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erry Odou\Documents\cloud_aws\Article_submission\CDD_PROCESS\cdd_output\"/>
    </mc:Choice>
  </mc:AlternateContent>
  <xr:revisionPtr revIDLastSave="0" documentId="13_ncr:1_{AB345894-A656-4BA9-ADE9-B98D66AE7530}" xr6:coauthVersionLast="47" xr6:coauthVersionMax="47" xr10:uidLastSave="{00000000-0000-0000-0000-000000000000}"/>
  <bookViews>
    <workbookView xWindow="-120" yWindow="-120" windowWidth="24240" windowHeight="13140" tabRatio="935" activeTab="6" xr2:uid="{98606524-46CC-4A0F-A0CE-42570C2A483B}"/>
  </bookViews>
  <sheets>
    <sheet name="Table Sup 2" sheetId="3" r:id="rId1"/>
    <sheet name="Table Sup " sheetId="2" r:id="rId2"/>
    <sheet name="Table Sup 3" sheetId="1" r:id="rId3"/>
    <sheet name="Table Sup 4" sheetId="13" r:id="rId4"/>
    <sheet name="Table Sup 6" sheetId="4" r:id="rId5"/>
    <sheet name="Table Sup5" sheetId="12" r:id="rId6"/>
    <sheet name="Table5" sheetId="5" r:id="rId7"/>
    <sheet name="Table6" sheetId="6" r:id="rId8"/>
    <sheet name="CDDRCP45" sheetId="8" r:id="rId9"/>
    <sheet name="CDDRCP85" sheetId="7" r:id="rId10"/>
    <sheet name="CDD AnomalyRCP45" sheetId="9" r:id="rId11"/>
    <sheet name="CDD AnomalyRCP85" sheetId="10" r:id="rId12"/>
    <sheet name="Summary+CDD" sheetId="11" r:id="rId13"/>
  </sheets>
  <definedNames>
    <definedName name="_xlnm._FilterDatabase" localSheetId="1" hidden="1">'Table Sup '!$A$1:$X$26</definedName>
    <definedName name="_xlnm._FilterDatabase" localSheetId="0" hidden="1">'Table Sup 2'!$A$1:$D$9</definedName>
    <definedName name="_xlnm._FilterDatabase" localSheetId="3" hidden="1">'Table Sup 4'!$A$1:$B$21</definedName>
    <definedName name="_xlnm._FilterDatabase" localSheetId="4" hidden="1">'Table Sup 6'!$A$1:$Y$22</definedName>
    <definedName name="_xlnm._FilterDatabase" localSheetId="5" hidden="1">'Table Sup5'!$A$1:$Y$22</definedName>
    <definedName name="_xlnm._FilterDatabase" localSheetId="6" hidden="1">Table5!$A$1:$Y$22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3" l="1"/>
  <c r="E9" i="13"/>
  <c r="F9" i="13"/>
  <c r="C9" i="13"/>
  <c r="AA12" i="7"/>
  <c r="W12" i="8"/>
  <c r="X3" i="2"/>
  <c r="X4" i="2"/>
  <c r="X5" i="2"/>
  <c r="X7" i="2"/>
  <c r="X6" i="2"/>
  <c r="X8" i="2"/>
  <c r="X9" i="2"/>
  <c r="X10" i="2"/>
  <c r="X13" i="2"/>
  <c r="X12" i="2"/>
  <c r="X11" i="2"/>
  <c r="X14" i="2"/>
  <c r="X15" i="2"/>
  <c r="X17" i="2"/>
  <c r="X16" i="2"/>
  <c r="X18" i="2"/>
  <c r="X19" i="2"/>
  <c r="X20" i="2"/>
  <c r="X21" i="2"/>
  <c r="X23" i="2"/>
  <c r="X22" i="2"/>
  <c r="X24" i="2"/>
  <c r="X25" i="2"/>
  <c r="X26" i="2"/>
  <c r="X2" i="2"/>
  <c r="W3" i="2"/>
  <c r="W4" i="2"/>
  <c r="W5" i="2"/>
  <c r="W7" i="2"/>
  <c r="W6" i="2"/>
  <c r="W8" i="2"/>
  <c r="W9" i="2"/>
  <c r="W10" i="2"/>
  <c r="W13" i="2"/>
  <c r="W12" i="2"/>
  <c r="W11" i="2"/>
  <c r="W14" i="2"/>
  <c r="W15" i="2"/>
  <c r="W17" i="2"/>
  <c r="W16" i="2"/>
  <c r="W18" i="2"/>
  <c r="W19" i="2"/>
  <c r="W20" i="2"/>
  <c r="W21" i="2"/>
  <c r="W23" i="2"/>
  <c r="W22" i="2"/>
  <c r="W24" i="2"/>
  <c r="W25" i="2"/>
  <c r="W26" i="2"/>
  <c r="W2" i="2"/>
  <c r="V3" i="2"/>
  <c r="V4" i="2"/>
  <c r="V5" i="2"/>
  <c r="V7" i="2"/>
  <c r="V6" i="2"/>
  <c r="V8" i="2"/>
  <c r="V9" i="2"/>
  <c r="V10" i="2"/>
  <c r="V13" i="2"/>
  <c r="V12" i="2"/>
  <c r="V11" i="2"/>
  <c r="V14" i="2"/>
  <c r="V15" i="2"/>
  <c r="V17" i="2"/>
  <c r="V16" i="2"/>
  <c r="V18" i="2"/>
  <c r="V19" i="2"/>
  <c r="V20" i="2"/>
  <c r="V21" i="2"/>
  <c r="V23" i="2"/>
  <c r="V22" i="2"/>
  <c r="V24" i="2"/>
  <c r="V25" i="2"/>
  <c r="V26" i="2"/>
  <c r="V2" i="2"/>
  <c r="U3" i="2"/>
  <c r="U4" i="2"/>
  <c r="U5" i="2"/>
  <c r="U7" i="2"/>
  <c r="U6" i="2"/>
  <c r="U8" i="2"/>
  <c r="U9" i="2"/>
  <c r="U10" i="2"/>
  <c r="U13" i="2"/>
  <c r="U12" i="2"/>
  <c r="U11" i="2"/>
  <c r="U14" i="2"/>
  <c r="U15" i="2"/>
  <c r="U17" i="2"/>
  <c r="U16" i="2"/>
  <c r="U18" i="2"/>
  <c r="U19" i="2"/>
  <c r="U20" i="2"/>
  <c r="U21" i="2"/>
  <c r="U23" i="2"/>
  <c r="U22" i="2"/>
  <c r="U24" i="2"/>
  <c r="U25" i="2"/>
  <c r="U26" i="2"/>
  <c r="U2" i="2"/>
  <c r="V21" i="5"/>
  <c r="T7" i="2"/>
  <c r="T6" i="2"/>
  <c r="T20" i="2"/>
  <c r="T13" i="2"/>
  <c r="T24" i="2"/>
  <c r="T18" i="2"/>
  <c r="T11" i="2"/>
  <c r="T5" i="2"/>
  <c r="T9" i="2"/>
  <c r="T2" i="2"/>
  <c r="T8" i="2"/>
  <c r="T26" i="2"/>
  <c r="T16" i="2"/>
  <c r="T3" i="2"/>
  <c r="T14" i="2"/>
  <c r="T4" i="2"/>
  <c r="T25" i="2"/>
  <c r="T19" i="2"/>
  <c r="T22" i="2"/>
  <c r="T21" i="2"/>
  <c r="T10" i="2"/>
  <c r="T15" i="2"/>
  <c r="T23" i="2"/>
  <c r="T17" i="2"/>
  <c r="T12" i="2"/>
  <c r="V21" i="4"/>
  <c r="P21" i="4"/>
  <c r="C22" i="6"/>
  <c r="D22" i="6"/>
  <c r="E22" i="6"/>
  <c r="F22" i="6"/>
  <c r="B22" i="6"/>
  <c r="T21" i="5"/>
  <c r="G2" i="13"/>
  <c r="H2" i="13"/>
  <c r="I2" i="13"/>
  <c r="J2" i="13"/>
  <c r="Y22" i="12"/>
  <c r="X22" i="12"/>
  <c r="W22" i="12"/>
  <c r="V22" i="12"/>
  <c r="U22" i="12"/>
  <c r="S22" i="12"/>
  <c r="R22" i="12"/>
  <c r="Q22" i="12"/>
  <c r="P22" i="12"/>
  <c r="Y21" i="12"/>
  <c r="X21" i="12"/>
  <c r="W21" i="12"/>
  <c r="V21" i="12"/>
  <c r="U21" i="12"/>
  <c r="S21" i="12"/>
  <c r="R21" i="12"/>
  <c r="Q21" i="12"/>
  <c r="P21" i="12"/>
  <c r="Y20" i="12"/>
  <c r="X20" i="12"/>
  <c r="W20" i="12"/>
  <c r="V20" i="12"/>
  <c r="U20" i="12"/>
  <c r="S20" i="12"/>
  <c r="R20" i="12"/>
  <c r="Q20" i="12"/>
  <c r="P20" i="12"/>
  <c r="Y19" i="12"/>
  <c r="X19" i="12"/>
  <c r="W19" i="12"/>
  <c r="V19" i="12"/>
  <c r="U19" i="12"/>
  <c r="S19" i="12"/>
  <c r="R19" i="12"/>
  <c r="Q19" i="12"/>
  <c r="P19" i="12"/>
  <c r="Y18" i="12"/>
  <c r="X18" i="12"/>
  <c r="W18" i="12"/>
  <c r="V18" i="12"/>
  <c r="U18" i="12"/>
  <c r="S18" i="12"/>
  <c r="R18" i="12"/>
  <c r="Q18" i="12"/>
  <c r="P18" i="12"/>
  <c r="Y17" i="12"/>
  <c r="X17" i="12"/>
  <c r="W17" i="12"/>
  <c r="V17" i="12"/>
  <c r="U17" i="12"/>
  <c r="S17" i="12"/>
  <c r="R17" i="12"/>
  <c r="Q17" i="12"/>
  <c r="P17" i="12"/>
  <c r="Y16" i="12"/>
  <c r="X16" i="12"/>
  <c r="W16" i="12"/>
  <c r="V16" i="12"/>
  <c r="U16" i="12"/>
  <c r="S16" i="12"/>
  <c r="R16" i="12"/>
  <c r="Q16" i="12"/>
  <c r="P16" i="12"/>
  <c r="Y15" i="12"/>
  <c r="X15" i="12"/>
  <c r="W15" i="12"/>
  <c r="V15" i="12"/>
  <c r="U15" i="12"/>
  <c r="S15" i="12"/>
  <c r="R15" i="12"/>
  <c r="Q15" i="12"/>
  <c r="P15" i="12"/>
  <c r="Y14" i="12"/>
  <c r="X14" i="12"/>
  <c r="W14" i="12"/>
  <c r="V14" i="12"/>
  <c r="U14" i="12"/>
  <c r="S14" i="12"/>
  <c r="R14" i="12"/>
  <c r="Q14" i="12"/>
  <c r="P14" i="12"/>
  <c r="Y13" i="12"/>
  <c r="X13" i="12"/>
  <c r="W13" i="12"/>
  <c r="V13" i="12"/>
  <c r="U13" i="12"/>
  <c r="S13" i="12"/>
  <c r="R13" i="12"/>
  <c r="Q13" i="12"/>
  <c r="P13" i="12"/>
  <c r="Y12" i="12"/>
  <c r="X12" i="12"/>
  <c r="W12" i="12"/>
  <c r="V12" i="12"/>
  <c r="U12" i="12"/>
  <c r="S12" i="12"/>
  <c r="R12" i="12"/>
  <c r="Q12" i="12"/>
  <c r="P12" i="12"/>
  <c r="Y11" i="12"/>
  <c r="X11" i="12"/>
  <c r="W11" i="12"/>
  <c r="V11" i="12"/>
  <c r="U11" i="12"/>
  <c r="S11" i="12"/>
  <c r="R11" i="12"/>
  <c r="Q11" i="12"/>
  <c r="P11" i="12"/>
  <c r="Y10" i="12"/>
  <c r="X10" i="12"/>
  <c r="W10" i="12"/>
  <c r="V10" i="12"/>
  <c r="U10" i="12"/>
  <c r="S10" i="12"/>
  <c r="R10" i="12"/>
  <c r="Q10" i="12"/>
  <c r="P10" i="12"/>
  <c r="Y9" i="12"/>
  <c r="X9" i="12"/>
  <c r="W9" i="12"/>
  <c r="V9" i="12"/>
  <c r="U9" i="12"/>
  <c r="S9" i="12"/>
  <c r="R9" i="12"/>
  <c r="Q9" i="12"/>
  <c r="P9" i="12"/>
  <c r="Y8" i="12"/>
  <c r="X8" i="12"/>
  <c r="W8" i="12"/>
  <c r="V8" i="12"/>
  <c r="U8" i="12"/>
  <c r="S8" i="12"/>
  <c r="R8" i="12"/>
  <c r="Q8" i="12"/>
  <c r="P8" i="12"/>
  <c r="Y7" i="12"/>
  <c r="X7" i="12"/>
  <c r="W7" i="12"/>
  <c r="V7" i="12"/>
  <c r="U7" i="12"/>
  <c r="S7" i="12"/>
  <c r="R7" i="12"/>
  <c r="Q7" i="12"/>
  <c r="P7" i="12"/>
  <c r="Y6" i="12"/>
  <c r="X6" i="12"/>
  <c r="W6" i="12"/>
  <c r="V6" i="12"/>
  <c r="U6" i="12"/>
  <c r="S6" i="12"/>
  <c r="R6" i="12"/>
  <c r="Q6" i="12"/>
  <c r="P6" i="12"/>
  <c r="Y5" i="12"/>
  <c r="X5" i="12"/>
  <c r="W5" i="12"/>
  <c r="V5" i="12"/>
  <c r="U5" i="12"/>
  <c r="S5" i="12"/>
  <c r="R5" i="12"/>
  <c r="Q5" i="12"/>
  <c r="P5" i="12"/>
  <c r="Y4" i="12"/>
  <c r="X4" i="12"/>
  <c r="W4" i="12"/>
  <c r="V4" i="12"/>
  <c r="U4" i="12"/>
  <c r="S4" i="12"/>
  <c r="R4" i="12"/>
  <c r="Q4" i="12"/>
  <c r="P4" i="12"/>
  <c r="Y3" i="12"/>
  <c r="X3" i="12"/>
  <c r="W3" i="12"/>
  <c r="V3" i="12"/>
  <c r="U3" i="12"/>
  <c r="S3" i="12"/>
  <c r="R3" i="12"/>
  <c r="Q3" i="12"/>
  <c r="P3" i="12"/>
  <c r="Y2" i="12"/>
  <c r="X2" i="12"/>
  <c r="W2" i="12"/>
  <c r="V2" i="12"/>
  <c r="U2" i="12"/>
  <c r="S2" i="12"/>
  <c r="R2" i="12"/>
  <c r="Q2" i="12"/>
  <c r="P2" i="12"/>
  <c r="Y11" i="5"/>
  <c r="Y3" i="5"/>
  <c r="Y22" i="5"/>
  <c r="Y19" i="5"/>
  <c r="Y8" i="5"/>
  <c r="Y16" i="5"/>
  <c r="Y10" i="5"/>
  <c r="Y13" i="5"/>
  <c r="Y14" i="5"/>
  <c r="Y9" i="5"/>
  <c r="Y21" i="5"/>
  <c r="Y18" i="5"/>
  <c r="Y2" i="5"/>
  <c r="Y5" i="5"/>
  <c r="Y20" i="5"/>
  <c r="Y6" i="5"/>
  <c r="Y12" i="5"/>
  <c r="Y4" i="5"/>
  <c r="Y17" i="5"/>
  <c r="Y15" i="5"/>
  <c r="Y7" i="5"/>
  <c r="X11" i="5"/>
  <c r="X3" i="5"/>
  <c r="X22" i="5"/>
  <c r="X19" i="5"/>
  <c r="X8" i="5"/>
  <c r="X16" i="5"/>
  <c r="X10" i="5"/>
  <c r="X13" i="5"/>
  <c r="X14" i="5"/>
  <c r="X9" i="5"/>
  <c r="X21" i="5"/>
  <c r="X18" i="5"/>
  <c r="X2" i="5"/>
  <c r="X5" i="5"/>
  <c r="X20" i="5"/>
  <c r="X6" i="5"/>
  <c r="X12" i="5"/>
  <c r="X4" i="5"/>
  <c r="X17" i="5"/>
  <c r="X15" i="5"/>
  <c r="X7" i="5"/>
  <c r="W11" i="5"/>
  <c r="W3" i="5"/>
  <c r="W22" i="5"/>
  <c r="W19" i="5"/>
  <c r="W8" i="5"/>
  <c r="W16" i="5"/>
  <c r="W10" i="5"/>
  <c r="W13" i="5"/>
  <c r="W14" i="5"/>
  <c r="W9" i="5"/>
  <c r="W21" i="5"/>
  <c r="W18" i="5"/>
  <c r="W2" i="5"/>
  <c r="W5" i="5"/>
  <c r="W20" i="5"/>
  <c r="W6" i="5"/>
  <c r="W12" i="5"/>
  <c r="W4" i="5"/>
  <c r="W17" i="5"/>
  <c r="W15" i="5"/>
  <c r="W7" i="5"/>
  <c r="V11" i="5"/>
  <c r="V3" i="5"/>
  <c r="V22" i="5"/>
  <c r="V19" i="5"/>
  <c r="V8" i="5"/>
  <c r="V16" i="5"/>
  <c r="V10" i="5"/>
  <c r="V13" i="5"/>
  <c r="V14" i="5"/>
  <c r="V9" i="5"/>
  <c r="V18" i="5"/>
  <c r="V2" i="5"/>
  <c r="V5" i="5"/>
  <c r="V20" i="5"/>
  <c r="V6" i="5"/>
  <c r="V12" i="5"/>
  <c r="V4" i="5"/>
  <c r="V17" i="5"/>
  <c r="V15" i="5"/>
  <c r="V7" i="5"/>
  <c r="S11" i="5"/>
  <c r="S3" i="5"/>
  <c r="S22" i="5"/>
  <c r="S19" i="5"/>
  <c r="S8" i="5"/>
  <c r="S16" i="5"/>
  <c r="S10" i="5"/>
  <c r="S13" i="5"/>
  <c r="S14" i="5"/>
  <c r="S9" i="5"/>
  <c r="S21" i="5"/>
  <c r="S18" i="5"/>
  <c r="S2" i="5"/>
  <c r="S5" i="5"/>
  <c r="S20" i="5"/>
  <c r="S6" i="5"/>
  <c r="S12" i="5"/>
  <c r="S4" i="5"/>
  <c r="S17" i="5"/>
  <c r="S15" i="5"/>
  <c r="S7" i="5"/>
  <c r="R11" i="5"/>
  <c r="R3" i="5"/>
  <c r="R22" i="5"/>
  <c r="R19" i="5"/>
  <c r="R8" i="5"/>
  <c r="R16" i="5"/>
  <c r="R10" i="5"/>
  <c r="R13" i="5"/>
  <c r="R14" i="5"/>
  <c r="R9" i="5"/>
  <c r="R21" i="5"/>
  <c r="R18" i="5"/>
  <c r="R2" i="5"/>
  <c r="R5" i="5"/>
  <c r="R20" i="5"/>
  <c r="R6" i="5"/>
  <c r="R12" i="5"/>
  <c r="R4" i="5"/>
  <c r="R17" i="5"/>
  <c r="R15" i="5"/>
  <c r="R7" i="5"/>
  <c r="Q11" i="5"/>
  <c r="Q3" i="5"/>
  <c r="Q22" i="5"/>
  <c r="Q19" i="5"/>
  <c r="Q8" i="5"/>
  <c r="Q16" i="5"/>
  <c r="Q10" i="5"/>
  <c r="Q13" i="5"/>
  <c r="Q14" i="5"/>
  <c r="Q9" i="5"/>
  <c r="Q21" i="5"/>
  <c r="Q18" i="5"/>
  <c r="Q2" i="5"/>
  <c r="Q5" i="5"/>
  <c r="Q20" i="5"/>
  <c r="Q6" i="5"/>
  <c r="Q12" i="5"/>
  <c r="Q4" i="5"/>
  <c r="Q17" i="5"/>
  <c r="Q15" i="5"/>
  <c r="Q7" i="5"/>
  <c r="P11" i="5"/>
  <c r="P3" i="5"/>
  <c r="P22" i="5"/>
  <c r="P19" i="5"/>
  <c r="P8" i="5"/>
  <c r="P16" i="5"/>
  <c r="P10" i="5"/>
  <c r="P13" i="5"/>
  <c r="P14" i="5"/>
  <c r="P9" i="5"/>
  <c r="P21" i="5"/>
  <c r="P18" i="5"/>
  <c r="P2" i="5"/>
  <c r="P5" i="5"/>
  <c r="P20" i="5"/>
  <c r="P6" i="5"/>
  <c r="P12" i="5"/>
  <c r="P4" i="5"/>
  <c r="P17" i="5"/>
  <c r="P15" i="5"/>
  <c r="P7" i="5"/>
  <c r="U15" i="5"/>
  <c r="U17" i="5"/>
  <c r="U4" i="5"/>
  <c r="U12" i="5"/>
  <c r="U6" i="5"/>
  <c r="U20" i="5"/>
  <c r="U5" i="5"/>
  <c r="U2" i="5"/>
  <c r="U18" i="5"/>
  <c r="U21" i="5"/>
  <c r="U9" i="5"/>
  <c r="U14" i="5"/>
  <c r="U13" i="5"/>
  <c r="U10" i="5"/>
  <c r="U16" i="5"/>
  <c r="U8" i="5"/>
  <c r="U19" i="5"/>
  <c r="U22" i="5"/>
  <c r="U3" i="5"/>
  <c r="U11" i="5"/>
  <c r="U7" i="5"/>
  <c r="Y9" i="4"/>
  <c r="Y6" i="4"/>
  <c r="Y15" i="4"/>
  <c r="Y18" i="4"/>
  <c r="Y17" i="4"/>
  <c r="Y14" i="4"/>
  <c r="Y5" i="4"/>
  <c r="Y8" i="4"/>
  <c r="Y16" i="4"/>
  <c r="Y13" i="4"/>
  <c r="Y10" i="4"/>
  <c r="Y22" i="4"/>
  <c r="Y12" i="4"/>
  <c r="Y19" i="4"/>
  <c r="Y20" i="4"/>
  <c r="Y11" i="4"/>
  <c r="Y2" i="4"/>
  <c r="Y7" i="4"/>
  <c r="Y4" i="4"/>
  <c r="Y3" i="4"/>
  <c r="Y21" i="4"/>
  <c r="X9" i="4"/>
  <c r="X6" i="4"/>
  <c r="X15" i="4"/>
  <c r="X18" i="4"/>
  <c r="X17" i="4"/>
  <c r="X14" i="4"/>
  <c r="X5" i="4"/>
  <c r="X8" i="4"/>
  <c r="X16" i="4"/>
  <c r="X13" i="4"/>
  <c r="X10" i="4"/>
  <c r="X22" i="4"/>
  <c r="X12" i="4"/>
  <c r="X19" i="4"/>
  <c r="X20" i="4"/>
  <c r="X11" i="4"/>
  <c r="X2" i="4"/>
  <c r="X7" i="4"/>
  <c r="X4" i="4"/>
  <c r="X3" i="4"/>
  <c r="X21" i="4"/>
  <c r="W9" i="4"/>
  <c r="W6" i="4"/>
  <c r="W15" i="4"/>
  <c r="W18" i="4"/>
  <c r="W17" i="4"/>
  <c r="W14" i="4"/>
  <c r="W5" i="4"/>
  <c r="W8" i="4"/>
  <c r="W16" i="4"/>
  <c r="W13" i="4"/>
  <c r="W10" i="4"/>
  <c r="W22" i="4"/>
  <c r="W12" i="4"/>
  <c r="W19" i="4"/>
  <c r="W20" i="4"/>
  <c r="W11" i="4"/>
  <c r="W2" i="4"/>
  <c r="W7" i="4"/>
  <c r="W4" i="4"/>
  <c r="W3" i="4"/>
  <c r="W21" i="4"/>
  <c r="V9" i="4"/>
  <c r="V6" i="4"/>
  <c r="V15" i="4"/>
  <c r="V18" i="4"/>
  <c r="V17" i="4"/>
  <c r="V14" i="4"/>
  <c r="V5" i="4"/>
  <c r="V8" i="4"/>
  <c r="V16" i="4"/>
  <c r="V13" i="4"/>
  <c r="V10" i="4"/>
  <c r="V22" i="4"/>
  <c r="V12" i="4"/>
  <c r="V19" i="4"/>
  <c r="V20" i="4"/>
  <c r="V11" i="4"/>
  <c r="V2" i="4"/>
  <c r="V7" i="4"/>
  <c r="V4" i="4"/>
  <c r="V3" i="4"/>
  <c r="U9" i="4"/>
  <c r="U6" i="4"/>
  <c r="U15" i="4"/>
  <c r="U18" i="4"/>
  <c r="U17" i="4"/>
  <c r="U14" i="4"/>
  <c r="U5" i="4"/>
  <c r="U8" i="4"/>
  <c r="U16" i="4"/>
  <c r="U13" i="4"/>
  <c r="U10" i="4"/>
  <c r="U22" i="4"/>
  <c r="U12" i="4"/>
  <c r="U19" i="4"/>
  <c r="U20" i="4"/>
  <c r="U11" i="4"/>
  <c r="U2" i="4"/>
  <c r="U7" i="4"/>
  <c r="U4" i="4"/>
  <c r="U3" i="4"/>
  <c r="U21" i="4"/>
  <c r="S9" i="4"/>
  <c r="S6" i="4"/>
  <c r="S15" i="4"/>
  <c r="S18" i="4"/>
  <c r="S17" i="4"/>
  <c r="S14" i="4"/>
  <c r="S5" i="4"/>
  <c r="S8" i="4"/>
  <c r="S16" i="4"/>
  <c r="S13" i="4"/>
  <c r="S10" i="4"/>
  <c r="S22" i="4"/>
  <c r="S12" i="4"/>
  <c r="S19" i="4"/>
  <c r="S20" i="4"/>
  <c r="S11" i="4"/>
  <c r="S2" i="4"/>
  <c r="S7" i="4"/>
  <c r="S4" i="4"/>
  <c r="S3" i="4"/>
  <c r="S21" i="4"/>
  <c r="R9" i="4"/>
  <c r="R6" i="4"/>
  <c r="R15" i="4"/>
  <c r="R18" i="4"/>
  <c r="R17" i="4"/>
  <c r="R14" i="4"/>
  <c r="R5" i="4"/>
  <c r="R8" i="4"/>
  <c r="R16" i="4"/>
  <c r="R13" i="4"/>
  <c r="R10" i="4"/>
  <c r="R22" i="4"/>
  <c r="R12" i="4"/>
  <c r="R19" i="4"/>
  <c r="R20" i="4"/>
  <c r="R11" i="4"/>
  <c r="R2" i="4"/>
  <c r="R7" i="4"/>
  <c r="R4" i="4"/>
  <c r="R3" i="4"/>
  <c r="R21" i="4"/>
  <c r="Q21" i="4"/>
  <c r="Q9" i="4"/>
  <c r="Q6" i="4"/>
  <c r="Q15" i="4"/>
  <c r="Q18" i="4"/>
  <c r="Q17" i="4"/>
  <c r="Q14" i="4"/>
  <c r="Q5" i="4"/>
  <c r="Q8" i="4"/>
  <c r="Q16" i="4"/>
  <c r="Q13" i="4"/>
  <c r="Q10" i="4"/>
  <c r="Q22" i="4"/>
  <c r="Q12" i="4"/>
  <c r="Q19" i="4"/>
  <c r="Q20" i="4"/>
  <c r="Q11" i="4"/>
  <c r="Q2" i="4"/>
  <c r="Q7" i="4"/>
  <c r="Q4" i="4"/>
  <c r="Q3" i="4"/>
  <c r="P9" i="4"/>
  <c r="P6" i="4"/>
  <c r="P15" i="4"/>
  <c r="P18" i="4"/>
  <c r="P17" i="4"/>
  <c r="P14" i="4"/>
  <c r="P5" i="4"/>
  <c r="P8" i="4"/>
  <c r="P16" i="4"/>
  <c r="P13" i="4"/>
  <c r="P10" i="4"/>
  <c r="P22" i="4"/>
  <c r="P12" i="4"/>
  <c r="P19" i="4"/>
  <c r="P20" i="4"/>
  <c r="P11" i="4"/>
  <c r="P2" i="4"/>
  <c r="P7" i="4"/>
  <c r="P4" i="4"/>
  <c r="P3" i="4"/>
</calcChain>
</file>

<file path=xl/sharedStrings.xml><?xml version="1.0" encoding="utf-8"?>
<sst xmlns="http://schemas.openxmlformats.org/spreadsheetml/2006/main" count="315" uniqueCount="93">
  <si>
    <t>Obs</t>
  </si>
  <si>
    <t>MME_1.5</t>
  </si>
  <si>
    <t>MME_2.0</t>
  </si>
  <si>
    <t>MME_2.5</t>
  </si>
  <si>
    <t>MME_3.0</t>
  </si>
  <si>
    <t>count</t>
  </si>
  <si>
    <t>mean</t>
  </si>
  <si>
    <t>std</t>
  </si>
  <si>
    <t>min</t>
  </si>
  <si>
    <t>max</t>
  </si>
  <si>
    <t>File : CDD_finalhist_model</t>
  </si>
  <si>
    <t>CDD_CNRM</t>
  </si>
  <si>
    <t>CDD_CSIRO</t>
  </si>
  <si>
    <t>CDD_GFDL</t>
  </si>
  <si>
    <t>CDD_IPSL</t>
  </si>
  <si>
    <t>CDD_MIROC5</t>
  </si>
  <si>
    <t>CDD_MPI</t>
  </si>
  <si>
    <t>CDD_NorESM1</t>
  </si>
  <si>
    <t>STD</t>
  </si>
  <si>
    <t>CDD OBS</t>
  </si>
  <si>
    <t>CDD MME</t>
  </si>
  <si>
    <t>CDD CNRM</t>
  </si>
  <si>
    <t>CDD CSIRO</t>
  </si>
  <si>
    <t>CDD GFDL</t>
  </si>
  <si>
    <t>CDD IPSL</t>
  </si>
  <si>
    <t>CDD MIROC5</t>
  </si>
  <si>
    <t>MPI</t>
  </si>
  <si>
    <t>CDD NorESM1</t>
  </si>
  <si>
    <t>CDD  MPI</t>
  </si>
  <si>
    <t>MEAN</t>
  </si>
  <si>
    <t>MAX</t>
  </si>
  <si>
    <t>Country</t>
  </si>
  <si>
    <t>CDDP_Obs</t>
  </si>
  <si>
    <t>CDDP_1.5</t>
  </si>
  <si>
    <t>CDDP_2.0</t>
  </si>
  <si>
    <t>CDDP_2.5</t>
  </si>
  <si>
    <t>CDDP_3.0</t>
  </si>
  <si>
    <t>Chad</t>
  </si>
  <si>
    <t>Sierra Leone</t>
  </si>
  <si>
    <t>Guinea</t>
  </si>
  <si>
    <t>Central African Rep.</t>
  </si>
  <si>
    <t>Nigeria</t>
  </si>
  <si>
    <t>Benin</t>
  </si>
  <si>
    <t>Gabon</t>
  </si>
  <si>
    <t>Ghana</t>
  </si>
  <si>
    <t>Algeria</t>
  </si>
  <si>
    <t>Mauritania</t>
  </si>
  <si>
    <t>Senegal</t>
  </si>
  <si>
    <t>Guinea-Bissau</t>
  </si>
  <si>
    <t>Cameroon</t>
  </si>
  <si>
    <t>Eq. Guinea</t>
  </si>
  <si>
    <t>Gambia</t>
  </si>
  <si>
    <t>Togo</t>
  </si>
  <si>
    <t>Burkina Faso</t>
  </si>
  <si>
    <t>Congo</t>
  </si>
  <si>
    <t>Libya</t>
  </si>
  <si>
    <t>Liberia</t>
  </si>
  <si>
    <t>Morocco</t>
  </si>
  <si>
    <t>Mali</t>
  </si>
  <si>
    <t>Niger</t>
  </si>
  <si>
    <t>W. Sahara</t>
  </si>
  <si>
    <t>Obs_bias</t>
  </si>
  <si>
    <t>MME_1.5_bias</t>
  </si>
  <si>
    <t>MME_2.0_bias</t>
  </si>
  <si>
    <t>MME_2.5_bias</t>
  </si>
  <si>
    <t>MME_3.0_bias</t>
  </si>
  <si>
    <t>COTE D'IVOIRE</t>
  </si>
  <si>
    <t>Climate models</t>
  </si>
  <si>
    <t>PCC</t>
  </si>
  <si>
    <t>RMSE (°Cday)</t>
  </si>
  <si>
    <t>MAPE</t>
  </si>
  <si>
    <t>CNRM</t>
  </si>
  <si>
    <t>CSIRO</t>
  </si>
  <si>
    <t>GFDL</t>
  </si>
  <si>
    <t>IPSL</t>
  </si>
  <si>
    <t>MIROC5</t>
  </si>
  <si>
    <t>NorESM1</t>
  </si>
  <si>
    <t>MME (Multi-Model Ensemble Mean)</t>
  </si>
  <si>
    <t>CDDP_1.5 Bias</t>
  </si>
  <si>
    <t>CDDP_2.0 Bias</t>
  </si>
  <si>
    <t>CDDP_2.5 Bias</t>
  </si>
  <si>
    <t>CDDP_3.0 Bias</t>
  </si>
  <si>
    <t>Cote D'Ivoire</t>
  </si>
  <si>
    <t>MIN</t>
  </si>
  <si>
    <t>Year</t>
  </si>
  <si>
    <t>Percentage increase</t>
  </si>
  <si>
    <t>CDDP_Obs Bias</t>
  </si>
  <si>
    <t>CDDP_1.5 biAS</t>
  </si>
  <si>
    <t>CDDP_2.0  biAS</t>
  </si>
  <si>
    <t>CDDP_2.5  biAS</t>
  </si>
  <si>
    <t>CDDP_3.0  biAS</t>
  </si>
  <si>
    <t>Minumum increase increase compared to Mean climatology</t>
  </si>
  <si>
    <t>Mean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</si>
</sst>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7" formatCode="0.0"/>
    <numFmt numFmtId="174" formatCode="_-* #,##0_-;\-* #,##0_-;_-* &quot;-&quot;??_-;_-@_-"/>
    <numFmt numFmtId="176" formatCode="0.0E+00"/>
    <numFmt numFmtId="181" formatCode="_-* #,##0.00_-;\-* #,##0.00_-;_-* &quot;-&quot;??_-;_-@_-"/>
    <numFmt numFmtId="182" formatCode="0.0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1" fontId="1" fillId="0" borderId="0" applyFont="0" applyFill="0" applyBorder="0" applyAlignment="0" applyProtection="0"/>
  </cellStyleXfs>
  <cellXfs count="41">
    <xf numFmtId="0" fontId="0" fillId="0" borderId="0" xfId="0"/>
    <xf numFmtId="9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Border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justify" vertical="center" wrapText="1"/>
    </xf>
    <xf numFmtId="0" fontId="0" fillId="0" borderId="1" xfId="0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justify" vertical="center" wrapText="1"/>
    </xf>
    <xf numFmtId="9" fontId="3" fillId="0" borderId="1" xfId="0" applyNumberFormat="1" applyFont="1" applyBorder="1" applyAlignment="1">
      <alignment horizontal="justify" vertical="center" wrapText="1"/>
    </xf>
    <xf numFmtId="9" fontId="3" fillId="2" borderId="1" xfId="0" applyNumberFormat="1" applyFont="1" applyFill="1" applyBorder="1" applyAlignment="1">
      <alignment horizontal="justify" vertical="center" wrapText="1"/>
    </xf>
    <xf numFmtId="2" fontId="0" fillId="0" borderId="1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74" fontId="0" fillId="0" borderId="0" xfId="1" applyNumberFormat="1" applyFont="1" applyAlignment="1">
      <alignment horizont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9" fontId="4" fillId="0" borderId="5" xfId="0" applyNumberFormat="1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10" fontId="4" fillId="0" borderId="5" xfId="0" applyNumberFormat="1" applyFont="1" applyBorder="1" applyAlignment="1">
      <alignment vertical="center" wrapText="1"/>
    </xf>
    <xf numFmtId="174" fontId="0" fillId="0" borderId="0" xfId="0" applyNumberFormat="1"/>
    <xf numFmtId="9" fontId="0" fillId="0" borderId="0" xfId="2" applyFont="1" applyAlignment="1">
      <alignment horizontal="center"/>
    </xf>
    <xf numFmtId="176" fontId="0" fillId="0" borderId="0" xfId="1" applyNumberFormat="1" applyFont="1"/>
    <xf numFmtId="43" fontId="0" fillId="0" borderId="0" xfId="1" applyFont="1"/>
    <xf numFmtId="0" fontId="0" fillId="0" borderId="0" xfId="0"/>
    <xf numFmtId="9" fontId="0" fillId="0" borderId="0" xfId="0" applyNumberFormat="1"/>
    <xf numFmtId="0" fontId="0" fillId="0" borderId="0" xfId="0" applyBorder="1"/>
    <xf numFmtId="167" fontId="0" fillId="0" borderId="0" xfId="0" applyNumberFormat="1" applyAlignment="1">
      <alignment horizontal="center"/>
    </xf>
    <xf numFmtId="174" fontId="0" fillId="0" borderId="0" xfId="0" applyNumberFormat="1"/>
    <xf numFmtId="9" fontId="0" fillId="0" borderId="0" xfId="2" applyFont="1"/>
    <xf numFmtId="0" fontId="2" fillId="0" borderId="0" xfId="0" applyFont="1"/>
    <xf numFmtId="9" fontId="2" fillId="0" borderId="0" xfId="2" applyFont="1"/>
    <xf numFmtId="174" fontId="0" fillId="0" borderId="0" xfId="1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6" xfId="0" applyBorder="1"/>
    <xf numFmtId="174" fontId="0" fillId="0" borderId="6" xfId="1" applyNumberFormat="1" applyFon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9" fontId="0" fillId="0" borderId="0" xfId="2" applyFont="1" applyBorder="1" applyAlignment="1">
      <alignment horizontal="center"/>
    </xf>
    <xf numFmtId="182" fontId="2" fillId="0" borderId="0" xfId="0" applyNumberFormat="1" applyFont="1"/>
  </cellXfs>
  <cellStyles count="4">
    <cellStyle name="Comma" xfId="1" builtinId="3"/>
    <cellStyle name="Comma 2" xfId="3" xr:uid="{BC4C6650-9B48-425C-8601-3A08E365A9EA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A4A3-A765-467A-AAB6-F00037B3C85A}">
  <dimension ref="A1:D9"/>
  <sheetViews>
    <sheetView zoomScale="124" zoomScaleNormal="124" workbookViewId="0">
      <selection activeCell="B9" sqref="B9"/>
    </sheetView>
  </sheetViews>
  <sheetFormatPr defaultRowHeight="15" x14ac:dyDescent="0.25"/>
  <cols>
    <col min="1" max="1" width="23.42578125" customWidth="1"/>
    <col min="2" max="2" width="4" bestFit="1" customWidth="1"/>
    <col min="3" max="3" width="10.5703125" bestFit="1" customWidth="1"/>
    <col min="4" max="4" width="5.5703125" bestFit="1" customWidth="1"/>
  </cols>
  <sheetData>
    <row r="1" spans="1:4" ht="23.25" thickBot="1" x14ac:dyDescent="0.3">
      <c r="A1" s="16" t="s">
        <v>67</v>
      </c>
      <c r="B1" s="17" t="s">
        <v>68</v>
      </c>
      <c r="C1" s="17" t="s">
        <v>69</v>
      </c>
      <c r="D1" s="17" t="s">
        <v>70</v>
      </c>
    </row>
    <row r="2" spans="1:4" ht="15.75" thickBot="1" x14ac:dyDescent="0.3">
      <c r="A2" s="18" t="s">
        <v>26</v>
      </c>
      <c r="B2" s="19">
        <v>0.92</v>
      </c>
      <c r="C2" s="20">
        <v>119.33</v>
      </c>
      <c r="D2" s="21">
        <v>9.0899999999999995E-2</v>
      </c>
    </row>
    <row r="3" spans="1:4" ht="15.75" thickBot="1" x14ac:dyDescent="0.3">
      <c r="A3" s="18" t="s">
        <v>74</v>
      </c>
      <c r="B3" s="19">
        <v>0.92</v>
      </c>
      <c r="C3" s="20">
        <v>109.69</v>
      </c>
      <c r="D3" s="21">
        <v>8.4199999999999997E-2</v>
      </c>
    </row>
    <row r="4" spans="1:4" ht="23.25" thickBot="1" x14ac:dyDescent="0.3">
      <c r="A4" s="18" t="s">
        <v>77</v>
      </c>
      <c r="B4" s="19">
        <v>0.93</v>
      </c>
      <c r="C4" s="20">
        <v>97.09</v>
      </c>
      <c r="D4" s="21">
        <v>6.8000000000000005E-2</v>
      </c>
    </row>
    <row r="5" spans="1:4" ht="15.75" thickBot="1" x14ac:dyDescent="0.3">
      <c r="A5" s="18" t="s">
        <v>76</v>
      </c>
      <c r="B5" s="19">
        <v>0.93</v>
      </c>
      <c r="C5" s="20">
        <v>91.79</v>
      </c>
      <c r="D5" s="21">
        <v>7.1400000000000005E-2</v>
      </c>
    </row>
    <row r="6" spans="1:4" ht="15.75" thickBot="1" x14ac:dyDescent="0.3">
      <c r="A6" s="18" t="s">
        <v>73</v>
      </c>
      <c r="B6" s="19">
        <v>0.93</v>
      </c>
      <c r="C6" s="20">
        <v>88.64</v>
      </c>
      <c r="D6" s="21">
        <v>6.9099999999999995E-2</v>
      </c>
    </row>
    <row r="7" spans="1:4" ht="15.75" thickBot="1" x14ac:dyDescent="0.3">
      <c r="A7" s="18" t="s">
        <v>71</v>
      </c>
      <c r="B7" s="19">
        <v>0.92</v>
      </c>
      <c r="C7" s="20">
        <v>85.95</v>
      </c>
      <c r="D7" s="21">
        <v>6.7199999999999996E-2</v>
      </c>
    </row>
    <row r="8" spans="1:4" ht="15.75" thickBot="1" x14ac:dyDescent="0.3">
      <c r="A8" s="18" t="s">
        <v>72</v>
      </c>
      <c r="B8" s="19">
        <v>0.93</v>
      </c>
      <c r="C8" s="20">
        <v>57.37</v>
      </c>
      <c r="D8" s="21">
        <v>4.5900000000000003E-2</v>
      </c>
    </row>
    <row r="9" spans="1:4" ht="15.75" thickBot="1" x14ac:dyDescent="0.3">
      <c r="A9" s="18" t="s">
        <v>75</v>
      </c>
      <c r="B9" s="19">
        <v>0.93</v>
      </c>
      <c r="C9" s="20">
        <v>56.89</v>
      </c>
      <c r="D9" s="21">
        <v>4.5499999999999999E-2</v>
      </c>
    </row>
  </sheetData>
  <autoFilter ref="A1:D9" xr:uid="{29D4A4A3-A765-467A-AAB6-F00037B3C85A}">
    <sortState xmlns:xlrd2="http://schemas.microsoft.com/office/spreadsheetml/2017/richdata2" ref="A2:D9">
      <sortCondition descending="1" ref="C1:C9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FDDD3-0EDE-42E7-B7BF-8D612B308D91}">
  <dimension ref="A1:AD96"/>
  <sheetViews>
    <sheetView topLeftCell="K1" workbookViewId="0">
      <selection activeCell="AA12" sqref="AA12"/>
    </sheetView>
  </sheetViews>
  <sheetFormatPr defaultRowHeight="15" x14ac:dyDescent="0.25"/>
  <cols>
    <col min="2" max="2" width="12" bestFit="1" customWidth="1"/>
    <col min="3" max="4" width="10.5703125" bestFit="1" customWidth="1"/>
    <col min="5" max="6" width="12" bestFit="1" customWidth="1"/>
    <col min="7" max="7" width="5" bestFit="1" customWidth="1"/>
    <col min="8" max="8" width="12" bestFit="1" customWidth="1"/>
    <col min="9" max="9" width="12.7109375" bestFit="1" customWidth="1"/>
    <col min="10" max="10" width="12" bestFit="1" customWidth="1"/>
    <col min="11" max="11" width="13.85546875" bestFit="1" customWidth="1"/>
    <col min="12" max="14" width="12" bestFit="1" customWidth="1"/>
    <col min="27" max="27" width="16.7109375" bestFit="1" customWidth="1"/>
  </cols>
  <sheetData>
    <row r="1" spans="1:30" x14ac:dyDescent="0.25">
      <c r="A1" s="26"/>
      <c r="B1" s="26" t="s">
        <v>11</v>
      </c>
      <c r="C1" s="26" t="s">
        <v>12</v>
      </c>
      <c r="D1" s="26"/>
      <c r="E1" s="26" t="s">
        <v>11</v>
      </c>
      <c r="F1" s="26" t="s">
        <v>12</v>
      </c>
      <c r="G1" s="26" t="s">
        <v>84</v>
      </c>
      <c r="H1" s="26" t="s">
        <v>11</v>
      </c>
      <c r="I1" s="26" t="s">
        <v>12</v>
      </c>
      <c r="J1" s="26" t="s">
        <v>13</v>
      </c>
      <c r="K1" s="26" t="s">
        <v>14</v>
      </c>
      <c r="L1" s="26" t="s">
        <v>15</v>
      </c>
      <c r="M1" s="26" t="s">
        <v>16</v>
      </c>
      <c r="N1" s="26" t="s">
        <v>17</v>
      </c>
      <c r="O1" s="26" t="s">
        <v>29</v>
      </c>
      <c r="P1" s="26" t="s">
        <v>83</v>
      </c>
      <c r="Q1" s="26" t="s">
        <v>30</v>
      </c>
      <c r="T1" s="26"/>
      <c r="U1" s="26" t="s">
        <v>11</v>
      </c>
      <c r="V1" s="26" t="s">
        <v>12</v>
      </c>
      <c r="W1" s="26" t="s">
        <v>13</v>
      </c>
      <c r="X1" s="26" t="s">
        <v>14</v>
      </c>
      <c r="Y1" s="26" t="s">
        <v>15</v>
      </c>
      <c r="Z1" s="26" t="s">
        <v>16</v>
      </c>
      <c r="AA1" s="26" t="s">
        <v>17</v>
      </c>
      <c r="AB1" s="26" t="s">
        <v>29</v>
      </c>
      <c r="AC1" s="26" t="s">
        <v>83</v>
      </c>
      <c r="AD1" s="26" t="s">
        <v>30</v>
      </c>
    </row>
    <row r="2" spans="1:30" ht="14.25" customHeight="1" x14ac:dyDescent="0.25">
      <c r="A2" s="26" t="s">
        <v>5</v>
      </c>
      <c r="B2" s="26">
        <v>95</v>
      </c>
      <c r="C2" s="26">
        <v>95</v>
      </c>
      <c r="D2" s="26" t="s">
        <v>5</v>
      </c>
      <c r="E2" s="26">
        <v>95</v>
      </c>
      <c r="F2" s="26">
        <v>95</v>
      </c>
      <c r="G2" s="26">
        <v>2006</v>
      </c>
      <c r="H2" s="26">
        <v>1353.7042514975899</v>
      </c>
      <c r="I2" s="26">
        <v>1319.22227981634</v>
      </c>
      <c r="J2" s="26">
        <v>1337.88402737819</v>
      </c>
      <c r="K2" s="26">
        <v>1367.7091404699399</v>
      </c>
      <c r="L2" s="26">
        <v>1293.5466233601101</v>
      </c>
      <c r="M2" s="26">
        <v>1364.11494024473</v>
      </c>
      <c r="N2" s="26">
        <v>1300.4297766739101</v>
      </c>
      <c r="O2" s="26">
        <v>1333.80157706297</v>
      </c>
      <c r="P2" s="26">
        <v>1293.5466233601101</v>
      </c>
      <c r="Q2" s="26">
        <v>1367.7091404699399</v>
      </c>
      <c r="T2" s="26" t="s">
        <v>5</v>
      </c>
      <c r="U2" s="26">
        <v>95</v>
      </c>
      <c r="V2" s="26">
        <v>95</v>
      </c>
      <c r="W2" s="26">
        <v>95</v>
      </c>
      <c r="X2" s="26">
        <v>95</v>
      </c>
      <c r="Y2" s="26">
        <v>94</v>
      </c>
      <c r="Z2" s="26">
        <v>95</v>
      </c>
      <c r="AA2" s="26">
        <v>95</v>
      </c>
      <c r="AB2" s="26">
        <v>95</v>
      </c>
      <c r="AC2" s="26">
        <v>95</v>
      </c>
      <c r="AD2" s="26">
        <v>95</v>
      </c>
    </row>
    <row r="3" spans="1:30" x14ac:dyDescent="0.25">
      <c r="A3" s="26" t="s">
        <v>6</v>
      </c>
      <c r="B3" s="26">
        <v>1894.73944101456</v>
      </c>
      <c r="C3" s="26">
        <v>2226.1108990293201</v>
      </c>
      <c r="D3" s="26" t="s">
        <v>6</v>
      </c>
      <c r="E3" s="26">
        <v>1894.73944101456</v>
      </c>
      <c r="F3" s="26">
        <v>2226.1108990293201</v>
      </c>
      <c r="G3" s="26">
        <v>2007</v>
      </c>
      <c r="H3" s="26">
        <v>1294.3481791504501</v>
      </c>
      <c r="I3" s="26">
        <v>1326.15840356578</v>
      </c>
      <c r="J3" s="26">
        <v>1671.5762278126199</v>
      </c>
      <c r="K3" s="26">
        <v>1438.7858337677901</v>
      </c>
      <c r="L3" s="26">
        <v>1282.5477750489399</v>
      </c>
      <c r="M3" s="26">
        <v>1336.8208377200301</v>
      </c>
      <c r="N3" s="26">
        <v>1353.2188196561499</v>
      </c>
      <c r="O3" s="26">
        <v>1386.20801096025</v>
      </c>
      <c r="P3" s="26">
        <v>1282.5477750489399</v>
      </c>
      <c r="Q3" s="26">
        <v>1671.5762278126199</v>
      </c>
      <c r="T3" s="26" t="s">
        <v>6</v>
      </c>
      <c r="U3" s="26">
        <v>1894.73944101456</v>
      </c>
      <c r="V3" s="26">
        <v>2226.1108990293201</v>
      </c>
      <c r="W3" s="26">
        <v>1980.46724615574</v>
      </c>
      <c r="X3" s="26">
        <v>2271.0562054459301</v>
      </c>
      <c r="Y3" s="26">
        <v>2040.4151631254799</v>
      </c>
      <c r="Z3" s="26">
        <v>2135.16806272542</v>
      </c>
      <c r="AA3" s="26">
        <v>1958.6605877890499</v>
      </c>
      <c r="AB3" s="26">
        <v>2073.7144187687099</v>
      </c>
      <c r="AC3" s="26">
        <v>1863.7031174277899</v>
      </c>
      <c r="AD3" s="26">
        <v>2333.6694389858899</v>
      </c>
    </row>
    <row r="4" spans="1:30" x14ac:dyDescent="0.25">
      <c r="A4" s="26" t="s">
        <v>7</v>
      </c>
      <c r="B4" s="26">
        <v>397.87054206966502</v>
      </c>
      <c r="C4" s="26">
        <v>642.54088086434501</v>
      </c>
      <c r="D4" s="26" t="s">
        <v>7</v>
      </c>
      <c r="E4" s="26">
        <v>397.87054206966502</v>
      </c>
      <c r="F4" s="26">
        <v>642.54088086434501</v>
      </c>
      <c r="G4" s="26">
        <v>2008</v>
      </c>
      <c r="H4" s="26">
        <v>1402.76028214558</v>
      </c>
      <c r="I4" s="26">
        <v>1454.91874943583</v>
      </c>
      <c r="J4" s="26">
        <v>1257.84629395262</v>
      </c>
      <c r="K4" s="26">
        <v>1522.14782731891</v>
      </c>
      <c r="L4" s="26">
        <v>1347.4724998583499</v>
      </c>
      <c r="M4" s="26">
        <v>1399.5879546840199</v>
      </c>
      <c r="N4" s="26">
        <v>1408.53498244146</v>
      </c>
      <c r="O4" s="26">
        <v>1399.0383699766801</v>
      </c>
      <c r="P4" s="26">
        <v>1257.84629395262</v>
      </c>
      <c r="Q4" s="26">
        <v>1522.14782731891</v>
      </c>
      <c r="T4" s="26" t="s">
        <v>7</v>
      </c>
      <c r="U4" s="26">
        <v>397.87054206966502</v>
      </c>
      <c r="V4" s="26">
        <v>642.54088086434501</v>
      </c>
      <c r="W4" s="26">
        <v>421.466235847549</v>
      </c>
      <c r="X4" s="26">
        <v>623.01866852254295</v>
      </c>
      <c r="Y4" s="26">
        <v>447.76150155218301</v>
      </c>
      <c r="Z4" s="26">
        <v>532.52424404541296</v>
      </c>
      <c r="AA4" s="26">
        <v>408.03441871118298</v>
      </c>
      <c r="AB4" s="26">
        <v>489.10412764213498</v>
      </c>
      <c r="AC4" s="26">
        <v>406.368497795878</v>
      </c>
      <c r="AD4" s="26">
        <v>609.47193553476598</v>
      </c>
    </row>
    <row r="5" spans="1:30" x14ac:dyDescent="0.25">
      <c r="A5" s="26" t="s">
        <v>8</v>
      </c>
      <c r="B5" s="26">
        <v>1274.3374940124299</v>
      </c>
      <c r="C5" s="26">
        <v>1304.8446676511401</v>
      </c>
      <c r="D5" s="26" t="s">
        <v>8</v>
      </c>
      <c r="E5" s="26">
        <v>1274.3374940124299</v>
      </c>
      <c r="F5" s="26">
        <v>1304.8446676511401</v>
      </c>
      <c r="G5" s="26">
        <v>2009</v>
      </c>
      <c r="H5" s="26">
        <v>1274.3374940124299</v>
      </c>
      <c r="I5" s="26">
        <v>1376.88509254624</v>
      </c>
      <c r="J5" s="26">
        <v>1390.0045421704499</v>
      </c>
      <c r="K5" s="26">
        <v>1570.37591588176</v>
      </c>
      <c r="L5" s="26">
        <v>1450.0711332641499</v>
      </c>
      <c r="M5" s="26">
        <v>1439.5967320234899</v>
      </c>
      <c r="N5" s="26">
        <v>1472.0153931177799</v>
      </c>
      <c r="O5" s="26">
        <v>1424.75518614519</v>
      </c>
      <c r="P5" s="26">
        <v>1274.3374940124299</v>
      </c>
      <c r="Q5" s="26">
        <v>1570.37591588176</v>
      </c>
      <c r="T5" s="26" t="s">
        <v>8</v>
      </c>
      <c r="U5" s="26">
        <v>1274.3374940124299</v>
      </c>
      <c r="V5" s="26">
        <v>1304.8446676511401</v>
      </c>
      <c r="W5" s="26">
        <v>1257.84629395262</v>
      </c>
      <c r="X5" s="26">
        <v>1318.1310530574799</v>
      </c>
      <c r="Y5" s="26">
        <v>1261.2474825240599</v>
      </c>
      <c r="Z5" s="26">
        <v>1336.8208377200301</v>
      </c>
      <c r="AA5" s="26">
        <v>1191.8903290189</v>
      </c>
      <c r="AB5" s="26">
        <v>1333.80157706297</v>
      </c>
      <c r="AC5" s="26">
        <v>1191.8903290189</v>
      </c>
      <c r="AD5" s="26">
        <v>1367.7091404699399</v>
      </c>
    </row>
    <row r="6" spans="1:30" x14ac:dyDescent="0.25">
      <c r="A6" s="27">
        <v>0.25</v>
      </c>
      <c r="B6" s="26">
        <v>1540.5136896686399</v>
      </c>
      <c r="C6" s="26">
        <v>1621.03381765831</v>
      </c>
      <c r="D6" s="27">
        <v>0.25</v>
      </c>
      <c r="E6" s="26">
        <v>1540.5136896686399</v>
      </c>
      <c r="F6" s="26">
        <v>1621.03381765831</v>
      </c>
      <c r="G6" s="26">
        <v>2010</v>
      </c>
      <c r="H6" s="26">
        <v>1367.3540495622401</v>
      </c>
      <c r="I6" s="26">
        <v>1368.3969282494099</v>
      </c>
      <c r="J6" s="26">
        <v>1399.5895212089499</v>
      </c>
      <c r="K6" s="26">
        <v>1318.1310530574799</v>
      </c>
      <c r="L6" s="26">
        <v>1528.19995512068</v>
      </c>
      <c r="M6" s="26">
        <v>1382.42705885083</v>
      </c>
      <c r="N6" s="26">
        <v>1575.8125226034001</v>
      </c>
      <c r="O6" s="26">
        <v>1419.9872983790001</v>
      </c>
      <c r="P6" s="26">
        <v>1318.1310530574799</v>
      </c>
      <c r="Q6" s="26">
        <v>1575.8125226034001</v>
      </c>
      <c r="T6" s="27">
        <v>0.25</v>
      </c>
      <c r="U6" s="26">
        <v>1540.5136896686399</v>
      </c>
      <c r="V6" s="26">
        <v>1621.03381765831</v>
      </c>
      <c r="W6" s="26">
        <v>1618.6030573794901</v>
      </c>
      <c r="X6" s="26">
        <v>1712.51014589123</v>
      </c>
      <c r="Y6" s="26">
        <v>1673.2943867638</v>
      </c>
      <c r="Z6" s="26">
        <v>1648.2869378702101</v>
      </c>
      <c r="AA6" s="26">
        <v>1589.2421563859</v>
      </c>
      <c r="AB6" s="26">
        <v>1613.5366415196299</v>
      </c>
      <c r="AC6" s="26">
        <v>1501.58716756079</v>
      </c>
      <c r="AD6" s="26">
        <v>1759.08979064153</v>
      </c>
    </row>
    <row r="7" spans="1:30" x14ac:dyDescent="0.25">
      <c r="A7" s="27">
        <v>0.5</v>
      </c>
      <c r="B7" s="26">
        <v>1840.28102246717</v>
      </c>
      <c r="C7" s="26">
        <v>2181.6266832306501</v>
      </c>
      <c r="D7" s="27">
        <v>0.5</v>
      </c>
      <c r="E7" s="26">
        <v>1840.28102246717</v>
      </c>
      <c r="F7" s="26">
        <v>2181.6266832306501</v>
      </c>
      <c r="G7" s="26">
        <v>2011</v>
      </c>
      <c r="H7" s="26">
        <v>1380.62502647921</v>
      </c>
      <c r="I7" s="26">
        <v>1410.6148020957801</v>
      </c>
      <c r="J7" s="26">
        <v>1512.6938677560199</v>
      </c>
      <c r="K7" s="26">
        <v>1371.06597498377</v>
      </c>
      <c r="L7" s="26">
        <v>1409.7699139336601</v>
      </c>
      <c r="M7" s="26">
        <v>1404.7016789372699</v>
      </c>
      <c r="N7" s="26">
        <v>1288.1182174394901</v>
      </c>
      <c r="O7" s="26">
        <v>1396.7984973750299</v>
      </c>
      <c r="P7" s="26">
        <v>1288.1182174394901</v>
      </c>
      <c r="Q7" s="26">
        <v>1512.6938677560199</v>
      </c>
      <c r="T7" s="27">
        <v>0.5</v>
      </c>
      <c r="U7" s="26">
        <v>1840.28102246717</v>
      </c>
      <c r="V7" s="26">
        <v>2181.6266832306501</v>
      </c>
      <c r="W7" s="26">
        <v>1918.9572242127299</v>
      </c>
      <c r="X7" s="26">
        <v>2206.6293690031098</v>
      </c>
      <c r="Y7" s="26">
        <v>2052.7636266171398</v>
      </c>
      <c r="Z7" s="26">
        <v>2078.34013973947</v>
      </c>
      <c r="AA7" s="26">
        <v>1914.21125637813</v>
      </c>
      <c r="AB7" s="26">
        <v>2042.6897489427499</v>
      </c>
      <c r="AC7" s="26">
        <v>1834.0707890976801</v>
      </c>
      <c r="AD7" s="26">
        <v>2248.4035863233898</v>
      </c>
    </row>
    <row r="8" spans="1:30" x14ac:dyDescent="0.25">
      <c r="A8" s="27">
        <v>0.75</v>
      </c>
      <c r="B8" s="26">
        <v>2246.03572644831</v>
      </c>
      <c r="C8" s="26">
        <v>2728.7349190834602</v>
      </c>
      <c r="D8" s="27">
        <v>0.75</v>
      </c>
      <c r="E8" s="26">
        <v>2246.03572644831</v>
      </c>
      <c r="F8" s="26">
        <v>2728.7349190834602</v>
      </c>
      <c r="G8" s="26">
        <v>2012</v>
      </c>
      <c r="H8" s="26">
        <v>1361.19395405711</v>
      </c>
      <c r="I8" s="26">
        <v>1485.38627281904</v>
      </c>
      <c r="J8" s="26">
        <v>1324.87898254776</v>
      </c>
      <c r="K8" s="26">
        <v>1426.47988728056</v>
      </c>
      <c r="L8" s="26">
        <v>1396.77930055506</v>
      </c>
      <c r="M8" s="26">
        <v>1431.1665006962601</v>
      </c>
      <c r="N8" s="26">
        <v>1191.8903290189</v>
      </c>
      <c r="O8" s="26">
        <v>1373.9678895678101</v>
      </c>
      <c r="P8" s="26">
        <v>1191.8903290189</v>
      </c>
      <c r="Q8" s="26">
        <v>1485.38627281904</v>
      </c>
      <c r="T8" s="27">
        <v>0.75</v>
      </c>
      <c r="U8" s="26">
        <v>2246.03572644831</v>
      </c>
      <c r="V8" s="26">
        <v>2728.7349190834602</v>
      </c>
      <c r="W8" s="26">
        <v>2332.51454983245</v>
      </c>
      <c r="X8" s="26">
        <v>2845.13487246759</v>
      </c>
      <c r="Y8" s="26">
        <v>2376.9803513192701</v>
      </c>
      <c r="Z8" s="26">
        <v>2549.0347613793501</v>
      </c>
      <c r="AA8" s="26">
        <v>2306.3660500402498</v>
      </c>
      <c r="AB8" s="26">
        <v>2506.0876556754902</v>
      </c>
      <c r="AC8" s="26">
        <v>2171.5279746342899</v>
      </c>
      <c r="AD8" s="26">
        <v>2855.6811215877801</v>
      </c>
    </row>
    <row r="9" spans="1:30" x14ac:dyDescent="0.25">
      <c r="A9" s="26" t="s">
        <v>9</v>
      </c>
      <c r="B9" s="26">
        <v>2614.5721186197002</v>
      </c>
      <c r="C9" s="26">
        <v>3579.0081943281102</v>
      </c>
      <c r="D9" s="26" t="s">
        <v>9</v>
      </c>
      <c r="E9" s="26">
        <v>2614.5721186197002</v>
      </c>
      <c r="F9" s="26">
        <v>3579.0081943281102</v>
      </c>
      <c r="G9" s="26">
        <v>2013</v>
      </c>
      <c r="H9" s="26">
        <v>1355.6566998099099</v>
      </c>
      <c r="I9" s="26">
        <v>1413.26612757923</v>
      </c>
      <c r="J9" s="26">
        <v>1425.6734746718901</v>
      </c>
      <c r="K9" s="26">
        <v>1610.136400846</v>
      </c>
      <c r="L9" s="26">
        <v>1518.9309275780299</v>
      </c>
      <c r="M9" s="26">
        <v>1508.8486570652501</v>
      </c>
      <c r="N9" s="26">
        <v>1406.5054970707299</v>
      </c>
      <c r="O9" s="26">
        <v>1462.71682637444</v>
      </c>
      <c r="P9" s="26">
        <v>1355.6566998099099</v>
      </c>
      <c r="Q9" s="26">
        <v>1610.136400846</v>
      </c>
      <c r="T9" s="26" t="s">
        <v>9</v>
      </c>
      <c r="U9" s="26">
        <v>2614.5721186197002</v>
      </c>
      <c r="V9" s="26">
        <v>3579.0081943281102</v>
      </c>
      <c r="W9" s="26">
        <v>2885.2744980733301</v>
      </c>
      <c r="X9" s="26">
        <v>3398.5931325629599</v>
      </c>
      <c r="Y9" s="26">
        <v>3048.11561113372</v>
      </c>
      <c r="Z9" s="26">
        <v>3132.0385752034799</v>
      </c>
      <c r="AA9" s="26">
        <v>2680.90372730119</v>
      </c>
      <c r="AB9" s="26">
        <v>2931.8311421947501</v>
      </c>
      <c r="AC9" s="26">
        <v>2558.7722964664599</v>
      </c>
      <c r="AD9" s="26">
        <v>3579.0081943281102</v>
      </c>
    </row>
    <row r="10" spans="1:30" x14ac:dyDescent="0.25">
      <c r="G10" s="26">
        <v>2014</v>
      </c>
      <c r="H10" s="26">
        <v>1408.6061951389499</v>
      </c>
      <c r="I10" s="26">
        <v>1424.3421493329099</v>
      </c>
      <c r="J10" s="26">
        <v>1356.70618907976</v>
      </c>
      <c r="K10" s="26">
        <v>1521.5002851030899</v>
      </c>
      <c r="L10" s="26">
        <v>1726.2196360330599</v>
      </c>
      <c r="M10" s="26">
        <v>1606.39913036439</v>
      </c>
      <c r="N10" s="26">
        <v>1428.1198047681501</v>
      </c>
      <c r="O10" s="26">
        <v>1495.98476997433</v>
      </c>
      <c r="P10" s="26">
        <v>1356.70618907976</v>
      </c>
      <c r="Q10" s="26">
        <v>1726.2196360330599</v>
      </c>
    </row>
    <row r="11" spans="1:30" x14ac:dyDescent="0.25">
      <c r="G11" s="26">
        <v>2015</v>
      </c>
      <c r="H11" s="26">
        <v>1412.5158013551199</v>
      </c>
      <c r="I11" s="26">
        <v>1379.5027088649399</v>
      </c>
      <c r="J11" s="26">
        <v>1659.24325099263</v>
      </c>
      <c r="K11" s="26">
        <v>1471.4448442743101</v>
      </c>
      <c r="L11" s="26">
        <v>1340.0772376934301</v>
      </c>
      <c r="M11" s="26">
        <v>1623.9440669534399</v>
      </c>
      <c r="N11" s="26">
        <v>1541.99644774954</v>
      </c>
      <c r="O11" s="26">
        <v>1489.8177654119199</v>
      </c>
      <c r="P11" s="26">
        <v>1340.0772376934301</v>
      </c>
      <c r="Q11" s="26">
        <v>1659.24325099263</v>
      </c>
    </row>
    <row r="12" spans="1:30" x14ac:dyDescent="0.25">
      <c r="D12" s="26" t="s">
        <v>91</v>
      </c>
      <c r="G12" s="26">
        <v>2016</v>
      </c>
      <c r="H12" s="26">
        <v>1316.9587518303899</v>
      </c>
      <c r="I12" s="26">
        <v>1304.8446676511401</v>
      </c>
      <c r="J12" s="26">
        <v>1474.22458929447</v>
      </c>
      <c r="K12" s="26">
        <v>1549.84729480786</v>
      </c>
      <c r="L12" s="26">
        <v>1261.2474825240599</v>
      </c>
      <c r="M12" s="26">
        <v>1678.5127074458001</v>
      </c>
      <c r="N12" s="26">
        <v>1516.9388072506799</v>
      </c>
      <c r="O12" s="26">
        <v>1443.22490011491</v>
      </c>
      <c r="P12" s="26">
        <v>1261.2474825240599</v>
      </c>
      <c r="Q12" s="26">
        <v>1678.5127074458001</v>
      </c>
      <c r="V12" s="26" t="s">
        <v>91</v>
      </c>
      <c r="W12" s="26"/>
      <c r="X12" s="26"/>
      <c r="Y12" s="26"/>
      <c r="Z12" s="26"/>
      <c r="AA12" s="40">
        <f>AB5-'Table Sup 4'!B2</f>
        <v>140.36786124265996</v>
      </c>
    </row>
    <row r="13" spans="1:30" x14ac:dyDescent="0.25">
      <c r="G13" s="26">
        <v>2017</v>
      </c>
      <c r="H13" s="26">
        <v>1434.0654317558899</v>
      </c>
      <c r="I13" s="26">
        <v>1394.8244452712199</v>
      </c>
      <c r="J13" s="26">
        <v>1658.7190415934001</v>
      </c>
      <c r="K13" s="26">
        <v>1562.3296342235999</v>
      </c>
      <c r="L13" s="26">
        <v>1345.9816122378099</v>
      </c>
      <c r="M13" s="26">
        <v>1590.6181686575401</v>
      </c>
      <c r="N13" s="26">
        <v>1329.6813673737199</v>
      </c>
      <c r="O13" s="26">
        <v>1473.7456715876001</v>
      </c>
      <c r="P13" s="26">
        <v>1329.6813673737199</v>
      </c>
      <c r="Q13" s="26">
        <v>1658.7190415934001</v>
      </c>
    </row>
    <row r="14" spans="1:30" x14ac:dyDescent="0.25">
      <c r="G14" s="26">
        <v>2018</v>
      </c>
      <c r="H14" s="26">
        <v>1413.8497496228099</v>
      </c>
      <c r="I14" s="26">
        <v>1587.8372097251699</v>
      </c>
      <c r="J14" s="26">
        <v>1576.9498503137399</v>
      </c>
      <c r="K14" s="26">
        <v>1666.05798884202</v>
      </c>
      <c r="L14" s="26">
        <v>1617.4437384497201</v>
      </c>
      <c r="M14" s="26">
        <v>1583.8496303013101</v>
      </c>
      <c r="N14" s="26">
        <v>1530.455225938</v>
      </c>
      <c r="O14" s="26">
        <v>1568.0633418846801</v>
      </c>
      <c r="P14" s="26">
        <v>1413.8497496228099</v>
      </c>
      <c r="Q14" s="26">
        <v>1666.05798884202</v>
      </c>
    </row>
    <row r="15" spans="1:30" x14ac:dyDescent="0.25">
      <c r="G15" s="26">
        <v>2019</v>
      </c>
      <c r="H15" s="26">
        <v>1457.5322788937001</v>
      </c>
      <c r="I15" s="26">
        <v>1439.64981555293</v>
      </c>
      <c r="J15" s="26">
        <v>1457.1797107536499</v>
      </c>
      <c r="K15" s="26">
        <v>1653.32061400257</v>
      </c>
      <c r="L15" s="26">
        <v>1687.62762863079</v>
      </c>
      <c r="M15" s="26">
        <v>1428.8607524072199</v>
      </c>
      <c r="N15" s="26">
        <v>1428.9812763268101</v>
      </c>
      <c r="O15" s="26">
        <v>1507.59315379538</v>
      </c>
      <c r="P15" s="26">
        <v>1428.8607524072199</v>
      </c>
      <c r="Q15" s="26">
        <v>1687.62762863079</v>
      </c>
    </row>
    <row r="16" spans="1:30" x14ac:dyDescent="0.25">
      <c r="G16" s="26">
        <v>2020</v>
      </c>
      <c r="H16" s="26">
        <v>1356.61443999639</v>
      </c>
      <c r="I16" s="26">
        <v>1517.85155208267</v>
      </c>
      <c r="J16" s="26">
        <v>1569.2021757412199</v>
      </c>
      <c r="K16" s="26">
        <v>1454.4625868276601</v>
      </c>
      <c r="L16" s="26">
        <v>1466.69269824546</v>
      </c>
      <c r="M16" s="26">
        <v>1582.9464301676801</v>
      </c>
      <c r="N16" s="26">
        <v>1420.0656166184699</v>
      </c>
      <c r="O16" s="26">
        <v>1481.11935709708</v>
      </c>
      <c r="P16" s="26">
        <v>1356.61443999639</v>
      </c>
      <c r="Q16" s="26">
        <v>1582.9464301676801</v>
      </c>
    </row>
    <row r="17" spans="7:17" x14ac:dyDescent="0.25">
      <c r="G17" s="26">
        <v>2021</v>
      </c>
      <c r="H17" s="26">
        <v>1458.0624641057</v>
      </c>
      <c r="I17" s="26">
        <v>1554.18732190473</v>
      </c>
      <c r="J17" s="26">
        <v>1631.87205749962</v>
      </c>
      <c r="K17" s="26">
        <v>1478.79621300296</v>
      </c>
      <c r="L17" s="26">
        <v>1457.72808875485</v>
      </c>
      <c r="M17" s="26">
        <v>1699.06905903999</v>
      </c>
      <c r="N17" s="26">
        <v>1498.3933141441601</v>
      </c>
      <c r="O17" s="26">
        <v>1539.7297883502899</v>
      </c>
      <c r="P17" s="26">
        <v>1457.72808875485</v>
      </c>
      <c r="Q17" s="26">
        <v>1699.06905903999</v>
      </c>
    </row>
    <row r="18" spans="7:17" x14ac:dyDescent="0.25">
      <c r="G18" s="26">
        <v>2022</v>
      </c>
      <c r="H18" s="26">
        <v>1479.68946091616</v>
      </c>
      <c r="I18" s="26">
        <v>1492.98023333166</v>
      </c>
      <c r="J18" s="26">
        <v>1744.1342413294101</v>
      </c>
      <c r="K18" s="26">
        <v>1772.1333564622</v>
      </c>
      <c r="L18" s="26">
        <v>1494.9734575313901</v>
      </c>
      <c r="M18" s="26">
        <v>1619.00772628198</v>
      </c>
      <c r="N18" s="26">
        <v>1608.92974995396</v>
      </c>
      <c r="O18" s="26">
        <v>1601.6926036866801</v>
      </c>
      <c r="P18" s="26">
        <v>1479.68946091616</v>
      </c>
      <c r="Q18" s="26">
        <v>1772.1333564622</v>
      </c>
    </row>
    <row r="19" spans="7:17" x14ac:dyDescent="0.25">
      <c r="G19" s="26">
        <v>2023</v>
      </c>
      <c r="H19" s="26">
        <v>1366.1467449212901</v>
      </c>
      <c r="I19" s="26">
        <v>1501.04290944691</v>
      </c>
      <c r="J19" s="26">
        <v>1410.75529723825</v>
      </c>
      <c r="K19" s="26">
        <v>1520.48505969346</v>
      </c>
      <c r="L19" s="26">
        <v>1553.16305367738</v>
      </c>
      <c r="M19" s="26">
        <v>1568.2651776339101</v>
      </c>
      <c r="N19" s="26">
        <v>1486.7711900189099</v>
      </c>
      <c r="O19" s="26">
        <v>1486.66134751859</v>
      </c>
      <c r="P19" s="26">
        <v>1366.1467449212901</v>
      </c>
      <c r="Q19" s="26">
        <v>1568.2651776339101</v>
      </c>
    </row>
    <row r="20" spans="7:17" x14ac:dyDescent="0.25">
      <c r="G20" s="26">
        <v>2024</v>
      </c>
      <c r="H20" s="26">
        <v>1436.84036883253</v>
      </c>
      <c r="I20" s="26">
        <v>1620.6162941535099</v>
      </c>
      <c r="J20" s="26">
        <v>1352.41355129972</v>
      </c>
      <c r="K20" s="26">
        <v>1568.91843145044</v>
      </c>
      <c r="L20" s="26">
        <v>1669.72839097615</v>
      </c>
      <c r="M20" s="26">
        <v>1611.6849599616401</v>
      </c>
      <c r="N20" s="26">
        <v>1472.03779305838</v>
      </c>
      <c r="O20" s="26">
        <v>1533.17711281891</v>
      </c>
      <c r="P20" s="26">
        <v>1352.41355129972</v>
      </c>
      <c r="Q20" s="26">
        <v>1669.72839097615</v>
      </c>
    </row>
    <row r="21" spans="7:17" x14ac:dyDescent="0.25">
      <c r="G21" s="26">
        <v>2025</v>
      </c>
      <c r="H21" s="26">
        <v>1454.9972596760499</v>
      </c>
      <c r="I21" s="26">
        <v>1481.5700768286099</v>
      </c>
      <c r="J21" s="26">
        <v>1509.8213878464701</v>
      </c>
      <c r="K21" s="26">
        <v>1763.3517061835701</v>
      </c>
      <c r="L21" s="26">
        <v>1563.9185256283399</v>
      </c>
      <c r="M21" s="26">
        <v>1554.84413081035</v>
      </c>
      <c r="N21" s="26">
        <v>1515.0753089832399</v>
      </c>
      <c r="O21" s="26">
        <v>1549.0826279938001</v>
      </c>
      <c r="P21" s="26">
        <v>1454.9972596760499</v>
      </c>
      <c r="Q21" s="26">
        <v>1763.3517061835701</v>
      </c>
    </row>
    <row r="22" spans="7:17" x14ac:dyDescent="0.25">
      <c r="G22" s="26">
        <v>2026</v>
      </c>
      <c r="H22" s="26">
        <v>1542.2298661791599</v>
      </c>
      <c r="I22" s="26">
        <v>1592.9934035132501</v>
      </c>
      <c r="J22" s="26">
        <v>1640.0003543103101</v>
      </c>
      <c r="K22" s="26">
        <v>1657.92097002372</v>
      </c>
      <c r="L22" s="26">
        <v>1530.3194564805699</v>
      </c>
      <c r="M22" s="26">
        <v>1747.1533940193001</v>
      </c>
      <c r="N22" s="26">
        <v>1591.0386271500699</v>
      </c>
      <c r="O22" s="26">
        <v>1614.52229595377</v>
      </c>
      <c r="P22" s="26">
        <v>1530.3194564805699</v>
      </c>
      <c r="Q22" s="26">
        <v>1747.1533940193001</v>
      </c>
    </row>
    <row r="23" spans="7:17" x14ac:dyDescent="0.25">
      <c r="G23" s="26">
        <v>2027</v>
      </c>
      <c r="H23" s="26">
        <v>1491.63179099023</v>
      </c>
      <c r="I23" s="26">
        <v>1647.55768273022</v>
      </c>
      <c r="J23" s="26">
        <v>1456.77133807669</v>
      </c>
      <c r="K23" s="26">
        <v>1557.0381701568599</v>
      </c>
      <c r="L23" s="26">
        <v>1683.9923741267401</v>
      </c>
      <c r="M23" s="26">
        <v>1703.9908841409299</v>
      </c>
      <c r="N23" s="26">
        <v>1650.6927895302199</v>
      </c>
      <c r="O23" s="26">
        <v>1598.81071853598</v>
      </c>
      <c r="P23" s="26">
        <v>1456.77133807669</v>
      </c>
      <c r="Q23" s="26">
        <v>1703.9908841409299</v>
      </c>
    </row>
    <row r="24" spans="7:17" x14ac:dyDescent="0.25">
      <c r="G24" s="26">
        <v>2028</v>
      </c>
      <c r="H24" s="26">
        <v>1481.5174233277701</v>
      </c>
      <c r="I24" s="26">
        <v>1722.3901044660199</v>
      </c>
      <c r="J24" s="26">
        <v>1536.1870923651099</v>
      </c>
      <c r="K24" s="26">
        <v>1649.82363528254</v>
      </c>
      <c r="L24" s="26">
        <v>1719.03887930322</v>
      </c>
      <c r="M24" s="26">
        <v>1608.2916787664999</v>
      </c>
      <c r="N24" s="26">
        <v>1570.60809608723</v>
      </c>
      <c r="O24" s="26">
        <v>1612.5509870854801</v>
      </c>
      <c r="P24" s="26">
        <v>1481.5174233277701</v>
      </c>
      <c r="Q24" s="26">
        <v>1722.3901044660199</v>
      </c>
    </row>
    <row r="25" spans="7:17" x14ac:dyDescent="0.25">
      <c r="G25" s="26">
        <v>2029</v>
      </c>
      <c r="H25" s="26">
        <v>1510.88750701659</v>
      </c>
      <c r="I25" s="26">
        <v>1616.31806828603</v>
      </c>
      <c r="J25" s="26">
        <v>1499.98364221976</v>
      </c>
      <c r="K25" s="26">
        <v>1649.54060882673</v>
      </c>
      <c r="L25" s="26">
        <v>1898.82431378305</v>
      </c>
      <c r="M25" s="26">
        <v>1663.32159802709</v>
      </c>
      <c r="N25" s="26">
        <v>1551.68829614885</v>
      </c>
      <c r="O25" s="26">
        <v>1627.2234334725899</v>
      </c>
      <c r="P25" s="26">
        <v>1499.98364221976</v>
      </c>
      <c r="Q25" s="26">
        <v>1898.82431378305</v>
      </c>
    </row>
    <row r="26" spans="7:17" x14ac:dyDescent="0.25">
      <c r="G26" s="26">
        <v>2030</v>
      </c>
      <c r="H26" s="26">
        <v>1600.9507327772101</v>
      </c>
      <c r="I26" s="26">
        <v>1582.74324763809</v>
      </c>
      <c r="J26" s="26">
        <v>1554.38110932983</v>
      </c>
      <c r="K26" s="26">
        <v>1754.82787509948</v>
      </c>
      <c r="L26" s="26">
        <v>1665.62520035429</v>
      </c>
      <c r="M26" s="26">
        <v>1535.3896722345501</v>
      </c>
      <c r="N26" s="26">
        <v>1566.1068828468201</v>
      </c>
      <c r="O26" s="26">
        <v>1608.57496004004</v>
      </c>
      <c r="P26" s="26">
        <v>1535.3896722345501</v>
      </c>
      <c r="Q26" s="26">
        <v>1754.82787509948</v>
      </c>
    </row>
    <row r="27" spans="7:17" x14ac:dyDescent="0.25">
      <c r="G27" s="26">
        <v>2031</v>
      </c>
      <c r="H27" s="26">
        <v>1597.5629661671901</v>
      </c>
      <c r="I27" s="26">
        <v>1556.5691108687299</v>
      </c>
      <c r="J27" s="26">
        <v>1613.9113115693101</v>
      </c>
      <c r="K27" s="26">
        <v>1774.3428627226001</v>
      </c>
      <c r="L27" s="26">
        <v>1503.1906929018101</v>
      </c>
      <c r="M27" s="26">
        <v>1548.70145079189</v>
      </c>
      <c r="N27" s="26">
        <v>1551.2015872612101</v>
      </c>
      <c r="O27" s="26">
        <v>1592.2114260403901</v>
      </c>
      <c r="P27" s="26">
        <v>1503.1906929018101</v>
      </c>
      <c r="Q27" s="26">
        <v>1774.3428627226001</v>
      </c>
    </row>
    <row r="28" spans="7:17" x14ac:dyDescent="0.25">
      <c r="G28" s="26">
        <v>2032</v>
      </c>
      <c r="H28" s="26">
        <v>1661.49262024053</v>
      </c>
      <c r="I28" s="26">
        <v>1640.3237222457201</v>
      </c>
      <c r="J28" s="26">
        <v>1728.62419742767</v>
      </c>
      <c r="K28" s="26">
        <v>1729.8796101963701</v>
      </c>
      <c r="L28" s="26">
        <v>1594.9860755238799</v>
      </c>
      <c r="M28" s="26">
        <v>1545.69757780186</v>
      </c>
      <c r="N28" s="26">
        <v>1587.44568562173</v>
      </c>
      <c r="O28" s="26">
        <v>1641.2070698653899</v>
      </c>
      <c r="P28" s="26">
        <v>1545.69757780186</v>
      </c>
      <c r="Q28" s="26">
        <v>1729.8796101963701</v>
      </c>
    </row>
    <row r="29" spans="7:17" x14ac:dyDescent="0.25">
      <c r="G29" s="26">
        <v>2033</v>
      </c>
      <c r="H29" s="26">
        <v>1594.01397297928</v>
      </c>
      <c r="I29" s="26">
        <v>1690.64817484787</v>
      </c>
      <c r="J29" s="26">
        <v>1478.6784166089701</v>
      </c>
      <c r="K29" s="26">
        <v>1695.09620097472</v>
      </c>
      <c r="L29" s="26">
        <v>1715.9101959377699</v>
      </c>
      <c r="M29" s="26">
        <v>1825.93709122015</v>
      </c>
      <c r="N29" s="26">
        <v>1633.0264260732899</v>
      </c>
      <c r="O29" s="26">
        <v>1661.9014969488601</v>
      </c>
      <c r="P29" s="26">
        <v>1478.6784166089701</v>
      </c>
      <c r="Q29" s="26">
        <v>1825.93709122015</v>
      </c>
    </row>
    <row r="30" spans="7:17" x14ac:dyDescent="0.25">
      <c r="G30" s="26">
        <v>2034</v>
      </c>
      <c r="H30" s="26">
        <v>1538.79751315813</v>
      </c>
      <c r="I30" s="26">
        <v>1699.7218837340499</v>
      </c>
      <c r="J30" s="26">
        <v>1604.2376686103</v>
      </c>
      <c r="K30" s="26">
        <v>1713.83796881373</v>
      </c>
      <c r="L30" s="26">
        <v>1910.0347876676401</v>
      </c>
      <c r="M30" s="26">
        <v>1820.8218113155799</v>
      </c>
      <c r="N30" s="26">
        <v>1675.13219605062</v>
      </c>
      <c r="O30" s="26">
        <v>1708.9405470500001</v>
      </c>
      <c r="P30" s="26">
        <v>1538.79751315813</v>
      </c>
      <c r="Q30" s="26">
        <v>1910.0347876676401</v>
      </c>
    </row>
    <row r="31" spans="7:17" x14ac:dyDescent="0.25">
      <c r="G31" s="26">
        <v>2035</v>
      </c>
      <c r="H31" s="26">
        <v>1583.0172338366201</v>
      </c>
      <c r="I31" s="26">
        <v>1621.4513411631201</v>
      </c>
      <c r="J31" s="26">
        <v>1548.5311520534201</v>
      </c>
      <c r="K31" s="26">
        <v>1711.18232296874</v>
      </c>
      <c r="L31" s="26">
        <v>1727.2371055019801</v>
      </c>
      <c r="M31" s="26">
        <v>1633.2522777133299</v>
      </c>
      <c r="N31" s="26">
        <v>1748.9536353495901</v>
      </c>
      <c r="O31" s="26">
        <v>1653.3750097981101</v>
      </c>
      <c r="P31" s="26">
        <v>1548.5311520534201</v>
      </c>
      <c r="Q31" s="26">
        <v>1748.9536353495901</v>
      </c>
    </row>
    <row r="32" spans="7:17" x14ac:dyDescent="0.25">
      <c r="G32" s="26">
        <v>2036</v>
      </c>
      <c r="H32" s="26">
        <v>1749.87499461735</v>
      </c>
      <c r="I32" s="26">
        <v>1782.28414329475</v>
      </c>
      <c r="J32" s="26">
        <v>1849.63328383414</v>
      </c>
      <c r="K32" s="26">
        <v>1800.1104982720899</v>
      </c>
      <c r="L32" s="26">
        <v>1600.3029353438401</v>
      </c>
      <c r="M32" s="26">
        <v>1565.67333065923</v>
      </c>
      <c r="N32" s="26">
        <v>1726.82686866428</v>
      </c>
      <c r="O32" s="26">
        <v>1724.9580078122401</v>
      </c>
      <c r="P32" s="26">
        <v>1565.67333065923</v>
      </c>
      <c r="Q32" s="26">
        <v>1849.63328383414</v>
      </c>
    </row>
    <row r="33" spans="7:17" x14ac:dyDescent="0.25">
      <c r="G33" s="26">
        <v>2037</v>
      </c>
      <c r="H33" s="26">
        <v>1572.8974230221399</v>
      </c>
      <c r="I33" s="26">
        <v>1871.15785191132</v>
      </c>
      <c r="J33" s="26">
        <v>1623.2948031896799</v>
      </c>
      <c r="K33" s="26">
        <v>1887.3278453468799</v>
      </c>
      <c r="L33" s="26">
        <v>1735.6222737719399</v>
      </c>
      <c r="M33" s="26">
        <v>1725.4557059031299</v>
      </c>
      <c r="N33" s="26">
        <v>1776.28246554615</v>
      </c>
      <c r="O33" s="26">
        <v>1741.71976695589</v>
      </c>
      <c r="P33" s="26">
        <v>1572.8974230221399</v>
      </c>
      <c r="Q33" s="26">
        <v>1887.3278453468799</v>
      </c>
    </row>
    <row r="34" spans="7:17" x14ac:dyDescent="0.25">
      <c r="G34" s="26">
        <v>2038</v>
      </c>
      <c r="H34" s="26">
        <v>1624.99147681882</v>
      </c>
      <c r="I34" s="26">
        <v>1675.53564749733</v>
      </c>
      <c r="J34" s="26">
        <v>1565.4736215047899</v>
      </c>
      <c r="K34" s="26">
        <v>1760.89445300032</v>
      </c>
      <c r="L34" s="26">
        <v>1799.1577275976199</v>
      </c>
      <c r="M34" s="26">
        <v>1722.69919218116</v>
      </c>
      <c r="N34" s="26">
        <v>1660.28575270586</v>
      </c>
      <c r="O34" s="26">
        <v>1687.0054101865601</v>
      </c>
      <c r="P34" s="26">
        <v>1565.4736215047899</v>
      </c>
      <c r="Q34" s="26">
        <v>1799.1577275976199</v>
      </c>
    </row>
    <row r="35" spans="7:17" x14ac:dyDescent="0.25">
      <c r="G35" s="26">
        <v>2039</v>
      </c>
      <c r="H35" s="26">
        <v>1644.8696165972599</v>
      </c>
      <c r="I35" s="26">
        <v>1854.5249163006299</v>
      </c>
      <c r="J35" s="26">
        <v>1918.9572242127299</v>
      </c>
      <c r="K35" s="26">
        <v>1835.25232088501</v>
      </c>
      <c r="L35" s="26">
        <v>1951.6807501574899</v>
      </c>
      <c r="M35" s="26">
        <v>1874.67544465993</v>
      </c>
      <c r="N35" s="26">
        <v>1677.6975590501399</v>
      </c>
      <c r="O35" s="26">
        <v>1822.52254740902</v>
      </c>
      <c r="P35" s="26">
        <v>1644.8696165972599</v>
      </c>
      <c r="Q35" s="26">
        <v>1951.6807501574899</v>
      </c>
    </row>
    <row r="36" spans="7:17" x14ac:dyDescent="0.25">
      <c r="G36" s="26">
        <v>2040</v>
      </c>
      <c r="H36" s="26">
        <v>1586.14275825153</v>
      </c>
      <c r="I36" s="26">
        <v>1871.3037783874699</v>
      </c>
      <c r="J36" s="26">
        <v>1664.44740466288</v>
      </c>
      <c r="K36" s="26">
        <v>1896.41346798522</v>
      </c>
      <c r="L36" s="26">
        <v>1656.8765265831601</v>
      </c>
      <c r="M36" s="26">
        <v>1906.12303902905</v>
      </c>
      <c r="N36" s="26">
        <v>1676.3675401749599</v>
      </c>
      <c r="O36" s="26">
        <v>1751.0963592963201</v>
      </c>
      <c r="P36" s="26">
        <v>1586.14275825153</v>
      </c>
      <c r="Q36" s="26">
        <v>1906.12303902905</v>
      </c>
    </row>
    <row r="37" spans="7:17" x14ac:dyDescent="0.25">
      <c r="G37" s="26">
        <v>2041</v>
      </c>
      <c r="H37" s="26">
        <v>1700.44733081094</v>
      </c>
      <c r="I37" s="26">
        <v>1956.2918651447601</v>
      </c>
      <c r="J37" s="26">
        <v>1920.2702927518601</v>
      </c>
      <c r="K37" s="26">
        <v>1945.6260029359501</v>
      </c>
      <c r="L37" s="26">
        <v>1784.39987750253</v>
      </c>
      <c r="M37" s="26">
        <v>1870.05485797138</v>
      </c>
      <c r="N37" s="26">
        <v>1668.0538480326099</v>
      </c>
      <c r="O37" s="26">
        <v>1835.0205821642901</v>
      </c>
      <c r="P37" s="26">
        <v>1668.0538480326099</v>
      </c>
      <c r="Q37" s="26">
        <v>1956.2918651447601</v>
      </c>
    </row>
    <row r="38" spans="7:17" x14ac:dyDescent="0.25">
      <c r="G38" s="26">
        <v>2042</v>
      </c>
      <c r="H38" s="26">
        <v>1720.99434467796</v>
      </c>
      <c r="I38" s="26">
        <v>2000.13422580099</v>
      </c>
      <c r="J38" s="26">
        <v>1732.2272084855299</v>
      </c>
      <c r="K38" s="26">
        <v>1906.6668088460999</v>
      </c>
      <c r="L38" s="26">
        <v>1834.80254698411</v>
      </c>
      <c r="M38" s="26">
        <v>1887.4910941579701</v>
      </c>
      <c r="N38" s="26">
        <v>1734.3714309628201</v>
      </c>
      <c r="O38" s="26">
        <v>1830.95537998793</v>
      </c>
      <c r="P38" s="26">
        <v>1720.99434467796</v>
      </c>
      <c r="Q38" s="26">
        <v>2000.13422580099</v>
      </c>
    </row>
    <row r="39" spans="7:17" x14ac:dyDescent="0.25">
      <c r="G39" s="26">
        <v>2043</v>
      </c>
      <c r="H39" s="26">
        <v>1761.94406318594</v>
      </c>
      <c r="I39" s="26">
        <v>1888.85203191958</v>
      </c>
      <c r="J39" s="26">
        <v>1856.72066862049</v>
      </c>
      <c r="K39" s="26">
        <v>1885.1871479071001</v>
      </c>
      <c r="L39" s="26">
        <v>2053.79793814707</v>
      </c>
      <c r="M39" s="26">
        <v>2166.22109121517</v>
      </c>
      <c r="N39" s="26">
        <v>1840.2745361215</v>
      </c>
      <c r="O39" s="26">
        <v>1921.85678244526</v>
      </c>
      <c r="P39" s="26">
        <v>1761.94406318594</v>
      </c>
      <c r="Q39" s="26">
        <v>2166.22109121517</v>
      </c>
    </row>
    <row r="40" spans="7:17" x14ac:dyDescent="0.25">
      <c r="G40" s="26">
        <v>2044</v>
      </c>
      <c r="H40" s="26">
        <v>1694.64100851445</v>
      </c>
      <c r="I40" s="26">
        <v>1949.2664683785799</v>
      </c>
      <c r="J40" s="26">
        <v>1781.07408019068</v>
      </c>
      <c r="K40" s="26">
        <v>1965.7054079135</v>
      </c>
      <c r="L40" s="26">
        <v>1871.14652051646</v>
      </c>
      <c r="M40" s="26">
        <v>1830.35936336595</v>
      </c>
      <c r="N40" s="26">
        <v>1894.8186767951199</v>
      </c>
      <c r="O40" s="26">
        <v>1855.28736081068</v>
      </c>
      <c r="P40" s="26">
        <v>1694.64100851445</v>
      </c>
      <c r="Q40" s="26">
        <v>1965.7054079135</v>
      </c>
    </row>
    <row r="41" spans="7:17" x14ac:dyDescent="0.25">
      <c r="G41" s="26">
        <v>2045</v>
      </c>
      <c r="H41" s="26">
        <v>1794.34633304057</v>
      </c>
      <c r="I41" s="26">
        <v>2076.5000531861901</v>
      </c>
      <c r="J41" s="26">
        <v>1796.83601185622</v>
      </c>
      <c r="K41" s="26">
        <v>1886.7594854931399</v>
      </c>
      <c r="L41" s="26">
        <v>1785.21222361226</v>
      </c>
      <c r="M41" s="26">
        <v>1730.5023346207199</v>
      </c>
      <c r="N41" s="26">
        <v>1777.7014049880199</v>
      </c>
      <c r="O41" s="26">
        <v>1835.40826382816</v>
      </c>
      <c r="P41" s="26">
        <v>1730.5023346207199</v>
      </c>
      <c r="Q41" s="26">
        <v>2076.5000531861901</v>
      </c>
    </row>
    <row r="42" spans="7:17" x14ac:dyDescent="0.25">
      <c r="G42" s="26">
        <v>2046</v>
      </c>
      <c r="H42" s="26">
        <v>1697.6208050008399</v>
      </c>
      <c r="I42" s="26">
        <v>2057.8973117181199</v>
      </c>
      <c r="J42" s="26">
        <v>1752.40180407446</v>
      </c>
      <c r="K42" s="26">
        <v>2053.0207248213901</v>
      </c>
      <c r="L42" s="26">
        <v>1817.8055053036901</v>
      </c>
      <c r="M42" s="26">
        <v>1903.67313563026</v>
      </c>
      <c r="N42" s="26">
        <v>1873.06463301538</v>
      </c>
      <c r="O42" s="26">
        <v>1879.35484565202</v>
      </c>
      <c r="P42" s="26">
        <v>1697.6208050008399</v>
      </c>
      <c r="Q42" s="26">
        <v>2057.8973117181199</v>
      </c>
    </row>
    <row r="43" spans="7:17" x14ac:dyDescent="0.25">
      <c r="G43" s="26">
        <v>2047</v>
      </c>
      <c r="H43" s="26">
        <v>1812.73500322619</v>
      </c>
      <c r="I43" s="26">
        <v>2248.4035863233898</v>
      </c>
      <c r="J43" s="26">
        <v>1918.7605670893499</v>
      </c>
      <c r="K43" s="26">
        <v>2164.3363136031098</v>
      </c>
      <c r="L43" s="26">
        <v>1929.1847627554</v>
      </c>
      <c r="M43" s="26">
        <v>1850.50579277717</v>
      </c>
      <c r="N43" s="26">
        <v>1845.1417397150101</v>
      </c>
      <c r="O43" s="26">
        <v>1967.0096807842301</v>
      </c>
      <c r="P43" s="26">
        <v>1812.73500322619</v>
      </c>
      <c r="Q43" s="26">
        <v>2248.4035863233898</v>
      </c>
    </row>
    <row r="44" spans="7:17" x14ac:dyDescent="0.25">
      <c r="G44" s="26">
        <v>2048</v>
      </c>
      <c r="H44" s="26">
        <v>1794.4487690480901</v>
      </c>
      <c r="I44" s="26">
        <v>2020.76860931702</v>
      </c>
      <c r="J44" s="26">
        <v>1906.93394284531</v>
      </c>
      <c r="K44" s="26">
        <v>2056.95715649461</v>
      </c>
      <c r="L44" s="26">
        <v>2068.26304608399</v>
      </c>
      <c r="M44" s="26">
        <v>1915.9996530459</v>
      </c>
      <c r="N44" s="26">
        <v>1883.62936504755</v>
      </c>
      <c r="O44" s="26">
        <v>1949.57150598321</v>
      </c>
      <c r="P44" s="26">
        <v>1794.4487690480901</v>
      </c>
      <c r="Q44" s="26">
        <v>2068.26304608399</v>
      </c>
    </row>
    <row r="45" spans="7:17" x14ac:dyDescent="0.25">
      <c r="G45" s="26">
        <v>2049</v>
      </c>
      <c r="H45" s="26">
        <v>1795.4939364409499</v>
      </c>
      <c r="I45" s="26">
        <v>1938.0717105916999</v>
      </c>
      <c r="J45" s="26">
        <v>1852.1090098797699</v>
      </c>
      <c r="K45" s="26">
        <v>1973.85487228598</v>
      </c>
      <c r="L45" s="26">
        <v>1991.9216117716401</v>
      </c>
      <c r="M45" s="26">
        <v>1912.1008717470299</v>
      </c>
      <c r="N45" s="26">
        <v>1774.7769558346899</v>
      </c>
      <c r="O45" s="26">
        <v>1891.18985265025</v>
      </c>
      <c r="P45" s="26">
        <v>1774.7769558346899</v>
      </c>
      <c r="Q45" s="26">
        <v>1991.9216117716401</v>
      </c>
    </row>
    <row r="46" spans="7:17" x14ac:dyDescent="0.25">
      <c r="G46" s="26">
        <v>2050</v>
      </c>
      <c r="H46" s="26">
        <v>1797.16640710668</v>
      </c>
      <c r="I46" s="26">
        <v>2018.01648021863</v>
      </c>
      <c r="J46" s="26">
        <v>1786.1734745081301</v>
      </c>
      <c r="K46" s="26">
        <v>2072.6323491839298</v>
      </c>
      <c r="L46" s="26">
        <v>1818.64256842183</v>
      </c>
      <c r="M46" s="26">
        <v>2051.3291823209001</v>
      </c>
      <c r="N46" s="26">
        <v>1914.21125637813</v>
      </c>
      <c r="O46" s="26">
        <v>1922.59595973403</v>
      </c>
      <c r="P46" s="26">
        <v>1786.1734745081301</v>
      </c>
      <c r="Q46" s="26">
        <v>2072.6323491839298</v>
      </c>
    </row>
    <row r="47" spans="7:17" x14ac:dyDescent="0.25">
      <c r="G47" s="26">
        <v>2051</v>
      </c>
      <c r="H47" s="26">
        <v>1760.86544911633</v>
      </c>
      <c r="I47" s="26">
        <v>2025.7326931232201</v>
      </c>
      <c r="J47" s="26">
        <v>1809.38933447829</v>
      </c>
      <c r="K47" s="26">
        <v>2230.0249535870498</v>
      </c>
      <c r="L47" s="26">
        <v>1856.19870243476</v>
      </c>
      <c r="M47" s="26">
        <v>1936.7491679582699</v>
      </c>
      <c r="N47" s="26">
        <v>1940.73888945107</v>
      </c>
      <c r="O47" s="26">
        <v>1937.0998843069999</v>
      </c>
      <c r="P47" s="26">
        <v>1760.86544911633</v>
      </c>
      <c r="Q47" s="26">
        <v>2230.0249535870498</v>
      </c>
    </row>
    <row r="48" spans="7:17" x14ac:dyDescent="0.25">
      <c r="G48" s="26">
        <v>2052</v>
      </c>
      <c r="H48" s="26">
        <v>1862.2458816620399</v>
      </c>
      <c r="I48" s="26">
        <v>2164.52748135194</v>
      </c>
      <c r="J48" s="26">
        <v>1834.0707890976801</v>
      </c>
      <c r="K48" s="26">
        <v>2229.4774197551201</v>
      </c>
      <c r="L48" s="26">
        <v>2025.16680860988</v>
      </c>
      <c r="M48" s="26">
        <v>2023.3255065298799</v>
      </c>
      <c r="N48" s="26">
        <v>1999.0193622760301</v>
      </c>
      <c r="O48" s="26">
        <v>2019.69046418322</v>
      </c>
      <c r="P48" s="26">
        <v>1834.0707890976801</v>
      </c>
      <c r="Q48" s="26">
        <v>2229.4774197551201</v>
      </c>
    </row>
    <row r="49" spans="7:17" x14ac:dyDescent="0.25">
      <c r="G49" s="26">
        <v>2053</v>
      </c>
      <c r="H49" s="26">
        <v>1949.42340125492</v>
      </c>
      <c r="I49" s="26">
        <v>2200.6783223828202</v>
      </c>
      <c r="J49" s="26">
        <v>1832.29210584781</v>
      </c>
      <c r="K49" s="26">
        <v>2114.9409146251401</v>
      </c>
      <c r="L49" s="26">
        <v>2187.0331501312799</v>
      </c>
      <c r="M49" s="26">
        <v>2078.34013973947</v>
      </c>
      <c r="N49" s="26">
        <v>1936.12020861778</v>
      </c>
      <c r="O49" s="26">
        <v>2042.6897489427499</v>
      </c>
      <c r="P49" s="26">
        <v>1832.29210584781</v>
      </c>
      <c r="Q49" s="26">
        <v>2200.6783223828202</v>
      </c>
    </row>
    <row r="50" spans="7:17" x14ac:dyDescent="0.25">
      <c r="G50" s="26">
        <v>2054</v>
      </c>
      <c r="H50" s="26">
        <v>1882.5478780813</v>
      </c>
      <c r="I50" s="26">
        <v>2160.3264334054102</v>
      </c>
      <c r="J50" s="26">
        <v>2086.1394365685401</v>
      </c>
      <c r="K50" s="26">
        <v>2137.02449688143</v>
      </c>
      <c r="L50" s="26">
        <v>2162.3349177633199</v>
      </c>
      <c r="M50" s="26">
        <v>2291.9580734503102</v>
      </c>
      <c r="N50" s="26">
        <v>1947.89602968795</v>
      </c>
      <c r="O50" s="26">
        <v>2095.4610379768901</v>
      </c>
      <c r="P50" s="26">
        <v>1882.5478780813</v>
      </c>
      <c r="Q50" s="26">
        <v>2291.9580734503102</v>
      </c>
    </row>
    <row r="51" spans="7:17" x14ac:dyDescent="0.25">
      <c r="G51" s="26">
        <v>2055</v>
      </c>
      <c r="H51" s="26">
        <v>1840.28102246717</v>
      </c>
      <c r="I51" s="26">
        <v>2355.7611387244501</v>
      </c>
      <c r="J51" s="26">
        <v>2003.4670623013501</v>
      </c>
      <c r="K51" s="26">
        <v>2206.6293690031098</v>
      </c>
      <c r="L51" s="26">
        <v>2051.7293150872001</v>
      </c>
      <c r="M51" s="26">
        <v>2130.17551361917</v>
      </c>
      <c r="N51" s="26">
        <v>1907.62344226139</v>
      </c>
      <c r="O51" s="26">
        <v>2070.8095519234098</v>
      </c>
      <c r="P51" s="26">
        <v>1840.28102246717</v>
      </c>
      <c r="Q51" s="26">
        <v>2355.7611387244501</v>
      </c>
    </row>
    <row r="52" spans="7:17" x14ac:dyDescent="0.25">
      <c r="G52" s="26">
        <v>2056</v>
      </c>
      <c r="H52" s="26">
        <v>1852.5490790451599</v>
      </c>
      <c r="I52" s="26">
        <v>2270.5238388308699</v>
      </c>
      <c r="J52" s="26">
        <v>1946.4396694075599</v>
      </c>
      <c r="K52" s="26">
        <v>2468.58302548749</v>
      </c>
      <c r="L52" s="26">
        <v>2151.11813937021</v>
      </c>
      <c r="M52" s="26">
        <v>2104.7353587499501</v>
      </c>
      <c r="N52" s="26">
        <v>1883.2751242838101</v>
      </c>
      <c r="O52" s="26">
        <v>2096.7463193107201</v>
      </c>
      <c r="P52" s="26">
        <v>1852.5490790451599</v>
      </c>
      <c r="Q52" s="26">
        <v>2468.58302548749</v>
      </c>
    </row>
    <row r="53" spans="7:17" x14ac:dyDescent="0.25">
      <c r="G53" s="26">
        <v>2057</v>
      </c>
      <c r="H53" s="26">
        <v>2049.1621645722298</v>
      </c>
      <c r="I53" s="26">
        <v>2339.72498386909</v>
      </c>
      <c r="J53" s="26">
        <v>1906.5415791560799</v>
      </c>
      <c r="K53" s="26">
        <v>2228.22849689138</v>
      </c>
      <c r="L53" s="26">
        <v>2203.70305656562</v>
      </c>
      <c r="M53" s="26">
        <v>2032.4694131434901</v>
      </c>
      <c r="N53" s="26">
        <v>1968.4215202953001</v>
      </c>
      <c r="O53" s="26">
        <v>2104.0358877847402</v>
      </c>
      <c r="P53" s="26">
        <v>1906.5415791560799</v>
      </c>
      <c r="Q53" s="26">
        <v>2339.72498386909</v>
      </c>
    </row>
    <row r="54" spans="7:17" x14ac:dyDescent="0.25">
      <c r="G54" s="26">
        <v>2058</v>
      </c>
      <c r="H54" s="26">
        <v>1950.7161742851399</v>
      </c>
      <c r="I54" s="26">
        <v>2302.3641706247899</v>
      </c>
      <c r="J54" s="26">
        <v>1967.21298965854</v>
      </c>
      <c r="K54" s="26">
        <v>2262.9098331106902</v>
      </c>
      <c r="L54" s="26">
        <v>2095.3493421908302</v>
      </c>
      <c r="M54" s="26">
        <v>2124.9760953556502</v>
      </c>
      <c r="N54" s="26">
        <v>1911.89071214913</v>
      </c>
      <c r="O54" s="26">
        <v>2087.9170453392499</v>
      </c>
      <c r="P54" s="26">
        <v>1911.89071214913</v>
      </c>
      <c r="Q54" s="26">
        <v>2302.3641706247899</v>
      </c>
    </row>
    <row r="55" spans="7:17" x14ac:dyDescent="0.25">
      <c r="G55" s="26">
        <v>2059</v>
      </c>
      <c r="H55" s="26">
        <v>1964.4209209922999</v>
      </c>
      <c r="I55" s="26">
        <v>2223.8470440626402</v>
      </c>
      <c r="J55" s="26">
        <v>1940.42537583743</v>
      </c>
      <c r="K55" s="26">
        <v>2299.9741914679098</v>
      </c>
      <c r="L55" s="26">
        <v>2247.0287326898201</v>
      </c>
      <c r="M55" s="26">
        <v>2233.6919639688899</v>
      </c>
      <c r="N55" s="26">
        <v>1953.75066926727</v>
      </c>
      <c r="O55" s="26">
        <v>2123.3055568980399</v>
      </c>
      <c r="P55" s="26">
        <v>1940.42537583743</v>
      </c>
      <c r="Q55" s="26">
        <v>2299.9741914679098</v>
      </c>
    </row>
    <row r="56" spans="7:17" x14ac:dyDescent="0.25">
      <c r="G56" s="26">
        <v>2060</v>
      </c>
      <c r="H56" s="26">
        <v>1839.20212707517</v>
      </c>
      <c r="I56" s="26">
        <v>2181.6266832306501</v>
      </c>
      <c r="J56" s="26">
        <v>2115.62702683624</v>
      </c>
      <c r="K56" s="26">
        <v>2488.51022597168</v>
      </c>
      <c r="L56" s="26">
        <v>2278.2141515152698</v>
      </c>
      <c r="M56" s="26">
        <v>2156.1815910895202</v>
      </c>
      <c r="N56" s="26">
        <v>2148.9596325902298</v>
      </c>
      <c r="O56" s="26">
        <v>2172.6173483298198</v>
      </c>
      <c r="P56" s="26">
        <v>1839.20212707517</v>
      </c>
      <c r="Q56" s="26">
        <v>2488.51022597168</v>
      </c>
    </row>
    <row r="57" spans="7:17" x14ac:dyDescent="0.25">
      <c r="G57" s="26">
        <v>2061</v>
      </c>
      <c r="H57" s="26">
        <v>1976.57704885062</v>
      </c>
      <c r="I57" s="26">
        <v>2387.4119704766799</v>
      </c>
      <c r="J57" s="26">
        <v>2125.3444643123598</v>
      </c>
      <c r="K57" s="26">
        <v>2339.2084316319501</v>
      </c>
      <c r="L57" s="26">
        <v>2114.22566696891</v>
      </c>
      <c r="M57" s="26">
        <v>2137.6370257066801</v>
      </c>
      <c r="N57" s="26">
        <v>2104.8409277073301</v>
      </c>
      <c r="O57" s="26">
        <v>2169.3207908077902</v>
      </c>
      <c r="P57" s="26">
        <v>1976.57704885062</v>
      </c>
      <c r="Q57" s="26">
        <v>2387.4119704766799</v>
      </c>
    </row>
    <row r="58" spans="7:17" x14ac:dyDescent="0.25">
      <c r="G58" s="26">
        <v>2062</v>
      </c>
      <c r="H58" s="26">
        <v>1953.2191644862301</v>
      </c>
      <c r="I58" s="26">
        <v>2268.19152513365</v>
      </c>
      <c r="J58" s="26">
        <v>2129.1269100802001</v>
      </c>
      <c r="K58" s="26">
        <v>2357.2159358700001</v>
      </c>
      <c r="L58" s="26">
        <v>1949.5593080147801</v>
      </c>
      <c r="M58" s="26">
        <v>2209.13496779755</v>
      </c>
      <c r="N58" s="26">
        <v>2058.2921942409398</v>
      </c>
      <c r="O58" s="26">
        <v>2132.1057150890501</v>
      </c>
      <c r="P58" s="26">
        <v>1949.5593080147801</v>
      </c>
      <c r="Q58" s="26">
        <v>2357.2159358700001</v>
      </c>
    </row>
    <row r="59" spans="7:17" x14ac:dyDescent="0.25">
      <c r="G59" s="26">
        <v>2063</v>
      </c>
      <c r="H59" s="26">
        <v>1984.59215916218</v>
      </c>
      <c r="I59" s="26">
        <v>2482.9961915051899</v>
      </c>
      <c r="J59" s="26">
        <v>2243.8212701113298</v>
      </c>
      <c r="K59" s="26">
        <v>2487.7584339155201</v>
      </c>
      <c r="L59" s="26">
        <v>2115.2046459517801</v>
      </c>
      <c r="M59" s="26">
        <v>2369.94898422284</v>
      </c>
      <c r="N59" s="26">
        <v>2023.3757608471001</v>
      </c>
      <c r="O59" s="26">
        <v>2243.9567779594199</v>
      </c>
      <c r="P59" s="26">
        <v>1984.59215916218</v>
      </c>
      <c r="Q59" s="26">
        <v>2487.7584339155201</v>
      </c>
    </row>
    <row r="60" spans="7:17" x14ac:dyDescent="0.25">
      <c r="G60" s="26">
        <v>2064</v>
      </c>
      <c r="H60" s="26">
        <v>2052.7119304580601</v>
      </c>
      <c r="I60" s="26">
        <v>2317.2879103872801</v>
      </c>
      <c r="J60" s="26">
        <v>2226.3372091947299</v>
      </c>
      <c r="K60" s="26">
        <v>2438.0850203611899</v>
      </c>
      <c r="L60" s="26">
        <v>2193.87569089719</v>
      </c>
      <c r="M60" s="26">
        <v>2258.3163529307899</v>
      </c>
      <c r="N60" s="26">
        <v>2179.8110381912302</v>
      </c>
      <c r="O60" s="26">
        <v>2238.0607360600702</v>
      </c>
      <c r="P60" s="26">
        <v>2052.7119304580601</v>
      </c>
      <c r="Q60" s="26">
        <v>2438.0850203611899</v>
      </c>
    </row>
    <row r="61" spans="7:17" x14ac:dyDescent="0.25">
      <c r="G61" s="26">
        <v>2065</v>
      </c>
      <c r="H61" s="26">
        <v>2048.9552671435199</v>
      </c>
      <c r="I61" s="26">
        <v>2591.7840464567098</v>
      </c>
      <c r="J61" s="26">
        <v>2220.3498238000202</v>
      </c>
      <c r="K61" s="26">
        <v>2466.4481809315698</v>
      </c>
      <c r="L61" s="26">
        <v>2319.1235023552799</v>
      </c>
      <c r="M61" s="26">
        <v>2270.9179205519199</v>
      </c>
      <c r="N61" s="26">
        <v>2230.9966278162401</v>
      </c>
      <c r="O61" s="26">
        <v>2306.9393384364698</v>
      </c>
      <c r="P61" s="26">
        <v>2048.9552671435199</v>
      </c>
      <c r="Q61" s="26">
        <v>2591.7840464567098</v>
      </c>
    </row>
    <row r="62" spans="7:17" x14ac:dyDescent="0.25">
      <c r="G62" s="26">
        <v>2066</v>
      </c>
      <c r="H62" s="26">
        <v>2092.8042465864601</v>
      </c>
      <c r="I62" s="26">
        <v>2496.8058191709301</v>
      </c>
      <c r="J62" s="26">
        <v>2154.7920925519502</v>
      </c>
      <c r="K62" s="26">
        <v>2519.6435838093998</v>
      </c>
      <c r="L62" s="26">
        <v>2372.7935827838601</v>
      </c>
      <c r="M62" s="26">
        <v>2144.3092017592198</v>
      </c>
      <c r="N62" s="26">
        <v>2278.1207422601901</v>
      </c>
      <c r="O62" s="26">
        <v>2294.18132413172</v>
      </c>
      <c r="P62" s="26">
        <v>2092.8042465864601</v>
      </c>
      <c r="Q62" s="26">
        <v>2519.6435838093998</v>
      </c>
    </row>
    <row r="63" spans="7:17" x14ac:dyDescent="0.25">
      <c r="G63" s="26">
        <v>2067</v>
      </c>
      <c r="H63" s="26">
        <v>2224.8357303006601</v>
      </c>
      <c r="I63" s="26">
        <v>2503.5677009521301</v>
      </c>
      <c r="J63" s="26">
        <v>2242.89760177068</v>
      </c>
      <c r="K63" s="26">
        <v>2649.3297125282702</v>
      </c>
      <c r="L63" s="26">
        <v>2278.1646886389599</v>
      </c>
      <c r="M63" s="26">
        <v>2232.7820588161799</v>
      </c>
      <c r="N63" s="26">
        <v>2154.9004534329001</v>
      </c>
      <c r="O63" s="26">
        <v>2326.6397066342502</v>
      </c>
      <c r="P63" s="26">
        <v>2154.9004534329001</v>
      </c>
      <c r="Q63" s="26">
        <v>2649.3297125282702</v>
      </c>
    </row>
    <row r="64" spans="7:17" x14ac:dyDescent="0.25">
      <c r="G64" s="26">
        <v>2068</v>
      </c>
      <c r="H64" s="26">
        <v>2064.6359392081199</v>
      </c>
      <c r="I64" s="26">
        <v>2482.7444952373198</v>
      </c>
      <c r="J64" s="26">
        <v>2202.7302740383998</v>
      </c>
      <c r="K64" s="26">
        <v>2740.4064285385198</v>
      </c>
      <c r="L64" s="26">
        <v>2183.1078584024199</v>
      </c>
      <c r="M64" s="26">
        <v>2445.8660893402798</v>
      </c>
      <c r="N64" s="26">
        <v>2135.3214601540199</v>
      </c>
      <c r="O64" s="26">
        <v>2322.1160778455801</v>
      </c>
      <c r="P64" s="26">
        <v>2064.6359392081199</v>
      </c>
      <c r="Q64" s="26">
        <v>2740.4064285385198</v>
      </c>
    </row>
    <row r="65" spans="7:17" x14ac:dyDescent="0.25">
      <c r="G65" s="26">
        <v>2069</v>
      </c>
      <c r="H65" s="26">
        <v>2110.2968044540999</v>
      </c>
      <c r="I65" s="26">
        <v>2520.9947990650999</v>
      </c>
      <c r="J65" s="26">
        <v>2328.1075084947802</v>
      </c>
      <c r="K65" s="26">
        <v>2698.5988874862501</v>
      </c>
      <c r="L65" s="26">
        <v>2245.7412417303099</v>
      </c>
      <c r="M65" s="26">
        <v>2570.5950739087202</v>
      </c>
      <c r="N65" s="26">
        <v>2107.81069691314</v>
      </c>
      <c r="O65" s="26">
        <v>2368.8778588646301</v>
      </c>
      <c r="P65" s="26">
        <v>2107.81069691314</v>
      </c>
      <c r="Q65" s="26">
        <v>2698.5988874862501</v>
      </c>
    </row>
    <row r="66" spans="7:17" x14ac:dyDescent="0.25">
      <c r="G66" s="26">
        <v>2070</v>
      </c>
      <c r="H66" s="26">
        <v>2104.0705929894698</v>
      </c>
      <c r="I66" s="26">
        <v>2553.3364490876102</v>
      </c>
      <c r="J66" s="26">
        <v>2514.55479411632</v>
      </c>
      <c r="K66" s="26">
        <v>2732.9779728346298</v>
      </c>
      <c r="L66" s="26">
        <v>2288.5252608668002</v>
      </c>
      <c r="M66" s="26">
        <v>2311.4523041770699</v>
      </c>
      <c r="N66" s="26">
        <v>2176.1116008665699</v>
      </c>
      <c r="O66" s="26">
        <v>2383.0041392769199</v>
      </c>
      <c r="P66" s="26">
        <v>2104.0705929894698</v>
      </c>
      <c r="Q66" s="26">
        <v>2732.9779728346298</v>
      </c>
    </row>
    <row r="67" spans="7:17" x14ac:dyDescent="0.25">
      <c r="G67" s="26">
        <v>2071</v>
      </c>
      <c r="H67" s="26">
        <v>2119.9934258513299</v>
      </c>
      <c r="I67" s="26">
        <v>2666.7159856634398</v>
      </c>
      <c r="J67" s="26">
        <v>2329.8114949552701</v>
      </c>
      <c r="K67" s="26">
        <v>2590.3344025398801</v>
      </c>
      <c r="L67" s="26">
        <v>2416.2002723918599</v>
      </c>
      <c r="M67" s="26">
        <v>2332.2090112872302</v>
      </c>
      <c r="N67" s="26">
        <v>2290.0917450023899</v>
      </c>
      <c r="O67" s="26">
        <v>2392.1937625273399</v>
      </c>
      <c r="P67" s="26">
        <v>2119.9934258513299</v>
      </c>
      <c r="Q67" s="26">
        <v>2666.7159856634398</v>
      </c>
    </row>
    <row r="68" spans="7:17" x14ac:dyDescent="0.25">
      <c r="G68" s="26">
        <v>2072</v>
      </c>
      <c r="H68" s="26">
        <v>2150.69439447886</v>
      </c>
      <c r="I68" s="26">
        <v>2699.5585503539</v>
      </c>
      <c r="J68" s="26">
        <v>2373.0707901382598</v>
      </c>
      <c r="K68" s="26">
        <v>2793.0645761708702</v>
      </c>
      <c r="L68" s="26">
        <v>2397.25509310705</v>
      </c>
      <c r="M68" s="26">
        <v>2439.4727575353299</v>
      </c>
      <c r="N68" s="26">
        <v>2215.3415416396301</v>
      </c>
      <c r="O68" s="26">
        <v>2438.3511004891302</v>
      </c>
      <c r="P68" s="26">
        <v>2150.69439447886</v>
      </c>
      <c r="Q68" s="26">
        <v>2793.0645761708702</v>
      </c>
    </row>
    <row r="69" spans="7:17" x14ac:dyDescent="0.25">
      <c r="G69" s="26">
        <v>2073</v>
      </c>
      <c r="H69" s="26">
        <v>2127.73512136201</v>
      </c>
      <c r="I69" s="26">
        <v>2587.8731628467399</v>
      </c>
      <c r="J69" s="26">
        <v>2344.0651465078499</v>
      </c>
      <c r="K69" s="26">
        <v>2786.4690340141801</v>
      </c>
      <c r="L69" s="26">
        <v>2300.9214845992901</v>
      </c>
      <c r="M69" s="26">
        <v>2756.3029289736201</v>
      </c>
      <c r="N69" s="26">
        <v>2272.3412777755698</v>
      </c>
      <c r="O69" s="26">
        <v>2453.6725937256101</v>
      </c>
      <c r="P69" s="26">
        <v>2127.73512136201</v>
      </c>
      <c r="Q69" s="26">
        <v>2786.4690340141801</v>
      </c>
    </row>
    <row r="70" spans="7:17" x14ac:dyDescent="0.25">
      <c r="G70" s="26">
        <v>2074</v>
      </c>
      <c r="H70" s="26">
        <v>2169.91662219092</v>
      </c>
      <c r="I70" s="26">
        <v>2675.5829368903201</v>
      </c>
      <c r="J70" s="26">
        <v>2258.05977425018</v>
      </c>
      <c r="K70" s="26">
        <v>2707.1037575599698</v>
      </c>
      <c r="L70" s="26">
        <v>2338.4309834332098</v>
      </c>
      <c r="M70" s="26">
        <v>2461.67735937624</v>
      </c>
      <c r="N70" s="26">
        <v>2325.2734217719299</v>
      </c>
      <c r="O70" s="26">
        <v>2419.4349793532501</v>
      </c>
      <c r="P70" s="26">
        <v>2169.91662219092</v>
      </c>
      <c r="Q70" s="26">
        <v>2707.1037575599698</v>
      </c>
    </row>
    <row r="71" spans="7:17" x14ac:dyDescent="0.25">
      <c r="G71" s="26">
        <v>2075</v>
      </c>
      <c r="H71" s="26">
        <v>2170.6520583284901</v>
      </c>
      <c r="I71" s="26">
        <v>2561.3073117614799</v>
      </c>
      <c r="J71" s="26">
        <v>2335.21760470963</v>
      </c>
      <c r="K71" s="26">
        <v>2873.4222022756799</v>
      </c>
      <c r="L71" s="26">
        <v>2378.3759408310798</v>
      </c>
      <c r="M71" s="26">
        <v>2486.7601674785701</v>
      </c>
      <c r="N71" s="26">
        <v>2388.1582508619799</v>
      </c>
      <c r="O71" s="26">
        <v>2456.27050517813</v>
      </c>
      <c r="P71" s="26">
        <v>2170.6520583284901</v>
      </c>
      <c r="Q71" s="26">
        <v>2873.4222022756799</v>
      </c>
    </row>
    <row r="72" spans="7:17" x14ac:dyDescent="0.25">
      <c r="G72" s="26">
        <v>2076</v>
      </c>
      <c r="H72" s="26">
        <v>2169.9339047543199</v>
      </c>
      <c r="I72" s="26">
        <v>2616.07703337151</v>
      </c>
      <c r="J72" s="26">
        <v>2315.6015775154501</v>
      </c>
      <c r="K72" s="26">
        <v>2916.0233562296999</v>
      </c>
      <c r="L72" s="26">
        <v>2555.2373459191799</v>
      </c>
      <c r="M72" s="26">
        <v>2656.9176179268002</v>
      </c>
      <c r="N72" s="26">
        <v>2266.5346451896098</v>
      </c>
      <c r="O72" s="26">
        <v>2499.47506870094</v>
      </c>
      <c r="P72" s="26">
        <v>2169.9339047543199</v>
      </c>
      <c r="Q72" s="26">
        <v>2916.0233562296999</v>
      </c>
    </row>
    <row r="73" spans="7:17" x14ac:dyDescent="0.25">
      <c r="G73" s="26">
        <v>2077</v>
      </c>
      <c r="H73" s="26">
        <v>2292.6925019652499</v>
      </c>
      <c r="I73" s="26">
        <v>2757.91128781303</v>
      </c>
      <c r="J73" s="26">
        <v>2341.4312816464299</v>
      </c>
      <c r="K73" s="26">
        <v>2749.9501513176101</v>
      </c>
      <c r="L73" s="26">
        <v>2651.3533105269298</v>
      </c>
      <c r="M73" s="26">
        <v>2527.47444884998</v>
      </c>
      <c r="N73" s="26">
        <v>2361.3715897359898</v>
      </c>
      <c r="O73" s="26">
        <v>2526.0263674078901</v>
      </c>
      <c r="P73" s="26">
        <v>2292.6925019652499</v>
      </c>
      <c r="Q73" s="26">
        <v>2757.91128781303</v>
      </c>
    </row>
    <row r="74" spans="7:17" x14ac:dyDescent="0.25">
      <c r="G74" s="26">
        <v>2078</v>
      </c>
      <c r="H74" s="26">
        <v>2267.2357225959499</v>
      </c>
      <c r="I74" s="26">
        <v>2770.9058313855498</v>
      </c>
      <c r="J74" s="26">
        <v>2262.4608867862098</v>
      </c>
      <c r="K74" s="26">
        <v>2908.3926489617202</v>
      </c>
      <c r="L74" s="26">
        <v>2467.1957403822598</v>
      </c>
      <c r="M74" s="26">
        <v>2764.2650184141698</v>
      </c>
      <c r="N74" s="26">
        <v>2322.6403550781001</v>
      </c>
      <c r="O74" s="26">
        <v>2537.5851719434199</v>
      </c>
      <c r="P74" s="26">
        <v>2262.4608867862098</v>
      </c>
      <c r="Q74" s="26">
        <v>2908.3926489617202</v>
      </c>
    </row>
    <row r="75" spans="7:17" x14ac:dyDescent="0.25">
      <c r="G75" s="26">
        <v>2079</v>
      </c>
      <c r="H75" s="26">
        <v>2352.8932464398999</v>
      </c>
      <c r="I75" s="26">
        <v>2801.3980763793902</v>
      </c>
      <c r="J75" s="26">
        <v>2240.0219927305502</v>
      </c>
      <c r="K75" s="26">
        <v>3137.1775383317399</v>
      </c>
      <c r="L75" s="26">
        <v>2292.6259265291001</v>
      </c>
      <c r="M75" s="26">
        <v>2488.1015570588402</v>
      </c>
      <c r="N75" s="26">
        <v>2276.6833610808098</v>
      </c>
      <c r="O75" s="26">
        <v>2512.7002426500499</v>
      </c>
      <c r="P75" s="26">
        <v>2240.0219927305502</v>
      </c>
      <c r="Q75" s="26">
        <v>3137.1775383317399</v>
      </c>
    </row>
    <row r="76" spans="7:17" x14ac:dyDescent="0.25">
      <c r="G76" s="26">
        <v>2080</v>
      </c>
      <c r="H76" s="26">
        <v>2271.3714585662601</v>
      </c>
      <c r="I76" s="26">
        <v>2854.7915725072498</v>
      </c>
      <c r="J76" s="26">
        <v>2459.9318467420198</v>
      </c>
      <c r="K76" s="26">
        <v>3071.2256890404901</v>
      </c>
      <c r="L76" s="26">
        <v>2349.7423488752302</v>
      </c>
      <c r="M76" s="26">
        <v>2414.8733447968798</v>
      </c>
      <c r="N76" s="26">
        <v>2347.3900514547399</v>
      </c>
      <c r="O76" s="26">
        <v>2538.4751874261301</v>
      </c>
      <c r="P76" s="26">
        <v>2271.3714585662601</v>
      </c>
      <c r="Q76" s="26">
        <v>3071.2256890404901</v>
      </c>
    </row>
    <row r="77" spans="7:17" x14ac:dyDescent="0.25">
      <c r="G77" s="26">
        <v>2081</v>
      </c>
      <c r="H77" s="26">
        <v>2405.6919159702602</v>
      </c>
      <c r="I77" s="26">
        <v>2968.5289562796002</v>
      </c>
      <c r="J77" s="26">
        <v>2444.6997180974899</v>
      </c>
      <c r="K77" s="26">
        <v>2946.1819140543598</v>
      </c>
      <c r="L77" s="26">
        <v>2451.4289601273999</v>
      </c>
      <c r="M77" s="26">
        <v>2719.74637456655</v>
      </c>
      <c r="N77" s="26">
        <v>2540.8268017272899</v>
      </c>
      <c r="O77" s="26">
        <v>2639.5863772604198</v>
      </c>
      <c r="P77" s="26">
        <v>2405.6919159702602</v>
      </c>
      <c r="Q77" s="26">
        <v>2968.5289562796002</v>
      </c>
    </row>
    <row r="78" spans="7:17" x14ac:dyDescent="0.25">
      <c r="G78" s="26">
        <v>2082</v>
      </c>
      <c r="H78" s="26">
        <v>2433.1856067380299</v>
      </c>
      <c r="I78" s="26">
        <v>2809.01449252167</v>
      </c>
      <c r="J78" s="26">
        <v>2500.6320934958899</v>
      </c>
      <c r="K78" s="26">
        <v>2837.9400408998799</v>
      </c>
      <c r="L78" s="26">
        <v>2743.52391518072</v>
      </c>
      <c r="M78" s="26">
        <v>2716.3044964061501</v>
      </c>
      <c r="N78" s="26">
        <v>2487.7596429837699</v>
      </c>
      <c r="O78" s="26">
        <v>2646.90861260373</v>
      </c>
      <c r="P78" s="26">
        <v>2433.1856067380299</v>
      </c>
      <c r="Q78" s="26">
        <v>2837.9400408998799</v>
      </c>
    </row>
    <row r="79" spans="7:17" x14ac:dyDescent="0.25">
      <c r="G79" s="26">
        <v>2083</v>
      </c>
      <c r="H79" s="26">
        <v>2273.7747804129099</v>
      </c>
      <c r="I79" s="26">
        <v>2837.52771655887</v>
      </c>
      <c r="J79" s="26">
        <v>2172.4038909400801</v>
      </c>
      <c r="K79" s="26">
        <v>2876.3457129172102</v>
      </c>
      <c r="L79" s="26">
        <v>2654.04119893801</v>
      </c>
      <c r="M79" s="26">
        <v>2761.4281297177699</v>
      </c>
      <c r="N79" s="26">
        <v>2498.2623499712499</v>
      </c>
      <c r="O79" s="26">
        <v>2581.9691113508702</v>
      </c>
      <c r="P79" s="26">
        <v>2172.4038909400801</v>
      </c>
      <c r="Q79" s="26">
        <v>2876.3457129172102</v>
      </c>
    </row>
    <row r="80" spans="7:17" x14ac:dyDescent="0.25">
      <c r="G80" s="26">
        <v>2084</v>
      </c>
      <c r="H80" s="26">
        <v>2358.8254796330698</v>
      </c>
      <c r="I80" s="26">
        <v>2966.9857332656202</v>
      </c>
      <c r="J80" s="26">
        <v>2243.1612269194902</v>
      </c>
      <c r="K80" s="26">
        <v>2893.6572082522198</v>
      </c>
      <c r="L80" s="26">
        <v>2481.96020383315</v>
      </c>
      <c r="M80" s="26">
        <v>2868.0161956766401</v>
      </c>
      <c r="N80" s="26">
        <v>2345.9500519368798</v>
      </c>
      <c r="O80" s="26">
        <v>2594.0794427881501</v>
      </c>
      <c r="P80" s="26">
        <v>2243.1612269194902</v>
      </c>
      <c r="Q80" s="26">
        <v>2966.9857332656202</v>
      </c>
    </row>
    <row r="81" spans="7:17" x14ac:dyDescent="0.25">
      <c r="G81" s="26">
        <v>2085</v>
      </c>
      <c r="H81" s="26">
        <v>2299.3804932418898</v>
      </c>
      <c r="I81" s="26">
        <v>2961.18288373208</v>
      </c>
      <c r="J81" s="26">
        <v>2358.3429290159202</v>
      </c>
      <c r="K81" s="26">
        <v>2852.32970403531</v>
      </c>
      <c r="L81" s="26">
        <v>2342.4919876129502</v>
      </c>
      <c r="M81" s="26">
        <v>2695.29124678376</v>
      </c>
      <c r="N81" s="26">
        <v>2264.0193469533701</v>
      </c>
      <c r="O81" s="26">
        <v>2539.0055130536098</v>
      </c>
      <c r="P81" s="26">
        <v>2264.0193469533701</v>
      </c>
      <c r="Q81" s="26">
        <v>2961.18288373208</v>
      </c>
    </row>
    <row r="82" spans="7:17" x14ac:dyDescent="0.25">
      <c r="G82" s="26">
        <v>2086</v>
      </c>
      <c r="H82" s="26">
        <v>2403.0696810807399</v>
      </c>
      <c r="I82" s="26">
        <v>2923.52955341394</v>
      </c>
      <c r="J82" s="26">
        <v>2396.5169944028798</v>
      </c>
      <c r="K82" s="26">
        <v>3071.4026134310998</v>
      </c>
      <c r="L82" s="26">
        <v>2472.3864208083401</v>
      </c>
      <c r="M82" s="26">
        <v>2814.4870781711502</v>
      </c>
      <c r="N82" s="26">
        <v>2325.4149145792298</v>
      </c>
      <c r="O82" s="26">
        <v>2629.5438936982</v>
      </c>
      <c r="P82" s="26">
        <v>2325.4149145792298</v>
      </c>
      <c r="Q82" s="26">
        <v>3071.4026134310998</v>
      </c>
    </row>
    <row r="83" spans="7:17" x14ac:dyDescent="0.25">
      <c r="G83" s="26">
        <v>2087</v>
      </c>
      <c r="H83" s="26">
        <v>2423.7926809055698</v>
      </c>
      <c r="I83" s="26">
        <v>3153.9483422758199</v>
      </c>
      <c r="J83" s="26">
        <v>2440.7961704936902</v>
      </c>
      <c r="K83" s="26">
        <v>3123.3222997174798</v>
      </c>
      <c r="L83" s="26">
        <v>2625.8703191210102</v>
      </c>
      <c r="M83" s="26">
        <v>2819.3623381463099</v>
      </c>
      <c r="N83" s="26">
        <v>2465.9078707352801</v>
      </c>
      <c r="O83" s="26">
        <v>2721.8571459135901</v>
      </c>
      <c r="P83" s="26">
        <v>2423.7926809055698</v>
      </c>
      <c r="Q83" s="26">
        <v>3153.9483422758199</v>
      </c>
    </row>
    <row r="84" spans="7:17" x14ac:dyDescent="0.25">
      <c r="G84" s="26">
        <v>2088</v>
      </c>
      <c r="H84" s="26">
        <v>2398.2672681485601</v>
      </c>
      <c r="I84" s="26">
        <v>2953.01270784999</v>
      </c>
      <c r="J84" s="26">
        <v>2376.7473534002602</v>
      </c>
      <c r="K84" s="26">
        <v>3010.3803104983899</v>
      </c>
      <c r="L84" s="26">
        <v>2670.5595163585899</v>
      </c>
      <c r="M84" s="26">
        <v>3081.3917688245401</v>
      </c>
      <c r="N84" s="26">
        <v>2389.9207401588001</v>
      </c>
      <c r="O84" s="26">
        <v>2697.1828093198801</v>
      </c>
      <c r="P84" s="26">
        <v>2376.7473534002602</v>
      </c>
      <c r="Q84" s="26">
        <v>3081.3917688245401</v>
      </c>
    </row>
    <row r="85" spans="7:17" x14ac:dyDescent="0.25">
      <c r="G85" s="26">
        <v>2089</v>
      </c>
      <c r="H85" s="26">
        <v>2447.7939927580901</v>
      </c>
      <c r="I85" s="26">
        <v>3153.3923116773999</v>
      </c>
      <c r="J85" s="26">
        <v>2657.1432676289801</v>
      </c>
      <c r="K85" s="26">
        <v>3094.08426465496</v>
      </c>
      <c r="L85" s="26">
        <v>2556.4177880923198</v>
      </c>
      <c r="M85" s="26">
        <v>2872.7892350458501</v>
      </c>
      <c r="N85" s="26">
        <v>2366.5976083355099</v>
      </c>
      <c r="O85" s="26">
        <v>2735.4597811704398</v>
      </c>
      <c r="P85" s="26">
        <v>2366.5976083355099</v>
      </c>
      <c r="Q85" s="26">
        <v>3153.3923116773999</v>
      </c>
    </row>
    <row r="86" spans="7:17" x14ac:dyDescent="0.25">
      <c r="G86" s="26">
        <v>2090</v>
      </c>
      <c r="H86" s="26">
        <v>2445.7024097690301</v>
      </c>
      <c r="I86" s="26">
        <v>3089.8163242789501</v>
      </c>
      <c r="J86" s="26">
        <v>2455.9370716611702</v>
      </c>
      <c r="K86" s="26">
        <v>3177.8955345961999</v>
      </c>
      <c r="L86" s="26">
        <v>2692.19378614062</v>
      </c>
      <c r="M86" s="26">
        <v>2879.16422266169</v>
      </c>
      <c r="N86" s="26">
        <v>2457.4104987802998</v>
      </c>
      <c r="O86" s="26">
        <v>2742.5885496982801</v>
      </c>
      <c r="P86" s="26">
        <v>2445.7024097690301</v>
      </c>
      <c r="Q86" s="26">
        <v>3177.8955345961999</v>
      </c>
    </row>
    <row r="87" spans="7:17" x14ac:dyDescent="0.25">
      <c r="G87" s="26">
        <v>2091</v>
      </c>
      <c r="H87" s="26">
        <v>2484.6937594044898</v>
      </c>
      <c r="I87" s="26">
        <v>3343.2366312169602</v>
      </c>
      <c r="J87" s="26">
        <v>2617.0744233768401</v>
      </c>
      <c r="K87" s="26">
        <v>3225.3553432574699</v>
      </c>
      <c r="L87" s="26">
        <v>2845.9602704004801</v>
      </c>
      <c r="M87" s="26">
        <v>2934.7716728831601</v>
      </c>
      <c r="N87" s="26">
        <v>2603.7262788575499</v>
      </c>
      <c r="O87" s="26">
        <v>2864.9740541995602</v>
      </c>
      <c r="P87" s="26">
        <v>2484.6937594044898</v>
      </c>
      <c r="Q87" s="26">
        <v>3343.2366312169602</v>
      </c>
    </row>
    <row r="88" spans="7:17" x14ac:dyDescent="0.25">
      <c r="G88" s="26">
        <v>2092</v>
      </c>
      <c r="H88" s="26">
        <v>2511.1924128230198</v>
      </c>
      <c r="I88" s="26">
        <v>3155.1268430672899</v>
      </c>
      <c r="J88" s="26">
        <v>2570.0935746854898</v>
      </c>
      <c r="K88" s="26">
        <v>3272.2593913742699</v>
      </c>
      <c r="L88" s="26">
        <v>2686.28839860782</v>
      </c>
      <c r="M88" s="26">
        <v>2967.5156418368501</v>
      </c>
      <c r="N88" s="26">
        <v>2658.3265195712202</v>
      </c>
      <c r="O88" s="26">
        <v>2831.5432545665699</v>
      </c>
      <c r="P88" s="26">
        <v>2511.1924128230198</v>
      </c>
      <c r="Q88" s="26">
        <v>3272.2593913742699</v>
      </c>
    </row>
    <row r="89" spans="7:17" x14ac:dyDescent="0.25">
      <c r="G89" s="26">
        <v>2093</v>
      </c>
      <c r="H89" s="26">
        <v>2585.9053441761998</v>
      </c>
      <c r="I89" s="26">
        <v>3269.8346071514302</v>
      </c>
      <c r="J89" s="26">
        <v>2848.3048353725599</v>
      </c>
      <c r="K89" s="26">
        <v>3086.83816328893</v>
      </c>
      <c r="L89" s="26">
        <v>2516.6322455414602</v>
      </c>
      <c r="M89" s="26">
        <v>3065.3840516677401</v>
      </c>
      <c r="N89" s="26">
        <v>2579.6140398157299</v>
      </c>
      <c r="O89" s="26">
        <v>2850.3590410020101</v>
      </c>
      <c r="P89" s="26">
        <v>2516.6322455414602</v>
      </c>
      <c r="Q89" s="26">
        <v>3269.8346071514302</v>
      </c>
    </row>
    <row r="90" spans="7:17" x14ac:dyDescent="0.25">
      <c r="G90" s="26">
        <v>2094</v>
      </c>
      <c r="H90" s="26">
        <v>2462.1169004845401</v>
      </c>
      <c r="I90" s="26">
        <v>3282.8427755733501</v>
      </c>
      <c r="J90" s="26">
        <v>2605.6159307457601</v>
      </c>
      <c r="K90" s="26">
        <v>3147.0101434026401</v>
      </c>
      <c r="L90" s="26">
        <v>2528.98200755575</v>
      </c>
      <c r="M90" s="26">
        <v>3128.13403009182</v>
      </c>
      <c r="N90" s="26">
        <v>2620.5313567960802</v>
      </c>
      <c r="O90" s="26">
        <v>2825.0333063785602</v>
      </c>
      <c r="P90" s="26">
        <v>2462.1169004845401</v>
      </c>
      <c r="Q90" s="26">
        <v>3282.8427755733501</v>
      </c>
    </row>
    <row r="91" spans="7:17" x14ac:dyDescent="0.25">
      <c r="G91" s="26">
        <v>2095</v>
      </c>
      <c r="H91" s="26">
        <v>2506.4926357028999</v>
      </c>
      <c r="I91" s="26">
        <v>3330.3538298011799</v>
      </c>
      <c r="J91" s="26">
        <v>2676.6483598004002</v>
      </c>
      <c r="K91" s="26">
        <v>3372.1548191769598</v>
      </c>
      <c r="L91" s="26">
        <v>2667.9962542908802</v>
      </c>
      <c r="M91" s="26">
        <v>2944.1703564198701</v>
      </c>
      <c r="N91" s="26">
        <v>2673.9653327013302</v>
      </c>
      <c r="O91" s="26">
        <v>2881.6830839847898</v>
      </c>
      <c r="P91" s="26">
        <v>2506.4926357028999</v>
      </c>
      <c r="Q91" s="26">
        <v>3372.1548191769598</v>
      </c>
    </row>
    <row r="92" spans="7:17" x14ac:dyDescent="0.25">
      <c r="G92" s="26">
        <v>2096</v>
      </c>
      <c r="H92" s="26">
        <v>2493.7776856336</v>
      </c>
      <c r="I92" s="26">
        <v>3508.8733216334099</v>
      </c>
      <c r="J92" s="26">
        <v>2885.2744980733301</v>
      </c>
      <c r="K92" s="26">
        <v>3123.9065338709102</v>
      </c>
      <c r="L92" s="26">
        <v>2718.3455502951501</v>
      </c>
      <c r="M92" s="26">
        <v>3036.2908449713</v>
      </c>
      <c r="N92" s="26">
        <v>2680.90372730119</v>
      </c>
      <c r="O92" s="26">
        <v>2921.0531659684102</v>
      </c>
      <c r="P92" s="26">
        <v>2493.7776856336</v>
      </c>
      <c r="Q92" s="26">
        <v>3508.8733216334099</v>
      </c>
    </row>
    <row r="93" spans="7:17" x14ac:dyDescent="0.25">
      <c r="G93" s="26">
        <v>2097</v>
      </c>
      <c r="H93" s="26">
        <v>2614.5721186197002</v>
      </c>
      <c r="I93" s="26">
        <v>3368.56492406803</v>
      </c>
      <c r="J93" s="26">
        <v>2511.5462848816201</v>
      </c>
      <c r="K93" s="26">
        <v>3341.0654284792899</v>
      </c>
      <c r="L93" s="26">
        <v>2881.44754390344</v>
      </c>
      <c r="M93" s="26">
        <v>3132.0385752034799</v>
      </c>
      <c r="N93" s="26">
        <v>2650.38455453795</v>
      </c>
      <c r="O93" s="26">
        <v>2928.5170613847899</v>
      </c>
      <c r="P93" s="26">
        <v>2511.5462848816201</v>
      </c>
      <c r="Q93" s="26">
        <v>3368.56492406803</v>
      </c>
    </row>
    <row r="94" spans="7:17" x14ac:dyDescent="0.25">
      <c r="G94" s="26">
        <v>2098</v>
      </c>
      <c r="H94" s="26">
        <v>2540.0006676052199</v>
      </c>
      <c r="I94" s="26">
        <v>3190.9752126435901</v>
      </c>
      <c r="J94" s="26">
        <v>2685.41610415077</v>
      </c>
      <c r="K94" s="26">
        <v>3364.50013253521</v>
      </c>
      <c r="L94" s="26">
        <v>3048.11561113372</v>
      </c>
      <c r="M94" s="26">
        <v>3023.0963271937799</v>
      </c>
      <c r="N94" s="26">
        <v>2577.02233884819</v>
      </c>
      <c r="O94" s="26">
        <v>2918.4466277300698</v>
      </c>
      <c r="P94" s="26">
        <v>2540.0006676052199</v>
      </c>
      <c r="Q94" s="26">
        <v>3364.50013253521</v>
      </c>
    </row>
    <row r="95" spans="7:17" x14ac:dyDescent="0.25">
      <c r="G95" s="26">
        <v>2099</v>
      </c>
      <c r="H95" s="26">
        <v>2552.2808998283999</v>
      </c>
      <c r="I95" s="26">
        <v>3378.6011406593898</v>
      </c>
      <c r="J95" s="26">
        <v>2741.9336867855</v>
      </c>
      <c r="K95" s="26">
        <v>3398.5931325629599</v>
      </c>
      <c r="L95" s="26">
        <v>2688.7515710538801</v>
      </c>
      <c r="M95" s="26">
        <v>3064.8106445194098</v>
      </c>
      <c r="N95" s="26">
        <v>2541.1871334252901</v>
      </c>
      <c r="O95" s="26">
        <v>2909.4511726906899</v>
      </c>
      <c r="P95" s="26">
        <v>2541.1871334252901</v>
      </c>
      <c r="Q95" s="26">
        <v>3398.5931325629599</v>
      </c>
    </row>
    <row r="96" spans="7:17" x14ac:dyDescent="0.25">
      <c r="G96" s="26">
        <v>2100</v>
      </c>
      <c r="H96" s="26">
        <v>2565.9239439302501</v>
      </c>
      <c r="I96" s="26">
        <v>3579.0081943281102</v>
      </c>
      <c r="J96" s="26">
        <v>2558.7722964664599</v>
      </c>
      <c r="K96" s="26">
        <v>3314.26282670807</v>
      </c>
      <c r="L96" s="26"/>
      <c r="M96" s="26">
        <v>2964.4678880503002</v>
      </c>
      <c r="N96" s="26">
        <v>2608.5517036852898</v>
      </c>
      <c r="O96" s="26">
        <v>2931.8311421947501</v>
      </c>
      <c r="P96" s="26">
        <v>2558.7722964664599</v>
      </c>
      <c r="Q96" s="26">
        <v>3579.0081943281102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1C2-57B6-4AED-83A7-11146BCA1E79}">
  <dimension ref="A1:K96"/>
  <sheetViews>
    <sheetView workbookViewId="0">
      <selection activeCell="Q30" sqref="Q30"/>
    </sheetView>
  </sheetViews>
  <sheetFormatPr defaultRowHeight="15" x14ac:dyDescent="0.25"/>
  <cols>
    <col min="1" max="11" width="9.140625" style="26"/>
  </cols>
  <sheetData>
    <row r="1" spans="1:11" x14ac:dyDescent="0.25">
      <c r="A1" s="26" t="s">
        <v>84</v>
      </c>
      <c r="B1" s="26" t="s">
        <v>11</v>
      </c>
      <c r="C1" s="26" t="s">
        <v>12</v>
      </c>
      <c r="D1" s="26" t="s">
        <v>13</v>
      </c>
      <c r="E1" s="26" t="s">
        <v>14</v>
      </c>
      <c r="F1" s="26" t="s">
        <v>15</v>
      </c>
      <c r="G1" s="26" t="s">
        <v>16</v>
      </c>
      <c r="H1" s="26" t="s">
        <v>17</v>
      </c>
      <c r="I1" s="26" t="s">
        <v>29</v>
      </c>
      <c r="J1" s="26" t="s">
        <v>83</v>
      </c>
      <c r="K1" s="26" t="s">
        <v>30</v>
      </c>
    </row>
    <row r="2" spans="1:11" x14ac:dyDescent="0.25">
      <c r="A2" s="26">
        <v>2006</v>
      </c>
      <c r="B2" s="26">
        <v>1.1604290832114299</v>
      </c>
      <c r="C2" s="26">
        <v>1.4240012289431101</v>
      </c>
      <c r="D2" s="26">
        <v>2.0835341972686998</v>
      </c>
      <c r="E2" s="26">
        <v>1.39720433919411</v>
      </c>
      <c r="F2" s="26">
        <v>2.1277194958768999</v>
      </c>
      <c r="G2" s="26">
        <v>2.2434495363718998</v>
      </c>
      <c r="H2" s="26">
        <v>1.46214979620123</v>
      </c>
      <c r="I2" s="26">
        <v>1.6997839538667701</v>
      </c>
      <c r="J2" s="26">
        <v>1.1604290832114299</v>
      </c>
      <c r="K2" s="26">
        <v>2.2434495363718998</v>
      </c>
    </row>
    <row r="3" spans="1:11" x14ac:dyDescent="0.25">
      <c r="A3" s="26">
        <v>2007</v>
      </c>
      <c r="B3" s="26">
        <v>0.67261653738388705</v>
      </c>
      <c r="C3" s="26">
        <v>0.95861643754964798</v>
      </c>
      <c r="D3" s="26">
        <v>3.2280687897509401</v>
      </c>
      <c r="E3" s="26">
        <v>0.45189987746667598</v>
      </c>
      <c r="F3" s="26">
        <v>1.2668779932902301</v>
      </c>
      <c r="G3" s="26">
        <v>1.9727431678196801</v>
      </c>
      <c r="H3" s="26">
        <v>1.3448572361278901</v>
      </c>
      <c r="I3" s="26">
        <v>1.4136685770555599</v>
      </c>
      <c r="J3" s="26">
        <v>0.45189987746667598</v>
      </c>
      <c r="K3" s="26">
        <v>3.2280687897509401</v>
      </c>
    </row>
    <row r="4" spans="1:11" x14ac:dyDescent="0.25">
      <c r="A4" s="26">
        <v>2008</v>
      </c>
      <c r="B4" s="26">
        <v>2.47031915016515</v>
      </c>
      <c r="C4" s="26">
        <v>2.0489685972834502</v>
      </c>
      <c r="D4" s="26">
        <v>1.5383122824587501</v>
      </c>
      <c r="E4" s="26">
        <v>1.8335336159859399</v>
      </c>
      <c r="F4" s="26">
        <v>1.02811133006057</v>
      </c>
      <c r="G4" s="26">
        <v>3.1998537264942302</v>
      </c>
      <c r="H4" s="26">
        <v>1.3460356899331101</v>
      </c>
      <c r="I4" s="26">
        <v>1.9235906274830299</v>
      </c>
      <c r="J4" s="26">
        <v>1.02811133006057</v>
      </c>
      <c r="K4" s="26">
        <v>3.1998537264942302</v>
      </c>
    </row>
    <row r="5" spans="1:11" x14ac:dyDescent="0.25">
      <c r="A5" s="26">
        <v>2009</v>
      </c>
      <c r="B5" s="26">
        <v>1.33342506529488</v>
      </c>
      <c r="C5" s="26">
        <v>1.12818225956969</v>
      </c>
      <c r="D5" s="26">
        <v>3.1450030085566598</v>
      </c>
      <c r="E5" s="26">
        <v>2.6937588625738802</v>
      </c>
      <c r="F5" s="26">
        <v>1.9681060201765399</v>
      </c>
      <c r="G5" s="26">
        <v>3.37696861241252</v>
      </c>
      <c r="H5" s="26">
        <v>2.3920361938347798</v>
      </c>
      <c r="I5" s="26">
        <v>2.29106857463128</v>
      </c>
      <c r="J5" s="26">
        <v>1.12818225956969</v>
      </c>
      <c r="K5" s="26">
        <v>3.37696861241252</v>
      </c>
    </row>
    <row r="6" spans="1:11" x14ac:dyDescent="0.25">
      <c r="A6" s="26">
        <v>2010</v>
      </c>
      <c r="B6" s="26">
        <v>1.2343099760669101</v>
      </c>
      <c r="C6" s="26">
        <v>2.3596008376454201</v>
      </c>
      <c r="D6" s="26">
        <v>2.5163493062019602</v>
      </c>
      <c r="E6" s="26">
        <v>1.89233273893278</v>
      </c>
      <c r="F6" s="26">
        <v>4.2218975146607303</v>
      </c>
      <c r="G6" s="26">
        <v>3.4631600329048702</v>
      </c>
      <c r="H6" s="26">
        <v>1.8919387768976199</v>
      </c>
      <c r="I6" s="26">
        <v>2.51136988333004</v>
      </c>
      <c r="J6" s="26">
        <v>1.2343099760669101</v>
      </c>
      <c r="K6" s="26">
        <v>4.2218975146607303</v>
      </c>
    </row>
    <row r="7" spans="1:11" x14ac:dyDescent="0.25">
      <c r="A7" s="26">
        <v>2011</v>
      </c>
      <c r="B7" s="26">
        <v>2.3309909102294202</v>
      </c>
      <c r="C7" s="26">
        <v>3.9870173623328302</v>
      </c>
      <c r="D7" s="26">
        <v>1.6279392621013</v>
      </c>
      <c r="E7" s="26">
        <v>2.9357723568376102</v>
      </c>
      <c r="F7" s="26">
        <v>3.48039713229308</v>
      </c>
      <c r="G7" s="26">
        <v>3.1053746977476502</v>
      </c>
      <c r="H7" s="26">
        <v>1.46987750881084</v>
      </c>
      <c r="I7" s="26">
        <v>2.7053384614789602</v>
      </c>
      <c r="J7" s="26">
        <v>1.46987750881084</v>
      </c>
      <c r="K7" s="26">
        <v>3.9870173623328302</v>
      </c>
    </row>
    <row r="8" spans="1:11" x14ac:dyDescent="0.25">
      <c r="A8" s="26">
        <v>2012</v>
      </c>
      <c r="B8" s="26">
        <v>1.47948788593391</v>
      </c>
      <c r="C8" s="26">
        <v>3.26433327452883</v>
      </c>
      <c r="D8" s="26">
        <v>1.9737527164070801</v>
      </c>
      <c r="E8" s="26">
        <v>3.2258713465418301</v>
      </c>
      <c r="F8" s="26">
        <v>1.7604063120695299</v>
      </c>
      <c r="G8" s="26">
        <v>3.90004790770237</v>
      </c>
      <c r="H8" s="26">
        <v>2.9757359106418702</v>
      </c>
      <c r="I8" s="26">
        <v>2.65423362197506</v>
      </c>
      <c r="J8" s="26">
        <v>1.47948788593391</v>
      </c>
      <c r="K8" s="26">
        <v>3.90004790770237</v>
      </c>
    </row>
    <row r="9" spans="1:11" x14ac:dyDescent="0.25">
      <c r="A9" s="26">
        <v>2013</v>
      </c>
      <c r="B9" s="26">
        <v>1.6353444013020499</v>
      </c>
      <c r="C9" s="26">
        <v>3.7192526724858901</v>
      </c>
      <c r="D9" s="26">
        <v>3.45959925611862</v>
      </c>
      <c r="E9" s="26">
        <v>3.8294933263329498</v>
      </c>
      <c r="F9" s="26">
        <v>2.47257366641169</v>
      </c>
      <c r="G9" s="26">
        <v>2.6873610376638699</v>
      </c>
      <c r="H9" s="26">
        <v>3.5768523288929499</v>
      </c>
      <c r="I9" s="26">
        <v>3.054353812744</v>
      </c>
      <c r="J9" s="26">
        <v>1.6353444013020499</v>
      </c>
      <c r="K9" s="26">
        <v>3.8294933263329498</v>
      </c>
    </row>
    <row r="10" spans="1:11" x14ac:dyDescent="0.25">
      <c r="A10" s="26">
        <v>2014</v>
      </c>
      <c r="B10" s="26">
        <v>3.4214659763414201</v>
      </c>
      <c r="C10" s="26">
        <v>2.6994946492899499</v>
      </c>
      <c r="D10" s="26">
        <v>3.4528176033639699</v>
      </c>
      <c r="E10" s="26">
        <v>3.2133790182027999</v>
      </c>
      <c r="F10" s="26">
        <v>3.9085150434028502</v>
      </c>
      <c r="G10" s="26">
        <v>2.8077788112140998</v>
      </c>
      <c r="H10" s="26">
        <v>2.06376278182996</v>
      </c>
      <c r="I10" s="26">
        <v>3.0810305548064298</v>
      </c>
      <c r="J10" s="26">
        <v>2.06376278182996</v>
      </c>
      <c r="K10" s="26">
        <v>3.9085150434028502</v>
      </c>
    </row>
    <row r="11" spans="1:11" x14ac:dyDescent="0.25">
      <c r="A11" s="26">
        <v>2015</v>
      </c>
      <c r="B11" s="26">
        <v>1.52818905159981</v>
      </c>
      <c r="C11" s="26">
        <v>2.5428110782306002</v>
      </c>
      <c r="D11" s="26">
        <v>1.4818360364747101</v>
      </c>
      <c r="E11" s="26">
        <v>3.4222051966479499</v>
      </c>
      <c r="F11" s="26">
        <v>5.9515983185021399</v>
      </c>
      <c r="G11" s="26">
        <v>4.7845848530144304</v>
      </c>
      <c r="H11" s="26">
        <v>1.6610504716791501</v>
      </c>
      <c r="I11" s="26">
        <v>3.05318214373554</v>
      </c>
      <c r="J11" s="26">
        <v>1.4818360364747101</v>
      </c>
      <c r="K11" s="26">
        <v>5.9515983185021399</v>
      </c>
    </row>
    <row r="12" spans="1:11" x14ac:dyDescent="0.25">
      <c r="A12" s="26">
        <v>2016</v>
      </c>
      <c r="B12" s="26">
        <v>2.4705184104478701</v>
      </c>
      <c r="C12" s="26">
        <v>1.5692085477972599</v>
      </c>
      <c r="D12" s="26">
        <v>2.4613174221720802</v>
      </c>
      <c r="E12" s="26">
        <v>2.9266859507783298</v>
      </c>
      <c r="F12" s="26">
        <v>4.4959632329842796</v>
      </c>
      <c r="G12" s="26">
        <v>4.8484827086826403</v>
      </c>
      <c r="H12" s="26">
        <v>2.5861330667203202</v>
      </c>
      <c r="I12" s="26">
        <v>3.05118704851182</v>
      </c>
      <c r="J12" s="26">
        <v>1.5692085477972599</v>
      </c>
      <c r="K12" s="26">
        <v>4.8484827086826403</v>
      </c>
    </row>
    <row r="13" spans="1:11" x14ac:dyDescent="0.25">
      <c r="A13" s="26">
        <v>2017</v>
      </c>
      <c r="B13" s="26">
        <v>3.6196420222535299</v>
      </c>
      <c r="C13" s="26">
        <v>2.58997143506113</v>
      </c>
      <c r="D13" s="26">
        <v>5.1431905625022596</v>
      </c>
      <c r="E13" s="26">
        <v>4.1020036882087396</v>
      </c>
      <c r="F13" s="26">
        <v>3.1254223611474501</v>
      </c>
      <c r="G13" s="26">
        <v>2.50361664051057</v>
      </c>
      <c r="H13" s="26">
        <v>3.0281553932962302</v>
      </c>
      <c r="I13" s="26">
        <v>3.44457172899713</v>
      </c>
      <c r="J13" s="26">
        <v>2.50361664051057</v>
      </c>
      <c r="K13" s="26">
        <v>5.1431905625022596</v>
      </c>
    </row>
    <row r="14" spans="1:11" x14ac:dyDescent="0.25">
      <c r="A14" s="26">
        <v>2018</v>
      </c>
      <c r="B14" s="26">
        <v>2.06758944526785</v>
      </c>
      <c r="C14" s="26">
        <v>3.9238692127561601</v>
      </c>
      <c r="D14" s="26">
        <v>3.2070621418410998</v>
      </c>
      <c r="E14" s="26">
        <v>2.3695929807242102</v>
      </c>
      <c r="F14" s="26">
        <v>2.5812658715226702</v>
      </c>
      <c r="G14" s="26">
        <v>2.6718541061774901</v>
      </c>
      <c r="H14" s="26">
        <v>3.7094682274391602</v>
      </c>
      <c r="I14" s="26">
        <v>2.9329574265326599</v>
      </c>
      <c r="J14" s="26">
        <v>2.06758944526785</v>
      </c>
      <c r="K14" s="26">
        <v>3.9238692127561601</v>
      </c>
    </row>
    <row r="15" spans="1:11" x14ac:dyDescent="0.25">
      <c r="A15" s="26">
        <v>2019</v>
      </c>
      <c r="B15" s="26">
        <v>2.9696409750248298</v>
      </c>
      <c r="C15" s="26">
        <v>3.3583305208382601</v>
      </c>
      <c r="D15" s="26">
        <v>4.0162959622513803</v>
      </c>
      <c r="E15" s="26">
        <v>3.70772395290853</v>
      </c>
      <c r="F15" s="26">
        <v>2.5671760755693498</v>
      </c>
      <c r="G15" s="26">
        <v>2.9592779620988798</v>
      </c>
      <c r="H15" s="26">
        <v>2.45440059178731</v>
      </c>
      <c r="I15" s="26">
        <v>3.14754943435408</v>
      </c>
      <c r="J15" s="26">
        <v>2.45440059178731</v>
      </c>
      <c r="K15" s="26">
        <v>4.0162959622513803</v>
      </c>
    </row>
    <row r="16" spans="1:11" x14ac:dyDescent="0.25">
      <c r="A16" s="26">
        <v>2020</v>
      </c>
      <c r="B16" s="26">
        <v>2.6381212858867999</v>
      </c>
      <c r="C16" s="26">
        <v>4.5445727568311201</v>
      </c>
      <c r="D16" s="26">
        <v>4.7610334076449696</v>
      </c>
      <c r="E16" s="26">
        <v>3.5474443540353899</v>
      </c>
      <c r="F16" s="26">
        <v>5.2391203919076101</v>
      </c>
      <c r="G16" s="26">
        <v>5.0689293436037604</v>
      </c>
      <c r="H16" s="26">
        <v>3.3829146893768902</v>
      </c>
      <c r="I16" s="26">
        <v>4.1688766041837901</v>
      </c>
      <c r="J16" s="26">
        <v>2.6381212858867999</v>
      </c>
      <c r="K16" s="26">
        <v>5.2391203919076101</v>
      </c>
    </row>
    <row r="17" spans="1:11" x14ac:dyDescent="0.25">
      <c r="A17" s="26">
        <v>2021</v>
      </c>
      <c r="B17" s="26">
        <v>2.40960522551614</v>
      </c>
      <c r="C17" s="26">
        <v>3.1183291247760101</v>
      </c>
      <c r="D17" s="26">
        <v>3.49760513969707</v>
      </c>
      <c r="E17" s="26">
        <v>2.9064868859047901</v>
      </c>
      <c r="F17" s="26">
        <v>7.2693127706487797</v>
      </c>
      <c r="G17" s="26">
        <v>3.8649844249695402</v>
      </c>
      <c r="H17" s="26">
        <v>3.0901058267705301</v>
      </c>
      <c r="I17" s="26">
        <v>3.7366327711832699</v>
      </c>
      <c r="J17" s="26">
        <v>2.40960522551614</v>
      </c>
      <c r="K17" s="26">
        <v>7.2693127706487797</v>
      </c>
    </row>
    <row r="18" spans="1:11" x14ac:dyDescent="0.25">
      <c r="A18" s="26">
        <v>2022</v>
      </c>
      <c r="B18" s="26">
        <v>2.6040818895443301</v>
      </c>
      <c r="C18" s="26">
        <v>4.7770403853858401</v>
      </c>
      <c r="D18" s="26">
        <v>4.0722301095281903</v>
      </c>
      <c r="E18" s="26">
        <v>3.3242800887302399</v>
      </c>
      <c r="F18" s="26">
        <v>2.43333716043426</v>
      </c>
      <c r="G18" s="26">
        <v>2.3808023360385802</v>
      </c>
      <c r="H18" s="26">
        <v>3.0232175701199702</v>
      </c>
      <c r="I18" s="26">
        <v>3.2307127913973401</v>
      </c>
      <c r="J18" s="26">
        <v>2.3808023360385802</v>
      </c>
      <c r="K18" s="26">
        <v>4.7770403853858401</v>
      </c>
    </row>
    <row r="19" spans="1:11" x14ac:dyDescent="0.25">
      <c r="A19" s="26">
        <v>2023</v>
      </c>
      <c r="B19" s="26">
        <v>3.2137580169966502</v>
      </c>
      <c r="C19" s="26">
        <v>3.1660649602203899</v>
      </c>
      <c r="D19" s="26">
        <v>3.8799943393604601</v>
      </c>
      <c r="E19" s="26">
        <v>5.6225345262209201</v>
      </c>
      <c r="F19" s="26">
        <v>1.64732908054344</v>
      </c>
      <c r="G19" s="26">
        <v>3.0912590088863201</v>
      </c>
      <c r="H19" s="26">
        <v>3.5098578712258299</v>
      </c>
      <c r="I19" s="26">
        <v>3.4472568290648602</v>
      </c>
      <c r="J19" s="26">
        <v>1.64732908054344</v>
      </c>
      <c r="K19" s="26">
        <v>5.6225345262209201</v>
      </c>
    </row>
    <row r="20" spans="1:11" x14ac:dyDescent="0.25">
      <c r="A20" s="26">
        <v>2024</v>
      </c>
      <c r="B20" s="26">
        <v>2.8071325550477502</v>
      </c>
      <c r="C20" s="26">
        <v>4.0156090635090003</v>
      </c>
      <c r="D20" s="26">
        <v>2.4691853604529701</v>
      </c>
      <c r="E20" s="26">
        <v>4.9683079990249697</v>
      </c>
      <c r="F20" s="26">
        <v>3.0455756737967001</v>
      </c>
      <c r="G20" s="26">
        <v>3.2388360825906699</v>
      </c>
      <c r="H20" s="26">
        <v>3.2522751826990501</v>
      </c>
      <c r="I20" s="26">
        <v>3.3995602738744402</v>
      </c>
      <c r="J20" s="26">
        <v>2.4691853604529701</v>
      </c>
      <c r="K20" s="26">
        <v>4.9683079990249697</v>
      </c>
    </row>
    <row r="21" spans="1:11" x14ac:dyDescent="0.25">
      <c r="A21" s="26">
        <v>2025</v>
      </c>
      <c r="B21" s="26">
        <v>2.5209943223383</v>
      </c>
      <c r="C21" s="26">
        <v>6.3599522416911602</v>
      </c>
      <c r="D21" s="26">
        <v>4.2769510841184797</v>
      </c>
      <c r="E21" s="26">
        <v>6.3461643732078299</v>
      </c>
      <c r="F21" s="26">
        <v>3.10022780153919</v>
      </c>
      <c r="G21" s="26">
        <v>4.3845776190206296</v>
      </c>
      <c r="H21" s="26">
        <v>3.1708761986246499</v>
      </c>
      <c r="I21" s="26">
        <v>4.3085348057914601</v>
      </c>
      <c r="J21" s="26">
        <v>2.5209943223383</v>
      </c>
      <c r="K21" s="26">
        <v>6.3599522416911602</v>
      </c>
    </row>
    <row r="22" spans="1:11" x14ac:dyDescent="0.25">
      <c r="A22" s="26">
        <v>2026</v>
      </c>
      <c r="B22" s="26">
        <v>3.0919159671631302</v>
      </c>
      <c r="C22" s="26">
        <v>3.6849170317655</v>
      </c>
      <c r="D22" s="26">
        <v>4.4851621714480698</v>
      </c>
      <c r="E22" s="26">
        <v>5.4102530631858601</v>
      </c>
      <c r="F22" s="26">
        <v>4.8927398026284701</v>
      </c>
      <c r="G22" s="26">
        <v>4.8148038211564597</v>
      </c>
      <c r="H22" s="26">
        <v>3.1756342197807799</v>
      </c>
      <c r="I22" s="26">
        <v>4.2222037253040403</v>
      </c>
      <c r="J22" s="26">
        <v>3.0919159671631302</v>
      </c>
      <c r="K22" s="26">
        <v>5.4102530631858601</v>
      </c>
    </row>
    <row r="23" spans="1:11" x14ac:dyDescent="0.25">
      <c r="A23" s="26">
        <v>2027</v>
      </c>
      <c r="B23" s="26">
        <v>3.5335545743133201</v>
      </c>
      <c r="C23" s="26">
        <v>2.5507998199145301</v>
      </c>
      <c r="D23" s="26">
        <v>2.6822529219492899</v>
      </c>
      <c r="E23" s="26">
        <v>4.3271463384815698</v>
      </c>
      <c r="F23" s="26">
        <v>7.2756158634530497</v>
      </c>
      <c r="G23" s="26">
        <v>4.4435224689675703</v>
      </c>
      <c r="H23" s="26">
        <v>3.8083193467084602</v>
      </c>
      <c r="I23" s="26">
        <v>4.0887444762553997</v>
      </c>
      <c r="J23" s="26">
        <v>2.5507998199145301</v>
      </c>
      <c r="K23" s="26">
        <v>7.2756158634530497</v>
      </c>
    </row>
    <row r="24" spans="1:11" x14ac:dyDescent="0.25">
      <c r="A24" s="26">
        <v>2028</v>
      </c>
      <c r="B24" s="26">
        <v>2.1326272665608998</v>
      </c>
      <c r="C24" s="26">
        <v>4.7924795948580998</v>
      </c>
      <c r="D24" s="26">
        <v>4.7399206883851903</v>
      </c>
      <c r="E24" s="26">
        <v>4.8728601459772296</v>
      </c>
      <c r="F24" s="26">
        <v>4.4071927797420196</v>
      </c>
      <c r="G24" s="26">
        <v>4.7001635833959803</v>
      </c>
      <c r="H24" s="26">
        <v>4.1377890400152202</v>
      </c>
      <c r="I24" s="26">
        <v>4.2547190141335198</v>
      </c>
      <c r="J24" s="26">
        <v>2.1326272665608998</v>
      </c>
      <c r="K24" s="26">
        <v>4.8728601459772296</v>
      </c>
    </row>
    <row r="25" spans="1:11" x14ac:dyDescent="0.25">
      <c r="A25" s="26">
        <v>2029</v>
      </c>
      <c r="B25" s="26">
        <v>3.4173795593317502</v>
      </c>
      <c r="C25" s="26">
        <v>3.72604758941503</v>
      </c>
      <c r="D25" s="26">
        <v>3.8383487952294399</v>
      </c>
      <c r="E25" s="26">
        <v>5.4576432782242197</v>
      </c>
      <c r="F25" s="26">
        <v>3.2157598755086201</v>
      </c>
      <c r="G25" s="26">
        <v>5.0689894789608099</v>
      </c>
      <c r="H25" s="26">
        <v>3.6687783793113899</v>
      </c>
      <c r="I25" s="26">
        <v>4.0561352794258996</v>
      </c>
      <c r="J25" s="26">
        <v>3.2157598755086201</v>
      </c>
      <c r="K25" s="26">
        <v>5.4576432782242197</v>
      </c>
    </row>
    <row r="26" spans="1:11" x14ac:dyDescent="0.25">
      <c r="A26" s="26">
        <v>2030</v>
      </c>
      <c r="B26" s="26">
        <v>2.85199143165323</v>
      </c>
      <c r="C26" s="26">
        <v>3.94996435300293</v>
      </c>
      <c r="D26" s="26">
        <v>4.6122749176535001</v>
      </c>
      <c r="E26" s="26">
        <v>7.7245038270810804</v>
      </c>
      <c r="F26" s="26">
        <v>3.81776109386331</v>
      </c>
      <c r="G26" s="26">
        <v>3.7962783586767701</v>
      </c>
      <c r="H26" s="26">
        <v>4.1366656955896497</v>
      </c>
      <c r="I26" s="26">
        <v>4.4127770967886404</v>
      </c>
      <c r="J26" s="26">
        <v>2.85199143165323</v>
      </c>
      <c r="K26" s="26">
        <v>7.7245038270810804</v>
      </c>
    </row>
    <row r="27" spans="1:11" x14ac:dyDescent="0.25">
      <c r="A27" s="26">
        <v>2031</v>
      </c>
      <c r="B27" s="26">
        <v>4.2095894752320504</v>
      </c>
      <c r="C27" s="26">
        <v>4.8377767366148303</v>
      </c>
      <c r="D27" s="26">
        <v>5.2920378905888699</v>
      </c>
      <c r="E27" s="26">
        <v>5.3693475030628397</v>
      </c>
      <c r="F27" s="26">
        <v>4.0149243384681297</v>
      </c>
      <c r="G27" s="26">
        <v>3.9532522683609299</v>
      </c>
      <c r="H27" s="26">
        <v>3.08528600310248</v>
      </c>
      <c r="I27" s="26">
        <v>4.3946020307757303</v>
      </c>
      <c r="J27" s="26">
        <v>3.08528600310248</v>
      </c>
      <c r="K27" s="26">
        <v>5.3693475030628397</v>
      </c>
    </row>
    <row r="28" spans="1:11" x14ac:dyDescent="0.25">
      <c r="A28" s="26">
        <v>2032</v>
      </c>
      <c r="B28" s="26">
        <v>4.07439621861774</v>
      </c>
      <c r="C28" s="26">
        <v>4.79119931223868</v>
      </c>
      <c r="D28" s="26">
        <v>4.5154894222395701</v>
      </c>
      <c r="E28" s="26">
        <v>6.2682429287859298</v>
      </c>
      <c r="F28" s="26">
        <v>6.0498268077477197</v>
      </c>
      <c r="G28" s="26">
        <v>5.32267868053541</v>
      </c>
      <c r="H28" s="26">
        <v>3.9253843672112199</v>
      </c>
      <c r="I28" s="26">
        <v>4.99245967676804</v>
      </c>
      <c r="J28" s="26">
        <v>3.9253843672112199</v>
      </c>
      <c r="K28" s="26">
        <v>6.2682429287859298</v>
      </c>
    </row>
    <row r="29" spans="1:11" x14ac:dyDescent="0.25">
      <c r="A29" s="26">
        <v>2033</v>
      </c>
      <c r="B29" s="26">
        <v>3.6350817058580698</v>
      </c>
      <c r="C29" s="26">
        <v>5.1912173050712704</v>
      </c>
      <c r="D29" s="26">
        <v>3.9404398822335698</v>
      </c>
      <c r="E29" s="26">
        <v>6.2162262139820399</v>
      </c>
      <c r="F29" s="26">
        <v>7.2287256297113203</v>
      </c>
      <c r="G29" s="26">
        <v>8.4244895556728103</v>
      </c>
      <c r="H29" s="26">
        <v>4.8602878325152004</v>
      </c>
      <c r="I29" s="26">
        <v>5.6423525892920399</v>
      </c>
      <c r="J29" s="26">
        <v>3.6350817058580698</v>
      </c>
      <c r="K29" s="26">
        <v>8.4244895556728103</v>
      </c>
    </row>
    <row r="30" spans="1:11" x14ac:dyDescent="0.25">
      <c r="A30" s="26">
        <v>2034</v>
      </c>
      <c r="B30" s="26">
        <v>3.6047573841295701</v>
      </c>
      <c r="C30" s="26">
        <v>4.7648202941862898</v>
      </c>
      <c r="D30" s="26">
        <v>5.7712230582706097</v>
      </c>
      <c r="E30" s="26">
        <v>8.3625500100825896</v>
      </c>
      <c r="F30" s="26">
        <v>3.8356479345986898</v>
      </c>
      <c r="G30" s="26">
        <v>5.2872153314017396</v>
      </c>
      <c r="H30" s="26">
        <v>3.3790513843586401</v>
      </c>
      <c r="I30" s="26">
        <v>5.0007521995754498</v>
      </c>
      <c r="J30" s="26">
        <v>3.3790513843586401</v>
      </c>
      <c r="K30" s="26">
        <v>8.3625500100825896</v>
      </c>
    </row>
    <row r="31" spans="1:11" x14ac:dyDescent="0.25">
      <c r="A31" s="26">
        <v>2035</v>
      </c>
      <c r="B31" s="26">
        <v>4.50031421452855</v>
      </c>
      <c r="C31" s="26">
        <v>5.5537222289348804</v>
      </c>
      <c r="D31" s="26">
        <v>3.9204182939760699</v>
      </c>
      <c r="E31" s="26">
        <v>5.4097591411182897</v>
      </c>
      <c r="F31" s="26">
        <v>3.5285495453001299</v>
      </c>
      <c r="G31" s="26">
        <v>5.1245744135048401</v>
      </c>
      <c r="H31" s="26">
        <v>3.9370330467114698</v>
      </c>
      <c r="I31" s="26">
        <v>4.5677672691534701</v>
      </c>
      <c r="J31" s="26">
        <v>3.5285495453001299</v>
      </c>
      <c r="K31" s="26">
        <v>5.5537222289348804</v>
      </c>
    </row>
    <row r="32" spans="1:11" x14ac:dyDescent="0.25">
      <c r="A32" s="26">
        <v>2036</v>
      </c>
      <c r="B32" s="26">
        <v>3.0448501250536699</v>
      </c>
      <c r="C32" s="26">
        <v>7.6290422576416397</v>
      </c>
      <c r="D32" s="26">
        <v>2.7274809054043598</v>
      </c>
      <c r="E32" s="26">
        <v>6.2058284410359104</v>
      </c>
      <c r="F32" s="26">
        <v>5.3905111518512498</v>
      </c>
      <c r="G32" s="26">
        <v>6.1437473638385596</v>
      </c>
      <c r="H32" s="26">
        <v>4.9905527024594596</v>
      </c>
      <c r="I32" s="26">
        <v>5.1617161353264098</v>
      </c>
      <c r="J32" s="26">
        <v>2.7274809054043598</v>
      </c>
      <c r="K32" s="26">
        <v>7.6290422576416397</v>
      </c>
    </row>
    <row r="33" spans="1:11" x14ac:dyDescent="0.25">
      <c r="A33" s="26">
        <v>2037</v>
      </c>
      <c r="B33" s="26">
        <v>3.0900984825565301</v>
      </c>
      <c r="C33" s="26">
        <v>6.4528326116917603</v>
      </c>
      <c r="D33" s="26">
        <v>4.8178954536294603</v>
      </c>
      <c r="E33" s="26">
        <v>6.9243734518820599</v>
      </c>
      <c r="F33" s="26">
        <v>6.5920009443883201</v>
      </c>
      <c r="G33" s="26">
        <v>6.3596540542486197</v>
      </c>
      <c r="H33" s="26">
        <v>6.0460236526245499</v>
      </c>
      <c r="I33" s="26">
        <v>5.7546969501458998</v>
      </c>
      <c r="J33" s="26">
        <v>3.0900984825565301</v>
      </c>
      <c r="K33" s="26">
        <v>6.9243734518820599</v>
      </c>
    </row>
    <row r="34" spans="1:11" x14ac:dyDescent="0.25">
      <c r="A34" s="26">
        <v>2038</v>
      </c>
      <c r="B34" s="26">
        <v>3.7288536025734098</v>
      </c>
      <c r="C34" s="26">
        <v>7.2400083244712903</v>
      </c>
      <c r="D34" s="26">
        <v>5.39977115499787</v>
      </c>
      <c r="E34" s="26">
        <v>5.4212181551256302</v>
      </c>
      <c r="F34" s="26">
        <v>9.0504707959900497</v>
      </c>
      <c r="G34" s="26">
        <v>5.8646056732315701</v>
      </c>
      <c r="H34" s="26">
        <v>5.9687380048665499</v>
      </c>
      <c r="I34" s="26">
        <v>6.0962379587509101</v>
      </c>
      <c r="J34" s="26">
        <v>3.7288536025734098</v>
      </c>
      <c r="K34" s="26">
        <v>9.0504707959900497</v>
      </c>
    </row>
    <row r="35" spans="1:11" x14ac:dyDescent="0.25">
      <c r="A35" s="26">
        <v>2039</v>
      </c>
      <c r="B35" s="26">
        <v>4.0179434520950901</v>
      </c>
      <c r="C35" s="26">
        <v>6.6499053156734496</v>
      </c>
      <c r="D35" s="26">
        <v>4.2524746253267898</v>
      </c>
      <c r="E35" s="26">
        <v>6.5547116839078603</v>
      </c>
      <c r="F35" s="26">
        <v>6.6926868931800803</v>
      </c>
      <c r="G35" s="26">
        <v>6.8057673609547296</v>
      </c>
      <c r="H35" s="26">
        <v>4.9868356046846696</v>
      </c>
      <c r="I35" s="26">
        <v>5.7086178479746703</v>
      </c>
      <c r="J35" s="26">
        <v>4.0179434520950901</v>
      </c>
      <c r="K35" s="26">
        <v>6.8057673609547296</v>
      </c>
    </row>
    <row r="36" spans="1:11" x14ac:dyDescent="0.25">
      <c r="A36" s="26">
        <v>2040</v>
      </c>
      <c r="B36" s="26">
        <v>4.0365393407630297</v>
      </c>
      <c r="C36" s="26">
        <v>6.5334614454101896</v>
      </c>
      <c r="D36" s="26">
        <v>4.4098921803669704</v>
      </c>
      <c r="E36" s="26">
        <v>5.66564496554171</v>
      </c>
      <c r="F36" s="26">
        <v>4.3898030142426698</v>
      </c>
      <c r="G36" s="26">
        <v>7.0898701143723803</v>
      </c>
      <c r="H36" s="26">
        <v>5.9441252876388102</v>
      </c>
      <c r="I36" s="26">
        <v>5.4384766211908202</v>
      </c>
      <c r="J36" s="26">
        <v>4.0365393407630297</v>
      </c>
      <c r="K36" s="26">
        <v>7.0898701143723803</v>
      </c>
    </row>
    <row r="37" spans="1:11" x14ac:dyDescent="0.25">
      <c r="A37" s="26">
        <v>2041</v>
      </c>
      <c r="B37" s="26">
        <v>5.3045357451367199</v>
      </c>
      <c r="C37" s="26">
        <v>6.89802582486349</v>
      </c>
      <c r="D37" s="26">
        <v>4.7078075984632202</v>
      </c>
      <c r="E37" s="26">
        <v>5.7370307300153103</v>
      </c>
      <c r="F37" s="26">
        <v>4.6664528358241499</v>
      </c>
      <c r="G37" s="26">
        <v>4.1543595705943996</v>
      </c>
      <c r="H37" s="26">
        <v>4.1683832485704597</v>
      </c>
      <c r="I37" s="26">
        <v>5.0909422219239699</v>
      </c>
      <c r="J37" s="26">
        <v>4.1543595705943996</v>
      </c>
      <c r="K37" s="26">
        <v>6.89802582486349</v>
      </c>
    </row>
    <row r="38" spans="1:11" x14ac:dyDescent="0.25">
      <c r="A38" s="26">
        <v>2042</v>
      </c>
      <c r="B38" s="26">
        <v>3.7918295083756099</v>
      </c>
      <c r="C38" s="26">
        <v>7.7140240704614902</v>
      </c>
      <c r="D38" s="26">
        <v>7.2395687123159096</v>
      </c>
      <c r="E38" s="26">
        <v>6.2508662338683303</v>
      </c>
      <c r="F38" s="26">
        <v>7.1311116394170702</v>
      </c>
      <c r="G38" s="26">
        <v>4.2509701849185699</v>
      </c>
      <c r="H38" s="26">
        <v>6.0918093790116696</v>
      </c>
      <c r="I38" s="26">
        <v>6.0671685326240903</v>
      </c>
      <c r="J38" s="26">
        <v>3.7918295083756099</v>
      </c>
      <c r="K38" s="26">
        <v>7.7140240704614902</v>
      </c>
    </row>
    <row r="39" spans="1:11" x14ac:dyDescent="0.25">
      <c r="A39" s="26">
        <v>2043</v>
      </c>
      <c r="B39" s="26">
        <v>4.4217323161336202</v>
      </c>
      <c r="C39" s="26">
        <v>7.6021621919520097</v>
      </c>
      <c r="D39" s="26">
        <v>3.7505330711210298</v>
      </c>
      <c r="E39" s="26">
        <v>7.1837983657430797</v>
      </c>
      <c r="F39" s="26">
        <v>9.0970343258072202</v>
      </c>
      <c r="G39" s="26">
        <v>6.7973842027016804</v>
      </c>
      <c r="H39" s="26">
        <v>5.69710942779375</v>
      </c>
      <c r="I39" s="26">
        <v>6.3642505573217703</v>
      </c>
      <c r="J39" s="26">
        <v>3.7505330711210298</v>
      </c>
      <c r="K39" s="26">
        <v>9.0970343258072202</v>
      </c>
    </row>
    <row r="40" spans="1:11" x14ac:dyDescent="0.25">
      <c r="A40" s="26">
        <v>2044</v>
      </c>
      <c r="B40" s="26">
        <v>5.1428311570557597</v>
      </c>
      <c r="C40" s="26">
        <v>7.6207408596263697</v>
      </c>
      <c r="D40" s="26">
        <v>3.8762376162249401</v>
      </c>
      <c r="E40" s="26">
        <v>7.4395985401506799</v>
      </c>
      <c r="F40" s="26">
        <v>7.3609045253811303</v>
      </c>
      <c r="G40" s="26">
        <v>7.4075414828695596</v>
      </c>
      <c r="H40" s="26">
        <v>7.4478007556272399</v>
      </c>
      <c r="I40" s="26">
        <v>6.6136649909908103</v>
      </c>
      <c r="J40" s="26">
        <v>3.8762376162249401</v>
      </c>
      <c r="K40" s="26">
        <v>7.6207408596263697</v>
      </c>
    </row>
    <row r="41" spans="1:11" x14ac:dyDescent="0.25">
      <c r="A41" s="26">
        <v>2045</v>
      </c>
      <c r="B41" s="26">
        <v>4.2679204649255702</v>
      </c>
      <c r="C41" s="26">
        <v>8.9549394947250107</v>
      </c>
      <c r="D41" s="26">
        <v>6.5929695193121303</v>
      </c>
      <c r="E41" s="26">
        <v>7.6606576039185699</v>
      </c>
      <c r="F41" s="26">
        <v>4.9552417522661001</v>
      </c>
      <c r="G41" s="26">
        <v>6.6499946648873802</v>
      </c>
      <c r="H41" s="26">
        <v>6.8683328934897698</v>
      </c>
      <c r="I41" s="26">
        <v>6.5642937705035003</v>
      </c>
      <c r="J41" s="26">
        <v>4.2679204649255702</v>
      </c>
      <c r="K41" s="26">
        <v>8.9549394947250107</v>
      </c>
    </row>
    <row r="42" spans="1:11" x14ac:dyDescent="0.25">
      <c r="A42" s="26">
        <v>2046</v>
      </c>
      <c r="B42" s="26">
        <v>4.2179470206632903</v>
      </c>
      <c r="C42" s="26">
        <v>7.6201911188808804</v>
      </c>
      <c r="D42" s="26">
        <v>6.6613340654367201</v>
      </c>
      <c r="E42" s="26">
        <v>6.5924119407870299</v>
      </c>
      <c r="F42" s="26">
        <v>4.0642925933807597</v>
      </c>
      <c r="G42" s="26">
        <v>6.2860444608560604</v>
      </c>
      <c r="H42" s="26">
        <v>3.49510318418753</v>
      </c>
      <c r="I42" s="26">
        <v>5.5624749120274704</v>
      </c>
      <c r="J42" s="26">
        <v>3.49510318418753</v>
      </c>
      <c r="K42" s="26">
        <v>7.6201911188808804</v>
      </c>
    </row>
    <row r="43" spans="1:11" x14ac:dyDescent="0.25">
      <c r="A43" s="26">
        <v>2047</v>
      </c>
      <c r="B43" s="26">
        <v>5.75064029800585</v>
      </c>
      <c r="C43" s="26">
        <v>6.6121183958438499</v>
      </c>
      <c r="D43" s="26">
        <v>6.0330447401394096</v>
      </c>
      <c r="E43" s="26">
        <v>8.1354207696035203</v>
      </c>
      <c r="F43" s="26">
        <v>5.90183930072401</v>
      </c>
      <c r="G43" s="26">
        <v>6.5979059446731503</v>
      </c>
      <c r="H43" s="26">
        <v>4.9463268005889303</v>
      </c>
      <c r="I43" s="26">
        <v>6.2824708927969599</v>
      </c>
      <c r="J43" s="26">
        <v>4.9463268005889303</v>
      </c>
      <c r="K43" s="26">
        <v>8.1354207696035203</v>
      </c>
    </row>
    <row r="44" spans="1:11" x14ac:dyDescent="0.25">
      <c r="A44" s="26">
        <v>2048</v>
      </c>
      <c r="B44" s="26">
        <v>4.1608403969600003</v>
      </c>
      <c r="C44" s="26">
        <v>7.9804744235500102</v>
      </c>
      <c r="D44" s="26">
        <v>4.2817681721991496</v>
      </c>
      <c r="E44" s="26">
        <v>6.2178344968175896</v>
      </c>
      <c r="F44" s="26">
        <v>8.7885833675855594</v>
      </c>
      <c r="G44" s="26">
        <v>6.32380064007942</v>
      </c>
      <c r="H44" s="26">
        <v>5.6069722129541404</v>
      </c>
      <c r="I44" s="26">
        <v>6.1943248157351203</v>
      </c>
      <c r="J44" s="26">
        <v>4.1608403969600003</v>
      </c>
      <c r="K44" s="26">
        <v>8.7885833675855594</v>
      </c>
    </row>
    <row r="45" spans="1:11" x14ac:dyDescent="0.25">
      <c r="A45" s="26">
        <v>2049</v>
      </c>
      <c r="B45" s="26">
        <v>4.9662067222840598</v>
      </c>
      <c r="C45" s="26">
        <v>9.4602201460075293</v>
      </c>
      <c r="D45" s="26">
        <v>6.8092768644632304</v>
      </c>
      <c r="E45" s="26">
        <v>7.6583255103663497</v>
      </c>
      <c r="F45" s="26">
        <v>9.3660966129266505</v>
      </c>
      <c r="G45" s="26">
        <v>6.6496787120513297</v>
      </c>
      <c r="H45" s="26">
        <v>6.73723024580966</v>
      </c>
      <c r="I45" s="26">
        <v>7.3781478305584001</v>
      </c>
      <c r="J45" s="26">
        <v>4.9662067222840598</v>
      </c>
      <c r="K45" s="26">
        <v>9.4602201460075293</v>
      </c>
    </row>
    <row r="46" spans="1:11" x14ac:dyDescent="0.25">
      <c r="A46" s="26">
        <v>2050</v>
      </c>
      <c r="B46" s="26">
        <v>4.6386841813643196</v>
      </c>
      <c r="C46" s="26">
        <v>8.6286223374816</v>
      </c>
      <c r="D46" s="26">
        <v>5.1245465671966999</v>
      </c>
      <c r="E46" s="26">
        <v>8.7371874147159598</v>
      </c>
      <c r="F46" s="26">
        <v>6.5749779126450898</v>
      </c>
      <c r="G46" s="26">
        <v>6.88661979058607</v>
      </c>
      <c r="H46" s="26">
        <v>5.15663431037067</v>
      </c>
      <c r="I46" s="26">
        <v>6.5353246449086297</v>
      </c>
      <c r="J46" s="26">
        <v>4.6386841813643196</v>
      </c>
      <c r="K46" s="26">
        <v>8.7371874147159598</v>
      </c>
    </row>
    <row r="47" spans="1:11" x14ac:dyDescent="0.25">
      <c r="A47" s="26">
        <v>2051</v>
      </c>
      <c r="B47" s="26">
        <v>5.4780111762818304</v>
      </c>
      <c r="C47" s="26">
        <v>7.0425188448323199</v>
      </c>
      <c r="D47" s="26">
        <v>5.0331114218584796</v>
      </c>
      <c r="E47" s="26">
        <v>6.3174715689317802</v>
      </c>
      <c r="F47" s="26">
        <v>5.4757158482338699</v>
      </c>
      <c r="G47" s="26">
        <v>8.2648472818665404</v>
      </c>
      <c r="H47" s="26">
        <v>6.38554649836896</v>
      </c>
      <c r="I47" s="26">
        <v>6.2853175200534004</v>
      </c>
      <c r="J47" s="26">
        <v>5.0331114218584796</v>
      </c>
      <c r="K47" s="26">
        <v>8.2648472818665404</v>
      </c>
    </row>
    <row r="48" spans="1:11" x14ac:dyDescent="0.25">
      <c r="A48" s="26">
        <v>2052</v>
      </c>
      <c r="B48" s="26">
        <v>5.1552180870437097</v>
      </c>
      <c r="C48" s="26">
        <v>9.9050234026296806</v>
      </c>
      <c r="D48" s="26">
        <v>6.12821677725303</v>
      </c>
      <c r="E48" s="26">
        <v>8.7881468373063996</v>
      </c>
      <c r="F48" s="26">
        <v>7.4763548913805504</v>
      </c>
      <c r="G48" s="26">
        <v>8.0002201204870804</v>
      </c>
      <c r="H48" s="26">
        <v>6.6577401924512403</v>
      </c>
      <c r="I48" s="26">
        <v>7.4444171869359597</v>
      </c>
      <c r="J48" s="26">
        <v>5.1552180870437097</v>
      </c>
      <c r="K48" s="26">
        <v>9.9050234026296806</v>
      </c>
    </row>
    <row r="49" spans="1:11" x14ac:dyDescent="0.25">
      <c r="A49" s="26">
        <v>2053</v>
      </c>
      <c r="B49" s="26">
        <v>5.5085919538206101</v>
      </c>
      <c r="C49" s="26">
        <v>9.3823494169411497</v>
      </c>
      <c r="D49" s="26">
        <v>6.9730988953933899</v>
      </c>
      <c r="E49" s="26">
        <v>8.3115373424824508</v>
      </c>
      <c r="F49" s="26">
        <v>7.8126544200443098</v>
      </c>
      <c r="G49" s="26">
        <v>7.1712299471394596</v>
      </c>
      <c r="H49" s="26">
        <v>5.8280129745694804</v>
      </c>
      <c r="I49" s="26">
        <v>7.2839249929129801</v>
      </c>
      <c r="J49" s="26">
        <v>5.5085919538206101</v>
      </c>
      <c r="K49" s="26">
        <v>9.3823494169411497</v>
      </c>
    </row>
    <row r="50" spans="1:11" x14ac:dyDescent="0.25">
      <c r="A50" s="26">
        <v>2054</v>
      </c>
      <c r="B50" s="26">
        <v>5.2742633757397304</v>
      </c>
      <c r="C50" s="26">
        <v>10.588719144146699</v>
      </c>
      <c r="D50" s="26">
        <v>5.8034745227698403</v>
      </c>
      <c r="E50" s="26">
        <v>8.0807646813487306</v>
      </c>
      <c r="F50" s="26">
        <v>8.8477883720605597</v>
      </c>
      <c r="G50" s="26">
        <v>7.2424878623100497</v>
      </c>
      <c r="H50" s="26">
        <v>6.30602304458783</v>
      </c>
      <c r="I50" s="26">
        <v>7.4490744289947699</v>
      </c>
      <c r="J50" s="26">
        <v>5.2742633757397304</v>
      </c>
      <c r="K50" s="26">
        <v>10.588719144146699</v>
      </c>
    </row>
    <row r="51" spans="1:11" x14ac:dyDescent="0.25">
      <c r="A51" s="26">
        <v>2055</v>
      </c>
      <c r="B51" s="26">
        <v>5.9110462819688196</v>
      </c>
      <c r="C51" s="26">
        <v>10.7650044987325</v>
      </c>
      <c r="D51" s="26">
        <v>5.7680227390297798</v>
      </c>
      <c r="E51" s="26">
        <v>6.2982451901100198</v>
      </c>
      <c r="F51" s="26">
        <v>8.9883894730167793</v>
      </c>
      <c r="G51" s="26">
        <v>7.6849629716613697</v>
      </c>
      <c r="H51" s="26">
        <v>6.3271108842553199</v>
      </c>
      <c r="I51" s="26">
        <v>7.3918260055392402</v>
      </c>
      <c r="J51" s="26">
        <v>5.7680227390297798</v>
      </c>
      <c r="K51" s="26">
        <v>10.7650044987325</v>
      </c>
    </row>
    <row r="52" spans="1:11" x14ac:dyDescent="0.25">
      <c r="A52" s="26">
        <v>2056</v>
      </c>
      <c r="B52" s="26">
        <v>5.0167246980327302</v>
      </c>
      <c r="C52" s="26">
        <v>9.5015419386158193</v>
      </c>
      <c r="D52" s="26">
        <v>4.5620811264425702</v>
      </c>
      <c r="E52" s="26">
        <v>6.1727598294588404</v>
      </c>
      <c r="F52" s="26">
        <v>6.9652492711280001</v>
      </c>
      <c r="G52" s="26">
        <v>5.5301290361564197</v>
      </c>
      <c r="H52" s="26">
        <v>5.1994368922344396</v>
      </c>
      <c r="I52" s="26">
        <v>6.1354175417241104</v>
      </c>
      <c r="J52" s="26">
        <v>4.5620811264425702</v>
      </c>
      <c r="K52" s="26">
        <v>9.5015419386158193</v>
      </c>
    </row>
    <row r="53" spans="1:11" x14ac:dyDescent="0.25">
      <c r="A53" s="26">
        <v>2057</v>
      </c>
      <c r="B53" s="26">
        <v>4.6856104416072402</v>
      </c>
      <c r="C53" s="26">
        <v>9.4811698930652692</v>
      </c>
      <c r="D53" s="26">
        <v>7.4013385864029404</v>
      </c>
      <c r="E53" s="26">
        <v>8.7103933398984399</v>
      </c>
      <c r="F53" s="26">
        <v>5.7993199221092704</v>
      </c>
      <c r="G53" s="26">
        <v>7.36799922641445</v>
      </c>
      <c r="H53" s="26">
        <v>6.1465047749666502</v>
      </c>
      <c r="I53" s="26">
        <v>7.0846194549234696</v>
      </c>
      <c r="J53" s="26">
        <v>4.6856104416072402</v>
      </c>
      <c r="K53" s="26">
        <v>9.4811698930652692</v>
      </c>
    </row>
    <row r="54" spans="1:11" x14ac:dyDescent="0.25">
      <c r="A54" s="26">
        <v>2058</v>
      </c>
      <c r="B54" s="26">
        <v>6.1007407686916304</v>
      </c>
      <c r="C54" s="26">
        <v>10.006165862675701</v>
      </c>
      <c r="D54" s="26">
        <v>6.7259502128909103</v>
      </c>
      <c r="E54" s="26">
        <v>8.9844078434487802</v>
      </c>
      <c r="F54" s="26">
        <v>6.2749278665720203</v>
      </c>
      <c r="G54" s="26">
        <v>9.0258111510618608</v>
      </c>
      <c r="H54" s="26">
        <v>5.8773476946846603</v>
      </c>
      <c r="I54" s="26">
        <v>7.5707644857179401</v>
      </c>
      <c r="J54" s="26">
        <v>5.8773476946846603</v>
      </c>
      <c r="K54" s="26">
        <v>10.006165862675701</v>
      </c>
    </row>
    <row r="55" spans="1:11" x14ac:dyDescent="0.25">
      <c r="A55" s="26">
        <v>2059</v>
      </c>
      <c r="B55" s="26">
        <v>5.7978137534074898</v>
      </c>
      <c r="C55" s="26">
        <v>10.019230108176</v>
      </c>
      <c r="D55" s="26">
        <v>5.55132607408426</v>
      </c>
      <c r="E55" s="26">
        <v>7.60452645982744</v>
      </c>
      <c r="F55" s="26">
        <v>8.1999865856027405</v>
      </c>
      <c r="G55" s="26">
        <v>8.3687739647828092</v>
      </c>
      <c r="H55" s="26">
        <v>5.77493956563419</v>
      </c>
      <c r="I55" s="26">
        <v>7.3309423587878504</v>
      </c>
      <c r="J55" s="26">
        <v>5.55132607408426</v>
      </c>
      <c r="K55" s="26">
        <v>10.019230108176</v>
      </c>
    </row>
    <row r="56" spans="1:11" x14ac:dyDescent="0.25">
      <c r="A56" s="26">
        <v>2060</v>
      </c>
      <c r="B56" s="26">
        <v>6.6333645845772704</v>
      </c>
      <c r="C56" s="26">
        <v>11.6839461495988</v>
      </c>
      <c r="D56" s="26">
        <v>6.1687304401091598</v>
      </c>
      <c r="E56" s="26">
        <v>10.314445856700701</v>
      </c>
      <c r="F56" s="26">
        <v>10.012254518117199</v>
      </c>
      <c r="G56" s="26">
        <v>7.5983304857497904</v>
      </c>
      <c r="H56" s="26">
        <v>7.1591844806058598</v>
      </c>
      <c r="I56" s="26">
        <v>8.5100366450655596</v>
      </c>
      <c r="J56" s="26">
        <v>6.1687304401091598</v>
      </c>
      <c r="K56" s="26">
        <v>11.6839461495988</v>
      </c>
    </row>
    <row r="57" spans="1:11" x14ac:dyDescent="0.25">
      <c r="A57" s="26">
        <v>2061</v>
      </c>
      <c r="B57" s="26">
        <v>5.71054970152103</v>
      </c>
      <c r="C57" s="26">
        <v>10.8426800030678</v>
      </c>
      <c r="D57" s="26">
        <v>5.6270818585412101</v>
      </c>
      <c r="E57" s="26">
        <v>9.5425102510892206</v>
      </c>
      <c r="F57" s="26">
        <v>8.1528492704653104</v>
      </c>
      <c r="G57" s="26">
        <v>7.3622429782408698</v>
      </c>
      <c r="H57" s="26">
        <v>6.2190394621168297</v>
      </c>
      <c r="I57" s="26">
        <v>7.63670764643462</v>
      </c>
      <c r="J57" s="26">
        <v>5.6270818585412101</v>
      </c>
      <c r="K57" s="26">
        <v>10.8426800030678</v>
      </c>
    </row>
    <row r="58" spans="1:11" x14ac:dyDescent="0.25">
      <c r="A58" s="26">
        <v>2062</v>
      </c>
      <c r="B58" s="26">
        <v>5.6832469886621402</v>
      </c>
      <c r="C58" s="26">
        <v>10.957162741286901</v>
      </c>
      <c r="D58" s="26">
        <v>5.3446862771540804</v>
      </c>
      <c r="E58" s="26">
        <v>9.3240888612286508</v>
      </c>
      <c r="F58" s="26">
        <v>5.8550374842188697</v>
      </c>
      <c r="G58" s="26">
        <v>7.7615865312495398</v>
      </c>
      <c r="H58" s="26">
        <v>7.39370140794792</v>
      </c>
      <c r="I58" s="26">
        <v>7.4742157559640097</v>
      </c>
      <c r="J58" s="26">
        <v>5.3446862771540804</v>
      </c>
      <c r="K58" s="26">
        <v>10.957162741286901</v>
      </c>
    </row>
    <row r="59" spans="1:11" x14ac:dyDescent="0.25">
      <c r="A59" s="26">
        <v>2063</v>
      </c>
      <c r="B59" s="26">
        <v>6.9118700294262796</v>
      </c>
      <c r="C59" s="26">
        <v>11.263241014620201</v>
      </c>
      <c r="D59" s="26">
        <v>5.7086317898932499</v>
      </c>
      <c r="E59" s="26">
        <v>7.3817979480775602</v>
      </c>
      <c r="F59" s="26">
        <v>6.8015065631765204</v>
      </c>
      <c r="G59" s="26">
        <v>10.139629813031499</v>
      </c>
      <c r="H59" s="26">
        <v>6.19424557105331</v>
      </c>
      <c r="I59" s="26">
        <v>7.7715603898969601</v>
      </c>
      <c r="J59" s="26">
        <v>5.7086317898932499</v>
      </c>
      <c r="K59" s="26">
        <v>11.263241014620201</v>
      </c>
    </row>
    <row r="60" spans="1:11" x14ac:dyDescent="0.25">
      <c r="A60" s="26">
        <v>2064</v>
      </c>
      <c r="B60" s="26">
        <v>6.3554292951462701</v>
      </c>
      <c r="C60" s="26">
        <v>10.1033757357133</v>
      </c>
      <c r="D60" s="26">
        <v>6.4597953714656002</v>
      </c>
      <c r="E60" s="26">
        <v>7.7591408257516603</v>
      </c>
      <c r="F60" s="26">
        <v>6.85684920708273</v>
      </c>
      <c r="G60" s="26">
        <v>8.6268448543121501</v>
      </c>
      <c r="H60" s="26">
        <v>6.4764385282868302</v>
      </c>
      <c r="I60" s="26">
        <v>7.5196962596797903</v>
      </c>
      <c r="J60" s="26">
        <v>6.3554292951462701</v>
      </c>
      <c r="K60" s="26">
        <v>10.1033757357133</v>
      </c>
    </row>
    <row r="61" spans="1:11" x14ac:dyDescent="0.25">
      <c r="A61" s="26">
        <v>2065</v>
      </c>
      <c r="B61" s="26">
        <v>6.66400782407203</v>
      </c>
      <c r="C61" s="26">
        <v>9.5028832087442598</v>
      </c>
      <c r="D61" s="26">
        <v>6.7991247143882001</v>
      </c>
      <c r="E61" s="26">
        <v>10.470898661995101</v>
      </c>
      <c r="F61" s="26">
        <v>9.2621876122461497</v>
      </c>
      <c r="G61" s="26">
        <v>7.8496685722387101</v>
      </c>
      <c r="H61" s="26">
        <v>6.5623466596684503</v>
      </c>
      <c r="I61" s="26">
        <v>8.1587310361932808</v>
      </c>
      <c r="J61" s="26">
        <v>6.5623466596684503</v>
      </c>
      <c r="K61" s="26">
        <v>10.470898661995101</v>
      </c>
    </row>
    <row r="62" spans="1:11" x14ac:dyDescent="0.25">
      <c r="A62" s="26">
        <v>2066</v>
      </c>
      <c r="B62" s="26">
        <v>5.6317013581622701</v>
      </c>
      <c r="C62" s="26">
        <v>11.132226324091</v>
      </c>
      <c r="D62" s="26">
        <v>7.7427560479375002</v>
      </c>
      <c r="E62" s="26">
        <v>8.7431361998023291</v>
      </c>
      <c r="F62" s="26">
        <v>9.9958612824913704</v>
      </c>
      <c r="G62" s="26">
        <v>8.2813442152049195</v>
      </c>
      <c r="H62" s="26">
        <v>6.7790888037354602</v>
      </c>
      <c r="I62" s="26">
        <v>8.3294448902035594</v>
      </c>
      <c r="J62" s="26">
        <v>5.6317013581622701</v>
      </c>
      <c r="K62" s="26">
        <v>11.132226324091</v>
      </c>
    </row>
    <row r="63" spans="1:11" x14ac:dyDescent="0.25">
      <c r="A63" s="26">
        <v>2067</v>
      </c>
      <c r="B63" s="26">
        <v>6.4801223663100398</v>
      </c>
      <c r="C63" s="26">
        <v>10.800566528089099</v>
      </c>
      <c r="D63" s="26">
        <v>6.9206551330343604</v>
      </c>
      <c r="E63" s="26">
        <v>9.0336821381920203</v>
      </c>
      <c r="F63" s="26">
        <v>6.7872869556702398</v>
      </c>
      <c r="G63" s="26">
        <v>7.2591662753671997</v>
      </c>
      <c r="H63" s="26">
        <v>6.9652068981717301</v>
      </c>
      <c r="I63" s="26">
        <v>7.7495266135478298</v>
      </c>
      <c r="J63" s="26">
        <v>6.4801223663100398</v>
      </c>
      <c r="K63" s="26">
        <v>10.800566528089099</v>
      </c>
    </row>
    <row r="64" spans="1:11" x14ac:dyDescent="0.25">
      <c r="A64" s="26">
        <v>2068</v>
      </c>
      <c r="B64" s="26">
        <v>5.6456323410641804</v>
      </c>
      <c r="C64" s="26">
        <v>11.420323972093501</v>
      </c>
      <c r="D64" s="26">
        <v>6.41945300847597</v>
      </c>
      <c r="E64" s="26">
        <v>9.1886405006985505</v>
      </c>
      <c r="F64" s="26">
        <v>6.5549956898788402</v>
      </c>
      <c r="G64" s="26">
        <v>7.2584334263930597</v>
      </c>
      <c r="H64" s="26">
        <v>6.3620205157782799</v>
      </c>
      <c r="I64" s="26">
        <v>7.5499284934831996</v>
      </c>
      <c r="J64" s="26">
        <v>5.6456323410641804</v>
      </c>
      <c r="K64" s="26">
        <v>11.420323972093501</v>
      </c>
    </row>
    <row r="65" spans="1:11" x14ac:dyDescent="0.25">
      <c r="A65" s="26">
        <v>2069</v>
      </c>
      <c r="B65" s="26">
        <v>6.6128398266918298</v>
      </c>
      <c r="C65" s="26">
        <v>12.320325808382</v>
      </c>
      <c r="D65" s="26">
        <v>6.1778433124695997</v>
      </c>
      <c r="E65" s="26">
        <v>8.9364644965452502</v>
      </c>
      <c r="F65" s="26">
        <v>8.7367094264601093</v>
      </c>
      <c r="G65" s="26">
        <v>9.8005895057745605</v>
      </c>
      <c r="H65" s="26">
        <v>7.7289227816431501</v>
      </c>
      <c r="I65" s="26">
        <v>8.61624216542379</v>
      </c>
      <c r="J65" s="26">
        <v>6.1778433124695997</v>
      </c>
      <c r="K65" s="26">
        <v>12.320325808382</v>
      </c>
    </row>
    <row r="66" spans="1:11" x14ac:dyDescent="0.25">
      <c r="A66" s="26">
        <v>2070</v>
      </c>
      <c r="B66" s="26">
        <v>6.3923493425871598</v>
      </c>
      <c r="C66" s="26">
        <v>12.580849529807301</v>
      </c>
      <c r="D66" s="26">
        <v>7.9615400649594701</v>
      </c>
      <c r="E66" s="26">
        <v>8.0105631270836799</v>
      </c>
      <c r="F66" s="26">
        <v>9.6146595995493094</v>
      </c>
      <c r="G66" s="26">
        <v>9.4592612786273609</v>
      </c>
      <c r="H66" s="26">
        <v>7.4670037781786904</v>
      </c>
      <c r="I66" s="26">
        <v>8.7837466743989996</v>
      </c>
      <c r="J66" s="26">
        <v>6.3923493425871598</v>
      </c>
      <c r="K66" s="26">
        <v>12.580849529807301</v>
      </c>
    </row>
    <row r="67" spans="1:11" x14ac:dyDescent="0.25">
      <c r="A67" s="26">
        <v>2071</v>
      </c>
      <c r="B67" s="26">
        <v>7.0715294155922397</v>
      </c>
      <c r="C67" s="26">
        <v>9.3909822294394392</v>
      </c>
      <c r="D67" s="26">
        <v>8.1785733240472709</v>
      </c>
      <c r="E67" s="26">
        <v>12.078804923258</v>
      </c>
      <c r="F67" s="26">
        <v>10.986735569490399</v>
      </c>
      <c r="G67" s="26">
        <v>5.6771137580090096</v>
      </c>
      <c r="H67" s="26">
        <v>8.3548514297079599</v>
      </c>
      <c r="I67" s="26">
        <v>8.8197986642206292</v>
      </c>
      <c r="J67" s="26">
        <v>5.6771137580090096</v>
      </c>
      <c r="K67" s="26">
        <v>12.078804923258</v>
      </c>
    </row>
    <row r="68" spans="1:11" x14ac:dyDescent="0.25">
      <c r="A68" s="26">
        <v>2072</v>
      </c>
      <c r="B68" s="26">
        <v>7.0514412910128001</v>
      </c>
      <c r="C68" s="26">
        <v>12.1942599796688</v>
      </c>
      <c r="D68" s="26">
        <v>7.2637880836417397</v>
      </c>
      <c r="E68" s="26">
        <v>12.1368688953466</v>
      </c>
      <c r="F68" s="26">
        <v>7.7191647698967101</v>
      </c>
      <c r="G68" s="26">
        <v>7.3920063205290099</v>
      </c>
      <c r="H68" s="26">
        <v>7.5958189345712297</v>
      </c>
      <c r="I68" s="26">
        <v>8.7647640392381394</v>
      </c>
      <c r="J68" s="26">
        <v>7.0514412910128001</v>
      </c>
      <c r="K68" s="26">
        <v>12.1942599796688</v>
      </c>
    </row>
    <row r="69" spans="1:11" x14ac:dyDescent="0.25">
      <c r="A69" s="26">
        <v>2073</v>
      </c>
      <c r="B69" s="26">
        <v>7.4957852950889796</v>
      </c>
      <c r="C69" s="26">
        <v>11.7624468689186</v>
      </c>
      <c r="D69" s="26">
        <v>10.0501060335039</v>
      </c>
      <c r="E69" s="26">
        <v>10.179191193611199</v>
      </c>
      <c r="F69" s="26">
        <v>7.5692539943063499</v>
      </c>
      <c r="G69" s="26">
        <v>8.5181241284484503</v>
      </c>
      <c r="H69" s="26">
        <v>8.9721087941273403</v>
      </c>
      <c r="I69" s="26">
        <v>9.2210023297150094</v>
      </c>
      <c r="J69" s="26">
        <v>7.4957852950889796</v>
      </c>
      <c r="K69" s="26">
        <v>11.7624468689186</v>
      </c>
    </row>
    <row r="70" spans="1:11" x14ac:dyDescent="0.25">
      <c r="A70" s="26">
        <v>2074</v>
      </c>
      <c r="B70" s="26">
        <v>6.9884782559531899</v>
      </c>
      <c r="C70" s="26">
        <v>11.3124456481876</v>
      </c>
      <c r="D70" s="26">
        <v>8.3768796080347308</v>
      </c>
      <c r="E70" s="26">
        <v>8.6914268128603496</v>
      </c>
      <c r="F70" s="26">
        <v>8.1419796845762509</v>
      </c>
      <c r="G70" s="26">
        <v>10.861381782254499</v>
      </c>
      <c r="H70" s="26">
        <v>7.8140284864228899</v>
      </c>
      <c r="I70" s="26">
        <v>8.8838028968984997</v>
      </c>
      <c r="J70" s="26">
        <v>6.9884782559531899</v>
      </c>
      <c r="K70" s="26">
        <v>11.3124456481876</v>
      </c>
    </row>
    <row r="71" spans="1:11" x14ac:dyDescent="0.25">
      <c r="A71" s="26">
        <v>2075</v>
      </c>
      <c r="B71" s="26">
        <v>7.5867119402344798</v>
      </c>
      <c r="C71" s="26">
        <v>11.865463086443199</v>
      </c>
      <c r="D71" s="26">
        <v>7.0376059756679297</v>
      </c>
      <c r="E71" s="26">
        <v>9.7667445051099406</v>
      </c>
      <c r="F71" s="26">
        <v>7.9101707077305203</v>
      </c>
      <c r="G71" s="26">
        <v>8.1673584718251497</v>
      </c>
      <c r="H71" s="26">
        <v>6.7143524654411797</v>
      </c>
      <c r="I71" s="26">
        <v>8.4354867360646306</v>
      </c>
      <c r="J71" s="26">
        <v>6.7143524654411797</v>
      </c>
      <c r="K71" s="26">
        <v>11.865463086443199</v>
      </c>
    </row>
    <row r="72" spans="1:11" x14ac:dyDescent="0.25">
      <c r="A72" s="26">
        <v>2076</v>
      </c>
      <c r="B72" s="26">
        <v>6.2191627716187403</v>
      </c>
      <c r="C72" s="26">
        <v>12.635307913014399</v>
      </c>
      <c r="D72" s="26">
        <v>7.8421028108163604</v>
      </c>
      <c r="E72" s="26">
        <v>13.0559011438189</v>
      </c>
      <c r="F72" s="26">
        <v>8.0310995813839501</v>
      </c>
      <c r="G72" s="26">
        <v>8.3886258799965994</v>
      </c>
      <c r="H72" s="26">
        <v>6.5691700500370303</v>
      </c>
      <c r="I72" s="26">
        <v>8.9630528786694406</v>
      </c>
      <c r="J72" s="26">
        <v>6.2191627716187403</v>
      </c>
      <c r="K72" s="26">
        <v>13.0559011438189</v>
      </c>
    </row>
    <row r="73" spans="1:11" x14ac:dyDescent="0.25">
      <c r="A73" s="26">
        <v>2077</v>
      </c>
      <c r="B73" s="26">
        <v>7.9382702952812796</v>
      </c>
      <c r="C73" s="26">
        <v>11.9670349348442</v>
      </c>
      <c r="D73" s="26">
        <v>7.4259706924097699</v>
      </c>
      <c r="E73" s="26">
        <v>12.4409709675495</v>
      </c>
      <c r="F73" s="26">
        <v>9.1264030083142007</v>
      </c>
      <c r="G73" s="26">
        <v>7.2050674068915797</v>
      </c>
      <c r="H73" s="26">
        <v>6.39331246192737</v>
      </c>
      <c r="I73" s="26">
        <v>8.9281471096025697</v>
      </c>
      <c r="J73" s="26">
        <v>6.39331246192737</v>
      </c>
      <c r="K73" s="26">
        <v>12.4409709675495</v>
      </c>
    </row>
    <row r="74" spans="1:11" x14ac:dyDescent="0.25">
      <c r="A74" s="26">
        <v>2078</v>
      </c>
      <c r="B74" s="26">
        <v>7.5470941230907096</v>
      </c>
      <c r="C74" s="26">
        <v>12.2701734243552</v>
      </c>
      <c r="D74" s="26">
        <v>7.4889682007014198</v>
      </c>
      <c r="E74" s="26">
        <v>9.9835971881768604</v>
      </c>
      <c r="F74" s="26">
        <v>8.9683175229215397</v>
      </c>
      <c r="G74" s="26">
        <v>8.4342970733420692</v>
      </c>
      <c r="H74" s="26">
        <v>7.1655281280930003</v>
      </c>
      <c r="I74" s="26">
        <v>8.8368536658115495</v>
      </c>
      <c r="J74" s="26">
        <v>7.1655281280930003</v>
      </c>
      <c r="K74" s="26">
        <v>12.2701734243552</v>
      </c>
    </row>
    <row r="75" spans="1:11" x14ac:dyDescent="0.25">
      <c r="A75" s="26">
        <v>2079</v>
      </c>
      <c r="B75" s="26">
        <v>7.60180440515588</v>
      </c>
      <c r="C75" s="26">
        <v>13.2631785712762</v>
      </c>
      <c r="D75" s="26">
        <v>7.5186832108536796</v>
      </c>
      <c r="E75" s="26">
        <v>10.364592652354</v>
      </c>
      <c r="F75" s="26">
        <v>9.1540690293006293</v>
      </c>
      <c r="G75" s="26">
        <v>8.6626076564403096</v>
      </c>
      <c r="H75" s="26">
        <v>8.1720614006873191</v>
      </c>
      <c r="I75" s="26">
        <v>9.2481424180097402</v>
      </c>
      <c r="J75" s="26">
        <v>7.5186832108536796</v>
      </c>
      <c r="K75" s="26">
        <v>13.2631785712762</v>
      </c>
    </row>
    <row r="76" spans="1:11" x14ac:dyDescent="0.25">
      <c r="A76" s="26">
        <v>2080</v>
      </c>
      <c r="B76" s="26">
        <v>6.83460967441673</v>
      </c>
      <c r="C76" s="26">
        <v>14.8355745152094</v>
      </c>
      <c r="D76" s="26">
        <v>7.4576126102194902</v>
      </c>
      <c r="E76" s="26">
        <v>11.533796646367399</v>
      </c>
      <c r="F76" s="26">
        <v>8.8002210702815908</v>
      </c>
      <c r="G76" s="26">
        <v>11.338208102242801</v>
      </c>
      <c r="H76" s="26">
        <v>7.9416446042969202</v>
      </c>
      <c r="I76" s="26">
        <v>9.8202381747192096</v>
      </c>
      <c r="J76" s="26">
        <v>6.83460967441673</v>
      </c>
      <c r="K76" s="26">
        <v>14.8355745152094</v>
      </c>
    </row>
    <row r="77" spans="1:11" x14ac:dyDescent="0.25">
      <c r="A77" s="26">
        <v>2081</v>
      </c>
      <c r="B77" s="26">
        <v>6.94317973929126</v>
      </c>
      <c r="C77" s="26">
        <v>12.431369581759601</v>
      </c>
      <c r="D77" s="26">
        <v>7.3978885315224803</v>
      </c>
      <c r="E77" s="26">
        <v>13.294152409886101</v>
      </c>
      <c r="F77" s="26">
        <v>8.3273238127317306</v>
      </c>
      <c r="G77" s="26">
        <v>11.939919326170299</v>
      </c>
      <c r="H77" s="26">
        <v>7.1718390825162004</v>
      </c>
      <c r="I77" s="26">
        <v>9.6436674976968195</v>
      </c>
      <c r="J77" s="26">
        <v>6.94317973929126</v>
      </c>
      <c r="K77" s="26">
        <v>13.294152409886101</v>
      </c>
    </row>
    <row r="78" spans="1:11" x14ac:dyDescent="0.25">
      <c r="A78" s="26">
        <v>2082</v>
      </c>
      <c r="B78" s="26">
        <v>7.3518277569366601</v>
      </c>
      <c r="C78" s="26">
        <v>11.7878322145288</v>
      </c>
      <c r="D78" s="26">
        <v>7.0988069069007098</v>
      </c>
      <c r="E78" s="26">
        <v>9.5625277296150006</v>
      </c>
      <c r="F78" s="26">
        <v>8.5597459695083398</v>
      </c>
      <c r="G78" s="26">
        <v>8.8218500326712199</v>
      </c>
      <c r="H78" s="26">
        <v>6.8717551306810796</v>
      </c>
      <c r="I78" s="26">
        <v>8.5791922486916903</v>
      </c>
      <c r="J78" s="26">
        <v>6.8717551306810796</v>
      </c>
      <c r="K78" s="26">
        <v>11.7878322145288</v>
      </c>
    </row>
    <row r="79" spans="1:11" x14ac:dyDescent="0.25">
      <c r="A79" s="26">
        <v>2083</v>
      </c>
      <c r="B79" s="26">
        <v>8.9545586080605002</v>
      </c>
      <c r="C79" s="26">
        <v>12.433495878915</v>
      </c>
      <c r="D79" s="26">
        <v>7.5680265556145798</v>
      </c>
      <c r="E79" s="26">
        <v>11.521700192079001</v>
      </c>
      <c r="F79" s="26">
        <v>9.7034510535193697</v>
      </c>
      <c r="G79" s="26">
        <v>8.2407716342093806</v>
      </c>
      <c r="H79" s="26">
        <v>7.5158532141465804</v>
      </c>
      <c r="I79" s="26">
        <v>9.4196938766492107</v>
      </c>
      <c r="J79" s="26">
        <v>7.5158532141465804</v>
      </c>
      <c r="K79" s="26">
        <v>12.433495878915</v>
      </c>
    </row>
    <row r="80" spans="1:11" x14ac:dyDescent="0.25">
      <c r="A80" s="26">
        <v>2084</v>
      </c>
      <c r="B80" s="26">
        <v>7.9834015931769402</v>
      </c>
      <c r="C80" s="26">
        <v>11.541740573576901</v>
      </c>
      <c r="D80" s="26">
        <v>6.4349142810841897</v>
      </c>
      <c r="E80" s="26">
        <v>10.6374815064845</v>
      </c>
      <c r="F80" s="26">
        <v>12.138521609049899</v>
      </c>
      <c r="G80" s="26">
        <v>8.32417346968281</v>
      </c>
      <c r="H80" s="26">
        <v>8.5410803869748406</v>
      </c>
      <c r="I80" s="26">
        <v>9.3716162028614605</v>
      </c>
      <c r="J80" s="26">
        <v>6.4349142810841897</v>
      </c>
      <c r="K80" s="26">
        <v>12.138521609049899</v>
      </c>
    </row>
    <row r="81" spans="1:11" x14ac:dyDescent="0.25">
      <c r="A81" s="26">
        <v>2085</v>
      </c>
      <c r="B81" s="26">
        <v>7.4831455292628304</v>
      </c>
      <c r="C81" s="26">
        <v>11.8961239525756</v>
      </c>
      <c r="D81" s="26">
        <v>7.2363418850780201</v>
      </c>
      <c r="E81" s="26">
        <v>11.275760190873701</v>
      </c>
      <c r="F81" s="26">
        <v>10.2034081861521</v>
      </c>
      <c r="G81" s="26">
        <v>10.5540591745578</v>
      </c>
      <c r="H81" s="26">
        <v>7.5005802207546903</v>
      </c>
      <c r="I81" s="26">
        <v>9.4499170198935598</v>
      </c>
      <c r="J81" s="26">
        <v>7.2363418850780201</v>
      </c>
      <c r="K81" s="26">
        <v>11.8961239525756</v>
      </c>
    </row>
    <row r="82" spans="1:11" x14ac:dyDescent="0.25">
      <c r="A82" s="26">
        <v>2086</v>
      </c>
      <c r="B82" s="26">
        <v>7.5700870673335103</v>
      </c>
      <c r="C82" s="26">
        <v>12.761236057023501</v>
      </c>
      <c r="D82" s="26">
        <v>9.1648849680133306</v>
      </c>
      <c r="E82" s="26">
        <v>11.506068964214499</v>
      </c>
      <c r="F82" s="26">
        <v>7.8920827169673897</v>
      </c>
      <c r="G82" s="26">
        <v>9.8896563249972491</v>
      </c>
      <c r="H82" s="26">
        <v>5.5692095019507502</v>
      </c>
      <c r="I82" s="26">
        <v>9.1933179429286298</v>
      </c>
      <c r="J82" s="26">
        <v>5.5692095019507502</v>
      </c>
      <c r="K82" s="26">
        <v>12.761236057023501</v>
      </c>
    </row>
    <row r="83" spans="1:11" x14ac:dyDescent="0.25">
      <c r="A83" s="26">
        <v>2087</v>
      </c>
      <c r="B83" s="26">
        <v>8.5364931002866395</v>
      </c>
      <c r="C83" s="26">
        <v>12.596971721727501</v>
      </c>
      <c r="D83" s="26">
        <v>7.1250845309157498</v>
      </c>
      <c r="E83" s="26">
        <v>11.2243151822705</v>
      </c>
      <c r="F83" s="26">
        <v>6.9636133172173098</v>
      </c>
      <c r="G83" s="26">
        <v>9.2382331411589895</v>
      </c>
      <c r="H83" s="26">
        <v>6.0834334162905899</v>
      </c>
      <c r="I83" s="26">
        <v>8.8240206299810495</v>
      </c>
      <c r="J83" s="26">
        <v>6.0834334162905899</v>
      </c>
      <c r="K83" s="26">
        <v>12.596971721727501</v>
      </c>
    </row>
    <row r="84" spans="1:11" x14ac:dyDescent="0.25">
      <c r="A84" s="26">
        <v>2088</v>
      </c>
      <c r="B84" s="26">
        <v>7.6364365513549801</v>
      </c>
      <c r="C84" s="26">
        <v>12.3134528742927</v>
      </c>
      <c r="D84" s="26">
        <v>7.3690245367320104</v>
      </c>
      <c r="E84" s="26">
        <v>12.609707408725299</v>
      </c>
      <c r="F84" s="26">
        <v>8.6126270584995499</v>
      </c>
      <c r="G84" s="26">
        <v>7.48650738902061</v>
      </c>
      <c r="H84" s="26">
        <v>6.2253278812685204</v>
      </c>
      <c r="I84" s="26">
        <v>8.8932976714134</v>
      </c>
      <c r="J84" s="26">
        <v>6.2253278812685204</v>
      </c>
      <c r="K84" s="26">
        <v>12.609707408725299</v>
      </c>
    </row>
    <row r="85" spans="1:11" x14ac:dyDescent="0.25">
      <c r="A85" s="26">
        <v>2089</v>
      </c>
      <c r="B85" s="26">
        <v>7.2531670679206304</v>
      </c>
      <c r="C85" s="26">
        <v>13.435599901891701</v>
      </c>
      <c r="D85" s="26">
        <v>9.4621743607327709</v>
      </c>
      <c r="E85" s="26">
        <v>10.983919661802201</v>
      </c>
      <c r="F85" s="26">
        <v>10.382082654956401</v>
      </c>
      <c r="G85" s="26">
        <v>7.7244054375085804</v>
      </c>
      <c r="H85" s="26">
        <v>7.5846860469817496</v>
      </c>
      <c r="I85" s="26">
        <v>9.5465764473991701</v>
      </c>
      <c r="J85" s="26">
        <v>7.2531670679206304</v>
      </c>
      <c r="K85" s="26">
        <v>13.435599901891701</v>
      </c>
    </row>
    <row r="86" spans="1:11" x14ac:dyDescent="0.25">
      <c r="A86" s="26">
        <v>2090</v>
      </c>
      <c r="B86" s="26">
        <v>7.7944607783311799</v>
      </c>
      <c r="C86" s="26">
        <v>13.4339593527492</v>
      </c>
      <c r="D86" s="26">
        <v>8.4232383606828698</v>
      </c>
      <c r="E86" s="26">
        <v>10.7880614213313</v>
      </c>
      <c r="F86" s="26">
        <v>11.343546627100899</v>
      </c>
      <c r="G86" s="26">
        <v>10.5785183328457</v>
      </c>
      <c r="H86" s="26">
        <v>7.8701641618152003</v>
      </c>
      <c r="I86" s="26">
        <v>10.033135576408</v>
      </c>
      <c r="J86" s="26">
        <v>7.7944607783311799</v>
      </c>
      <c r="K86" s="26">
        <v>13.4339593527492</v>
      </c>
    </row>
    <row r="87" spans="1:11" x14ac:dyDescent="0.25">
      <c r="A87" s="26">
        <v>2091</v>
      </c>
      <c r="B87" s="26">
        <v>7.9670821178683697</v>
      </c>
      <c r="C87" s="26">
        <v>12.8834437746895</v>
      </c>
      <c r="D87" s="26">
        <v>6.9993487349828198</v>
      </c>
      <c r="E87" s="26">
        <v>12.3134917850804</v>
      </c>
      <c r="F87" s="26">
        <v>7.96933931586676</v>
      </c>
      <c r="G87" s="26">
        <v>7.8832759258999499</v>
      </c>
      <c r="H87" s="26">
        <v>7.20464286730917</v>
      </c>
      <c r="I87" s="26">
        <v>9.0315177888138596</v>
      </c>
      <c r="J87" s="26">
        <v>6.9993487349828198</v>
      </c>
      <c r="K87" s="26">
        <v>12.8834437746895</v>
      </c>
    </row>
    <row r="88" spans="1:11" x14ac:dyDescent="0.25">
      <c r="A88" s="26">
        <v>2092</v>
      </c>
      <c r="B88" s="26">
        <v>7.1564097971333096</v>
      </c>
      <c r="C88" s="26">
        <v>12.2113832012156</v>
      </c>
      <c r="D88" s="26">
        <v>10.022221080285</v>
      </c>
      <c r="E88" s="26">
        <v>11.210588675724001</v>
      </c>
      <c r="F88" s="26">
        <v>7.9722438426847599</v>
      </c>
      <c r="G88" s="26">
        <v>8.8216336999970508</v>
      </c>
      <c r="H88" s="26">
        <v>6.5285605722815099</v>
      </c>
      <c r="I88" s="26">
        <v>9.1318629813316292</v>
      </c>
      <c r="J88" s="26">
        <v>6.5285605722815099</v>
      </c>
      <c r="K88" s="26">
        <v>12.2113832012156</v>
      </c>
    </row>
    <row r="89" spans="1:11" x14ac:dyDescent="0.25">
      <c r="A89" s="26">
        <v>2093</v>
      </c>
      <c r="B89" s="26">
        <v>8.6623075435875005</v>
      </c>
      <c r="C89" s="26">
        <v>12.5180067045257</v>
      </c>
      <c r="D89" s="26">
        <v>7.6838491348902398</v>
      </c>
      <c r="E89" s="26">
        <v>10.269780910987301</v>
      </c>
      <c r="F89" s="26">
        <v>8.5473669786375392</v>
      </c>
      <c r="G89" s="26">
        <v>8.4275606208169904</v>
      </c>
      <c r="H89" s="26">
        <v>6.74876116356032</v>
      </c>
      <c r="I89" s="26">
        <v>8.9796618652865305</v>
      </c>
      <c r="J89" s="26">
        <v>6.74876116356032</v>
      </c>
      <c r="K89" s="26">
        <v>12.5180067045257</v>
      </c>
    </row>
    <row r="90" spans="1:11" x14ac:dyDescent="0.25">
      <c r="A90" s="26">
        <v>2094</v>
      </c>
      <c r="B90" s="26">
        <v>7.3685752162876996</v>
      </c>
      <c r="C90" s="26">
        <v>12.244888614674601</v>
      </c>
      <c r="D90" s="26">
        <v>7.5928275739265798</v>
      </c>
      <c r="E90" s="26">
        <v>7.8078412271035003</v>
      </c>
      <c r="F90" s="26">
        <v>9.62430703021281</v>
      </c>
      <c r="G90" s="26">
        <v>8.8364904995840305</v>
      </c>
      <c r="H90" s="26">
        <v>7.3895707451054697</v>
      </c>
      <c r="I90" s="26">
        <v>8.6949287009849598</v>
      </c>
      <c r="J90" s="26">
        <v>7.3685752162876996</v>
      </c>
      <c r="K90" s="26">
        <v>12.244888614674601</v>
      </c>
    </row>
    <row r="91" spans="1:11" x14ac:dyDescent="0.25">
      <c r="A91" s="26">
        <v>2095</v>
      </c>
      <c r="B91" s="26">
        <v>7.3192695699270702</v>
      </c>
      <c r="C91" s="26">
        <v>12.284535004306001</v>
      </c>
      <c r="D91" s="26">
        <v>6.1804196198676298</v>
      </c>
      <c r="E91" s="26">
        <v>11.2636186839168</v>
      </c>
      <c r="F91" s="26">
        <v>9.4789606279270302</v>
      </c>
      <c r="G91" s="26">
        <v>8.6222006702044993</v>
      </c>
      <c r="H91" s="26">
        <v>7.8518741301694197</v>
      </c>
      <c r="I91" s="26">
        <v>9.0001254723312094</v>
      </c>
      <c r="J91" s="26">
        <v>6.1804196198676298</v>
      </c>
      <c r="K91" s="26">
        <v>12.284535004306001</v>
      </c>
    </row>
    <row r="92" spans="1:11" x14ac:dyDescent="0.25">
      <c r="A92" s="26">
        <v>2096</v>
      </c>
      <c r="B92" s="26">
        <v>8.9025980583570394</v>
      </c>
      <c r="C92" s="26">
        <v>12.731219729653899</v>
      </c>
      <c r="D92" s="26">
        <v>9.6032122469988597</v>
      </c>
      <c r="E92" s="26">
        <v>11.870486402523101</v>
      </c>
      <c r="F92" s="26">
        <v>9.9918332762347095</v>
      </c>
      <c r="G92" s="26">
        <v>8.9974252196037892</v>
      </c>
      <c r="H92" s="26">
        <v>8.5624241460776194</v>
      </c>
      <c r="I92" s="26">
        <v>10.094171297064101</v>
      </c>
      <c r="J92" s="26">
        <v>8.5624241460776194</v>
      </c>
      <c r="K92" s="26">
        <v>12.731219729653899</v>
      </c>
    </row>
    <row r="93" spans="1:11" x14ac:dyDescent="0.25">
      <c r="A93" s="26">
        <v>2097</v>
      </c>
      <c r="B93" s="26">
        <v>8.0666420958417095</v>
      </c>
      <c r="C93" s="26">
        <v>12.948116931943799</v>
      </c>
      <c r="D93" s="26">
        <v>6.5261945916976396</v>
      </c>
      <c r="E93" s="26">
        <v>10.951525217868999</v>
      </c>
      <c r="F93" s="26">
        <v>11.4287630943534</v>
      </c>
      <c r="G93" s="26">
        <v>7.88754271104645</v>
      </c>
      <c r="H93" s="26">
        <v>7.7397668049132404</v>
      </c>
      <c r="I93" s="26">
        <v>9.3640787782379196</v>
      </c>
      <c r="J93" s="26">
        <v>6.5261945916976396</v>
      </c>
      <c r="K93" s="26">
        <v>12.948116931943799</v>
      </c>
    </row>
    <row r="94" spans="1:11" x14ac:dyDescent="0.25">
      <c r="A94" s="26">
        <v>2098</v>
      </c>
      <c r="B94" s="26">
        <v>8.25359264237402</v>
      </c>
      <c r="C94" s="26">
        <v>12.9577487338459</v>
      </c>
      <c r="D94" s="26">
        <v>7.0340010901625796</v>
      </c>
      <c r="E94" s="26">
        <v>10.2809501492151</v>
      </c>
      <c r="F94" s="26">
        <v>10.823177797572001</v>
      </c>
      <c r="G94" s="26">
        <v>7.8771976590231896</v>
      </c>
      <c r="H94" s="26">
        <v>8.9343638921816009</v>
      </c>
      <c r="I94" s="26">
        <v>9.4515759949106499</v>
      </c>
      <c r="J94" s="26">
        <v>7.0340010901625796</v>
      </c>
      <c r="K94" s="26">
        <v>12.9577487338459</v>
      </c>
    </row>
    <row r="95" spans="1:11" x14ac:dyDescent="0.25">
      <c r="A95" s="26">
        <v>2099</v>
      </c>
      <c r="B95" s="26">
        <v>7.5917977018377201</v>
      </c>
      <c r="C95" s="26">
        <v>12.102213593832699</v>
      </c>
      <c r="D95" s="26">
        <v>7.9558695574738998</v>
      </c>
      <c r="E95" s="26">
        <v>11.6634233491798</v>
      </c>
      <c r="F95" s="26">
        <v>10.761876345815301</v>
      </c>
      <c r="G95" s="26">
        <v>8.16666926632195</v>
      </c>
      <c r="H95" s="26">
        <v>8.6151415248349394</v>
      </c>
      <c r="I95" s="26">
        <v>9.5509987627566399</v>
      </c>
      <c r="J95" s="26">
        <v>7.5917977018377201</v>
      </c>
      <c r="K95" s="26">
        <v>12.102213593832699</v>
      </c>
    </row>
    <row r="96" spans="1:11" x14ac:dyDescent="0.25">
      <c r="A96" s="26">
        <v>2100</v>
      </c>
      <c r="B96" s="26">
        <v>7.9092840092849697</v>
      </c>
      <c r="C96" s="26">
        <v>12.534043137464099</v>
      </c>
      <c r="D96" s="26">
        <v>5.7734930942506404</v>
      </c>
      <c r="E96" s="26">
        <v>10.1302421882644</v>
      </c>
      <c r="G96" s="26">
        <v>10.8531812704583</v>
      </c>
      <c r="H96" s="26">
        <v>9.3513991111056995</v>
      </c>
      <c r="I96" s="26">
        <v>9.4252738018047193</v>
      </c>
      <c r="J96" s="26">
        <v>5.7734930942506404</v>
      </c>
      <c r="K96" s="26">
        <v>12.534043137464099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80F7-E574-41B9-A92E-81F889454054}">
  <dimension ref="A1:K96"/>
  <sheetViews>
    <sheetView workbookViewId="0">
      <selection activeCell="O25" sqref="O25"/>
    </sheetView>
  </sheetViews>
  <sheetFormatPr defaultRowHeight="15" x14ac:dyDescent="0.25"/>
  <sheetData>
    <row r="1" spans="1:11" x14ac:dyDescent="0.25">
      <c r="A1" s="26" t="s">
        <v>84</v>
      </c>
      <c r="B1" s="26" t="s">
        <v>11</v>
      </c>
      <c r="C1" s="26" t="s">
        <v>12</v>
      </c>
      <c r="D1" s="26" t="s">
        <v>13</v>
      </c>
      <c r="E1" s="26" t="s">
        <v>14</v>
      </c>
      <c r="F1" s="26" t="s">
        <v>15</v>
      </c>
      <c r="G1" s="26" t="s">
        <v>16</v>
      </c>
      <c r="H1" s="26" t="s">
        <v>17</v>
      </c>
      <c r="I1" s="26" t="s">
        <v>29</v>
      </c>
      <c r="J1" s="26" t="s">
        <v>83</v>
      </c>
      <c r="K1" s="26" t="s">
        <v>30</v>
      </c>
    </row>
    <row r="2" spans="1:11" x14ac:dyDescent="0.25">
      <c r="A2" s="26">
        <v>2006</v>
      </c>
      <c r="B2" s="26">
        <v>1.8405405936667101</v>
      </c>
      <c r="C2" s="26">
        <v>1.4445455440019599</v>
      </c>
      <c r="D2" s="26">
        <v>1.6588592648326499</v>
      </c>
      <c r="E2" s="26">
        <v>2.0013743985146499</v>
      </c>
      <c r="F2" s="26">
        <v>1.1496832621247399</v>
      </c>
      <c r="G2" s="26">
        <v>1.9600981771361199</v>
      </c>
      <c r="H2" s="26">
        <v>1.22873021058662</v>
      </c>
      <c r="I2" s="26">
        <v>1.61197592155192</v>
      </c>
      <c r="J2" s="26">
        <v>1.1496832621247399</v>
      </c>
      <c r="K2" s="26">
        <v>2.0013743985146499</v>
      </c>
    </row>
    <row r="3" spans="1:11" x14ac:dyDescent="0.25">
      <c r="A3" s="26">
        <v>2007</v>
      </c>
      <c r="B3" s="26">
        <v>1.15888842382316</v>
      </c>
      <c r="C3" s="26">
        <v>1.5242008112248999</v>
      </c>
      <c r="D3" s="26">
        <v>5.4910200445371302</v>
      </c>
      <c r="E3" s="26">
        <v>2.8176275685094199</v>
      </c>
      <c r="F3" s="26">
        <v>1.0233711845122699</v>
      </c>
      <c r="G3" s="26">
        <v>1.64664946878688</v>
      </c>
      <c r="H3" s="26">
        <v>1.83496583686521</v>
      </c>
      <c r="I3" s="26">
        <v>2.2138176197512802</v>
      </c>
      <c r="J3" s="26">
        <v>1.0233711845122699</v>
      </c>
      <c r="K3" s="26">
        <v>5.4910200445371302</v>
      </c>
    </row>
    <row r="4" spans="1:11" x14ac:dyDescent="0.25">
      <c r="A4" s="26">
        <v>2008</v>
      </c>
      <c r="B4" s="26">
        <v>2.4039058638542099</v>
      </c>
      <c r="C4" s="26">
        <v>3.00289988414896</v>
      </c>
      <c r="D4" s="26">
        <v>0.73969644792957701</v>
      </c>
      <c r="E4" s="26">
        <v>3.7749665826927901</v>
      </c>
      <c r="F4" s="26">
        <v>1.7689744192411001</v>
      </c>
      <c r="G4" s="26">
        <v>2.3674744792946201</v>
      </c>
      <c r="H4" s="26">
        <v>2.4702232064820202</v>
      </c>
      <c r="I4" s="26">
        <v>2.3611629833776102</v>
      </c>
      <c r="J4" s="26">
        <v>0.73969644792957701</v>
      </c>
      <c r="K4" s="26">
        <v>3.7749665826927901</v>
      </c>
    </row>
    <row r="5" spans="1:11" x14ac:dyDescent="0.25">
      <c r="A5" s="26">
        <v>2009</v>
      </c>
      <c r="B5" s="26">
        <v>0.92908334398886805</v>
      </c>
      <c r="C5" s="26">
        <v>2.1067521197125099</v>
      </c>
      <c r="D5" s="26">
        <v>2.2574174341421398</v>
      </c>
      <c r="E5" s="26">
        <v>4.32882366784502</v>
      </c>
      <c r="F5" s="26">
        <v>2.9472292854835298</v>
      </c>
      <c r="G5" s="26">
        <v>2.8269400201871999</v>
      </c>
      <c r="H5" s="26">
        <v>3.1992397665233701</v>
      </c>
      <c r="I5" s="26">
        <v>2.6564979482689499</v>
      </c>
      <c r="J5" s="26">
        <v>0.92908334398886805</v>
      </c>
      <c r="K5" s="26">
        <v>4.32882366784502</v>
      </c>
    </row>
    <row r="6" spans="1:11" x14ac:dyDescent="0.25">
      <c r="A6" s="26">
        <v>2010</v>
      </c>
      <c r="B6" s="26">
        <v>1.99729649244449</v>
      </c>
      <c r="C6" s="26">
        <v>2.0092730348922099</v>
      </c>
      <c r="D6" s="26">
        <v>2.3674924694526198</v>
      </c>
      <c r="E6" s="26">
        <v>1.43201376656876</v>
      </c>
      <c r="F6" s="26">
        <v>3.8444699356794398</v>
      </c>
      <c r="G6" s="26">
        <v>2.17039671760006</v>
      </c>
      <c r="H6" s="26">
        <v>4.39125830379463</v>
      </c>
      <c r="I6" s="26">
        <v>2.6017429600617401</v>
      </c>
      <c r="J6" s="26">
        <v>1.43201376656876</v>
      </c>
      <c r="K6" s="26">
        <v>4.39125830379463</v>
      </c>
    </row>
    <row r="7" spans="1:11" x14ac:dyDescent="0.25">
      <c r="A7" s="26">
        <v>2011</v>
      </c>
      <c r="B7" s="26">
        <v>2.1497019642636399</v>
      </c>
      <c r="C7" s="26">
        <v>2.4941081018969302</v>
      </c>
      <c r="D7" s="26">
        <v>3.6663961905689102</v>
      </c>
      <c r="E7" s="26">
        <v>2.0399246839307601</v>
      </c>
      <c r="F7" s="26">
        <v>2.4844053061051299</v>
      </c>
      <c r="G7" s="26">
        <v>2.4262010947085599</v>
      </c>
      <c r="H7" s="26">
        <v>1.0873428051460301</v>
      </c>
      <c r="I7" s="26">
        <v>2.3354400209457098</v>
      </c>
      <c r="J7" s="26">
        <v>1.0873428051460301</v>
      </c>
      <c r="K7" s="26">
        <v>3.6663961905689102</v>
      </c>
    </row>
    <row r="8" spans="1:11" x14ac:dyDescent="0.25">
      <c r="A8" s="26">
        <v>2012</v>
      </c>
      <c r="B8" s="26">
        <v>1.92655322555583</v>
      </c>
      <c r="C8" s="26">
        <v>3.35279253375798</v>
      </c>
      <c r="D8" s="26">
        <v>1.5095077886142401</v>
      </c>
      <c r="E8" s="26">
        <v>2.6763046205227901</v>
      </c>
      <c r="F8" s="26">
        <v>2.3352195623899901</v>
      </c>
      <c r="G8" s="26">
        <v>2.7301262444562702</v>
      </c>
      <c r="H8" s="26">
        <v>-1.7749670611771198E-2</v>
      </c>
      <c r="I8" s="26">
        <v>2.0732506149550498</v>
      </c>
      <c r="J8" s="26">
        <v>-1.7749670611771198E-2</v>
      </c>
      <c r="K8" s="26">
        <v>3.35279253375798</v>
      </c>
    </row>
    <row r="9" spans="1:11" x14ac:dyDescent="0.25">
      <c r="A9" s="26">
        <v>2013</v>
      </c>
      <c r="B9" s="26">
        <v>1.8629627414938501</v>
      </c>
      <c r="C9" s="26">
        <v>2.5245562379896098</v>
      </c>
      <c r="D9" s="26">
        <v>2.6670436825471602</v>
      </c>
      <c r="E9" s="26">
        <v>4.7854377896723204</v>
      </c>
      <c r="F9" s="26">
        <v>3.7380233247946699</v>
      </c>
      <c r="G9" s="26">
        <v>3.6222373352535202</v>
      </c>
      <c r="H9" s="26">
        <v>2.4469163559456</v>
      </c>
      <c r="I9" s="26">
        <v>3.0924539239566702</v>
      </c>
      <c r="J9" s="26">
        <v>1.8629627414938501</v>
      </c>
      <c r="K9" s="26">
        <v>4.7854377896723204</v>
      </c>
    </row>
    <row r="10" spans="1:11" x14ac:dyDescent="0.25">
      <c r="A10" s="26">
        <v>2014</v>
      </c>
      <c r="B10" s="26">
        <v>2.4710410215402101</v>
      </c>
      <c r="C10" s="26">
        <v>2.65175458456272</v>
      </c>
      <c r="D10" s="26">
        <v>1.87501520065644</v>
      </c>
      <c r="E10" s="26">
        <v>3.7675301311381402</v>
      </c>
      <c r="F10" s="26">
        <v>6.1185514209946303</v>
      </c>
      <c r="G10" s="26">
        <v>4.7425185325122099</v>
      </c>
      <c r="H10" s="26">
        <v>2.6951376273169099</v>
      </c>
      <c r="I10" s="26">
        <v>3.4745069312458998</v>
      </c>
      <c r="J10" s="26">
        <v>1.87501520065644</v>
      </c>
      <c r="K10" s="26">
        <v>6.1185514209946303</v>
      </c>
    </row>
    <row r="11" spans="1:11" x14ac:dyDescent="0.25">
      <c r="A11" s="26">
        <v>2015</v>
      </c>
      <c r="B11" s="26">
        <v>2.51593940270162</v>
      </c>
      <c r="C11" s="26">
        <v>2.13681313576186</v>
      </c>
      <c r="D11" s="26">
        <v>5.3493866770054597</v>
      </c>
      <c r="E11" s="26">
        <v>3.1926875159822301</v>
      </c>
      <c r="F11" s="26">
        <v>1.68404635203686</v>
      </c>
      <c r="G11" s="26">
        <v>4.94400666376443</v>
      </c>
      <c r="H11" s="26">
        <v>4.00291049221922</v>
      </c>
      <c r="I11" s="26">
        <v>3.4036843199245301</v>
      </c>
      <c r="J11" s="26">
        <v>1.68404635203686</v>
      </c>
      <c r="K11" s="26">
        <v>5.3493866770054597</v>
      </c>
    </row>
    <row r="12" spans="1:11" x14ac:dyDescent="0.25">
      <c r="A12" s="26">
        <v>2016</v>
      </c>
      <c r="B12" s="26">
        <v>1.4185509203331701</v>
      </c>
      <c r="C12" s="26">
        <v>1.2794313418314101</v>
      </c>
      <c r="D12" s="26">
        <v>3.2246104372550799</v>
      </c>
      <c r="E12" s="26">
        <v>4.0930705503361899</v>
      </c>
      <c r="F12" s="26">
        <v>0.77875610060018696</v>
      </c>
      <c r="G12" s="26">
        <v>5.5706793987709604</v>
      </c>
      <c r="H12" s="26">
        <v>3.7151455788449401</v>
      </c>
      <c r="I12" s="26">
        <v>2.86860633256742</v>
      </c>
      <c r="J12" s="26">
        <v>0.77875610060018696</v>
      </c>
      <c r="K12" s="26">
        <v>5.5706793987709604</v>
      </c>
    </row>
    <row r="13" spans="1:11" x14ac:dyDescent="0.25">
      <c r="A13" s="26">
        <v>2017</v>
      </c>
      <c r="B13" s="26">
        <v>2.76341791233249</v>
      </c>
      <c r="C13" s="26">
        <v>2.31276977261667</v>
      </c>
      <c r="D13" s="26">
        <v>5.3433665941342801</v>
      </c>
      <c r="E13" s="26">
        <v>4.2364192156201703</v>
      </c>
      <c r="F13" s="26">
        <v>1.75185288910368</v>
      </c>
      <c r="G13" s="26">
        <v>4.5612880978772496</v>
      </c>
      <c r="H13" s="26">
        <v>1.5646589451444199</v>
      </c>
      <c r="I13" s="26">
        <v>3.219110489547</v>
      </c>
      <c r="J13" s="26">
        <v>1.5646589451444199</v>
      </c>
      <c r="K13" s="26">
        <v>5.3433665941342801</v>
      </c>
    </row>
    <row r="14" spans="1:11" x14ac:dyDescent="0.25">
      <c r="A14" s="26">
        <v>2018</v>
      </c>
      <c r="B14" s="26">
        <v>2.53125862271024</v>
      </c>
      <c r="C14" s="26">
        <v>4.5293512358927597</v>
      </c>
      <c r="D14" s="26">
        <v>4.4043195100186603</v>
      </c>
      <c r="E14" s="26">
        <v>5.4276479341652104</v>
      </c>
      <c r="F14" s="26">
        <v>4.8693561207947704</v>
      </c>
      <c r="G14" s="26">
        <v>4.4835574011727202</v>
      </c>
      <c r="H14" s="26">
        <v>3.8703697330451101</v>
      </c>
      <c r="I14" s="26">
        <v>4.3022657939713502</v>
      </c>
      <c r="J14" s="26">
        <v>2.53125862271024</v>
      </c>
      <c r="K14" s="26">
        <v>5.4276479341652104</v>
      </c>
    </row>
    <row r="15" spans="1:11" x14ac:dyDescent="0.25">
      <c r="A15" s="26">
        <v>2019</v>
      </c>
      <c r="B15" s="26">
        <v>3.0329139662042199</v>
      </c>
      <c r="C15" s="26">
        <v>2.8275496377309399</v>
      </c>
      <c r="D15" s="26">
        <v>3.0288650318967099</v>
      </c>
      <c r="E15" s="26">
        <v>5.2813704118479503</v>
      </c>
      <c r="F15" s="26">
        <v>5.6753562339794197</v>
      </c>
      <c r="G15" s="26">
        <v>2.7036467578226699</v>
      </c>
      <c r="H15" s="26">
        <v>2.70503086879997</v>
      </c>
      <c r="I15" s="26">
        <v>3.60781898689741</v>
      </c>
      <c r="J15" s="26">
        <v>2.7036467578226699</v>
      </c>
      <c r="K15" s="26">
        <v>5.6753562339794197</v>
      </c>
    </row>
    <row r="16" spans="1:11" x14ac:dyDescent="0.25">
      <c r="A16" s="26">
        <v>2020</v>
      </c>
      <c r="B16" s="26">
        <v>1.87396154330871</v>
      </c>
      <c r="C16" s="26">
        <v>3.7256276486759599</v>
      </c>
      <c r="D16" s="26">
        <v>4.3153442969569102</v>
      </c>
      <c r="E16" s="26">
        <v>2.99766125869135</v>
      </c>
      <c r="F16" s="26">
        <v>3.1381133077523402</v>
      </c>
      <c r="G16" s="26">
        <v>4.47318494378887</v>
      </c>
      <c r="H16" s="26">
        <v>2.60264237600629</v>
      </c>
      <c r="I16" s="26">
        <v>3.3037907678829201</v>
      </c>
      <c r="J16" s="26">
        <v>1.87396154330871</v>
      </c>
      <c r="K16" s="26">
        <v>4.47318494378887</v>
      </c>
    </row>
    <row r="17" spans="1:11" x14ac:dyDescent="0.25">
      <c r="A17" s="26">
        <v>2021</v>
      </c>
      <c r="B17" s="26">
        <v>3.0390026760175401</v>
      </c>
      <c r="C17" s="26">
        <v>4.1429119359058904</v>
      </c>
      <c r="D17" s="26">
        <v>5.0350526468391603</v>
      </c>
      <c r="E17" s="26">
        <v>3.2771115057620399</v>
      </c>
      <c r="F17" s="26">
        <v>3.0351626698575198</v>
      </c>
      <c r="G17" s="26">
        <v>5.80675097686151</v>
      </c>
      <c r="H17" s="26">
        <v>3.5021669379581</v>
      </c>
      <c r="I17" s="26">
        <v>3.9768799070288199</v>
      </c>
      <c r="J17" s="26">
        <v>3.0351626698575198</v>
      </c>
      <c r="K17" s="26">
        <v>5.80675097686151</v>
      </c>
    </row>
    <row r="18" spans="1:11" x14ac:dyDescent="0.25">
      <c r="A18" s="26">
        <v>2022</v>
      </c>
      <c r="B18" s="26">
        <v>3.2873696706669402</v>
      </c>
      <c r="C18" s="26">
        <v>3.44000247633738</v>
      </c>
      <c r="D18" s="26">
        <v>6.3242848714952897</v>
      </c>
      <c r="E18" s="26">
        <v>6.6458300281954701</v>
      </c>
      <c r="F18" s="26">
        <v>3.4628928992882502</v>
      </c>
      <c r="G18" s="26">
        <v>4.8873171424276096</v>
      </c>
      <c r="H18" s="26">
        <v>4.77158046781331</v>
      </c>
      <c r="I18" s="26">
        <v>4.6884682223177503</v>
      </c>
      <c r="J18" s="26">
        <v>3.2873696706669402</v>
      </c>
      <c r="K18" s="26">
        <v>6.6458300281954701</v>
      </c>
    </row>
    <row r="19" spans="1:11" x14ac:dyDescent="0.25">
      <c r="A19" s="26">
        <v>2023</v>
      </c>
      <c r="B19" s="26">
        <v>1.9834316628555899</v>
      </c>
      <c r="C19" s="26">
        <v>3.5325952044506099</v>
      </c>
      <c r="D19" s="26">
        <v>2.4957215647647701</v>
      </c>
      <c r="E19" s="26">
        <v>3.7558711622073302</v>
      </c>
      <c r="F19" s="26">
        <v>4.1311491181845401</v>
      </c>
      <c r="G19" s="26">
        <v>4.3045836996375204</v>
      </c>
      <c r="H19" s="26">
        <v>3.3686970870245498</v>
      </c>
      <c r="I19" s="26">
        <v>3.3674356427321301</v>
      </c>
      <c r="J19" s="26">
        <v>1.9834316628555899</v>
      </c>
      <c r="K19" s="26">
        <v>4.3045836996375204</v>
      </c>
    </row>
    <row r="20" spans="1:11" x14ac:dyDescent="0.25">
      <c r="A20" s="26">
        <v>2024</v>
      </c>
      <c r="B20" s="26">
        <v>2.7952856186121999</v>
      </c>
      <c r="C20" s="26">
        <v>4.9057901265151598</v>
      </c>
      <c r="D20" s="26">
        <v>1.8257180396178601</v>
      </c>
      <c r="E20" s="26">
        <v>4.3120857438915801</v>
      </c>
      <c r="F20" s="26">
        <v>5.46979926729749</v>
      </c>
      <c r="G20" s="26">
        <v>4.8032216260949196</v>
      </c>
      <c r="H20" s="26">
        <v>3.1994970100960098</v>
      </c>
      <c r="I20" s="26">
        <v>3.9016282045893198</v>
      </c>
      <c r="J20" s="26">
        <v>1.8257180396178601</v>
      </c>
      <c r="K20" s="26">
        <v>5.46979926729749</v>
      </c>
    </row>
    <row r="21" spans="1:11" x14ac:dyDescent="0.25">
      <c r="A21" s="26">
        <v>2025</v>
      </c>
      <c r="B21" s="26">
        <v>3.00380150505277</v>
      </c>
      <c r="C21" s="26">
        <v>3.3089668867000799</v>
      </c>
      <c r="D21" s="26">
        <v>3.6334082908351601</v>
      </c>
      <c r="E21" s="26">
        <v>6.5449805155756797</v>
      </c>
      <c r="F21" s="26">
        <v>4.2546662328309797</v>
      </c>
      <c r="G21" s="26">
        <v>4.15045480722452</v>
      </c>
      <c r="H21" s="26">
        <v>3.6937449438758101</v>
      </c>
      <c r="I21" s="26">
        <v>4.08428902601357</v>
      </c>
      <c r="J21" s="26">
        <v>3.00380150505277</v>
      </c>
      <c r="K21" s="26">
        <v>6.5449805155756797</v>
      </c>
    </row>
    <row r="22" spans="1:11" x14ac:dyDescent="0.25">
      <c r="A22" s="26">
        <v>2026</v>
      </c>
      <c r="B22" s="26">
        <v>4.0055910971301403</v>
      </c>
      <c r="C22" s="26">
        <v>4.5885655764781497</v>
      </c>
      <c r="D22" s="26">
        <v>5.1283989707963</v>
      </c>
      <c r="E22" s="26">
        <v>5.3342014456389197</v>
      </c>
      <c r="F22" s="26">
        <v>3.8688105405043101</v>
      </c>
      <c r="G22" s="26">
        <v>6.3589571788224202</v>
      </c>
      <c r="H22" s="26">
        <v>4.5661166930391301</v>
      </c>
      <c r="I22" s="26">
        <v>4.8358059289156197</v>
      </c>
      <c r="J22" s="26">
        <v>3.8688105405043101</v>
      </c>
      <c r="K22" s="26">
        <v>6.3589571788224202</v>
      </c>
    </row>
    <row r="23" spans="1:11" x14ac:dyDescent="0.25">
      <c r="A23" s="26">
        <v>2027</v>
      </c>
      <c r="B23" s="26">
        <v>3.4245168046680901</v>
      </c>
      <c r="C23" s="26">
        <v>5.2151882260813398</v>
      </c>
      <c r="D23" s="26">
        <v>3.0241752316733099</v>
      </c>
      <c r="E23" s="26">
        <v>4.1756514151220001</v>
      </c>
      <c r="F23" s="26">
        <v>5.6336085403967902</v>
      </c>
      <c r="G23" s="26">
        <v>5.8632737996659996</v>
      </c>
      <c r="H23" s="26">
        <v>5.2511921641521404</v>
      </c>
      <c r="I23" s="26">
        <v>4.6553723116799501</v>
      </c>
      <c r="J23" s="26">
        <v>3.0241752316733099</v>
      </c>
      <c r="K23" s="26">
        <v>5.8632737996659996</v>
      </c>
    </row>
    <row r="24" spans="1:11" x14ac:dyDescent="0.25">
      <c r="A24" s="26">
        <v>2028</v>
      </c>
      <c r="B24" s="26">
        <v>3.3083622076558599</v>
      </c>
      <c r="C24" s="26">
        <v>6.0745726265943398</v>
      </c>
      <c r="D24" s="26">
        <v>3.9361951664471202</v>
      </c>
      <c r="E24" s="26">
        <v>5.2412106937577496</v>
      </c>
      <c r="F24" s="26">
        <v>6.0360867596303596</v>
      </c>
      <c r="G24" s="26">
        <v>4.76425278267088</v>
      </c>
      <c r="H24" s="26">
        <v>4.3314900528431499</v>
      </c>
      <c r="I24" s="26">
        <v>4.8131671842284902</v>
      </c>
      <c r="J24" s="26">
        <v>3.3083622076558599</v>
      </c>
      <c r="K24" s="26">
        <v>6.0745726265943398</v>
      </c>
    </row>
    <row r="25" spans="1:11" x14ac:dyDescent="0.25">
      <c r="A25" s="26">
        <v>2029</v>
      </c>
      <c r="B25" s="26">
        <v>3.64565172974357</v>
      </c>
      <c r="C25" s="26">
        <v>4.8564287912181001</v>
      </c>
      <c r="D25" s="26">
        <v>3.5204304540673301</v>
      </c>
      <c r="E25" s="26">
        <v>5.2379603843942704</v>
      </c>
      <c r="F25" s="26">
        <v>8.1007639977521002</v>
      </c>
      <c r="G25" s="26">
        <v>5.3962228977236704</v>
      </c>
      <c r="H25" s="26">
        <v>4.1142128279355497</v>
      </c>
      <c r="I25" s="26">
        <v>4.9816672975477996</v>
      </c>
      <c r="J25" s="26">
        <v>3.5204304540673301</v>
      </c>
      <c r="K25" s="26">
        <v>8.1007639977521002</v>
      </c>
    </row>
    <row r="26" spans="1:11" x14ac:dyDescent="0.25">
      <c r="A26" s="26">
        <v>2030</v>
      </c>
      <c r="B26" s="26">
        <v>4.6799484888652199</v>
      </c>
      <c r="C26" s="26">
        <v>4.4708515715374002</v>
      </c>
      <c r="D26" s="26">
        <v>4.1451374136638801</v>
      </c>
      <c r="E26" s="26">
        <v>6.4470918291432202</v>
      </c>
      <c r="F26" s="26">
        <v>5.4226777398771304</v>
      </c>
      <c r="G26" s="26">
        <v>3.9270374991558001</v>
      </c>
      <c r="H26" s="26">
        <v>4.2797975864967697</v>
      </c>
      <c r="I26" s="26">
        <v>4.76750601839134</v>
      </c>
      <c r="J26" s="26">
        <v>3.9270374991558001</v>
      </c>
      <c r="K26" s="26">
        <v>6.4470918291432202</v>
      </c>
    </row>
    <row r="27" spans="1:11" x14ac:dyDescent="0.25">
      <c r="A27" s="26">
        <v>2031</v>
      </c>
      <c r="B27" s="26">
        <v>4.6410429755904099</v>
      </c>
      <c r="C27" s="26">
        <v>4.1702646826631904</v>
      </c>
      <c r="D27" s="26">
        <v>4.8287893118293503</v>
      </c>
      <c r="E27" s="26">
        <v>6.6712042599652799</v>
      </c>
      <c r="F27" s="26">
        <v>3.5572606042065602</v>
      </c>
      <c r="G27" s="26">
        <v>4.0799115418488201</v>
      </c>
      <c r="H27" s="26">
        <v>4.1086234053840398</v>
      </c>
      <c r="I27" s="26">
        <v>4.5795852544982401</v>
      </c>
      <c r="J27" s="26">
        <v>3.5572606042065602</v>
      </c>
      <c r="K27" s="26">
        <v>6.6712042599652799</v>
      </c>
    </row>
    <row r="28" spans="1:11" x14ac:dyDescent="0.25">
      <c r="A28" s="26">
        <v>2032</v>
      </c>
      <c r="B28" s="26">
        <v>5.3752187000483698</v>
      </c>
      <c r="C28" s="26">
        <v>5.1321125664927996</v>
      </c>
      <c r="D28" s="26">
        <v>6.1461656890440599</v>
      </c>
      <c r="E28" s="26">
        <v>6.1605829980740596</v>
      </c>
      <c r="F28" s="26">
        <v>4.6114496580240703</v>
      </c>
      <c r="G28" s="26">
        <v>4.0454147084058496</v>
      </c>
      <c r="H28" s="26">
        <v>4.5248549266846201</v>
      </c>
      <c r="I28" s="26">
        <v>5.1422570352534001</v>
      </c>
      <c r="J28" s="26">
        <v>4.0454147084058496</v>
      </c>
      <c r="K28" s="26">
        <v>6.1605829980740596</v>
      </c>
    </row>
    <row r="29" spans="1:11" x14ac:dyDescent="0.25">
      <c r="A29" s="26">
        <v>2033</v>
      </c>
      <c r="B29" s="26">
        <v>4.6002859171861896</v>
      </c>
      <c r="C29" s="26">
        <v>5.7100445447379702</v>
      </c>
      <c r="D29" s="26">
        <v>3.2757587180119399</v>
      </c>
      <c r="E29" s="26">
        <v>5.7611262039683204</v>
      </c>
      <c r="F29" s="26">
        <v>6.0001565890433399</v>
      </c>
      <c r="G29" s="26">
        <v>7.2637184950897904</v>
      </c>
      <c r="H29" s="26">
        <v>5.0483095523574004</v>
      </c>
      <c r="I29" s="26">
        <v>5.3799142886278499</v>
      </c>
      <c r="J29" s="26">
        <v>3.2757587180119399</v>
      </c>
      <c r="K29" s="26">
        <v>7.2637184950897904</v>
      </c>
    </row>
    <row r="30" spans="1:11" x14ac:dyDescent="0.25">
      <c r="A30" s="26">
        <v>2034</v>
      </c>
      <c r="B30" s="26">
        <v>3.9661735482268101</v>
      </c>
      <c r="C30" s="26">
        <v>5.8142480930223099</v>
      </c>
      <c r="D30" s="26">
        <v>4.7176960495471301</v>
      </c>
      <c r="E30" s="26">
        <v>5.9763588871459801</v>
      </c>
      <c r="F30" s="26">
        <v>8.2295064085321492</v>
      </c>
      <c r="G30" s="26">
        <v>7.20497401439175</v>
      </c>
      <c r="H30" s="26">
        <v>5.5318572052432202</v>
      </c>
      <c r="I30" s="26">
        <v>5.9201163151584799</v>
      </c>
      <c r="J30" s="26">
        <v>3.9661735482268101</v>
      </c>
      <c r="K30" s="26">
        <v>8.2295064085321492</v>
      </c>
    </row>
    <row r="31" spans="1:11" x14ac:dyDescent="0.25">
      <c r="A31" s="26">
        <v>2035</v>
      </c>
      <c r="B31" s="26">
        <v>4.4739980615148003</v>
      </c>
      <c r="C31" s="26">
        <v>4.9153799053451301</v>
      </c>
      <c r="D31" s="26">
        <v>4.0779558109520497</v>
      </c>
      <c r="E31" s="26">
        <v>5.9458611355093396</v>
      </c>
      <c r="F31" s="26">
        <v>6.1302361609683498</v>
      </c>
      <c r="G31" s="26">
        <v>5.0509032593600702</v>
      </c>
      <c r="H31" s="26">
        <v>6.37963136362794</v>
      </c>
      <c r="I31" s="26">
        <v>5.2819950996111</v>
      </c>
      <c r="J31" s="26">
        <v>4.0779558109520497</v>
      </c>
      <c r="K31" s="26">
        <v>6.37963136362794</v>
      </c>
    </row>
    <row r="32" spans="1:11" x14ac:dyDescent="0.25">
      <c r="A32" s="26">
        <v>2036</v>
      </c>
      <c r="B32" s="26">
        <v>6.3902123626604599</v>
      </c>
      <c r="C32" s="26">
        <v>6.7624028672734697</v>
      </c>
      <c r="D32" s="26">
        <v>7.5358483795924798</v>
      </c>
      <c r="E32" s="26">
        <v>6.9671228406510997</v>
      </c>
      <c r="F32" s="26">
        <v>4.6725091063620798</v>
      </c>
      <c r="G32" s="26">
        <v>4.2748186217890503</v>
      </c>
      <c r="H32" s="26">
        <v>6.1255249525019799</v>
      </c>
      <c r="I32" s="26">
        <v>6.1040627329757999</v>
      </c>
      <c r="J32" s="26">
        <v>4.2748186217890503</v>
      </c>
      <c r="K32" s="26">
        <v>7.5358483795924798</v>
      </c>
    </row>
    <row r="33" spans="1:11" x14ac:dyDescent="0.25">
      <c r="A33" s="26">
        <v>2037</v>
      </c>
      <c r="B33" s="26">
        <v>4.3577809546995701</v>
      </c>
      <c r="C33" s="26">
        <v>7.7830390705288304</v>
      </c>
      <c r="D33" s="26">
        <v>4.9365504417491799</v>
      </c>
      <c r="E33" s="26">
        <v>7.9687371916450802</v>
      </c>
      <c r="F33" s="26">
        <v>6.2265324272086797</v>
      </c>
      <c r="G33" s="26">
        <v>6.1097783568398798</v>
      </c>
      <c r="H33" s="26">
        <v>6.6934788886768297</v>
      </c>
      <c r="I33" s="26">
        <v>6.29655676162115</v>
      </c>
      <c r="J33" s="26">
        <v>4.3577809546995701</v>
      </c>
      <c r="K33" s="26">
        <v>7.9687371916450802</v>
      </c>
    </row>
    <row r="34" spans="1:11" x14ac:dyDescent="0.25">
      <c r="A34" s="26">
        <v>2038</v>
      </c>
      <c r="B34" s="26">
        <v>4.9560352427996603</v>
      </c>
      <c r="C34" s="26">
        <v>5.53649048947522</v>
      </c>
      <c r="D34" s="26">
        <v>4.27252513818945</v>
      </c>
      <c r="E34" s="26">
        <v>6.5167611287803302</v>
      </c>
      <c r="F34" s="26">
        <v>6.9561811093011103</v>
      </c>
      <c r="G34" s="26">
        <v>6.0781222265488397</v>
      </c>
      <c r="H34" s="26">
        <v>5.3613588902396696</v>
      </c>
      <c r="I34" s="26">
        <v>5.6682106036191797</v>
      </c>
      <c r="J34" s="26">
        <v>4.27252513818945</v>
      </c>
      <c r="K34" s="26">
        <v>6.9561811093011103</v>
      </c>
    </row>
    <row r="35" spans="1:11" x14ac:dyDescent="0.25">
      <c r="A35" s="26">
        <v>2039</v>
      </c>
      <c r="B35" s="26">
        <v>5.1843181560150899</v>
      </c>
      <c r="C35" s="26">
        <v>7.5920244666043599</v>
      </c>
      <c r="D35" s="26">
        <v>8.3319727273222703</v>
      </c>
      <c r="E35" s="26">
        <v>7.37069569662206</v>
      </c>
      <c r="F35" s="26">
        <v>8.7077735777344198</v>
      </c>
      <c r="G35" s="26">
        <v>7.82343552256643</v>
      </c>
      <c r="H35" s="26">
        <v>5.56131813798204</v>
      </c>
      <c r="I35" s="26">
        <v>7.2245054692638098</v>
      </c>
      <c r="J35" s="26">
        <v>5.1843181560150899</v>
      </c>
      <c r="K35" s="26">
        <v>8.7077735777344198</v>
      </c>
    </row>
    <row r="36" spans="1:11" x14ac:dyDescent="0.25">
      <c r="A36" s="26">
        <v>2040</v>
      </c>
      <c r="B36" s="26">
        <v>4.5098919543394604</v>
      </c>
      <c r="C36" s="26">
        <v>7.7847149074764399</v>
      </c>
      <c r="D36" s="26">
        <v>5.4091517945620504</v>
      </c>
      <c r="E36" s="26">
        <v>8.0730775588712103</v>
      </c>
      <c r="F36" s="26">
        <v>5.3222069333778901</v>
      </c>
      <c r="G36" s="26">
        <v>8.1845834235377595</v>
      </c>
      <c r="H36" s="26">
        <v>5.5460440435828398</v>
      </c>
      <c r="I36" s="26">
        <v>6.4042386593925196</v>
      </c>
      <c r="J36" s="26">
        <v>4.5098919543394604</v>
      </c>
      <c r="K36" s="26">
        <v>8.1845834235377595</v>
      </c>
    </row>
    <row r="37" spans="1:11" x14ac:dyDescent="0.25">
      <c r="A37" s="26">
        <v>2041</v>
      </c>
      <c r="B37" s="26">
        <v>5.8225792132348797</v>
      </c>
      <c r="C37" s="26">
        <v>8.7607281687674696</v>
      </c>
      <c r="D37" s="26">
        <v>8.3470521620534193</v>
      </c>
      <c r="E37" s="26">
        <v>8.6382401430206102</v>
      </c>
      <c r="F37" s="26">
        <v>6.7867002096770399</v>
      </c>
      <c r="G37" s="26">
        <v>7.7703721573932896</v>
      </c>
      <c r="H37" s="26">
        <v>5.4505686176634196</v>
      </c>
      <c r="I37" s="26">
        <v>7.3680343816871599</v>
      </c>
      <c r="J37" s="26">
        <v>5.4505686176634196</v>
      </c>
      <c r="K37" s="26">
        <v>8.7607281687674696</v>
      </c>
    </row>
    <row r="38" spans="1:11" x14ac:dyDescent="0.25">
      <c r="A38" s="26">
        <v>2042</v>
      </c>
      <c r="B38" s="26">
        <v>6.0585435557598704</v>
      </c>
      <c r="C38" s="26">
        <v>9.2642190348342197</v>
      </c>
      <c r="D38" s="26">
        <v>6.1875430950691301</v>
      </c>
      <c r="E38" s="26">
        <v>8.1908281405655501</v>
      </c>
      <c r="F38" s="26">
        <v>7.3655304398359904</v>
      </c>
      <c r="G38" s="26">
        <v>7.9706119603402401</v>
      </c>
      <c r="H38" s="26">
        <v>6.2121676001361799</v>
      </c>
      <c r="I38" s="26">
        <v>7.3213491180773103</v>
      </c>
      <c r="J38" s="26">
        <v>6.0585435557598704</v>
      </c>
      <c r="K38" s="26">
        <v>9.2642190348342197</v>
      </c>
    </row>
    <row r="39" spans="1:11" x14ac:dyDescent="0.25">
      <c r="A39" s="26">
        <v>2043</v>
      </c>
      <c r="B39" s="26">
        <v>6.5288149765540204</v>
      </c>
      <c r="C39" s="26">
        <v>7.9862411308958201</v>
      </c>
      <c r="D39" s="26">
        <v>7.6172407464909302</v>
      </c>
      <c r="E39" s="26">
        <v>7.9441531685265696</v>
      </c>
      <c r="F39" s="26">
        <v>9.88049946775498</v>
      </c>
      <c r="G39" s="26">
        <v>11.171580282222299</v>
      </c>
      <c r="H39" s="26">
        <v>7.4283714116416801</v>
      </c>
      <c r="I39" s="26">
        <v>8.3652715977266094</v>
      </c>
      <c r="J39" s="26">
        <v>6.5288149765540204</v>
      </c>
      <c r="K39" s="26">
        <v>11.171580282222299</v>
      </c>
    </row>
    <row r="40" spans="1:11" x14ac:dyDescent="0.25">
      <c r="A40" s="26">
        <v>2044</v>
      </c>
      <c r="B40" s="26">
        <v>5.7558987198042297</v>
      </c>
      <c r="C40" s="26">
        <v>8.6800476796395802</v>
      </c>
      <c r="D40" s="26">
        <v>6.7485063591671297</v>
      </c>
      <c r="E40" s="26">
        <v>8.8688344096370209</v>
      </c>
      <c r="F40" s="26">
        <v>7.7829089394472302</v>
      </c>
      <c r="G40" s="26">
        <v>7.31450439254934</v>
      </c>
      <c r="H40" s="26">
        <v>8.0547627878260997</v>
      </c>
      <c r="I40" s="26">
        <v>7.6007804697243797</v>
      </c>
      <c r="J40" s="26">
        <v>5.7558987198042297</v>
      </c>
      <c r="K40" s="26">
        <v>8.8688344096370209</v>
      </c>
    </row>
    <row r="41" spans="1:11" x14ac:dyDescent="0.25">
      <c r="A41" s="26">
        <v>2045</v>
      </c>
      <c r="B41" s="26">
        <v>6.90092648395109</v>
      </c>
      <c r="C41" s="26">
        <v>10.141213247567499</v>
      </c>
      <c r="D41" s="26">
        <v>6.9295182505520998</v>
      </c>
      <c r="E41" s="26">
        <v>7.9622100797214799</v>
      </c>
      <c r="F41" s="26">
        <v>6.7960292886821296</v>
      </c>
      <c r="G41" s="26">
        <v>6.1677344391698803</v>
      </c>
      <c r="H41" s="26">
        <v>6.7097741574030296</v>
      </c>
      <c r="I41" s="26">
        <v>7.3724865638638999</v>
      </c>
      <c r="J41" s="26">
        <v>6.1677344391698803</v>
      </c>
      <c r="K41" s="26">
        <v>10.141213247567499</v>
      </c>
    </row>
    <row r="42" spans="1:11" x14ac:dyDescent="0.25">
      <c r="A42" s="26">
        <v>2046</v>
      </c>
      <c r="B42" s="26">
        <v>5.79011905582579</v>
      </c>
      <c r="C42" s="26">
        <v>9.9275771597113902</v>
      </c>
      <c r="D42" s="26">
        <v>6.4192305419487203</v>
      </c>
      <c r="E42" s="26">
        <v>9.8715738578058794</v>
      </c>
      <c r="F42" s="26">
        <v>7.1703343986522396</v>
      </c>
      <c r="G42" s="26">
        <v>8.1564484425382595</v>
      </c>
      <c r="H42" s="26">
        <v>7.8049367707236401</v>
      </c>
      <c r="I42" s="26">
        <v>7.8771743181722798</v>
      </c>
      <c r="J42" s="26">
        <v>5.79011905582579</v>
      </c>
      <c r="K42" s="26">
        <v>9.9275771597113902</v>
      </c>
    </row>
    <row r="43" spans="1:11" x14ac:dyDescent="0.25">
      <c r="A43" s="26">
        <v>2047</v>
      </c>
      <c r="B43" s="26">
        <v>7.1121041518273502</v>
      </c>
      <c r="C43" s="26">
        <v>12.115373796490699</v>
      </c>
      <c r="D43" s="26">
        <v>8.3297142936091699</v>
      </c>
      <c r="E43" s="26">
        <v>11.149935272737499</v>
      </c>
      <c r="F43" s="26">
        <v>8.4494269921361003</v>
      </c>
      <c r="G43" s="26">
        <v>7.5458683757059104</v>
      </c>
      <c r="H43" s="26">
        <v>7.4842669545809599</v>
      </c>
      <c r="I43" s="26">
        <v>8.8838128338696798</v>
      </c>
      <c r="J43" s="26">
        <v>7.1121041518273502</v>
      </c>
      <c r="K43" s="26">
        <v>12.115373796490699</v>
      </c>
    </row>
    <row r="44" spans="1:11" x14ac:dyDescent="0.25">
      <c r="A44" s="26">
        <v>2048</v>
      </c>
      <c r="B44" s="26">
        <v>6.9021028712023602</v>
      </c>
      <c r="C44" s="26">
        <v>9.50118674076373</v>
      </c>
      <c r="D44" s="26">
        <v>8.1938959390737907</v>
      </c>
      <c r="E44" s="26">
        <v>9.9167803056954806</v>
      </c>
      <c r="F44" s="26">
        <v>10.0466184817382</v>
      </c>
      <c r="G44" s="26">
        <v>8.2980076295047702</v>
      </c>
      <c r="H44" s="26">
        <v>7.9262634055357397</v>
      </c>
      <c r="I44" s="26">
        <v>8.6835507676448707</v>
      </c>
      <c r="J44" s="26">
        <v>6.9021028712023602</v>
      </c>
      <c r="K44" s="26">
        <v>10.0466184817382</v>
      </c>
    </row>
    <row r="45" spans="1:11" x14ac:dyDescent="0.25">
      <c r="A45" s="26">
        <v>2049</v>
      </c>
      <c r="B45" s="26">
        <v>6.91410569741746</v>
      </c>
      <c r="C45" s="26">
        <v>8.5514857543884002</v>
      </c>
      <c r="D45" s="26">
        <v>7.5642799109288497</v>
      </c>
      <c r="E45" s="26">
        <v>8.9624238243825793</v>
      </c>
      <c r="F45" s="26">
        <v>9.1699044019445708</v>
      </c>
      <c r="G45" s="26">
        <v>8.2532335629766695</v>
      </c>
      <c r="H45" s="26">
        <v>6.6761894367142398</v>
      </c>
      <c r="I45" s="26">
        <v>8.0130889412503894</v>
      </c>
      <c r="J45" s="26">
        <v>6.6761894367142398</v>
      </c>
      <c r="K45" s="26">
        <v>9.1699044019445708</v>
      </c>
    </row>
    <row r="46" spans="1:11" x14ac:dyDescent="0.25">
      <c r="A46" s="26">
        <v>2050</v>
      </c>
      <c r="B46" s="26">
        <v>6.9333125487674803</v>
      </c>
      <c r="C46" s="26">
        <v>9.4695809640096602</v>
      </c>
      <c r="D46" s="26">
        <v>6.8070684078998003</v>
      </c>
      <c r="E46" s="26">
        <v>10.096796076397</v>
      </c>
      <c r="F46" s="26">
        <v>7.1799473307113804</v>
      </c>
      <c r="G46" s="26">
        <v>9.8521479832450094</v>
      </c>
      <c r="H46" s="26">
        <v>8.2774694702074907</v>
      </c>
      <c r="I46" s="26">
        <v>8.3737603973196997</v>
      </c>
      <c r="J46" s="26">
        <v>6.8070684078998003</v>
      </c>
      <c r="K46" s="26">
        <v>10.096796076397</v>
      </c>
    </row>
    <row r="47" spans="1:11" x14ac:dyDescent="0.25">
      <c r="A47" s="26">
        <v>2051</v>
      </c>
      <c r="B47" s="26">
        <v>6.5164280447390004</v>
      </c>
      <c r="C47" s="26">
        <v>9.5581948675480195</v>
      </c>
      <c r="D47" s="26">
        <v>7.0736820953906303</v>
      </c>
      <c r="E47" s="26">
        <v>11.904311399871601</v>
      </c>
      <c r="F47" s="26">
        <v>7.6112464249494796</v>
      </c>
      <c r="G47" s="26">
        <v>8.5362975180354095</v>
      </c>
      <c r="H47" s="26">
        <v>8.5821159525291595</v>
      </c>
      <c r="I47" s="26">
        <v>8.5403251861519092</v>
      </c>
      <c r="J47" s="26">
        <v>6.5164280447390004</v>
      </c>
      <c r="K47" s="26">
        <v>11.904311399871601</v>
      </c>
    </row>
    <row r="48" spans="1:11" x14ac:dyDescent="0.25">
      <c r="A48" s="26">
        <v>2052</v>
      </c>
      <c r="B48" s="26">
        <v>7.6806929479201704</v>
      </c>
      <c r="C48" s="26">
        <v>11.1521306658227</v>
      </c>
      <c r="D48" s="26">
        <v>7.3571268455387102</v>
      </c>
      <c r="E48" s="26">
        <v>11.898023456450799</v>
      </c>
      <c r="F48" s="26">
        <v>9.5516961827270297</v>
      </c>
      <c r="G48" s="26">
        <v>9.5305504514051798</v>
      </c>
      <c r="H48" s="26">
        <v>9.2514158099776491</v>
      </c>
      <c r="I48" s="26">
        <v>9.4888051942631808</v>
      </c>
      <c r="J48" s="26">
        <v>7.3571268455387102</v>
      </c>
      <c r="K48" s="26">
        <v>11.898023456450799</v>
      </c>
    </row>
    <row r="49" spans="1:11" x14ac:dyDescent="0.25">
      <c r="A49" s="26">
        <v>2053</v>
      </c>
      <c r="B49" s="26">
        <v>8.6818499153915205</v>
      </c>
      <c r="C49" s="26">
        <v>11.5672912088966</v>
      </c>
      <c r="D49" s="26">
        <v>7.3367002362838498</v>
      </c>
      <c r="E49" s="26">
        <v>10.5826726564258</v>
      </c>
      <c r="F49" s="26">
        <v>11.410588433504699</v>
      </c>
      <c r="G49" s="26">
        <v>10.162345019636399</v>
      </c>
      <c r="H49" s="26">
        <v>8.5290744744236093</v>
      </c>
      <c r="I49" s="26">
        <v>9.7529317063660894</v>
      </c>
      <c r="J49" s="26">
        <v>7.3367002362838498</v>
      </c>
      <c r="K49" s="26">
        <v>11.5672912088966</v>
      </c>
    </row>
    <row r="50" spans="1:11" x14ac:dyDescent="0.25">
      <c r="A50" s="26">
        <v>2054</v>
      </c>
      <c r="B50" s="26">
        <v>7.9138434810351699</v>
      </c>
      <c r="C50" s="26">
        <v>11.103885333287501</v>
      </c>
      <c r="D50" s="26">
        <v>10.251913068810801</v>
      </c>
      <c r="E50" s="26">
        <v>10.8362831324506</v>
      </c>
      <c r="F50" s="26">
        <v>11.126951005703599</v>
      </c>
      <c r="G50" s="26">
        <v>12.615558688827401</v>
      </c>
      <c r="H50" s="26">
        <v>8.6643093992891007</v>
      </c>
      <c r="I50" s="26">
        <v>10.358963444200599</v>
      </c>
      <c r="J50" s="26">
        <v>7.9138434810351699</v>
      </c>
      <c r="K50" s="26">
        <v>12.615558688827401</v>
      </c>
    </row>
    <row r="51" spans="1:11" x14ac:dyDescent="0.25">
      <c r="A51" s="26">
        <v>2055</v>
      </c>
      <c r="B51" s="26">
        <v>7.4284459016041398</v>
      </c>
      <c r="C51" s="26">
        <v>13.3482806525118</v>
      </c>
      <c r="D51" s="26">
        <v>9.30249372421933</v>
      </c>
      <c r="E51" s="26">
        <v>11.6356337336147</v>
      </c>
      <c r="F51" s="26">
        <v>9.8567431553577602</v>
      </c>
      <c r="G51" s="26">
        <v>10.7576285969106</v>
      </c>
      <c r="H51" s="26">
        <v>8.2018142320889904</v>
      </c>
      <c r="I51" s="26">
        <v>10.0758628566153</v>
      </c>
      <c r="J51" s="26">
        <v>7.4284459016041398</v>
      </c>
      <c r="K51" s="26">
        <v>13.3482806525118</v>
      </c>
    </row>
    <row r="52" spans="1:11" x14ac:dyDescent="0.25">
      <c r="A52" s="26">
        <v>2056</v>
      </c>
      <c r="B52" s="26">
        <v>7.5693337173820803</v>
      </c>
      <c r="C52" s="26">
        <v>12.3694053980263</v>
      </c>
      <c r="D52" s="26">
        <v>8.6475843852180603</v>
      </c>
      <c r="E52" s="26">
        <v>14.6439405719906</v>
      </c>
      <c r="F52" s="26">
        <v>10.9981361932005</v>
      </c>
      <c r="G52" s="26">
        <v>10.465470843170801</v>
      </c>
      <c r="H52" s="26">
        <v>7.9221952626195602</v>
      </c>
      <c r="I52" s="26">
        <v>10.3737237673725</v>
      </c>
      <c r="J52" s="26">
        <v>7.5693337173820803</v>
      </c>
      <c r="K52" s="26">
        <v>14.6439405719906</v>
      </c>
    </row>
    <row r="53" spans="1:11" x14ac:dyDescent="0.25">
      <c r="A53" s="26">
        <v>2057</v>
      </c>
      <c r="B53" s="26">
        <v>9.8272616945796294</v>
      </c>
      <c r="C53" s="26">
        <v>13.1641195495134</v>
      </c>
      <c r="D53" s="26">
        <v>8.1893899879628993</v>
      </c>
      <c r="E53" s="26">
        <v>11.8836806782586</v>
      </c>
      <c r="F53" s="26">
        <v>11.602027614749799</v>
      </c>
      <c r="G53" s="26">
        <v>9.6355601587113693</v>
      </c>
      <c r="H53" s="26">
        <v>8.9000265661490303</v>
      </c>
      <c r="I53" s="26">
        <v>10.4574380357035</v>
      </c>
      <c r="J53" s="26">
        <v>8.1893899879628993</v>
      </c>
      <c r="K53" s="26">
        <v>13.1641195495134</v>
      </c>
    </row>
    <row r="54" spans="1:11" x14ac:dyDescent="0.25">
      <c r="A54" s="26">
        <v>2058</v>
      </c>
      <c r="B54" s="26">
        <v>8.6966962740927496</v>
      </c>
      <c r="C54" s="26">
        <v>12.735063542132201</v>
      </c>
      <c r="D54" s="26">
        <v>8.8861476570788795</v>
      </c>
      <c r="E54" s="26">
        <v>12.2819652539076</v>
      </c>
      <c r="F54" s="26">
        <v>10.357680716555</v>
      </c>
      <c r="G54" s="26">
        <v>10.6979178613262</v>
      </c>
      <c r="H54" s="26">
        <v>8.2508200652457298</v>
      </c>
      <c r="I54" s="26">
        <v>10.2723273386197</v>
      </c>
      <c r="J54" s="26">
        <v>8.2508200652457298</v>
      </c>
      <c r="K54" s="26">
        <v>12.735063542132201</v>
      </c>
    </row>
    <row r="55" spans="1:11" x14ac:dyDescent="0.25">
      <c r="A55" s="26">
        <v>2059</v>
      </c>
      <c r="B55" s="26">
        <v>8.8540832095937798</v>
      </c>
      <c r="C55" s="26">
        <v>11.8333635546742</v>
      </c>
      <c r="D55" s="26">
        <v>8.5785155250317793</v>
      </c>
      <c r="E55" s="26">
        <v>12.707616738229101</v>
      </c>
      <c r="F55" s="26">
        <v>12.0995848144122</v>
      </c>
      <c r="G55" s="26">
        <v>11.946423781718501</v>
      </c>
      <c r="H55" s="26">
        <v>8.7315447741224101</v>
      </c>
      <c r="I55" s="26">
        <v>10.6787331996831</v>
      </c>
      <c r="J55" s="26">
        <v>8.5785155250317793</v>
      </c>
      <c r="K55" s="26">
        <v>12.707616738229101</v>
      </c>
    </row>
    <row r="56" spans="1:11" x14ac:dyDescent="0.25">
      <c r="A56" s="26">
        <v>2060</v>
      </c>
      <c r="B56" s="26">
        <v>7.4160557390493702</v>
      </c>
      <c r="C56" s="26">
        <v>11.348499926831799</v>
      </c>
      <c r="D56" s="26">
        <v>10.5905520503776</v>
      </c>
      <c r="E56" s="26">
        <v>14.872786904165601</v>
      </c>
      <c r="F56" s="26">
        <v>12.4577218603663</v>
      </c>
      <c r="G56" s="26">
        <v>11.056285472876199</v>
      </c>
      <c r="H56" s="26">
        <v>10.9733476455083</v>
      </c>
      <c r="I56" s="26">
        <v>11.245035657024999</v>
      </c>
      <c r="J56" s="26">
        <v>7.4160557390493702</v>
      </c>
      <c r="K56" s="26">
        <v>14.872786904165601</v>
      </c>
    </row>
    <row r="57" spans="1:11" x14ac:dyDescent="0.25">
      <c r="A57" s="26">
        <v>2061</v>
      </c>
      <c r="B57" s="26">
        <v>8.9936856226890693</v>
      </c>
      <c r="C57" s="26">
        <v>13.7117625556789</v>
      </c>
      <c r="D57" s="26">
        <v>10.702148254084801</v>
      </c>
      <c r="E57" s="26">
        <v>13.1581874023992</v>
      </c>
      <c r="F57" s="26">
        <v>10.5744586675689</v>
      </c>
      <c r="G57" s="26">
        <v>10.843317486078</v>
      </c>
      <c r="H57" s="26">
        <v>10.466683209589601</v>
      </c>
      <c r="I57" s="26">
        <v>11.207177599726901</v>
      </c>
      <c r="J57" s="26">
        <v>8.9936856226890693</v>
      </c>
      <c r="K57" s="26">
        <v>13.7117625556789</v>
      </c>
    </row>
    <row r="58" spans="1:11" x14ac:dyDescent="0.25">
      <c r="A58" s="26">
        <v>2062</v>
      </c>
      <c r="B58" s="26">
        <v>8.7254409102218595</v>
      </c>
      <c r="C58" s="26">
        <v>12.3426208310966</v>
      </c>
      <c r="D58" s="26">
        <v>10.745586309586299</v>
      </c>
      <c r="E58" s="26">
        <v>13.364987715357</v>
      </c>
      <c r="F58" s="26">
        <v>8.6834106847297292</v>
      </c>
      <c r="G58" s="26">
        <v>11.664408327139</v>
      </c>
      <c r="H58" s="26">
        <v>9.9321120374058491</v>
      </c>
      <c r="I58" s="26">
        <v>10.779795259362301</v>
      </c>
      <c r="J58" s="26">
        <v>8.6834106847297292</v>
      </c>
      <c r="K58" s="26">
        <v>13.364987715357</v>
      </c>
    </row>
    <row r="59" spans="1:11" x14ac:dyDescent="0.25">
      <c r="A59" s="26">
        <v>2063</v>
      </c>
      <c r="B59" s="26">
        <v>9.0857320994750594</v>
      </c>
      <c r="C59" s="26">
        <v>14.8094630788173</v>
      </c>
      <c r="D59" s="26">
        <v>12.062749934005501</v>
      </c>
      <c r="E59" s="26">
        <v>14.8641532350887</v>
      </c>
      <c r="F59" s="26">
        <v>10.585701378238999</v>
      </c>
      <c r="G59" s="26">
        <v>13.5112155517893</v>
      </c>
      <c r="H59" s="26">
        <v>9.5311275779403495</v>
      </c>
      <c r="I59" s="26">
        <v>12.064306122193599</v>
      </c>
      <c r="J59" s="26">
        <v>9.0857320994750594</v>
      </c>
      <c r="K59" s="26">
        <v>14.8641532350887</v>
      </c>
    </row>
    <row r="60" spans="1:11" x14ac:dyDescent="0.25">
      <c r="A60" s="26">
        <v>2064</v>
      </c>
      <c r="B60" s="26">
        <v>9.8680276267384599</v>
      </c>
      <c r="C60" s="26">
        <v>12.906449538358199</v>
      </c>
      <c r="D60" s="26">
        <v>11.8619609061908</v>
      </c>
      <c r="E60" s="26">
        <v>14.2936978664313</v>
      </c>
      <c r="F60" s="26">
        <v>11.489168982653</v>
      </c>
      <c r="G60" s="26">
        <v>12.2292131830924</v>
      </c>
      <c r="H60" s="26">
        <v>11.327648844004999</v>
      </c>
      <c r="I60" s="26">
        <v>11.996595278209901</v>
      </c>
      <c r="J60" s="26">
        <v>9.8680276267384599</v>
      </c>
      <c r="K60" s="26">
        <v>14.2936978664313</v>
      </c>
    </row>
    <row r="61" spans="1:11" x14ac:dyDescent="0.25">
      <c r="A61" s="26">
        <v>2065</v>
      </c>
      <c r="B61" s="26">
        <v>9.8248856599864904</v>
      </c>
      <c r="C61" s="26">
        <v>16.058795698850499</v>
      </c>
      <c r="D61" s="26">
        <v>11.7932010626802</v>
      </c>
      <c r="E61" s="26">
        <v>14.6194237640841</v>
      </c>
      <c r="F61" s="26">
        <v>12.927529694077</v>
      </c>
      <c r="G61" s="26">
        <v>12.3739310792183</v>
      </c>
      <c r="H61" s="26">
        <v>11.915470221884499</v>
      </c>
      <c r="I61" s="26">
        <v>12.7876053115401</v>
      </c>
      <c r="J61" s="26">
        <v>9.8248856599864904</v>
      </c>
      <c r="K61" s="26">
        <v>16.058795698850499</v>
      </c>
    </row>
    <row r="62" spans="1:11" x14ac:dyDescent="0.25">
      <c r="A62" s="26">
        <v>2066</v>
      </c>
      <c r="B62" s="26">
        <v>10.3284525369842</v>
      </c>
      <c r="C62" s="26">
        <v>14.9680544796774</v>
      </c>
      <c r="D62" s="26">
        <v>11.040328306984399</v>
      </c>
      <c r="E62" s="26">
        <v>15.230326075566399</v>
      </c>
      <c r="F62" s="26">
        <v>13.543883258812</v>
      </c>
      <c r="G62" s="26">
        <v>10.919941546665999</v>
      </c>
      <c r="H62" s="26">
        <v>12.456649137409901</v>
      </c>
      <c r="I62" s="26">
        <v>12.6410907631572</v>
      </c>
      <c r="J62" s="26">
        <v>10.3284525369842</v>
      </c>
      <c r="K62" s="26">
        <v>15.230326075566399</v>
      </c>
    </row>
    <row r="63" spans="1:11" x14ac:dyDescent="0.25">
      <c r="A63" s="26">
        <v>2067</v>
      </c>
      <c r="B63" s="26">
        <v>11.8447177446127</v>
      </c>
      <c r="C63" s="26">
        <v>15.0457087314854</v>
      </c>
      <c r="D63" s="26">
        <v>12.0521424173063</v>
      </c>
      <c r="E63" s="26">
        <v>16.719656948452101</v>
      </c>
      <c r="F63" s="26">
        <v>12.4571538228323</v>
      </c>
      <c r="G63" s="26">
        <v>11.935974323100901</v>
      </c>
      <c r="H63" s="26">
        <v>11.041572736184399</v>
      </c>
      <c r="I63" s="26">
        <v>13.013846674853401</v>
      </c>
      <c r="J63" s="26">
        <v>11.041572736184399</v>
      </c>
      <c r="K63" s="26">
        <v>16.719656948452101</v>
      </c>
    </row>
    <row r="64" spans="1:11" x14ac:dyDescent="0.25">
      <c r="A64" s="26">
        <v>2068</v>
      </c>
      <c r="B64" s="26">
        <v>10.0049643564831</v>
      </c>
      <c r="C64" s="26">
        <v>14.8065725690455</v>
      </c>
      <c r="D64" s="26">
        <v>11.5908560649109</v>
      </c>
      <c r="E64" s="26">
        <v>17.765592749721499</v>
      </c>
      <c r="F64" s="26">
        <v>11.3655099180565</v>
      </c>
      <c r="G64" s="26">
        <v>14.383056584816099</v>
      </c>
      <c r="H64" s="26">
        <v>10.816725256825499</v>
      </c>
      <c r="I64" s="26">
        <v>12.961896785694201</v>
      </c>
      <c r="J64" s="26">
        <v>10.0049643564831</v>
      </c>
      <c r="K64" s="26">
        <v>17.765592749721499</v>
      </c>
    </row>
    <row r="65" spans="1:11" x14ac:dyDescent="0.25">
      <c r="A65" s="26">
        <v>2069</v>
      </c>
      <c r="B65" s="26">
        <v>10.529339144791701</v>
      </c>
      <c r="C65" s="26">
        <v>15.245843591711701</v>
      </c>
      <c r="D65" s="26">
        <v>13.030703085386699</v>
      </c>
      <c r="E65" s="26">
        <v>17.2854699931578</v>
      </c>
      <c r="F65" s="26">
        <v>12.084799115636899</v>
      </c>
      <c r="G65" s="26">
        <v>15.8154590267469</v>
      </c>
      <c r="H65" s="26">
        <v>10.500788391132501</v>
      </c>
      <c r="I65" s="26">
        <v>13.498914621223401</v>
      </c>
      <c r="J65" s="26">
        <v>10.500788391132501</v>
      </c>
      <c r="K65" s="26">
        <v>17.2854699931578</v>
      </c>
    </row>
    <row r="66" spans="1:11" x14ac:dyDescent="0.25">
      <c r="A66" s="26">
        <v>2070</v>
      </c>
      <c r="B66" s="26">
        <v>10.457836594388001</v>
      </c>
      <c r="C66" s="26">
        <v>15.617258933772</v>
      </c>
      <c r="D66" s="26">
        <v>15.1718858115968</v>
      </c>
      <c r="E66" s="26">
        <v>17.680283483981601</v>
      </c>
      <c r="F66" s="26">
        <v>12.5761358622541</v>
      </c>
      <c r="G66" s="26">
        <v>12.839432744991701</v>
      </c>
      <c r="H66" s="26">
        <v>11.285164067303301</v>
      </c>
      <c r="I66" s="26">
        <v>13.6611424997553</v>
      </c>
      <c r="J66" s="26">
        <v>10.457836594388001</v>
      </c>
      <c r="K66" s="26">
        <v>17.680283483981601</v>
      </c>
    </row>
    <row r="67" spans="1:11" x14ac:dyDescent="0.25">
      <c r="A67" s="26">
        <v>2071</v>
      </c>
      <c r="B67" s="26">
        <v>10.6406962941819</v>
      </c>
      <c r="C67" s="26">
        <v>16.919322969794798</v>
      </c>
      <c r="D67" s="26">
        <v>13.050271867859101</v>
      </c>
      <c r="E67" s="26">
        <v>16.042147816294701</v>
      </c>
      <c r="F67" s="26">
        <v>14.0423708269242</v>
      </c>
      <c r="G67" s="26">
        <v>13.077805229574199</v>
      </c>
      <c r="H67" s="26">
        <v>12.594125551730301</v>
      </c>
      <c r="I67" s="26">
        <v>13.766677222337</v>
      </c>
      <c r="J67" s="26">
        <v>10.6406962941819</v>
      </c>
      <c r="K67" s="26">
        <v>16.919322969794798</v>
      </c>
    </row>
    <row r="68" spans="1:11" x14ac:dyDescent="0.25">
      <c r="A68" s="26">
        <v>2072</v>
      </c>
      <c r="B68" s="26">
        <v>10.993269856645099</v>
      </c>
      <c r="C68" s="26">
        <v>17.2964908752712</v>
      </c>
      <c r="D68" s="26">
        <v>13.5470667409251</v>
      </c>
      <c r="E68" s="26">
        <v>18.3703251582881</v>
      </c>
      <c r="F68" s="26">
        <v>13.8248021425941</v>
      </c>
      <c r="G68" s="26">
        <v>14.3096348046166</v>
      </c>
      <c r="H68" s="26">
        <v>11.7356853567579</v>
      </c>
      <c r="I68" s="26">
        <v>14.2967535621569</v>
      </c>
      <c r="J68" s="26">
        <v>10.993269856645099</v>
      </c>
      <c r="K68" s="26">
        <v>18.3703251582881</v>
      </c>
    </row>
    <row r="69" spans="1:11" x14ac:dyDescent="0.25">
      <c r="A69" s="26">
        <v>2073</v>
      </c>
      <c r="B69" s="26">
        <v>10.7296028429889</v>
      </c>
      <c r="C69" s="26">
        <v>16.013882647947199</v>
      </c>
      <c r="D69" s="26">
        <v>13.213962491662301</v>
      </c>
      <c r="E69" s="26">
        <v>18.2945811704428</v>
      </c>
      <c r="F69" s="26">
        <v>12.718495564825</v>
      </c>
      <c r="G69" s="26">
        <v>17.948150044805502</v>
      </c>
      <c r="H69" s="26">
        <v>12.3902770822741</v>
      </c>
      <c r="I69" s="26">
        <v>14.472707406420801</v>
      </c>
      <c r="J69" s="26">
        <v>10.7296028429889</v>
      </c>
      <c r="K69" s="26">
        <v>18.2945811704428</v>
      </c>
    </row>
    <row r="70" spans="1:11" x14ac:dyDescent="0.25">
      <c r="A70" s="26">
        <v>2074</v>
      </c>
      <c r="B70" s="26">
        <v>11.214020197949999</v>
      </c>
      <c r="C70" s="26">
        <v>17.021152088614301</v>
      </c>
      <c r="D70" s="26">
        <v>12.226266603114</v>
      </c>
      <c r="E70" s="26">
        <v>17.383140929099799</v>
      </c>
      <c r="F70" s="26">
        <v>13.149259095140099</v>
      </c>
      <c r="G70" s="26">
        <v>14.5646350838947</v>
      </c>
      <c r="H70" s="26">
        <v>12.9981560975595</v>
      </c>
      <c r="I70" s="26">
        <v>14.079518585053201</v>
      </c>
      <c r="J70" s="26">
        <v>11.214020197949999</v>
      </c>
      <c r="K70" s="26">
        <v>17.383140929099799</v>
      </c>
    </row>
    <row r="71" spans="1:11" x14ac:dyDescent="0.25">
      <c r="A71" s="26">
        <v>2075</v>
      </c>
      <c r="B71" s="26">
        <v>11.2224660337193</v>
      </c>
      <c r="C71" s="26">
        <v>15.708797265442501</v>
      </c>
      <c r="D71" s="26">
        <v>13.1123562730219</v>
      </c>
      <c r="E71" s="26">
        <v>19.293161660633899</v>
      </c>
      <c r="F71" s="26">
        <v>13.6079917202592</v>
      </c>
      <c r="G71" s="26">
        <v>14.8526890250101</v>
      </c>
      <c r="H71" s="26">
        <v>13.7203329280744</v>
      </c>
      <c r="I71" s="26">
        <v>14.5025421294516</v>
      </c>
      <c r="J71" s="26">
        <v>11.2224660337193</v>
      </c>
      <c r="K71" s="26">
        <v>19.293161660633899</v>
      </c>
    </row>
    <row r="72" spans="1:11" x14ac:dyDescent="0.25">
      <c r="A72" s="26">
        <v>2076</v>
      </c>
      <c r="B72" s="26">
        <v>11.214218672956401</v>
      </c>
      <c r="C72" s="26">
        <v>16.337779239836902</v>
      </c>
      <c r="D72" s="26">
        <v>12.887083491790399</v>
      </c>
      <c r="E72" s="26">
        <v>19.7823983618221</v>
      </c>
      <c r="F72" s="26">
        <v>15.6390890582841</v>
      </c>
      <c r="G72" s="26">
        <v>16.806797353383601</v>
      </c>
      <c r="H72" s="26">
        <v>12.3235930254423</v>
      </c>
      <c r="I72" s="26">
        <v>14.998708457645099</v>
      </c>
      <c r="J72" s="26">
        <v>11.214218672956401</v>
      </c>
      <c r="K72" s="26">
        <v>19.7823983618221</v>
      </c>
    </row>
    <row r="73" spans="1:11" x14ac:dyDescent="0.25">
      <c r="A73" s="26">
        <v>2077</v>
      </c>
      <c r="B73" s="26">
        <v>12.6239929529391</v>
      </c>
      <c r="C73" s="26">
        <v>17.966620628343499</v>
      </c>
      <c r="D73" s="26">
        <v>13.183714875422501</v>
      </c>
      <c r="E73" s="26">
        <v>17.875193993259099</v>
      </c>
      <c r="F73" s="26">
        <v>16.742896187709899</v>
      </c>
      <c r="G73" s="26">
        <v>15.3202566578233</v>
      </c>
      <c r="H73" s="26">
        <v>13.412711736891</v>
      </c>
      <c r="I73" s="26">
        <v>15.3036267189126</v>
      </c>
      <c r="J73" s="26">
        <v>12.6239929529391</v>
      </c>
      <c r="K73" s="26">
        <v>17.966620628343499</v>
      </c>
    </row>
    <row r="74" spans="1:11" x14ac:dyDescent="0.25">
      <c r="A74" s="26">
        <v>2078</v>
      </c>
      <c r="B74" s="26">
        <v>12.33164428147</v>
      </c>
      <c r="C74" s="26">
        <v>18.115851506871401</v>
      </c>
      <c r="D74" s="26">
        <v>12.276809501107101</v>
      </c>
      <c r="E74" s="26">
        <v>19.694766415148798</v>
      </c>
      <c r="F74" s="26">
        <v>14.6280088254181</v>
      </c>
      <c r="G74" s="26">
        <v>18.039587623624801</v>
      </c>
      <c r="H74" s="26">
        <v>12.9679176475709</v>
      </c>
      <c r="I74" s="26">
        <v>15.436369400173</v>
      </c>
      <c r="J74" s="26">
        <v>12.276809501107101</v>
      </c>
      <c r="K74" s="26">
        <v>19.694766415148798</v>
      </c>
    </row>
    <row r="75" spans="1:11" x14ac:dyDescent="0.25">
      <c r="A75" s="26">
        <v>2079</v>
      </c>
      <c r="B75" s="26">
        <v>13.3153454376073</v>
      </c>
      <c r="C75" s="26">
        <v>18.466028062387</v>
      </c>
      <c r="D75" s="26">
        <v>12.019118582266101</v>
      </c>
      <c r="E75" s="26">
        <v>22.322159200750001</v>
      </c>
      <c r="F75" s="26">
        <v>12.6232283927397</v>
      </c>
      <c r="G75" s="26">
        <v>14.868093701934299</v>
      </c>
      <c r="H75" s="26">
        <v>12.440142081584399</v>
      </c>
      <c r="I75" s="26">
        <v>15.150587922752701</v>
      </c>
      <c r="J75" s="26">
        <v>12.019118582266101</v>
      </c>
      <c r="K75" s="26">
        <v>22.322159200750001</v>
      </c>
    </row>
    <row r="76" spans="1:11" x14ac:dyDescent="0.25">
      <c r="A76" s="26">
        <v>2080</v>
      </c>
      <c r="B76" s="26">
        <v>12.3791395635293</v>
      </c>
      <c r="C76" s="26">
        <v>19.079205300231099</v>
      </c>
      <c r="D76" s="26">
        <v>14.5445894099215</v>
      </c>
      <c r="E76" s="26">
        <v>21.564760346734602</v>
      </c>
      <c r="F76" s="26">
        <v>13.279160156523499</v>
      </c>
      <c r="G76" s="26">
        <v>14.0271322331531</v>
      </c>
      <c r="H76" s="26">
        <v>13.252146094147299</v>
      </c>
      <c r="I76" s="26">
        <v>15.446590443462901</v>
      </c>
      <c r="J76" s="26">
        <v>12.3791395635293</v>
      </c>
      <c r="K76" s="26">
        <v>21.564760346734602</v>
      </c>
    </row>
    <row r="77" spans="1:11" x14ac:dyDescent="0.25">
      <c r="A77" s="26">
        <v>2081</v>
      </c>
      <c r="B77" s="26">
        <v>13.921691616305599</v>
      </c>
      <c r="C77" s="26">
        <v>20.385378895871501</v>
      </c>
      <c r="D77" s="26">
        <v>14.369661839223101</v>
      </c>
      <c r="E77" s="26">
        <v>20.1287428143375</v>
      </c>
      <c r="F77" s="26">
        <v>14.446941252258799</v>
      </c>
      <c r="G77" s="26">
        <v>17.528330241233501</v>
      </c>
      <c r="H77" s="26">
        <v>15.4735966608159</v>
      </c>
      <c r="I77" s="26">
        <v>16.607763331435098</v>
      </c>
      <c r="J77" s="26">
        <v>13.921691616305599</v>
      </c>
      <c r="K77" s="26">
        <v>20.385378895871501</v>
      </c>
    </row>
    <row r="78" spans="1:11" x14ac:dyDescent="0.25">
      <c r="A78" s="26">
        <v>2082</v>
      </c>
      <c r="B78" s="26">
        <v>14.2374324196938</v>
      </c>
      <c r="C78" s="26">
        <v>18.553495888078999</v>
      </c>
      <c r="D78" s="26">
        <v>15.011995867523501</v>
      </c>
      <c r="E78" s="26">
        <v>18.885680313972301</v>
      </c>
      <c r="F78" s="26">
        <v>17.8013943358118</v>
      </c>
      <c r="G78" s="26">
        <v>17.488803304500699</v>
      </c>
      <c r="H78" s="26">
        <v>14.8641671201717</v>
      </c>
      <c r="I78" s="26">
        <v>16.691852749964699</v>
      </c>
      <c r="J78" s="26">
        <v>14.2374324196938</v>
      </c>
      <c r="K78" s="26">
        <v>18.885680313972301</v>
      </c>
    </row>
    <row r="79" spans="1:11" x14ac:dyDescent="0.25">
      <c r="A79" s="26">
        <v>2083</v>
      </c>
      <c r="B79" s="26">
        <v>12.406739596463099</v>
      </c>
      <c r="C79" s="26">
        <v>18.880945132370702</v>
      </c>
      <c r="D79" s="26">
        <v>11.242584287061799</v>
      </c>
      <c r="E79" s="26">
        <v>19.326735603342001</v>
      </c>
      <c r="F79" s="26">
        <v>16.773764216797002</v>
      </c>
      <c r="G79" s="26">
        <v>18.007008457601199</v>
      </c>
      <c r="H79" s="26">
        <v>14.9847814520194</v>
      </c>
      <c r="I79" s="26">
        <v>15.946079820807901</v>
      </c>
      <c r="J79" s="26">
        <v>11.242584287061799</v>
      </c>
      <c r="K79" s="26">
        <v>19.326735603342001</v>
      </c>
    </row>
    <row r="80" spans="1:11" x14ac:dyDescent="0.25">
      <c r="A80" s="26">
        <v>2084</v>
      </c>
      <c r="B80" s="26">
        <v>13.3834719066987</v>
      </c>
      <c r="C80" s="26">
        <v>20.367656339872799</v>
      </c>
      <c r="D80" s="26">
        <v>12.055169919760599</v>
      </c>
      <c r="E80" s="26">
        <v>19.525542867564798</v>
      </c>
      <c r="F80" s="26">
        <v>14.797565673604099</v>
      </c>
      <c r="G80" s="26">
        <v>19.231078440118999</v>
      </c>
      <c r="H80" s="26">
        <v>13.2356089690124</v>
      </c>
      <c r="I80" s="26">
        <v>16.085156302376099</v>
      </c>
      <c r="J80" s="26">
        <v>12.055169919760599</v>
      </c>
      <c r="K80" s="26">
        <v>20.367656339872799</v>
      </c>
    </row>
    <row r="81" spans="1:11" x14ac:dyDescent="0.25">
      <c r="A81" s="26">
        <v>2085</v>
      </c>
      <c r="B81" s="26">
        <v>12.700798637435099</v>
      </c>
      <c r="C81" s="26">
        <v>20.301015728063501</v>
      </c>
      <c r="D81" s="26">
        <v>13.3779302382185</v>
      </c>
      <c r="E81" s="26">
        <v>19.050932910913399</v>
      </c>
      <c r="F81" s="26">
        <v>13.1958961484592</v>
      </c>
      <c r="G81" s="26">
        <v>17.2474846553018</v>
      </c>
      <c r="H81" s="26">
        <v>12.2947070423788</v>
      </c>
      <c r="I81" s="26">
        <v>15.452680765824301</v>
      </c>
      <c r="J81" s="26">
        <v>12.2947070423788</v>
      </c>
      <c r="K81" s="26">
        <v>20.301015728063501</v>
      </c>
    </row>
    <row r="82" spans="1:11" x14ac:dyDescent="0.25">
      <c r="A82" s="26">
        <v>2086</v>
      </c>
      <c r="B82" s="26">
        <v>13.8915775600414</v>
      </c>
      <c r="C82" s="26">
        <v>19.868600419936499</v>
      </c>
      <c r="D82" s="26">
        <v>13.8163257295944</v>
      </c>
      <c r="E82" s="26">
        <v>21.566792167405801</v>
      </c>
      <c r="F82" s="26">
        <v>14.687619214641799</v>
      </c>
      <c r="G82" s="26">
        <v>18.6163437103002</v>
      </c>
      <c r="H82" s="26">
        <v>12.9997810177286</v>
      </c>
      <c r="I82" s="26">
        <v>16.4924342599498</v>
      </c>
      <c r="J82" s="26">
        <v>12.9997810177286</v>
      </c>
      <c r="K82" s="26">
        <v>21.566792167405801</v>
      </c>
    </row>
    <row r="83" spans="1:11" x14ac:dyDescent="0.25">
      <c r="A83" s="26">
        <v>2087</v>
      </c>
      <c r="B83" s="26">
        <v>14.1295629461641</v>
      </c>
      <c r="C83" s="26">
        <v>22.514757100955499</v>
      </c>
      <c r="D83" s="26">
        <v>14.3248330358842</v>
      </c>
      <c r="E83" s="26">
        <v>22.163043998351199</v>
      </c>
      <c r="F83" s="26">
        <v>16.4502464941054</v>
      </c>
      <c r="G83" s="26">
        <v>18.672331773681201</v>
      </c>
      <c r="H83" s="26">
        <v>14.6132187777512</v>
      </c>
      <c r="I83" s="26">
        <v>17.552570589556101</v>
      </c>
      <c r="J83" s="26">
        <v>14.1295629461641</v>
      </c>
      <c r="K83" s="26">
        <v>22.514757100955499</v>
      </c>
    </row>
    <row r="84" spans="1:11" x14ac:dyDescent="0.25">
      <c r="A84" s="26">
        <v>2088</v>
      </c>
      <c r="B84" s="26">
        <v>13.836426080736</v>
      </c>
      <c r="C84" s="26">
        <v>20.207188459886801</v>
      </c>
      <c r="D84" s="26">
        <v>13.589288829179999</v>
      </c>
      <c r="E84" s="26">
        <v>20.866004808032301</v>
      </c>
      <c r="F84" s="26">
        <v>16.963462531841401</v>
      </c>
      <c r="G84" s="26">
        <v>21.6815088118802</v>
      </c>
      <c r="H84" s="26">
        <v>13.7405735640532</v>
      </c>
      <c r="I84" s="26">
        <v>17.269207583658599</v>
      </c>
      <c r="J84" s="26">
        <v>13.589288829179999</v>
      </c>
      <c r="K84" s="26">
        <v>21.6815088118802</v>
      </c>
    </row>
    <row r="85" spans="1:11" x14ac:dyDescent="0.25">
      <c r="A85" s="26">
        <v>2089</v>
      </c>
      <c r="B85" s="26">
        <v>14.4051968561654</v>
      </c>
      <c r="C85" s="26">
        <v>22.508371579661301</v>
      </c>
      <c r="D85" s="26">
        <v>16.809388741307899</v>
      </c>
      <c r="E85" s="26">
        <v>21.8272709383386</v>
      </c>
      <c r="F85" s="26">
        <v>15.652645396109</v>
      </c>
      <c r="G85" s="26">
        <v>19.285892589945998</v>
      </c>
      <c r="H85" s="26">
        <v>13.472727953886899</v>
      </c>
      <c r="I85" s="26">
        <v>17.7087848650593</v>
      </c>
      <c r="J85" s="26">
        <v>13.472727953886899</v>
      </c>
      <c r="K85" s="26">
        <v>22.508371579661301</v>
      </c>
    </row>
    <row r="86" spans="1:11" x14ac:dyDescent="0.25">
      <c r="A86" s="26">
        <v>2090</v>
      </c>
      <c r="B86" s="26">
        <v>14.3811768692202</v>
      </c>
      <c r="C86" s="26">
        <v>21.778257405215001</v>
      </c>
      <c r="D86" s="26">
        <v>14.4987129394236</v>
      </c>
      <c r="E86" s="26">
        <v>22.789769495835301</v>
      </c>
      <c r="F86" s="26">
        <v>17.211913050158199</v>
      </c>
      <c r="G86" s="26">
        <v>19.359103703303401</v>
      </c>
      <c r="H86" s="26">
        <v>14.515633951093401</v>
      </c>
      <c r="I86" s="26">
        <v>17.790652487749899</v>
      </c>
      <c r="J86" s="26">
        <v>14.3811768692202</v>
      </c>
      <c r="K86" s="26">
        <v>22.789769495835301</v>
      </c>
    </row>
    <row r="87" spans="1:11" x14ac:dyDescent="0.25">
      <c r="A87" s="26">
        <v>2091</v>
      </c>
      <c r="B87" s="26">
        <v>14.8289581497722</v>
      </c>
      <c r="C87" s="26">
        <v>24.688566246009501</v>
      </c>
      <c r="D87" s="26">
        <v>16.349233384870899</v>
      </c>
      <c r="E87" s="26">
        <v>23.334803563539701</v>
      </c>
      <c r="F87" s="26">
        <v>18.977785580132</v>
      </c>
      <c r="G87" s="26">
        <v>19.997706252361102</v>
      </c>
      <c r="H87" s="26">
        <v>16.1959417111607</v>
      </c>
      <c r="I87" s="26">
        <v>19.196142126835198</v>
      </c>
      <c r="J87" s="26">
        <v>14.8289581497722</v>
      </c>
      <c r="K87" s="26">
        <v>24.688566246009501</v>
      </c>
    </row>
    <row r="88" spans="1:11" x14ac:dyDescent="0.25">
      <c r="A88" s="26">
        <v>2092</v>
      </c>
      <c r="B88" s="26">
        <v>15.133271826307899</v>
      </c>
      <c r="C88" s="26">
        <v>22.528291143723202</v>
      </c>
      <c r="D88" s="26">
        <v>15.809699750228599</v>
      </c>
      <c r="E88" s="26">
        <v>23.873455211281399</v>
      </c>
      <c r="F88" s="26">
        <v>17.1440948798123</v>
      </c>
      <c r="G88" s="26">
        <v>20.373741872710799</v>
      </c>
      <c r="H88" s="26">
        <v>16.822977346854199</v>
      </c>
      <c r="I88" s="26">
        <v>18.812218861559799</v>
      </c>
      <c r="J88" s="26">
        <v>15.133271826307899</v>
      </c>
      <c r="K88" s="26">
        <v>23.873455211281399</v>
      </c>
    </row>
    <row r="89" spans="1:11" x14ac:dyDescent="0.25">
      <c r="A89" s="26">
        <v>2093</v>
      </c>
      <c r="B89" s="26">
        <v>15.991283985104699</v>
      </c>
      <c r="C89" s="26">
        <v>23.845608701875701</v>
      </c>
      <c r="D89" s="26">
        <v>19.004710842154299</v>
      </c>
      <c r="E89" s="26">
        <v>21.7440558514276</v>
      </c>
      <c r="F89" s="26">
        <v>15.195743509987</v>
      </c>
      <c r="G89" s="26">
        <v>21.497674290782498</v>
      </c>
      <c r="H89" s="26">
        <v>15.9190339001702</v>
      </c>
      <c r="I89" s="26">
        <v>19.028301583071698</v>
      </c>
      <c r="J89" s="26">
        <v>15.195743509987</v>
      </c>
      <c r="K89" s="26">
        <v>23.845608701875701</v>
      </c>
    </row>
    <row r="90" spans="1:11" x14ac:dyDescent="0.25">
      <c r="A90" s="26">
        <v>2094</v>
      </c>
      <c r="B90" s="26">
        <v>14.5696828260778</v>
      </c>
      <c r="C90" s="26">
        <v>23.994996049788998</v>
      </c>
      <c r="D90" s="26">
        <v>16.217642697410501</v>
      </c>
      <c r="E90" s="26">
        <v>22.4350780027656</v>
      </c>
      <c r="F90" s="26">
        <v>15.337569640679501</v>
      </c>
      <c r="G90" s="26">
        <v>22.218302480266701</v>
      </c>
      <c r="H90" s="26">
        <v>16.3889332179807</v>
      </c>
      <c r="I90" s="26">
        <v>18.737457844995699</v>
      </c>
      <c r="J90" s="26">
        <v>14.5696828260778</v>
      </c>
      <c r="K90" s="26">
        <v>23.994996049788998</v>
      </c>
    </row>
    <row r="91" spans="1:11" x14ac:dyDescent="0.25">
      <c r="A91" s="26">
        <v>2095</v>
      </c>
      <c r="B91" s="26">
        <v>15.0792990288328</v>
      </c>
      <c r="C91" s="26">
        <v>24.540618627653501</v>
      </c>
      <c r="D91" s="26">
        <v>17.033387531589899</v>
      </c>
      <c r="E91" s="26">
        <v>25.020666143987899</v>
      </c>
      <c r="F91" s="26">
        <v>16.9340257264525</v>
      </c>
      <c r="G91" s="26">
        <v>20.105641848048801</v>
      </c>
      <c r="H91" s="26">
        <v>17.002575330386001</v>
      </c>
      <c r="I91" s="26">
        <v>19.3880306052788</v>
      </c>
      <c r="J91" s="26">
        <v>15.0792990288328</v>
      </c>
      <c r="K91" s="26">
        <v>25.020666143987899</v>
      </c>
    </row>
    <row r="92" spans="1:11" x14ac:dyDescent="0.25">
      <c r="A92" s="26">
        <v>2096</v>
      </c>
      <c r="B92" s="26">
        <v>14.933279035233699</v>
      </c>
      <c r="C92" s="26">
        <v>26.5907576303679</v>
      </c>
      <c r="D92" s="26">
        <v>19.4292748303336</v>
      </c>
      <c r="E92" s="26">
        <v>22.169753412613801</v>
      </c>
      <c r="F92" s="26">
        <v>17.512243009272002</v>
      </c>
      <c r="G92" s="26">
        <v>21.1635644568914</v>
      </c>
      <c r="H92" s="26">
        <v>17.082256676324299</v>
      </c>
      <c r="I92" s="26">
        <v>19.840161293005298</v>
      </c>
      <c r="J92" s="26">
        <v>14.933279035233699</v>
      </c>
      <c r="K92" s="26">
        <v>26.5907576303679</v>
      </c>
    </row>
    <row r="93" spans="1:11" x14ac:dyDescent="0.25">
      <c r="A93" s="26">
        <v>2097</v>
      </c>
      <c r="B93" s="26">
        <v>16.320496620461501</v>
      </c>
      <c r="C93" s="26">
        <v>24.9794393630748</v>
      </c>
      <c r="D93" s="26">
        <v>15.137335734970501</v>
      </c>
      <c r="E93" s="26">
        <v>24.663631896434602</v>
      </c>
      <c r="F93" s="26">
        <v>19.385325635067801</v>
      </c>
      <c r="G93" s="26">
        <v>22.263142739104101</v>
      </c>
      <c r="H93" s="26">
        <v>16.731770879113402</v>
      </c>
      <c r="I93" s="26">
        <v>19.925877552603801</v>
      </c>
      <c r="J93" s="26">
        <v>15.137335734970501</v>
      </c>
      <c r="K93" s="26">
        <v>24.9794393630748</v>
      </c>
    </row>
    <row r="94" spans="1:11" x14ac:dyDescent="0.25">
      <c r="A94" s="26">
        <v>2098</v>
      </c>
      <c r="B94" s="26">
        <v>15.4641092386428</v>
      </c>
      <c r="C94" s="26">
        <v>22.939978068763001</v>
      </c>
      <c r="D94" s="26">
        <v>17.134077346881401</v>
      </c>
      <c r="E94" s="26">
        <v>24.932758815344201</v>
      </c>
      <c r="F94" s="26">
        <v>21.299361472997202</v>
      </c>
      <c r="G94" s="26">
        <v>21.012037050891699</v>
      </c>
      <c r="H94" s="26">
        <v>15.889270499085001</v>
      </c>
      <c r="I94" s="26">
        <v>19.8102274989436</v>
      </c>
      <c r="J94" s="26">
        <v>15.4641092386428</v>
      </c>
      <c r="K94" s="26">
        <v>24.932758815344201</v>
      </c>
    </row>
    <row r="95" spans="1:11" x14ac:dyDescent="0.25">
      <c r="A95" s="26">
        <v>2099</v>
      </c>
      <c r="B95" s="26">
        <v>15.6051368809733</v>
      </c>
      <c r="C95" s="26">
        <v>25.094696463923899</v>
      </c>
      <c r="D95" s="26">
        <v>17.783131964443701</v>
      </c>
      <c r="E95" s="26">
        <v>25.3242868684383</v>
      </c>
      <c r="F95" s="26">
        <v>17.172382244123401</v>
      </c>
      <c r="G95" s="26">
        <v>21.491089215129701</v>
      </c>
      <c r="H95" s="26">
        <v>15.477734752742901</v>
      </c>
      <c r="I95" s="26">
        <v>19.7069226271107</v>
      </c>
      <c r="J95" s="26">
        <v>15.477734752742901</v>
      </c>
      <c r="K95" s="26">
        <v>25.3242868684383</v>
      </c>
    </row>
    <row r="96" spans="1:11" x14ac:dyDescent="0.25">
      <c r="A96" s="26">
        <v>2100</v>
      </c>
      <c r="B96" s="26">
        <v>15.7618152164417</v>
      </c>
      <c r="C96" s="26">
        <v>27.396194820929502</v>
      </c>
      <c r="D96" s="26">
        <v>15.679684849339001</v>
      </c>
      <c r="E96" s="26">
        <v>24.355827640992</v>
      </c>
      <c r="F96" s="26"/>
      <c r="G96" s="26">
        <v>20.338741106999599</v>
      </c>
      <c r="H96" s="26">
        <v>16.251357461802201</v>
      </c>
      <c r="I96" s="26">
        <v>19.963936849417301</v>
      </c>
      <c r="J96" s="26">
        <v>15.679684849339001</v>
      </c>
      <c r="K96" s="26">
        <v>27.396194820929502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6528-64D4-4AD7-82C9-EFC83676A0C5}">
  <dimension ref="A1"/>
  <sheetViews>
    <sheetView workbookViewId="0">
      <selection activeCell="S28" sqref="S28"/>
    </sheetView>
  </sheetViews>
  <sheetFormatPr defaultRowHeight="15" x14ac:dyDescent="0.25"/>
  <cols>
    <col min="5" max="5" width="15.140625" customWidth="1"/>
    <col min="6" max="6" width="18.28515625" customWidth="1"/>
    <col min="7" max="7" width="19.140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EFEA-DE23-46B2-9FBA-8EE33F5CE69F}">
  <dimension ref="A1:X26"/>
  <sheetViews>
    <sheetView zoomScale="90" zoomScaleNormal="90" workbookViewId="0">
      <selection activeCell="K5" sqref="K5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6" width="12.28515625" bestFit="1" customWidth="1"/>
    <col min="7" max="11" width="12.5703125" bestFit="1" customWidth="1"/>
    <col min="12" max="13" width="12" customWidth="1"/>
    <col min="14" max="14" width="9" bestFit="1" customWidth="1"/>
    <col min="15" max="18" width="13.7109375" bestFit="1" customWidth="1"/>
  </cols>
  <sheetData>
    <row r="1" spans="1:24" x14ac:dyDescent="0.2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T1" s="26" t="s">
        <v>86</v>
      </c>
      <c r="U1" s="26" t="s">
        <v>87</v>
      </c>
      <c r="V1" s="26" t="s">
        <v>88</v>
      </c>
      <c r="W1" s="26" t="s">
        <v>89</v>
      </c>
      <c r="X1" s="26" t="s">
        <v>90</v>
      </c>
    </row>
    <row r="2" spans="1:24" s="28" customFormat="1" x14ac:dyDescent="0.25">
      <c r="A2" s="26" t="s">
        <v>41</v>
      </c>
      <c r="B2" s="15">
        <v>1065.3687</v>
      </c>
      <c r="C2" s="15">
        <v>1514.4639236135299</v>
      </c>
      <c r="D2" s="15">
        <v>1726.47358024862</v>
      </c>
      <c r="E2" s="15">
        <v>1942.6762401938599</v>
      </c>
      <c r="F2" s="15">
        <v>2142.1484576850899</v>
      </c>
      <c r="G2" s="15">
        <v>145859.39000000001</v>
      </c>
      <c r="H2" s="15">
        <v>316821.837647571</v>
      </c>
      <c r="I2" s="15">
        <v>461933.32045771298</v>
      </c>
      <c r="J2" s="15">
        <v>604198.59452906798</v>
      </c>
      <c r="K2" s="15">
        <v>735073.01151583798</v>
      </c>
      <c r="L2" s="29"/>
      <c r="M2" s="29"/>
      <c r="N2" s="29">
        <v>0</v>
      </c>
      <c r="O2" s="29">
        <v>449.09526644565801</v>
      </c>
      <c r="P2" s="29">
        <v>661.10492308075197</v>
      </c>
      <c r="Q2" s="29">
        <v>877.30758302598997</v>
      </c>
      <c r="R2" s="29">
        <v>1076.7798005172101</v>
      </c>
      <c r="S2" s="26"/>
      <c r="T2" s="34">
        <f>G2-G2</f>
        <v>0</v>
      </c>
      <c r="U2" s="39">
        <f>(H2-G2)/G2</f>
        <v>1.1721045017915608</v>
      </c>
      <c r="V2" s="39">
        <f>(I2-G2)/G2</f>
        <v>2.1669769115153499</v>
      </c>
      <c r="W2" s="39">
        <f>(J2-G2)/G2</f>
        <v>3.1423359478540802</v>
      </c>
      <c r="X2" s="39">
        <f>(K2-G2)/G2</f>
        <v>4.0396002034276837</v>
      </c>
    </row>
    <row r="3" spans="1:24" s="28" customFormat="1" x14ac:dyDescent="0.25">
      <c r="A3" s="26" t="s">
        <v>52</v>
      </c>
      <c r="B3" s="15">
        <v>921.41643999999997</v>
      </c>
      <c r="C3" s="15">
        <v>1326.6723707413</v>
      </c>
      <c r="D3" s="15">
        <v>1516.9402452348099</v>
      </c>
      <c r="E3" s="15">
        <v>1713.79930425937</v>
      </c>
      <c r="F3" s="15">
        <v>1891.8619993437101</v>
      </c>
      <c r="G3" s="15">
        <v>129215.16</v>
      </c>
      <c r="H3" s="15">
        <v>238678.599686286</v>
      </c>
      <c r="I3" s="15">
        <v>308613.76292197098</v>
      </c>
      <c r="J3" s="15">
        <v>365575.40422529902</v>
      </c>
      <c r="K3" s="15">
        <v>406301.38684976299</v>
      </c>
      <c r="L3" s="29"/>
      <c r="M3" s="29"/>
      <c r="N3" s="29">
        <v>0</v>
      </c>
      <c r="O3" s="29">
        <v>405.25597629143402</v>
      </c>
      <c r="P3" s="29">
        <v>595.52385078494603</v>
      </c>
      <c r="Q3" s="29">
        <v>792.38290980950603</v>
      </c>
      <c r="R3" s="29">
        <v>970.44560489384503</v>
      </c>
      <c r="S3" s="26"/>
      <c r="T3" s="34">
        <f>G3-G3</f>
        <v>0</v>
      </c>
      <c r="U3" s="39">
        <f>(H3-G3)/G3</f>
        <v>0.84714084389390532</v>
      </c>
      <c r="V3" s="39">
        <f>(I3-G3)/G3</f>
        <v>1.3883711703949519</v>
      </c>
      <c r="W3" s="39">
        <f>(J3-G3)/G3</f>
        <v>1.8291990214251874</v>
      </c>
      <c r="X3" s="39">
        <f>(K3-G3)/G3</f>
        <v>2.1443786228315851</v>
      </c>
    </row>
    <row r="4" spans="1:24" s="28" customFormat="1" x14ac:dyDescent="0.25">
      <c r="A4" s="26" t="s">
        <v>38</v>
      </c>
      <c r="B4" s="15">
        <v>594.74929999999995</v>
      </c>
      <c r="C4" s="15">
        <v>1096.8187749809799</v>
      </c>
      <c r="D4" s="15">
        <v>1317.80013069246</v>
      </c>
      <c r="E4" s="15">
        <v>1545.15239659484</v>
      </c>
      <c r="F4" s="15">
        <v>1753.5982811445699</v>
      </c>
      <c r="G4" s="15">
        <v>61931.097999999998</v>
      </c>
      <c r="H4" s="15">
        <v>156903.62579655001</v>
      </c>
      <c r="I4" s="15">
        <v>223896.79885992999</v>
      </c>
      <c r="J4" s="15">
        <v>284579.14527737797</v>
      </c>
      <c r="K4" s="15">
        <v>334067.17942038999</v>
      </c>
      <c r="L4" s="29"/>
      <c r="M4" s="29"/>
      <c r="N4" s="29">
        <v>0</v>
      </c>
      <c r="O4" s="29">
        <v>502.06947554384999</v>
      </c>
      <c r="P4" s="29">
        <v>723.05083125532894</v>
      </c>
      <c r="Q4" s="29">
        <v>950.403097157714</v>
      </c>
      <c r="R4" s="29">
        <v>1158.8489817074301</v>
      </c>
      <c r="S4" s="26"/>
      <c r="T4" s="34">
        <f>G4-G4</f>
        <v>0</v>
      </c>
      <c r="U4" s="39">
        <f>(H4-G4)/G4</f>
        <v>1.533519198974157</v>
      </c>
      <c r="V4" s="39">
        <f>(I4-G4)/G4</f>
        <v>2.6152564073695252</v>
      </c>
      <c r="W4" s="39">
        <f>(J4-G4)/G4</f>
        <v>3.5950928445896113</v>
      </c>
      <c r="X4" s="39">
        <f>(K4-G4)/G4</f>
        <v>4.3941749816932036</v>
      </c>
    </row>
    <row r="5" spans="1:24" s="28" customFormat="1" x14ac:dyDescent="0.25">
      <c r="A5" s="26" t="s">
        <v>51</v>
      </c>
      <c r="B5" s="15">
        <v>1261.9656</v>
      </c>
      <c r="C5" s="15">
        <v>1677.0662101177199</v>
      </c>
      <c r="D5" s="15">
        <v>1902.4630816789299</v>
      </c>
      <c r="E5" s="15">
        <v>2123.5609386736901</v>
      </c>
      <c r="F5" s="15">
        <v>2330.39149643255</v>
      </c>
      <c r="G5" s="15">
        <v>119411.69500000001</v>
      </c>
      <c r="H5" s="15">
        <v>211259.47721070101</v>
      </c>
      <c r="I5" s="15">
        <v>264878.84924510599</v>
      </c>
      <c r="J5" s="15">
        <v>300287.16890959197</v>
      </c>
      <c r="K5" s="15">
        <v>323361.098673128</v>
      </c>
      <c r="L5" s="29"/>
      <c r="M5" s="29"/>
      <c r="N5" s="29">
        <v>0</v>
      </c>
      <c r="O5" s="29">
        <v>415.10058511772201</v>
      </c>
      <c r="P5" s="29">
        <v>640.49745667893706</v>
      </c>
      <c r="Q5" s="29">
        <v>861.59531367369698</v>
      </c>
      <c r="R5" s="29">
        <v>1068.4258714325499</v>
      </c>
      <c r="S5" s="26"/>
      <c r="T5" s="34">
        <f>G5-G5</f>
        <v>0</v>
      </c>
      <c r="U5" s="39">
        <f>(H5-G5)/G5</f>
        <v>0.76916906849618871</v>
      </c>
      <c r="V5" s="39">
        <f>(I5-G5)/G5</f>
        <v>1.2181985545478269</v>
      </c>
      <c r="W5" s="39">
        <f>(J5-G5)/G5</f>
        <v>1.5147216016788971</v>
      </c>
      <c r="X5" s="39">
        <f>(K5-G5)/G5</f>
        <v>1.7079516681605431</v>
      </c>
    </row>
    <row r="6" spans="1:24" s="28" customFormat="1" x14ac:dyDescent="0.25">
      <c r="A6" s="28" t="s">
        <v>47</v>
      </c>
      <c r="B6" s="34">
        <v>1619.8040000000001</v>
      </c>
      <c r="C6" s="34">
        <v>2109.7841016536599</v>
      </c>
      <c r="D6" s="34">
        <v>2369.7062383429202</v>
      </c>
      <c r="E6" s="34">
        <v>2630.8480040488398</v>
      </c>
      <c r="F6" s="34">
        <v>2880.36520338332</v>
      </c>
      <c r="G6" s="34">
        <v>88175.733999999997</v>
      </c>
      <c r="H6" s="34">
        <v>166311.52429130601</v>
      </c>
      <c r="I6" s="34">
        <v>215311.331802931</v>
      </c>
      <c r="J6" s="34">
        <v>250814.84290555699</v>
      </c>
      <c r="K6" s="34">
        <v>276941.86911949201</v>
      </c>
      <c r="L6" s="35"/>
      <c r="M6" s="35"/>
      <c r="N6" s="35">
        <v>0</v>
      </c>
      <c r="O6" s="35">
        <v>489.980086331579</v>
      </c>
      <c r="P6" s="35">
        <v>749.90222302083805</v>
      </c>
      <c r="Q6" s="35">
        <v>1011.0439887267599</v>
      </c>
      <c r="R6" s="35">
        <v>1260.56118806124</v>
      </c>
      <c r="T6" s="34">
        <f>G6-G6</f>
        <v>0</v>
      </c>
      <c r="U6" s="39">
        <f>(H6-G6)/G6</f>
        <v>0.88613711218220215</v>
      </c>
      <c r="V6" s="39">
        <f>(I6-G6)/G6</f>
        <v>1.4418433738576082</v>
      </c>
      <c r="W6" s="39">
        <f>(J6-G6)/G6</f>
        <v>1.8444882909118396</v>
      </c>
      <c r="X6" s="39">
        <f>(K6-G6)/G6</f>
        <v>2.140794599106961</v>
      </c>
    </row>
    <row r="7" spans="1:24" s="28" customFormat="1" x14ac:dyDescent="0.25">
      <c r="A7" s="28" t="s">
        <v>53</v>
      </c>
      <c r="B7" s="34">
        <v>1558.0791999999999</v>
      </c>
      <c r="C7" s="34">
        <v>2118.1363101472698</v>
      </c>
      <c r="D7" s="34">
        <v>2375.7898162783799</v>
      </c>
      <c r="E7" s="34">
        <v>2635.5038798906398</v>
      </c>
      <c r="F7" s="34">
        <v>2882.5679795526898</v>
      </c>
      <c r="G7" s="34">
        <v>72939.335999999996</v>
      </c>
      <c r="H7" s="34">
        <v>144251.82543946701</v>
      </c>
      <c r="I7" s="34">
        <v>195269.68959178901</v>
      </c>
      <c r="J7" s="34">
        <v>237147.64611820699</v>
      </c>
      <c r="K7" s="34">
        <v>271859.69904048601</v>
      </c>
      <c r="L7" s="35"/>
      <c r="M7" s="35"/>
      <c r="N7" s="35">
        <v>0</v>
      </c>
      <c r="O7" s="35">
        <v>560.05711728286803</v>
      </c>
      <c r="P7" s="35">
        <v>817.71062341398101</v>
      </c>
      <c r="Q7" s="35">
        <v>1077.42468702624</v>
      </c>
      <c r="R7" s="35">
        <v>1324.48878668829</v>
      </c>
      <c r="T7" s="34">
        <f>G7-G7</f>
        <v>0</v>
      </c>
      <c r="U7" s="39">
        <f>(H7-G7)/G7</f>
        <v>0.97769589566138926</v>
      </c>
      <c r="V7" s="39">
        <f>(I7-G7)/G7</f>
        <v>1.6771520046712383</v>
      </c>
      <c r="W7" s="39">
        <f>(J7-G7)/G7</f>
        <v>2.2512997666746926</v>
      </c>
      <c r="X7" s="39">
        <f>(K7-G7)/G7</f>
        <v>2.72720282291144</v>
      </c>
    </row>
    <row r="8" spans="1:24" s="36" customFormat="1" x14ac:dyDescent="0.25">
      <c r="A8" s="36" t="s">
        <v>44</v>
      </c>
      <c r="B8" s="37">
        <v>1049.4789000000001</v>
      </c>
      <c r="C8" s="37">
        <v>1497.62799983936</v>
      </c>
      <c r="D8" s="37">
        <v>1697.1578013359399</v>
      </c>
      <c r="E8" s="37">
        <v>1908.4735018409499</v>
      </c>
      <c r="F8" s="37">
        <v>2100.1667545937498</v>
      </c>
      <c r="G8" s="37">
        <v>78018.83</v>
      </c>
      <c r="H8" s="37">
        <v>147270.10521247299</v>
      </c>
      <c r="I8" s="37">
        <v>189958.23347268501</v>
      </c>
      <c r="J8" s="37">
        <v>225764.90674618201</v>
      </c>
      <c r="K8" s="37">
        <v>252384.07829348001</v>
      </c>
      <c r="L8" s="38"/>
      <c r="M8" s="38"/>
      <c r="N8" s="38">
        <v>0</v>
      </c>
      <c r="O8" s="38">
        <v>448.149167743117</v>
      </c>
      <c r="P8" s="38">
        <v>647.67896923969602</v>
      </c>
      <c r="Q8" s="38">
        <v>858.99466974470204</v>
      </c>
      <c r="R8" s="38">
        <v>1050.6879224975</v>
      </c>
      <c r="T8" s="34">
        <f>G8-G8</f>
        <v>0</v>
      </c>
      <c r="U8" s="39">
        <f>(H8-G8)/G8</f>
        <v>0.88762258050361675</v>
      </c>
      <c r="V8" s="39">
        <f>(I8-G8)/G8</f>
        <v>1.4347741881374663</v>
      </c>
      <c r="W8" s="39">
        <f>(J8-G8)/G8</f>
        <v>1.8937233068758144</v>
      </c>
      <c r="X8" s="39">
        <f>(K8-G8)/G8</f>
        <v>2.2349123704300617</v>
      </c>
    </row>
    <row r="9" spans="1:24" x14ac:dyDescent="0.25">
      <c r="A9" t="s">
        <v>42</v>
      </c>
      <c r="B9" s="15">
        <v>1142.069</v>
      </c>
      <c r="C9" s="15">
        <v>1585.2542337760699</v>
      </c>
      <c r="D9" s="15">
        <v>1801.69055645456</v>
      </c>
      <c r="E9" s="15">
        <v>2018.83615656078</v>
      </c>
      <c r="F9" s="15">
        <v>2216.04408509725</v>
      </c>
      <c r="G9" s="15">
        <v>44322.45</v>
      </c>
      <c r="H9" s="15">
        <v>91226.626220244798</v>
      </c>
      <c r="I9" s="15">
        <v>126012.03953541</v>
      </c>
      <c r="J9" s="15">
        <v>155443.052264147</v>
      </c>
      <c r="K9" s="15">
        <v>178469.099751562</v>
      </c>
      <c r="L9" s="14"/>
      <c r="M9" s="14"/>
      <c r="N9" s="14">
        <v>0</v>
      </c>
      <c r="O9" s="14">
        <v>443.18525407645097</v>
      </c>
      <c r="P9" s="14">
        <v>659.621576754937</v>
      </c>
      <c r="Q9" s="14">
        <v>876.76717686115705</v>
      </c>
      <c r="R9" s="14">
        <v>1073.9751053976199</v>
      </c>
      <c r="T9" s="34">
        <f>G9-G9</f>
        <v>0</v>
      </c>
      <c r="U9" s="39">
        <f>(H9-G9)/G9</f>
        <v>1.0582487254257109</v>
      </c>
      <c r="V9" s="39">
        <f>(I9-G9)/G9</f>
        <v>1.8430747744181564</v>
      </c>
      <c r="W9" s="39">
        <f>(J9-G9)/G9</f>
        <v>2.5070952139186127</v>
      </c>
      <c r="X9" s="39">
        <f>(K9-G9)/G9</f>
        <v>3.0266072780625168</v>
      </c>
    </row>
    <row r="10" spans="1:24" x14ac:dyDescent="0.25">
      <c r="A10" t="s">
        <v>56</v>
      </c>
      <c r="B10" s="15">
        <v>357.66955999999999</v>
      </c>
      <c r="C10" s="15">
        <v>731.75404067851002</v>
      </c>
      <c r="D10" s="15">
        <v>896.21818683497202</v>
      </c>
      <c r="E10" s="15">
        <v>1065.1237951494199</v>
      </c>
      <c r="F10" s="15">
        <v>1214.6585140515399</v>
      </c>
      <c r="G10" s="15">
        <v>12062.053</v>
      </c>
      <c r="H10" s="15">
        <v>42725.186230410603</v>
      </c>
      <c r="I10" s="15">
        <v>68819.698512738003</v>
      </c>
      <c r="J10" s="15">
        <v>94038.056941624003</v>
      </c>
      <c r="K10" s="15">
        <v>115228.32122398099</v>
      </c>
      <c r="L10" s="14"/>
      <c r="M10" s="14"/>
      <c r="N10" s="14">
        <v>0</v>
      </c>
      <c r="O10" s="14">
        <v>374.08447400810797</v>
      </c>
      <c r="P10" s="14">
        <v>538.54862016457002</v>
      </c>
      <c r="Q10" s="14">
        <v>707.45422847902</v>
      </c>
      <c r="R10" s="14">
        <v>856.98894738114097</v>
      </c>
      <c r="T10" s="34">
        <f>G10-G10</f>
        <v>0</v>
      </c>
      <c r="U10" s="39">
        <f>(H10-G10)/G10</f>
        <v>2.5421156108674539</v>
      </c>
      <c r="V10" s="39">
        <f>(I10-G10)/G10</f>
        <v>4.705471407955014</v>
      </c>
      <c r="W10" s="39">
        <f>(J10-G10)/G10</f>
        <v>6.796189996978458</v>
      </c>
      <c r="X10" s="39">
        <f>(K10-G10)/G10</f>
        <v>8.5529609448724031</v>
      </c>
    </row>
    <row r="11" spans="1:24" x14ac:dyDescent="0.25">
      <c r="A11" s="26" t="s">
        <v>48</v>
      </c>
      <c r="B11" s="15">
        <v>1169.3829000000001</v>
      </c>
      <c r="C11" s="15">
        <v>1595.4770961996801</v>
      </c>
      <c r="D11" s="15">
        <v>1839.70378886204</v>
      </c>
      <c r="E11" s="15">
        <v>2101.68480881919</v>
      </c>
      <c r="F11" s="15">
        <v>2360.3197405032702</v>
      </c>
      <c r="G11" s="15">
        <v>37197.582000000002</v>
      </c>
      <c r="H11" s="15">
        <v>62469.490119988302</v>
      </c>
      <c r="I11" s="15">
        <v>78604.4640516277</v>
      </c>
      <c r="J11" s="15">
        <v>91485.140715110407</v>
      </c>
      <c r="K11" s="15">
        <v>101265.696504473</v>
      </c>
      <c r="L11" s="29"/>
      <c r="M11" s="29"/>
      <c r="N11" s="29">
        <v>0</v>
      </c>
      <c r="O11" s="29">
        <v>426.09415891669499</v>
      </c>
      <c r="P11" s="29">
        <v>670.32085157905396</v>
      </c>
      <c r="Q11" s="29">
        <v>932.30187153621</v>
      </c>
      <c r="R11" s="29">
        <v>1190.9368032202799</v>
      </c>
      <c r="S11" s="26"/>
      <c r="T11" s="34">
        <f>G11-G11</f>
        <v>0</v>
      </c>
      <c r="U11" s="39">
        <f>(H11-G11)/G11</f>
        <v>0.67939652959131314</v>
      </c>
      <c r="V11" s="39">
        <f>(I11-G11)/G11</f>
        <v>1.113160582632164</v>
      </c>
      <c r="W11" s="39">
        <f>(J11-G11)/G11</f>
        <v>1.4594378396722238</v>
      </c>
      <c r="X11" s="39">
        <f>(K11-G11)/G11</f>
        <v>1.7223730968446551</v>
      </c>
    </row>
    <row r="12" spans="1:24" x14ac:dyDescent="0.25">
      <c r="A12" s="28" t="s">
        <v>58</v>
      </c>
      <c r="B12" s="34">
        <v>1840.7372</v>
      </c>
      <c r="C12" s="34">
        <v>2358.9160967778598</v>
      </c>
      <c r="D12" s="34">
        <v>2627.58315768384</v>
      </c>
      <c r="E12" s="34">
        <v>2901.1488894543099</v>
      </c>
      <c r="F12" s="34">
        <v>3149.6636034492299</v>
      </c>
      <c r="G12" s="34">
        <v>25501.81</v>
      </c>
      <c r="H12" s="34">
        <v>51557.043482585199</v>
      </c>
      <c r="I12" s="34">
        <v>70611.335286288406</v>
      </c>
      <c r="J12" s="34">
        <v>87134.276884682593</v>
      </c>
      <c r="K12" s="34">
        <v>101057.007666979</v>
      </c>
      <c r="L12" s="35"/>
      <c r="M12" s="35"/>
      <c r="N12" s="35">
        <v>0</v>
      </c>
      <c r="O12" s="35">
        <v>518.17888382346098</v>
      </c>
      <c r="P12" s="35">
        <v>786.84594472944696</v>
      </c>
      <c r="Q12" s="35">
        <v>1060.4116764999101</v>
      </c>
      <c r="R12" s="35">
        <v>1308.92639049482</v>
      </c>
      <c r="S12" s="28"/>
      <c r="T12" s="34">
        <f>G12-G12</f>
        <v>0</v>
      </c>
      <c r="U12" s="39">
        <f>(H12-G12)/G12</f>
        <v>1.0217013413002918</v>
      </c>
      <c r="V12" s="39">
        <f>(I12-G12)/G12</f>
        <v>1.7688754361470189</v>
      </c>
      <c r="W12" s="39">
        <f>(J12-G12)/G12</f>
        <v>2.4167879411180064</v>
      </c>
      <c r="X12" s="39">
        <f>(K12-G12)/G12</f>
        <v>2.9627386317668822</v>
      </c>
    </row>
    <row r="13" spans="1:24" x14ac:dyDescent="0.25">
      <c r="A13" s="28" t="s">
        <v>59</v>
      </c>
      <c r="B13" s="34">
        <v>1628.2345</v>
      </c>
      <c r="C13" s="34">
        <v>2059.4729294193799</v>
      </c>
      <c r="D13" s="34">
        <v>2278.6855028222799</v>
      </c>
      <c r="E13" s="34">
        <v>2498.7268717444699</v>
      </c>
      <c r="F13" s="34">
        <v>2679.1516798908501</v>
      </c>
      <c r="G13" s="34">
        <v>19879.396000000001</v>
      </c>
      <c r="H13" s="34">
        <v>42801.337743302902</v>
      </c>
      <c r="I13" s="34">
        <v>63180.740600873803</v>
      </c>
      <c r="J13" s="34">
        <v>81599.159896318204</v>
      </c>
      <c r="K13" s="34">
        <v>97244.905775156803</v>
      </c>
      <c r="L13" s="35"/>
      <c r="M13" s="35"/>
      <c r="N13" s="35">
        <v>0</v>
      </c>
      <c r="O13" s="35">
        <v>431.238368855874</v>
      </c>
      <c r="P13" s="35">
        <v>650.45094225877097</v>
      </c>
      <c r="Q13" s="35">
        <v>870.49231118095497</v>
      </c>
      <c r="R13" s="35">
        <v>1050.9171193273301</v>
      </c>
      <c r="S13" s="28"/>
      <c r="T13" s="34">
        <f>G13-G13</f>
        <v>0</v>
      </c>
      <c r="U13" s="39">
        <f>(H13-G13)/G13</f>
        <v>1.1530502105447722</v>
      </c>
      <c r="V13" s="39">
        <f>(I13-G13)/G13</f>
        <v>2.1782022251014972</v>
      </c>
      <c r="W13" s="39">
        <f>(J13-G13)/G13</f>
        <v>3.1047102183747537</v>
      </c>
      <c r="X13" s="39">
        <f>(K13-G13)/G13</f>
        <v>3.8917434802927007</v>
      </c>
    </row>
    <row r="14" spans="1:24" x14ac:dyDescent="0.25">
      <c r="A14" s="26" t="s">
        <v>66</v>
      </c>
      <c r="B14" s="15">
        <v>717.60590000000002</v>
      </c>
      <c r="C14" s="15">
        <v>1161.04750744635</v>
      </c>
      <c r="D14" s="15">
        <v>1361.4420463736001</v>
      </c>
      <c r="E14" s="15">
        <v>1574.24637891315</v>
      </c>
      <c r="F14" s="15">
        <v>1770.5893554567101</v>
      </c>
      <c r="G14" s="15">
        <v>31129.601999999999</v>
      </c>
      <c r="H14" s="15">
        <v>59647.348778935302</v>
      </c>
      <c r="I14" s="15">
        <v>73406.483492175495</v>
      </c>
      <c r="J14" s="15">
        <v>84178.047469819299</v>
      </c>
      <c r="K14" s="15">
        <v>91530.829016878197</v>
      </c>
      <c r="L14" s="29"/>
      <c r="M14" s="29"/>
      <c r="N14" s="29">
        <v>0</v>
      </c>
      <c r="O14" s="29">
        <v>443.44157008037098</v>
      </c>
      <c r="P14" s="29">
        <v>643.83610900762096</v>
      </c>
      <c r="Q14" s="29">
        <v>856.64044154716805</v>
      </c>
      <c r="R14" s="29">
        <v>1052.9834180907201</v>
      </c>
      <c r="S14" s="26"/>
      <c r="T14" s="34">
        <f>G14-G14</f>
        <v>0</v>
      </c>
      <c r="U14" s="39">
        <f>(H14-G14)/G14</f>
        <v>0.91609737827471438</v>
      </c>
      <c r="V14" s="39">
        <f>(I14-G14)/G14</f>
        <v>1.3580925799236205</v>
      </c>
      <c r="W14" s="39">
        <f>(J14-G14)/G14</f>
        <v>1.7041157631832011</v>
      </c>
      <c r="X14" s="39">
        <f>(K14-G14)/G14</f>
        <v>1.9403147851642368</v>
      </c>
    </row>
    <row r="15" spans="1:24" x14ac:dyDescent="0.25">
      <c r="A15" t="s">
        <v>49</v>
      </c>
      <c r="B15" s="15">
        <v>354.51015999999998</v>
      </c>
      <c r="C15" s="15">
        <v>624.94797254971104</v>
      </c>
      <c r="D15" s="15">
        <v>785.81609160863502</v>
      </c>
      <c r="E15" s="15">
        <v>973.15903797470503</v>
      </c>
      <c r="F15" s="15">
        <v>1157.3775864991801</v>
      </c>
      <c r="G15" s="15">
        <v>17107.758000000002</v>
      </c>
      <c r="H15" s="15">
        <v>35379.029831724903</v>
      </c>
      <c r="I15" s="15">
        <v>48760.661182494601</v>
      </c>
      <c r="J15" s="15">
        <v>61976.187459362402</v>
      </c>
      <c r="K15" s="15">
        <v>73576.425986315502</v>
      </c>
      <c r="L15" s="14"/>
      <c r="M15" s="14"/>
      <c r="N15" s="14">
        <v>0</v>
      </c>
      <c r="O15" s="14">
        <v>270.43779550654301</v>
      </c>
      <c r="P15" s="14">
        <v>431.30591456546603</v>
      </c>
      <c r="Q15" s="14">
        <v>618.64886093153598</v>
      </c>
      <c r="R15" s="14">
        <v>802.867409456019</v>
      </c>
      <c r="T15" s="34">
        <f>G15-G15</f>
        <v>0</v>
      </c>
      <c r="U15" s="39">
        <f>(H15-G15)/G15</f>
        <v>1.0680108890787969</v>
      </c>
      <c r="V15" s="39">
        <f>(I15-G15)/G15</f>
        <v>1.8502075597804573</v>
      </c>
      <c r="W15" s="39">
        <f>(J15-G15)/G15</f>
        <v>2.6226948884454875</v>
      </c>
      <c r="X15" s="39">
        <f>(K15-G15)/G15</f>
        <v>3.3007637813391733</v>
      </c>
    </row>
    <row r="16" spans="1:24" x14ac:dyDescent="0.25">
      <c r="A16" s="26" t="s">
        <v>39</v>
      </c>
      <c r="B16" s="15">
        <v>674.16079999999999</v>
      </c>
      <c r="C16" s="15">
        <v>1156.65329775334</v>
      </c>
      <c r="D16" s="15">
        <v>1390.0220755321</v>
      </c>
      <c r="E16" s="15">
        <v>1646.89977375495</v>
      </c>
      <c r="F16" s="15">
        <v>1898.18414921212</v>
      </c>
      <c r="G16" s="15">
        <v>20065.342000000001</v>
      </c>
      <c r="H16" s="15">
        <v>41904.815873626598</v>
      </c>
      <c r="I16" s="15">
        <v>52305.518594401197</v>
      </c>
      <c r="J16" s="15">
        <v>60225.995134945602</v>
      </c>
      <c r="K16" s="15">
        <v>65809.859744844405</v>
      </c>
      <c r="L16" s="29"/>
      <c r="M16" s="29"/>
      <c r="N16" s="29">
        <v>0</v>
      </c>
      <c r="O16" s="29">
        <v>482.49253347377601</v>
      </c>
      <c r="P16" s="29">
        <v>715.86131125253496</v>
      </c>
      <c r="Q16" s="29">
        <v>972.73900947538596</v>
      </c>
      <c r="R16" s="29">
        <v>1224.02338493255</v>
      </c>
      <c r="S16" s="26"/>
      <c r="T16" s="34">
        <f>G16-G16</f>
        <v>0</v>
      </c>
      <c r="U16" s="39">
        <f>(H16-G16)/G16</f>
        <v>1.088417724134809</v>
      </c>
      <c r="V16" s="39">
        <f>(I16-G16)/G16</f>
        <v>1.6067593861296356</v>
      </c>
      <c r="W16" s="39">
        <f>(J16-G16)/G16</f>
        <v>2.0014935770815971</v>
      </c>
      <c r="X16" s="39">
        <f>(K16-G16)/G16</f>
        <v>2.279777625761096</v>
      </c>
    </row>
    <row r="17" spans="1:24" x14ac:dyDescent="0.25">
      <c r="A17" t="s">
        <v>50</v>
      </c>
      <c r="B17" s="15">
        <v>89.28425</v>
      </c>
      <c r="C17" s="15">
        <v>247.07000975261701</v>
      </c>
      <c r="D17" s="15">
        <v>358.12999254589801</v>
      </c>
      <c r="E17" s="15">
        <v>502.68733701285498</v>
      </c>
      <c r="F17" s="15">
        <v>649.36972567804401</v>
      </c>
      <c r="G17" s="15">
        <v>8217.7649999999994</v>
      </c>
      <c r="H17" s="15">
        <v>21990.126346691701</v>
      </c>
      <c r="I17" s="15">
        <v>33440.3624690543</v>
      </c>
      <c r="J17" s="15">
        <v>45795.9079609049</v>
      </c>
      <c r="K17" s="15">
        <v>57088.660389235498</v>
      </c>
      <c r="L17" s="14"/>
      <c r="M17" s="14"/>
      <c r="N17" s="14">
        <v>0</v>
      </c>
      <c r="O17" s="14">
        <v>157.785763632015</v>
      </c>
      <c r="P17" s="14">
        <v>268.845746425296</v>
      </c>
      <c r="Q17" s="14">
        <v>413.40309089225298</v>
      </c>
      <c r="R17" s="14">
        <v>560.085479557442</v>
      </c>
      <c r="T17" s="34">
        <f>G17-G17</f>
        <v>0</v>
      </c>
      <c r="U17" s="39">
        <f>(H17-G17)/G17</f>
        <v>1.67592543066049</v>
      </c>
      <c r="V17" s="39">
        <f>(I17-G17)/G17</f>
        <v>3.0692770441907626</v>
      </c>
      <c r="W17" s="39">
        <f>(J17-G17)/G17</f>
        <v>4.5727935711114762</v>
      </c>
      <c r="X17" s="39">
        <f>(K17-G17)/G17</f>
        <v>5.9469813737963424</v>
      </c>
    </row>
    <row r="18" spans="1:24" x14ac:dyDescent="0.25">
      <c r="A18" s="28" t="s">
        <v>37</v>
      </c>
      <c r="B18" s="34">
        <v>1378.6329000000001</v>
      </c>
      <c r="C18" s="34">
        <v>1809.15421069474</v>
      </c>
      <c r="D18" s="34">
        <v>2019.3426863873401</v>
      </c>
      <c r="E18" s="34">
        <v>2233.8249601819798</v>
      </c>
      <c r="F18" s="34">
        <v>2418.1594592727001</v>
      </c>
      <c r="G18" s="34">
        <v>10304.512000000001</v>
      </c>
      <c r="H18" s="34">
        <v>20286.722797805101</v>
      </c>
      <c r="I18" s="34">
        <v>27636.2349415469</v>
      </c>
      <c r="J18" s="34">
        <v>33803.917776962902</v>
      </c>
      <c r="K18" s="34">
        <v>38658.629724208899</v>
      </c>
      <c r="L18" s="35"/>
      <c r="M18" s="35"/>
      <c r="N18" s="35">
        <v>0</v>
      </c>
      <c r="O18" s="35">
        <v>430.521248491547</v>
      </c>
      <c r="P18" s="35">
        <v>640.70972418414999</v>
      </c>
      <c r="Q18" s="35">
        <v>855.19199797879003</v>
      </c>
      <c r="R18" s="35">
        <v>1039.52649706951</v>
      </c>
      <c r="S18" s="28"/>
      <c r="T18" s="34">
        <f>G18-G18</f>
        <v>0</v>
      </c>
      <c r="U18" s="39">
        <f>(H18-G18)/G18</f>
        <v>0.96872232259083213</v>
      </c>
      <c r="V18" s="39">
        <f>(I18-G18)/G18</f>
        <v>1.6819547535629922</v>
      </c>
      <c r="W18" s="39">
        <f>(J18-G18)/G18</f>
        <v>2.2804967160951337</v>
      </c>
      <c r="X18" s="39">
        <f>(K18-G18)/G18</f>
        <v>2.7516215929690695</v>
      </c>
    </row>
    <row r="19" spans="1:24" x14ac:dyDescent="0.25">
      <c r="A19" t="s">
        <v>40</v>
      </c>
      <c r="B19" s="15">
        <v>577.51806999999997</v>
      </c>
      <c r="C19" s="15">
        <v>1021.12655818562</v>
      </c>
      <c r="D19" s="15">
        <v>1235.8411460939401</v>
      </c>
      <c r="E19" s="15">
        <v>1467.46423934324</v>
      </c>
      <c r="F19" s="15">
        <v>1680.33587326412</v>
      </c>
      <c r="G19" s="15">
        <v>2940.8202999999999</v>
      </c>
      <c r="H19" s="15">
        <v>6931.0413699657101</v>
      </c>
      <c r="I19" s="15">
        <v>9559.6247893885793</v>
      </c>
      <c r="J19" s="15">
        <v>11965.921519801601</v>
      </c>
      <c r="K19" s="15">
        <v>13862.6739273611</v>
      </c>
      <c r="L19" s="14"/>
      <c r="M19" s="14"/>
      <c r="N19" s="14">
        <v>0</v>
      </c>
      <c r="O19" s="14">
        <v>442.31102380644199</v>
      </c>
      <c r="P19" s="14">
        <v>657.025611714771</v>
      </c>
      <c r="Q19" s="14">
        <v>888.64870496406297</v>
      </c>
      <c r="R19" s="14">
        <v>1101.52033888494</v>
      </c>
      <c r="T19" s="34">
        <f>G19-G19</f>
        <v>0</v>
      </c>
      <c r="U19" s="39">
        <f>(H19-G19)/G19</f>
        <v>1.3568394743350045</v>
      </c>
      <c r="V19" s="39">
        <f>(I19-G19)/G19</f>
        <v>2.2506660775527769</v>
      </c>
      <c r="W19" s="39">
        <f>(J19-G19)/G19</f>
        <v>3.068906053117765</v>
      </c>
      <c r="X19" s="39">
        <f>(K19-G19)/G19</f>
        <v>3.7138799767401975</v>
      </c>
    </row>
    <row r="20" spans="1:24" x14ac:dyDescent="0.25">
      <c r="A20" s="28" t="s">
        <v>46</v>
      </c>
      <c r="B20" s="34">
        <v>1654.1722</v>
      </c>
      <c r="C20" s="34">
        <v>2138.6880943760798</v>
      </c>
      <c r="D20" s="34">
        <v>2391.37623405978</v>
      </c>
      <c r="E20" s="34">
        <v>2634.23101315741</v>
      </c>
      <c r="F20" s="34">
        <v>2867.3870602064699</v>
      </c>
      <c r="G20" s="34">
        <v>4669.2960000000003</v>
      </c>
      <c r="H20" s="34">
        <v>7937.9853952871599</v>
      </c>
      <c r="I20" s="34">
        <v>10081.479763921399</v>
      </c>
      <c r="J20" s="34">
        <v>11659.921916687301</v>
      </c>
      <c r="K20" s="34">
        <v>12840.2870963687</v>
      </c>
      <c r="L20" s="35"/>
      <c r="M20" s="35"/>
      <c r="N20" s="35">
        <v>0</v>
      </c>
      <c r="O20" s="35">
        <v>484.51589466778699</v>
      </c>
      <c r="P20" s="35">
        <v>737.20403435149103</v>
      </c>
      <c r="Q20" s="35">
        <v>980.05881344911302</v>
      </c>
      <c r="R20" s="35">
        <v>1213.2148604981701</v>
      </c>
      <c r="S20" s="28"/>
      <c r="T20" s="34">
        <f>G20-G20</f>
        <v>0</v>
      </c>
      <c r="U20" s="39">
        <f>(H20-G20)/G20</f>
        <v>0.70003901986234318</v>
      </c>
      <c r="V20" s="39">
        <f>(I20-G20)/G20</f>
        <v>1.1591005933060141</v>
      </c>
      <c r="W20" s="39">
        <f>(J20-G20)/G20</f>
        <v>1.4971477320536757</v>
      </c>
      <c r="X20" s="39">
        <f>(K20-G20)/G20</f>
        <v>1.7499406969206277</v>
      </c>
    </row>
    <row r="21" spans="1:24" x14ac:dyDescent="0.25">
      <c r="A21" t="s">
        <v>54</v>
      </c>
      <c r="B21" s="15">
        <v>239.78816</v>
      </c>
      <c r="C21" s="15">
        <v>599.43904000907503</v>
      </c>
      <c r="D21" s="15">
        <v>799.93359344644603</v>
      </c>
      <c r="E21" s="15">
        <v>1014.7499330445499</v>
      </c>
      <c r="F21" s="15">
        <v>1218.91395944496</v>
      </c>
      <c r="G21" s="15">
        <v>277.98149999999998</v>
      </c>
      <c r="H21" s="15">
        <v>977.37951537803804</v>
      </c>
      <c r="I21" s="15">
        <v>1544.25223348895</v>
      </c>
      <c r="J21" s="15">
        <v>2124.06044965505</v>
      </c>
      <c r="K21" s="15">
        <v>2635.73096096979</v>
      </c>
      <c r="L21" s="14"/>
      <c r="M21" s="14"/>
      <c r="N21" s="14">
        <v>0</v>
      </c>
      <c r="O21" s="14">
        <v>363.26461915684001</v>
      </c>
      <c r="P21" s="14">
        <v>563.75917259421101</v>
      </c>
      <c r="Q21" s="14">
        <v>778.575512192323</v>
      </c>
      <c r="R21" s="14">
        <v>982.73953859273001</v>
      </c>
      <c r="T21" s="34">
        <f>G21-G21</f>
        <v>0</v>
      </c>
      <c r="U21" s="39">
        <f>(H21-G21)/G21</f>
        <v>2.515987630033071</v>
      </c>
      <c r="V21" s="39">
        <f>(I21-G21)/G21</f>
        <v>4.5552338320677821</v>
      </c>
      <c r="W21" s="39">
        <f>(J21-G21)/G21</f>
        <v>6.641013699311106</v>
      </c>
      <c r="X21" s="39">
        <f>(K21-G21)/G21</f>
        <v>8.4816775971415019</v>
      </c>
    </row>
    <row r="22" spans="1:24" x14ac:dyDescent="0.25">
      <c r="A22" t="s">
        <v>57</v>
      </c>
      <c r="B22" s="15">
        <v>487.71066000000002</v>
      </c>
      <c r="C22" s="15">
        <v>761.60831592637896</v>
      </c>
      <c r="D22" s="15">
        <v>924.29405443757798</v>
      </c>
      <c r="E22" s="15">
        <v>1078.1862413246399</v>
      </c>
      <c r="F22" s="15">
        <v>1238.0539735707</v>
      </c>
      <c r="G22" s="15">
        <v>1037.8014000000001</v>
      </c>
      <c r="H22" s="15">
        <v>1884.6571515481</v>
      </c>
      <c r="I22" s="15">
        <v>2191.7924125660502</v>
      </c>
      <c r="J22" s="15">
        <v>2375.2492405216599</v>
      </c>
      <c r="K22" s="15">
        <v>2504.2606792984102</v>
      </c>
      <c r="L22" s="14"/>
      <c r="M22" s="14"/>
      <c r="N22" s="14">
        <v>0</v>
      </c>
      <c r="O22" s="14">
        <v>286.01325195806402</v>
      </c>
      <c r="P22" s="14">
        <v>448.69899046926298</v>
      </c>
      <c r="Q22" s="14">
        <v>602.59117735632401</v>
      </c>
      <c r="R22" s="14">
        <v>762.45890960239399</v>
      </c>
      <c r="T22" s="34">
        <f>G22-G22</f>
        <v>0</v>
      </c>
      <c r="U22" s="39">
        <f>(H22-G22)/G22</f>
        <v>0.81600945185475748</v>
      </c>
      <c r="V22" s="39">
        <f>(I22-G22)/G22</f>
        <v>1.1119574636978231</v>
      </c>
      <c r="W22" s="39">
        <f>(J22-G22)/G22</f>
        <v>1.2887319679099101</v>
      </c>
      <c r="X22" s="39">
        <f>(K22-G22)/G22</f>
        <v>1.4130442291737224</v>
      </c>
    </row>
    <row r="23" spans="1:24" x14ac:dyDescent="0.25">
      <c r="A23" t="s">
        <v>43</v>
      </c>
      <c r="B23" s="15">
        <v>129.56921</v>
      </c>
      <c r="C23" s="15">
        <v>339.92966079809497</v>
      </c>
      <c r="D23" s="15">
        <v>492.97887786149698</v>
      </c>
      <c r="E23" s="15">
        <v>672.21970462268598</v>
      </c>
      <c r="F23" s="15">
        <v>844.14717957486596</v>
      </c>
      <c r="G23" s="15">
        <v>175.25540000000001</v>
      </c>
      <c r="H23" s="15">
        <v>773.69183120874402</v>
      </c>
      <c r="I23" s="15">
        <v>1291.9666408809501</v>
      </c>
      <c r="J23" s="15">
        <v>1890.60601789262</v>
      </c>
      <c r="K23" s="15">
        <v>2435.7828297785099</v>
      </c>
      <c r="L23" s="14"/>
      <c r="M23" s="14"/>
      <c r="N23" s="14">
        <v>0</v>
      </c>
      <c r="O23" s="14">
        <v>232.64380301109099</v>
      </c>
      <c r="P23" s="14">
        <v>385.69302007449301</v>
      </c>
      <c r="Q23" s="14">
        <v>564.93384683568195</v>
      </c>
      <c r="R23" s="14">
        <v>736.86132178786204</v>
      </c>
      <c r="T23" s="34">
        <f>G23-G23</f>
        <v>0</v>
      </c>
      <c r="U23" s="39">
        <f>(H23-G23)/G23</f>
        <v>3.4146533071662497</v>
      </c>
      <c r="V23" s="39">
        <f>(I23-G23)/G23</f>
        <v>6.3719077465284952</v>
      </c>
      <c r="W23" s="39">
        <f>(J23-G23)/G23</f>
        <v>9.7877190539784795</v>
      </c>
      <c r="X23" s="39">
        <f>(K23-G23)/G23</f>
        <v>12.898475195506158</v>
      </c>
    </row>
    <row r="24" spans="1:24" x14ac:dyDescent="0.25">
      <c r="A24" s="28" t="s">
        <v>45</v>
      </c>
      <c r="B24" s="34">
        <v>1461.6397999999999</v>
      </c>
      <c r="C24" s="34">
        <v>1889.83638143441</v>
      </c>
      <c r="D24" s="34">
        <v>2119.0026547581901</v>
      </c>
      <c r="E24" s="34">
        <v>2336.5095501268902</v>
      </c>
      <c r="F24" s="34">
        <v>2532.5020341576601</v>
      </c>
      <c r="G24" s="34">
        <v>611.37009999999998</v>
      </c>
      <c r="H24" s="34">
        <v>915.36992746633496</v>
      </c>
      <c r="I24" s="34">
        <v>1058.70845489147</v>
      </c>
      <c r="J24" s="34">
        <v>1151.5547808874401</v>
      </c>
      <c r="K24" s="34">
        <v>1196.5853853352901</v>
      </c>
      <c r="L24" s="35"/>
      <c r="M24" s="35"/>
      <c r="N24" s="35">
        <v>0</v>
      </c>
      <c r="O24" s="35">
        <v>421.95399804781403</v>
      </c>
      <c r="P24" s="35">
        <v>651.12027137159703</v>
      </c>
      <c r="Q24" s="35">
        <v>868.62716674029798</v>
      </c>
      <c r="R24" s="35">
        <v>1064.6196507710699</v>
      </c>
      <c r="S24" s="28"/>
      <c r="T24" s="34">
        <f>G24-G24</f>
        <v>0</v>
      </c>
      <c r="U24" s="39">
        <f>(H24-G24)/G24</f>
        <v>0.49724353131815735</v>
      </c>
      <c r="V24" s="39">
        <f>(I24-G24)/G24</f>
        <v>0.73169812343042295</v>
      </c>
      <c r="W24" s="39">
        <f>(J24-G24)/G24</f>
        <v>0.88356411425328141</v>
      </c>
      <c r="X24" s="39">
        <f>(K24-G24)/G24</f>
        <v>0.95721934280935583</v>
      </c>
    </row>
    <row r="25" spans="1:24" x14ac:dyDescent="0.25">
      <c r="A25" s="26" t="s">
        <v>55</v>
      </c>
      <c r="B25" s="15">
        <v>879.10149999999999</v>
      </c>
      <c r="C25" s="15">
        <v>1226.8899672928001</v>
      </c>
      <c r="D25" s="15">
        <v>1398.2825777544101</v>
      </c>
      <c r="E25" s="15">
        <v>1575.71430192914</v>
      </c>
      <c r="F25" s="15">
        <v>1737.31821736094</v>
      </c>
      <c r="G25" s="15">
        <v>368.45553999999998</v>
      </c>
      <c r="H25" s="15">
        <v>618.44114576610002</v>
      </c>
      <c r="I25" s="15">
        <v>760.30747399974496</v>
      </c>
      <c r="J25" s="15">
        <v>874.16697802466899</v>
      </c>
      <c r="K25" s="15">
        <v>949.35251104357405</v>
      </c>
      <c r="L25" s="29"/>
      <c r="M25" s="29"/>
      <c r="N25" s="29">
        <v>0</v>
      </c>
      <c r="O25" s="29">
        <v>340.15008910248298</v>
      </c>
      <c r="P25" s="29">
        <v>511.54269956409303</v>
      </c>
      <c r="Q25" s="29">
        <v>688.97442373882097</v>
      </c>
      <c r="R25" s="29">
        <v>850.57833917061998</v>
      </c>
      <c r="S25" s="26"/>
      <c r="T25" s="34">
        <f>G25-G25</f>
        <v>0</v>
      </c>
      <c r="U25" s="39">
        <f>(H25-G25)/G25</f>
        <v>0.67846884800836504</v>
      </c>
      <c r="V25" s="39">
        <f>(I25-G25)/G25</f>
        <v>1.063498553990381</v>
      </c>
      <c r="W25" s="39">
        <f>(J25-G25)/G25</f>
        <v>1.372516852439426</v>
      </c>
      <c r="X25" s="39">
        <f>(K25-G25)/G25</f>
        <v>1.5765727692507325</v>
      </c>
    </row>
    <row r="26" spans="1:24" x14ac:dyDescent="0.25">
      <c r="A26" t="s">
        <v>60</v>
      </c>
      <c r="B26" s="15">
        <v>950.43690000000004</v>
      </c>
      <c r="C26" s="15">
        <v>1341.9857361721699</v>
      </c>
      <c r="D26" s="15">
        <v>1547.6527789755</v>
      </c>
      <c r="E26" s="15">
        <v>1741.6881062843099</v>
      </c>
      <c r="F26" s="15">
        <v>1933.3524879603201</v>
      </c>
      <c r="G26" s="15">
        <v>505.63965000000002</v>
      </c>
      <c r="H26" s="15">
        <v>748.17987927932495</v>
      </c>
      <c r="I26" s="15">
        <v>819.31313937195</v>
      </c>
      <c r="J26" s="15">
        <v>843.77851944337397</v>
      </c>
      <c r="K26" s="15">
        <v>843.35201847830797</v>
      </c>
      <c r="L26" s="14"/>
      <c r="M26" s="14"/>
      <c r="N26" s="14">
        <v>0</v>
      </c>
      <c r="O26" s="14">
        <v>391.54882351540903</v>
      </c>
      <c r="P26" s="14">
        <v>597.21586631873402</v>
      </c>
      <c r="Q26" s="14">
        <v>791.25119362754197</v>
      </c>
      <c r="R26" s="14">
        <v>982.91557530355703</v>
      </c>
      <c r="T26" s="34">
        <f>G26-G26</f>
        <v>0</v>
      </c>
      <c r="U26" s="39">
        <f>(H26-G26)/G26</f>
        <v>0.4796701154257284</v>
      </c>
      <c r="V26" s="39">
        <f>(I26-G26)/G26</f>
        <v>0.62034986649474577</v>
      </c>
      <c r="W26" s="39">
        <f>(J26-G26)/G26</f>
        <v>0.66873487758203676</v>
      </c>
      <c r="X26" s="39">
        <f>(K26-G26)/G26</f>
        <v>0.66789138960583483</v>
      </c>
    </row>
  </sheetData>
  <autoFilter ref="A1:X26" xr:uid="{BB03EFEA-DE23-46B2-9FBA-8EE33F5CE69F}">
    <sortState xmlns:xlrd2="http://schemas.microsoft.com/office/spreadsheetml/2017/richdata2" ref="A2:X26">
      <sortCondition descending="1" ref="K1:K26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CBF17-E9C0-4D03-BF8E-8A0C1286DEA9}">
  <dimension ref="A1:K14"/>
  <sheetViews>
    <sheetView workbookViewId="0">
      <selection activeCell="B12" sqref="B12:G20"/>
    </sheetView>
  </sheetViews>
  <sheetFormatPr defaultRowHeight="15" x14ac:dyDescent="0.25"/>
  <cols>
    <col min="1" max="1" width="24.85546875" bestFit="1" customWidth="1"/>
    <col min="2" max="7" width="12" bestFit="1" customWidth="1"/>
    <col min="8" max="8" width="12.7109375" bestFit="1" customWidth="1"/>
    <col min="9" max="9" width="12" bestFit="1" customWidth="1"/>
    <col min="10" max="10" width="11.85546875" bestFit="1" customWidth="1"/>
  </cols>
  <sheetData>
    <row r="1" spans="1:11" x14ac:dyDescent="0.25">
      <c r="A1" s="7"/>
      <c r="B1" s="8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24</v>
      </c>
      <c r="H1" s="8" t="s">
        <v>25</v>
      </c>
      <c r="I1" s="9" t="s">
        <v>28</v>
      </c>
      <c r="J1" s="8" t="s">
        <v>27</v>
      </c>
    </row>
    <row r="2" spans="1:11" x14ac:dyDescent="0.25">
      <c r="A2" s="9" t="s">
        <v>29</v>
      </c>
      <c r="B2" s="13">
        <v>1193.43371582031</v>
      </c>
      <c r="C2" s="13">
        <v>1280.52917480468</v>
      </c>
      <c r="D2" s="13">
        <v>1279.38598632812</v>
      </c>
      <c r="E2" s="13">
        <v>1250.80541992187</v>
      </c>
      <c r="F2" s="13">
        <v>1282.07397460937</v>
      </c>
      <c r="G2" s="13">
        <v>1303.12072753906</v>
      </c>
      <c r="H2" s="13">
        <v>1250.32055664062</v>
      </c>
      <c r="I2" s="13">
        <v>1312.76794433593</v>
      </c>
      <c r="J2" s="13">
        <v>1285.22595214843</v>
      </c>
    </row>
    <row r="3" spans="1:11" x14ac:dyDescent="0.25">
      <c r="A3" s="10" t="s">
        <v>18</v>
      </c>
      <c r="B3" s="13">
        <v>577.08612060546795</v>
      </c>
      <c r="C3" s="13">
        <v>528.17687988281205</v>
      </c>
      <c r="D3" s="13">
        <v>525.57312011718705</v>
      </c>
      <c r="E3" s="13">
        <v>529.33532714843705</v>
      </c>
      <c r="F3" s="13">
        <v>530.01568603515602</v>
      </c>
      <c r="G3" s="13">
        <v>518.87542724609295</v>
      </c>
      <c r="H3" s="13">
        <v>529.0615234375</v>
      </c>
      <c r="I3" s="13">
        <v>533.48889160156205</v>
      </c>
      <c r="J3" s="13">
        <v>531.91369628906205</v>
      </c>
    </row>
    <row r="4" spans="1:11" x14ac:dyDescent="0.25">
      <c r="A4" s="11">
        <v>0.25</v>
      </c>
      <c r="B4" s="13">
        <v>770.41339111328102</v>
      </c>
      <c r="C4" s="13">
        <v>896.607666015625</v>
      </c>
      <c r="D4" s="13">
        <v>898.304443359375</v>
      </c>
      <c r="E4" s="13">
        <v>868.28381347656205</v>
      </c>
      <c r="F4" s="13">
        <v>895.70446777343705</v>
      </c>
      <c r="G4" s="13">
        <v>922.78314208984295</v>
      </c>
      <c r="H4" s="13">
        <v>869.74914550781205</v>
      </c>
      <c r="I4" s="13">
        <v>923.021484375</v>
      </c>
      <c r="J4" s="13">
        <v>897.32580566406205</v>
      </c>
    </row>
    <row r="5" spans="1:11" x14ac:dyDescent="0.25">
      <c r="A5" s="12">
        <v>0.5</v>
      </c>
      <c r="B5" s="13">
        <v>1246.67614746093</v>
      </c>
      <c r="C5" s="13">
        <v>1283.04443359375</v>
      </c>
      <c r="D5" s="13">
        <v>1282.1220703125</v>
      </c>
      <c r="E5" s="13">
        <v>1254.61328125</v>
      </c>
      <c r="F5" s="13">
        <v>1285.78186035156</v>
      </c>
      <c r="G5" s="13">
        <v>1307.1376953125</v>
      </c>
      <c r="H5" s="13">
        <v>1254.60009765625</v>
      </c>
      <c r="I5" s="13">
        <v>1311.60632324218</v>
      </c>
      <c r="J5" s="13">
        <v>1289.42846679687</v>
      </c>
    </row>
    <row r="6" spans="1:11" x14ac:dyDescent="0.25">
      <c r="A6" s="11">
        <v>0.75</v>
      </c>
      <c r="B6" s="13">
        <v>1657.06140136718</v>
      </c>
      <c r="C6" s="13">
        <v>1741.3544921875</v>
      </c>
      <c r="D6" s="13">
        <v>1740.02893066406</v>
      </c>
      <c r="E6" s="13">
        <v>1714.41259765625</v>
      </c>
      <c r="F6" s="13">
        <v>1736.71472167968</v>
      </c>
      <c r="G6" s="13">
        <v>1758.12121582031</v>
      </c>
      <c r="H6" s="13">
        <v>1712.76904296875</v>
      </c>
      <c r="I6" s="13">
        <v>1781.37390136718</v>
      </c>
      <c r="J6" s="13">
        <v>1745.98876953125</v>
      </c>
    </row>
    <row r="7" spans="1:11" x14ac:dyDescent="0.25">
      <c r="A7" s="10" t="s">
        <v>30</v>
      </c>
      <c r="B7" s="13">
        <v>2565.15698242187</v>
      </c>
      <c r="C7" s="13">
        <v>2300.12622070312</v>
      </c>
      <c r="D7" s="13">
        <v>2296.57104492187</v>
      </c>
      <c r="E7" s="13">
        <v>2273.693359375</v>
      </c>
      <c r="F7" s="13">
        <v>2299.0771484375</v>
      </c>
      <c r="G7" s="13">
        <v>2302.81323242187</v>
      </c>
      <c r="H7" s="13">
        <v>2270.02514648437</v>
      </c>
      <c r="I7" s="13">
        <v>2344.8056640625</v>
      </c>
      <c r="J7" s="13">
        <v>2313.89770507812</v>
      </c>
    </row>
    <row r="9" spans="1:11" x14ac:dyDescent="0.25"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25">
      <c r="A10" t="s">
        <v>10</v>
      </c>
      <c r="B10" s="5"/>
      <c r="C10" s="5"/>
      <c r="D10" s="5"/>
      <c r="E10" s="5"/>
      <c r="F10" s="5"/>
      <c r="G10" s="5"/>
      <c r="H10" s="5"/>
      <c r="I10" s="6"/>
      <c r="J10" s="5"/>
      <c r="K10" s="4"/>
    </row>
    <row r="11" spans="1:11" x14ac:dyDescent="0.25">
      <c r="B11" s="5"/>
      <c r="C11" s="5"/>
      <c r="D11" s="5"/>
      <c r="E11" s="5"/>
      <c r="F11" s="5"/>
      <c r="G11" s="5"/>
      <c r="H11" s="5"/>
      <c r="I11" s="6"/>
      <c r="J11" s="5"/>
      <c r="K11" s="4"/>
    </row>
    <row r="12" spans="1:11" x14ac:dyDescent="0.25">
      <c r="H12" s="4"/>
      <c r="I12" s="4"/>
      <c r="J12" s="4"/>
      <c r="K12" s="4"/>
    </row>
    <row r="13" spans="1:11" x14ac:dyDescent="0.25">
      <c r="H13" s="4"/>
      <c r="I13" s="4"/>
      <c r="J13" s="4"/>
      <c r="K13" s="4"/>
    </row>
    <row r="14" spans="1:11" x14ac:dyDescent="0.25">
      <c r="H14" s="4"/>
      <c r="I14" s="4"/>
      <c r="J14" s="4"/>
      <c r="K1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3E45-D2A8-46D6-B23D-4A266AE2E8D4}">
  <dimension ref="A1:O21"/>
  <sheetViews>
    <sheetView workbookViewId="0">
      <selection activeCell="I20" sqref="H19:I20"/>
    </sheetView>
  </sheetViews>
  <sheetFormatPr defaultRowHeight="15" x14ac:dyDescent="0.25"/>
  <cols>
    <col min="1" max="1" width="9.140625" style="26"/>
    <col min="2" max="2" width="9.42578125" style="26" bestFit="1" customWidth="1"/>
    <col min="3" max="16384" width="9.140625" style="26"/>
  </cols>
  <sheetData>
    <row r="1" spans="1:10" x14ac:dyDescent="0.25"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t="s">
        <v>85</v>
      </c>
      <c r="H1"/>
      <c r="I1"/>
      <c r="J1"/>
    </row>
    <row r="2" spans="1:10" x14ac:dyDescent="0.25">
      <c r="A2" s="26" t="s">
        <v>6</v>
      </c>
      <c r="B2" s="3">
        <v>1193.43371582031</v>
      </c>
      <c r="C2" s="3">
        <v>1629.0248777593199</v>
      </c>
      <c r="D2" s="3">
        <v>1845.7157880872001</v>
      </c>
      <c r="E2" s="3">
        <v>2065.7412803966299</v>
      </c>
      <c r="F2" s="3">
        <v>2266.2381100092002</v>
      </c>
      <c r="G2" s="33">
        <f>(C2-$B$2)/$B$2</f>
        <v>0.36498982403861879</v>
      </c>
      <c r="H2" s="33">
        <f>(D2-$B$2)/$B$2</f>
        <v>0.54655911226585563</v>
      </c>
      <c r="I2" s="33">
        <f>(E2-$B$2)/$B$2</f>
        <v>0.73092250789708657</v>
      </c>
      <c r="J2" s="33">
        <f>(F2-$B$2)/$B$2</f>
        <v>0.898922478867203</v>
      </c>
    </row>
    <row r="3" spans="1:10" x14ac:dyDescent="0.25">
      <c r="A3" s="26" t="s">
        <v>7</v>
      </c>
      <c r="B3" s="3">
        <v>577.08612060546795</v>
      </c>
      <c r="C3" s="3">
        <v>643.52939756857495</v>
      </c>
      <c r="D3" s="3">
        <v>678.28650094664795</v>
      </c>
      <c r="E3" s="3">
        <v>707.37172130754095</v>
      </c>
      <c r="F3" s="3">
        <v>731.07457789884495</v>
      </c>
    </row>
    <row r="4" spans="1:10" x14ac:dyDescent="0.25">
      <c r="A4" s="26" t="s">
        <v>8</v>
      </c>
      <c r="B4" s="3">
        <v>0</v>
      </c>
      <c r="C4" s="3">
        <v>0.16914842196808</v>
      </c>
      <c r="D4" s="3">
        <v>0.69593446126367897</v>
      </c>
      <c r="E4" s="3">
        <v>1.66040985319749</v>
      </c>
      <c r="F4" s="3">
        <v>4.2962510322192697</v>
      </c>
    </row>
    <row r="5" spans="1:10" x14ac:dyDescent="0.25">
      <c r="A5" s="27">
        <v>0.25</v>
      </c>
      <c r="B5" s="3">
        <v>770.41339111328102</v>
      </c>
      <c r="C5" s="3">
        <v>1163.65498697563</v>
      </c>
      <c r="D5" s="3">
        <v>1344.85899676094</v>
      </c>
      <c r="E5" s="3">
        <v>1533.09480807604</v>
      </c>
      <c r="F5" s="3">
        <v>1707.69501214314</v>
      </c>
    </row>
    <row r="6" spans="1:10" x14ac:dyDescent="0.25">
      <c r="A6" s="27">
        <v>0.5</v>
      </c>
      <c r="B6" s="3">
        <v>1246.67614746093</v>
      </c>
      <c r="C6" s="3">
        <v>1698.19424577358</v>
      </c>
      <c r="D6" s="3">
        <v>1915.7257583512601</v>
      </c>
      <c r="E6" s="3">
        <v>2138.5732854328098</v>
      </c>
      <c r="F6" s="3">
        <v>2335.1921464511802</v>
      </c>
    </row>
    <row r="7" spans="1:10" x14ac:dyDescent="0.25">
      <c r="A7" s="27">
        <v>0.75</v>
      </c>
      <c r="B7" s="3">
        <v>1657.06140136718</v>
      </c>
      <c r="C7" s="3">
        <v>2136.4517262199802</v>
      </c>
      <c r="D7" s="3">
        <v>2379.2741863043402</v>
      </c>
      <c r="E7" s="3">
        <v>2622.80289488178</v>
      </c>
      <c r="F7" s="3">
        <v>2843.3029811292899</v>
      </c>
    </row>
    <row r="8" spans="1:10" x14ac:dyDescent="0.25">
      <c r="A8" s="26" t="s">
        <v>9</v>
      </c>
      <c r="B8" s="3">
        <v>2565.15698242187</v>
      </c>
      <c r="C8" s="3">
        <v>3080.1436284606202</v>
      </c>
      <c r="D8" s="3">
        <v>3349.4784694298401</v>
      </c>
      <c r="E8" s="3">
        <v>3610.5193160142398</v>
      </c>
      <c r="F8" s="3">
        <v>3858.6845687468999</v>
      </c>
    </row>
    <row r="9" spans="1:10" x14ac:dyDescent="0.25">
      <c r="A9" s="30" t="s">
        <v>92</v>
      </c>
      <c r="B9" s="30"/>
      <c r="C9" s="3">
        <f>C2-$B$2</f>
        <v>435.59116193900991</v>
      </c>
      <c r="D9" s="3">
        <f t="shared" ref="D9:F9" si="0">D2-$B$2</f>
        <v>652.28207226689005</v>
      </c>
      <c r="E9" s="3">
        <f t="shared" si="0"/>
        <v>872.30756457631992</v>
      </c>
      <c r="F9" s="3">
        <f t="shared" si="0"/>
        <v>1072.8043941888902</v>
      </c>
    </row>
    <row r="10" spans="1:10" x14ac:dyDescent="0.25">
      <c r="A10" s="30"/>
      <c r="B10" s="30"/>
    </row>
    <row r="11" spans="1:10" x14ac:dyDescent="0.25">
      <c r="A11" s="30"/>
      <c r="B11" s="30"/>
    </row>
    <row r="12" spans="1:10" x14ac:dyDescent="0.25">
      <c r="A12" s="30"/>
      <c r="B12" s="30"/>
    </row>
    <row r="13" spans="1:10" x14ac:dyDescent="0.25">
      <c r="A13" s="30"/>
      <c r="B13" s="30"/>
    </row>
    <row r="14" spans="1:10" x14ac:dyDescent="0.25">
      <c r="A14" s="30"/>
      <c r="B14" s="30"/>
    </row>
    <row r="15" spans="1:10" x14ac:dyDescent="0.25">
      <c r="A15" s="30"/>
      <c r="B15" s="30"/>
    </row>
    <row r="16" spans="1:10" x14ac:dyDescent="0.25">
      <c r="A16" s="30"/>
      <c r="B16" s="30"/>
    </row>
    <row r="17" spans="1:2" x14ac:dyDescent="0.25">
      <c r="A17" s="30"/>
      <c r="B17" s="30"/>
    </row>
    <row r="18" spans="1:2" x14ac:dyDescent="0.25">
      <c r="A18" s="30"/>
      <c r="B18" s="30"/>
    </row>
    <row r="19" spans="1:2" x14ac:dyDescent="0.25">
      <c r="A19" s="30"/>
      <c r="B19" s="30"/>
    </row>
    <row r="20" spans="1:2" x14ac:dyDescent="0.25">
      <c r="A20" s="30"/>
      <c r="B20" s="30"/>
    </row>
    <row r="21" spans="1:2" x14ac:dyDescent="0.25">
      <c r="A21" s="30"/>
      <c r="B21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15119-5877-4D28-9ECC-EC03CF039C9D}">
  <dimension ref="A1:Y22"/>
  <sheetViews>
    <sheetView workbookViewId="0">
      <selection activeCell="Y15" sqref="Y15"/>
    </sheetView>
  </sheetViews>
  <sheetFormatPr defaultRowHeight="15" x14ac:dyDescent="0.25"/>
  <cols>
    <col min="1" max="1" width="18.85546875" bestFit="1" customWidth="1"/>
    <col min="2" max="2" width="11" hidden="1" customWidth="1"/>
    <col min="3" max="7" width="12" hidden="1" customWidth="1"/>
    <col min="8" max="8" width="10" hidden="1" customWidth="1"/>
    <col min="9" max="13" width="12" hidden="1" customWidth="1"/>
    <col min="14" max="15" width="13.7109375" hidden="1" customWidth="1"/>
    <col min="16" max="17" width="13.7109375" bestFit="1" customWidth="1"/>
    <col min="19" max="19" width="13.7109375" bestFit="1" customWidth="1"/>
    <col min="20" max="21" width="0" hidden="1" customWidth="1"/>
    <col min="25" max="25" width="9.42578125" bestFit="1" customWidth="1"/>
  </cols>
  <sheetData>
    <row r="1" spans="1:25" x14ac:dyDescent="0.2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</row>
    <row r="2" spans="1:25" x14ac:dyDescent="0.25">
      <c r="A2" t="s">
        <v>41</v>
      </c>
      <c r="B2" s="15">
        <v>1065.3687</v>
      </c>
      <c r="C2" s="15">
        <v>1514.4639236135299</v>
      </c>
      <c r="D2" s="15">
        <v>1726.47358024862</v>
      </c>
      <c r="E2" s="15">
        <v>1942.6762401938599</v>
      </c>
      <c r="F2" s="15">
        <v>2142.1484576850899</v>
      </c>
      <c r="G2" s="15"/>
      <c r="H2" s="15">
        <v>145859.39000000001</v>
      </c>
      <c r="I2" s="15">
        <v>316821.837647571</v>
      </c>
      <c r="J2" s="15">
        <v>461933.32045771298</v>
      </c>
      <c r="K2" s="15">
        <v>604198.59452906798</v>
      </c>
      <c r="L2" s="15">
        <v>735073.01151583798</v>
      </c>
      <c r="M2" s="14"/>
      <c r="N2" s="14"/>
      <c r="O2" s="14">
        <v>0</v>
      </c>
      <c r="P2" s="14">
        <f>C2-B2</f>
        <v>449.09522361352992</v>
      </c>
      <c r="Q2" s="14">
        <f>D2-B2</f>
        <v>661.10488024862002</v>
      </c>
      <c r="R2" s="14">
        <f>E2-B2</f>
        <v>877.30754019385995</v>
      </c>
      <c r="S2" s="14">
        <f>F2-B2</f>
        <v>1076.7797576850899</v>
      </c>
      <c r="U2" s="22">
        <f>H2-H2</f>
        <v>0</v>
      </c>
      <c r="V2" s="22">
        <f>I2-H2</f>
        <v>170962.44764757098</v>
      </c>
      <c r="W2" s="22">
        <f>J2-H2</f>
        <v>316073.93045771297</v>
      </c>
      <c r="X2" s="22">
        <f>K2-H2</f>
        <v>458339.20452906797</v>
      </c>
      <c r="Y2" s="22">
        <f>L2-H2</f>
        <v>589213.62151583796</v>
      </c>
    </row>
    <row r="3" spans="1:25" x14ac:dyDescent="0.25">
      <c r="A3" t="s">
        <v>52</v>
      </c>
      <c r="B3" s="15">
        <v>921.41643999999997</v>
      </c>
      <c r="C3" s="15">
        <v>1326.6723707413</v>
      </c>
      <c r="D3" s="15">
        <v>1516.9402452348099</v>
      </c>
      <c r="E3" s="15">
        <v>1713.79930425937</v>
      </c>
      <c r="F3" s="15">
        <v>1891.8619993437101</v>
      </c>
      <c r="G3" s="15"/>
      <c r="H3" s="15">
        <v>129215.16</v>
      </c>
      <c r="I3" s="15">
        <v>238678.599686286</v>
      </c>
      <c r="J3" s="15">
        <v>308613.76292197098</v>
      </c>
      <c r="K3" s="15">
        <v>365575.40422529902</v>
      </c>
      <c r="L3" s="15">
        <v>406301.38684976299</v>
      </c>
      <c r="M3" s="14"/>
      <c r="N3" s="14"/>
      <c r="O3" s="14">
        <v>0</v>
      </c>
      <c r="P3" s="14">
        <f>C3-B3</f>
        <v>405.25593074130006</v>
      </c>
      <c r="Q3" s="14">
        <f>D3-B3</f>
        <v>595.52380523480997</v>
      </c>
      <c r="R3" s="14">
        <f>E3-B3</f>
        <v>792.38286425937008</v>
      </c>
      <c r="S3" s="14">
        <f>F3-B3</f>
        <v>970.4455593437101</v>
      </c>
      <c r="U3" s="22">
        <f>H3-H3</f>
        <v>0</v>
      </c>
      <c r="V3" s="22">
        <f>I3-H3</f>
        <v>109463.439686286</v>
      </c>
      <c r="W3" s="22">
        <f>J3-H3</f>
        <v>179398.60292197097</v>
      </c>
      <c r="X3" s="22">
        <f>K3-H3</f>
        <v>236360.24422529901</v>
      </c>
      <c r="Y3" s="22">
        <f>L3-H3</f>
        <v>277086.22684976296</v>
      </c>
    </row>
    <row r="4" spans="1:25" x14ac:dyDescent="0.25">
      <c r="A4" t="s">
        <v>38</v>
      </c>
      <c r="B4" s="15">
        <v>594.74929999999995</v>
      </c>
      <c r="C4" s="15">
        <v>1096.8187749809799</v>
      </c>
      <c r="D4" s="15">
        <v>1317.80013069246</v>
      </c>
      <c r="E4" s="15">
        <v>1545.15239659484</v>
      </c>
      <c r="F4" s="15">
        <v>1753.5982811445699</v>
      </c>
      <c r="G4" s="15"/>
      <c r="H4" s="15">
        <v>61931.097999999998</v>
      </c>
      <c r="I4" s="15">
        <v>156903.62579655001</v>
      </c>
      <c r="J4" s="15">
        <v>223896.79885992999</v>
      </c>
      <c r="K4" s="15">
        <v>284579.14527737797</v>
      </c>
      <c r="L4" s="15">
        <v>334067.17942038999</v>
      </c>
      <c r="M4" s="14"/>
      <c r="N4" s="14"/>
      <c r="O4" s="14">
        <v>0</v>
      </c>
      <c r="P4" s="14">
        <f>C4-B4</f>
        <v>502.06947498097998</v>
      </c>
      <c r="Q4" s="14">
        <f>D4-B4</f>
        <v>723.05083069246007</v>
      </c>
      <c r="R4" s="14">
        <f>E4-B4</f>
        <v>950.40309659484001</v>
      </c>
      <c r="S4" s="14">
        <f>F4-B4</f>
        <v>1158.84898114457</v>
      </c>
      <c r="U4" s="22">
        <f>H4-H4</f>
        <v>0</v>
      </c>
      <c r="V4" s="22">
        <f>I4-H4</f>
        <v>94972.527796550014</v>
      </c>
      <c r="W4" s="22">
        <f>J4-H4</f>
        <v>161965.70085992999</v>
      </c>
      <c r="X4" s="22">
        <f>K4-H4</f>
        <v>222648.04727737798</v>
      </c>
      <c r="Y4" s="22">
        <f>L4-H4</f>
        <v>272136.08142038999</v>
      </c>
    </row>
    <row r="5" spans="1:25" x14ac:dyDescent="0.25">
      <c r="A5" t="s">
        <v>51</v>
      </c>
      <c r="B5" s="15">
        <v>1261.9656</v>
      </c>
      <c r="C5" s="15">
        <v>1677.0662101177199</v>
      </c>
      <c r="D5" s="15">
        <v>1902.4630816789299</v>
      </c>
      <c r="E5" s="15">
        <v>2123.5609386736901</v>
      </c>
      <c r="F5" s="15">
        <v>2330.39149643255</v>
      </c>
      <c r="G5" s="15"/>
      <c r="H5" s="15">
        <v>119411.69500000001</v>
      </c>
      <c r="I5" s="15">
        <v>211259.47721070101</v>
      </c>
      <c r="J5" s="15">
        <v>264878.84924510599</v>
      </c>
      <c r="K5" s="15">
        <v>300287.16890959197</v>
      </c>
      <c r="L5" s="15">
        <v>323361.098673128</v>
      </c>
      <c r="M5" s="14"/>
      <c r="N5" s="14"/>
      <c r="O5" s="14">
        <v>0</v>
      </c>
      <c r="P5" s="14">
        <f>C5-B5</f>
        <v>415.10061011771995</v>
      </c>
      <c r="Q5" s="14">
        <f>D5-B5</f>
        <v>640.49748167892994</v>
      </c>
      <c r="R5" s="14">
        <f>E5-B5</f>
        <v>861.59533867369009</v>
      </c>
      <c r="S5" s="14">
        <f>F5-B5</f>
        <v>1068.42589643255</v>
      </c>
      <c r="U5" s="22">
        <f>H5-H5</f>
        <v>0</v>
      </c>
      <c r="V5" s="22">
        <f>I5-H5</f>
        <v>91847.782210701</v>
      </c>
      <c r="W5" s="22">
        <f>J5-H5</f>
        <v>145467.15424510598</v>
      </c>
      <c r="X5" s="22">
        <f>K5-H5</f>
        <v>180875.47390959196</v>
      </c>
      <c r="Y5" s="22">
        <f>L5-H5</f>
        <v>203949.40367312799</v>
      </c>
    </row>
    <row r="6" spans="1:25" x14ac:dyDescent="0.25">
      <c r="A6" t="s">
        <v>53</v>
      </c>
      <c r="B6" s="15">
        <v>1558.0791999999999</v>
      </c>
      <c r="C6" s="15">
        <v>2118.1363101472698</v>
      </c>
      <c r="D6" s="15">
        <v>2375.7898162783799</v>
      </c>
      <c r="E6" s="15">
        <v>2635.5038798906398</v>
      </c>
      <c r="F6" s="15">
        <v>2882.5679795526898</v>
      </c>
      <c r="G6" s="15"/>
      <c r="H6" s="15">
        <v>72939.335999999996</v>
      </c>
      <c r="I6" s="15">
        <v>144251.82543946701</v>
      </c>
      <c r="J6" s="15">
        <v>195269.68959178901</v>
      </c>
      <c r="K6" s="15">
        <v>237147.64611820699</v>
      </c>
      <c r="L6" s="15">
        <v>271859.69904048601</v>
      </c>
      <c r="M6" s="14"/>
      <c r="N6" s="14"/>
      <c r="O6" s="14">
        <v>0</v>
      </c>
      <c r="P6" s="14">
        <f>C6-B6</f>
        <v>560.0571101472699</v>
      </c>
      <c r="Q6" s="14">
        <f>D6-B6</f>
        <v>817.71061627838003</v>
      </c>
      <c r="R6" s="14">
        <f>E6-B6</f>
        <v>1077.4246798906399</v>
      </c>
      <c r="S6" s="14">
        <f>F6-B6</f>
        <v>1324.4887795526899</v>
      </c>
      <c r="U6" s="22">
        <f>H6-H6</f>
        <v>0</v>
      </c>
      <c r="V6" s="22">
        <f>I6-H6</f>
        <v>71312.489439467012</v>
      </c>
      <c r="W6" s="22">
        <f>J6-H6</f>
        <v>122330.35359178901</v>
      </c>
      <c r="X6" s="22">
        <f>K6-H6</f>
        <v>164208.31011820701</v>
      </c>
      <c r="Y6" s="22">
        <f>L6-H6</f>
        <v>198920.363040486</v>
      </c>
    </row>
    <row r="7" spans="1:25" x14ac:dyDescent="0.25">
      <c r="A7" t="s">
        <v>47</v>
      </c>
      <c r="B7" s="15">
        <v>1619.8040000000001</v>
      </c>
      <c r="C7" s="15">
        <v>2109.7841016536599</v>
      </c>
      <c r="D7" s="15">
        <v>2369.7062383429202</v>
      </c>
      <c r="E7" s="15">
        <v>2630.8480040488398</v>
      </c>
      <c r="F7" s="15">
        <v>2880.36520338332</v>
      </c>
      <c r="G7" s="15"/>
      <c r="H7" s="15">
        <v>88175.733999999997</v>
      </c>
      <c r="I7" s="15">
        <v>166311.52429130601</v>
      </c>
      <c r="J7" s="15">
        <v>215311.331802931</v>
      </c>
      <c r="K7" s="15">
        <v>250814.84290555699</v>
      </c>
      <c r="L7" s="15">
        <v>276941.86911949201</v>
      </c>
      <c r="M7" s="14"/>
      <c r="N7" s="14"/>
      <c r="O7" s="14">
        <v>0</v>
      </c>
      <c r="P7" s="14">
        <f>C7-B7</f>
        <v>489.98010165365986</v>
      </c>
      <c r="Q7" s="14">
        <f>D7-B7</f>
        <v>749.9022383429201</v>
      </c>
      <c r="R7" s="14">
        <f>E7-B7</f>
        <v>1011.0440040488397</v>
      </c>
      <c r="S7" s="14">
        <f>F7-B7</f>
        <v>1260.5612033833199</v>
      </c>
      <c r="U7" s="22">
        <f>H7-H7</f>
        <v>0</v>
      </c>
      <c r="V7" s="22">
        <f>I7-H7</f>
        <v>78135.79029130601</v>
      </c>
      <c r="W7" s="22">
        <f>J7-H7</f>
        <v>127135.59780293101</v>
      </c>
      <c r="X7" s="22">
        <f>K7-H7</f>
        <v>162639.10890555699</v>
      </c>
      <c r="Y7" s="22">
        <f>L7-H7</f>
        <v>188766.13511949201</v>
      </c>
    </row>
    <row r="8" spans="1:25" x14ac:dyDescent="0.25">
      <c r="A8" t="s">
        <v>44</v>
      </c>
      <c r="B8" s="15">
        <v>1049.4789000000001</v>
      </c>
      <c r="C8" s="15">
        <v>1497.62799983936</v>
      </c>
      <c r="D8" s="15">
        <v>1697.1578013359399</v>
      </c>
      <c r="E8" s="15">
        <v>1908.4735018409499</v>
      </c>
      <c r="F8" s="15">
        <v>2100.1667545937498</v>
      </c>
      <c r="G8" s="15"/>
      <c r="H8" s="15">
        <v>78018.83</v>
      </c>
      <c r="I8" s="15">
        <v>147270.10521247299</v>
      </c>
      <c r="J8" s="15">
        <v>189958.23347268501</v>
      </c>
      <c r="K8" s="15">
        <v>225764.90674618201</v>
      </c>
      <c r="L8" s="15">
        <v>252384.07829348001</v>
      </c>
      <c r="M8" s="14"/>
      <c r="N8" s="14"/>
      <c r="O8" s="14">
        <v>0</v>
      </c>
      <c r="P8" s="14">
        <f>C8-B8</f>
        <v>448.14909983935991</v>
      </c>
      <c r="Q8" s="14">
        <f>D8-B8</f>
        <v>647.67890133593983</v>
      </c>
      <c r="R8" s="14">
        <f>E8-B8</f>
        <v>858.99460184094983</v>
      </c>
      <c r="S8" s="14">
        <f>F8-B8</f>
        <v>1050.6878545937498</v>
      </c>
      <c r="U8" s="22">
        <f>H8-H8</f>
        <v>0</v>
      </c>
      <c r="V8" s="22">
        <f>I8-H8</f>
        <v>69251.275212472989</v>
      </c>
      <c r="W8" s="22">
        <f>J8-H8</f>
        <v>111939.40347268501</v>
      </c>
      <c r="X8" s="22">
        <f>K8-H8</f>
        <v>147746.07674618199</v>
      </c>
      <c r="Y8" s="22">
        <f>L8-H8</f>
        <v>174365.24829348002</v>
      </c>
    </row>
    <row r="9" spans="1:25" x14ac:dyDescent="0.25">
      <c r="A9" t="s">
        <v>42</v>
      </c>
      <c r="B9" s="15">
        <v>1142.069</v>
      </c>
      <c r="C9" s="15">
        <v>1585.2542337760699</v>
      </c>
      <c r="D9" s="15">
        <v>1801.69055645456</v>
      </c>
      <c r="E9" s="15">
        <v>2018.83615656078</v>
      </c>
      <c r="F9" s="15">
        <v>2216.04408509725</v>
      </c>
      <c r="G9" s="15"/>
      <c r="H9" s="15">
        <v>44322.45</v>
      </c>
      <c r="I9" s="15">
        <v>91226.626220244798</v>
      </c>
      <c r="J9" s="15">
        <v>126012.03953541</v>
      </c>
      <c r="K9" s="15">
        <v>155443.052264147</v>
      </c>
      <c r="L9" s="15">
        <v>178469.099751562</v>
      </c>
      <c r="M9" s="14"/>
      <c r="N9" s="14"/>
      <c r="O9" s="14">
        <v>0</v>
      </c>
      <c r="P9" s="14">
        <f>C9-B9</f>
        <v>443.18523377606994</v>
      </c>
      <c r="Q9" s="14">
        <f>D9-B9</f>
        <v>659.62155645456005</v>
      </c>
      <c r="R9" s="14">
        <f>E9-B9</f>
        <v>876.76715656077999</v>
      </c>
      <c r="S9" s="14">
        <f>F9-B9</f>
        <v>1073.97508509725</v>
      </c>
      <c r="U9" s="22">
        <f>H9-H9</f>
        <v>0</v>
      </c>
      <c r="V9" s="22">
        <f>I9-H9</f>
        <v>46904.176220244801</v>
      </c>
      <c r="W9" s="22">
        <f>J9-H9</f>
        <v>81689.589535410007</v>
      </c>
      <c r="X9" s="22">
        <f>K9-H9</f>
        <v>111120.602264147</v>
      </c>
      <c r="Y9" s="22">
        <f>L9-H9</f>
        <v>134146.64975156198</v>
      </c>
    </row>
    <row r="10" spans="1:25" x14ac:dyDescent="0.25">
      <c r="A10" t="s">
        <v>56</v>
      </c>
      <c r="B10" s="15">
        <v>357.66955999999999</v>
      </c>
      <c r="C10" s="15">
        <v>731.75404067851002</v>
      </c>
      <c r="D10" s="15">
        <v>896.21818683497202</v>
      </c>
      <c r="E10" s="15">
        <v>1065.1237951494199</v>
      </c>
      <c r="F10" s="15">
        <v>1214.6585140515399</v>
      </c>
      <c r="G10" s="15"/>
      <c r="H10" s="15">
        <v>12062.053</v>
      </c>
      <c r="I10" s="15">
        <v>42725.186230410603</v>
      </c>
      <c r="J10" s="15">
        <v>68819.698512738003</v>
      </c>
      <c r="K10" s="15">
        <v>94038.056941624003</v>
      </c>
      <c r="L10" s="15">
        <v>115228.32122398099</v>
      </c>
      <c r="M10" s="14"/>
      <c r="N10" s="14"/>
      <c r="O10" s="14">
        <v>0</v>
      </c>
      <c r="P10" s="14">
        <f>C10-B10</f>
        <v>374.08448067851003</v>
      </c>
      <c r="Q10" s="14">
        <f>D10-B10</f>
        <v>538.54862683497208</v>
      </c>
      <c r="R10" s="14">
        <f>E10-B10</f>
        <v>707.4542351494199</v>
      </c>
      <c r="S10" s="14">
        <f>F10-B10</f>
        <v>856.98895405153985</v>
      </c>
      <c r="U10" s="22">
        <f>H10-H10</f>
        <v>0</v>
      </c>
      <c r="V10" s="22">
        <f>I10-H10</f>
        <v>30663.133230410604</v>
      </c>
      <c r="W10" s="22">
        <f>J10-H10</f>
        <v>56757.645512738003</v>
      </c>
      <c r="X10" s="22">
        <f>K10-H10</f>
        <v>81976.003941624003</v>
      </c>
      <c r="Y10" s="22">
        <f>L10-H10</f>
        <v>103166.26822398099</v>
      </c>
    </row>
    <row r="11" spans="1:25" x14ac:dyDescent="0.25">
      <c r="A11" t="s">
        <v>59</v>
      </c>
      <c r="B11" s="15">
        <v>1628.2345</v>
      </c>
      <c r="C11" s="15">
        <v>2059.4729294193799</v>
      </c>
      <c r="D11" s="15">
        <v>2278.6855028222799</v>
      </c>
      <c r="E11" s="15">
        <v>2498.7268717444699</v>
      </c>
      <c r="F11" s="15">
        <v>2679.1516798908501</v>
      </c>
      <c r="G11" s="15"/>
      <c r="H11" s="15">
        <v>19879.396000000001</v>
      </c>
      <c r="I11" s="15">
        <v>42801.337743302902</v>
      </c>
      <c r="J11" s="15">
        <v>63180.740600873803</v>
      </c>
      <c r="K11" s="15">
        <v>81599.159896318204</v>
      </c>
      <c r="L11" s="15">
        <v>97244.905775156803</v>
      </c>
      <c r="M11" s="14"/>
      <c r="N11" s="14"/>
      <c r="O11" s="14">
        <v>0</v>
      </c>
      <c r="P11" s="14">
        <f>C11-B11</f>
        <v>431.23842941937983</v>
      </c>
      <c r="Q11" s="14">
        <f>D11-B11</f>
        <v>650.45100282227986</v>
      </c>
      <c r="R11" s="14">
        <f>E11-B11</f>
        <v>870.49237174446989</v>
      </c>
      <c r="S11" s="14">
        <f>F11-B11</f>
        <v>1050.9171798908501</v>
      </c>
      <c r="U11" s="22">
        <f>H11-H11</f>
        <v>0</v>
      </c>
      <c r="V11" s="22">
        <f>I11-H11</f>
        <v>22921.941743302901</v>
      </c>
      <c r="W11" s="22">
        <f>J11-H11</f>
        <v>43301.344600873803</v>
      </c>
      <c r="X11" s="22">
        <f>K11-H11</f>
        <v>61719.763896318203</v>
      </c>
      <c r="Y11" s="22">
        <f>L11-H11</f>
        <v>77365.509775156796</v>
      </c>
    </row>
    <row r="12" spans="1:25" x14ac:dyDescent="0.25">
      <c r="A12" t="s">
        <v>58</v>
      </c>
      <c r="B12" s="15">
        <v>1840.7372</v>
      </c>
      <c r="C12" s="15">
        <v>2358.9160967778598</v>
      </c>
      <c r="D12" s="15">
        <v>2627.58315768384</v>
      </c>
      <c r="E12" s="15">
        <v>2901.1488894543099</v>
      </c>
      <c r="F12" s="15">
        <v>3149.6636034492299</v>
      </c>
      <c r="G12" s="15"/>
      <c r="H12" s="15">
        <v>25501.81</v>
      </c>
      <c r="I12" s="15">
        <v>51557.043482585199</v>
      </c>
      <c r="J12" s="15">
        <v>70611.335286288406</v>
      </c>
      <c r="K12" s="15">
        <v>87134.276884682593</v>
      </c>
      <c r="L12" s="15">
        <v>101057.007666979</v>
      </c>
      <c r="M12" s="14"/>
      <c r="N12" s="14"/>
      <c r="O12" s="14">
        <v>0</v>
      </c>
      <c r="P12" s="14">
        <f>C12-B12</f>
        <v>518.17889677785979</v>
      </c>
      <c r="Q12" s="14">
        <f>D12-B12</f>
        <v>786.84595768383997</v>
      </c>
      <c r="R12" s="14">
        <f>E12-B12</f>
        <v>1060.4116894543099</v>
      </c>
      <c r="S12" s="14">
        <f>F12-B12</f>
        <v>1308.9264034492298</v>
      </c>
      <c r="U12" s="22">
        <f>H12-H12</f>
        <v>0</v>
      </c>
      <c r="V12" s="22">
        <f>I12-H12</f>
        <v>26055.233482585198</v>
      </c>
      <c r="W12" s="22">
        <f>J12-H12</f>
        <v>45109.525286288408</v>
      </c>
      <c r="X12" s="22">
        <f>K12-H12</f>
        <v>61632.466884682595</v>
      </c>
      <c r="Y12" s="22">
        <f>L12-H12</f>
        <v>75555.197666979002</v>
      </c>
    </row>
    <row r="13" spans="1:25" x14ac:dyDescent="0.25">
      <c r="A13" t="s">
        <v>48</v>
      </c>
      <c r="B13" s="15">
        <v>1169.3829000000001</v>
      </c>
      <c r="C13" s="15">
        <v>1595.4770961996801</v>
      </c>
      <c r="D13" s="15">
        <v>1839.70378886204</v>
      </c>
      <c r="E13" s="15">
        <v>2101.68480881919</v>
      </c>
      <c r="F13" s="15">
        <v>2360.3197405032702</v>
      </c>
      <c r="G13" s="15"/>
      <c r="H13" s="15">
        <v>37197.582000000002</v>
      </c>
      <c r="I13" s="15">
        <v>62469.490119988302</v>
      </c>
      <c r="J13" s="15">
        <v>78604.4640516277</v>
      </c>
      <c r="K13" s="15">
        <v>91485.140715110407</v>
      </c>
      <c r="L13" s="15">
        <v>101265.696504473</v>
      </c>
      <c r="M13" s="14"/>
      <c r="N13" s="14"/>
      <c r="O13" s="14">
        <v>0</v>
      </c>
      <c r="P13" s="14">
        <f>C13-B13</f>
        <v>426.09419619968003</v>
      </c>
      <c r="Q13" s="14">
        <f>D13-B13</f>
        <v>670.32088886203996</v>
      </c>
      <c r="R13" s="14">
        <f>E13-B13</f>
        <v>932.30190881918998</v>
      </c>
      <c r="S13" s="14">
        <f>F13-B13</f>
        <v>1190.9368405032701</v>
      </c>
      <c r="U13" s="22">
        <f>H13-H13</f>
        <v>0</v>
      </c>
      <c r="V13" s="22">
        <f>I13-H13</f>
        <v>25271.9081199883</v>
      </c>
      <c r="W13" s="22">
        <f>J13-H13</f>
        <v>41406.882051627697</v>
      </c>
      <c r="X13" s="22">
        <f>K13-H13</f>
        <v>54287.558715110405</v>
      </c>
      <c r="Y13" s="22">
        <f>L13-H13</f>
        <v>64068.114504473</v>
      </c>
    </row>
    <row r="14" spans="1:25" x14ac:dyDescent="0.25">
      <c r="A14" t="s">
        <v>66</v>
      </c>
      <c r="B14" s="15">
        <v>717.60590000000002</v>
      </c>
      <c r="C14" s="15">
        <v>1161.04750744635</v>
      </c>
      <c r="D14" s="15">
        <v>1361.4420463736001</v>
      </c>
      <c r="E14" s="15">
        <v>1574.24637891315</v>
      </c>
      <c r="F14" s="15">
        <v>1770.5893554567101</v>
      </c>
      <c r="G14" s="15"/>
      <c r="H14" s="15">
        <v>31129.601999999999</v>
      </c>
      <c r="I14" s="15">
        <v>59647.348778935302</v>
      </c>
      <c r="J14" s="15">
        <v>73406.483492175495</v>
      </c>
      <c r="K14" s="15">
        <v>84178.047469819299</v>
      </c>
      <c r="L14" s="15">
        <v>91530.829016878197</v>
      </c>
      <c r="M14" s="14"/>
      <c r="N14" s="14"/>
      <c r="O14" s="14">
        <v>0</v>
      </c>
      <c r="P14" s="14">
        <f>C14-B14</f>
        <v>443.44160744634996</v>
      </c>
      <c r="Q14" s="14">
        <f>D14-B14</f>
        <v>643.83614637360006</v>
      </c>
      <c r="R14" s="14">
        <f>E14-B14</f>
        <v>856.64047891314999</v>
      </c>
      <c r="S14" s="14">
        <f>F14-B14</f>
        <v>1052.9834554567101</v>
      </c>
      <c r="U14" s="22">
        <f>H14-H14</f>
        <v>0</v>
      </c>
      <c r="V14" s="22">
        <f>I14-H14</f>
        <v>28517.746778935303</v>
      </c>
      <c r="W14" s="22">
        <f>J14-H14</f>
        <v>42276.881492175497</v>
      </c>
      <c r="X14" s="22">
        <f>K14-H14</f>
        <v>53048.4454698193</v>
      </c>
      <c r="Y14" s="22">
        <f>L14-H14</f>
        <v>60401.227016878198</v>
      </c>
    </row>
    <row r="15" spans="1:25" x14ac:dyDescent="0.25">
      <c r="A15" t="s">
        <v>49</v>
      </c>
      <c r="B15" s="15">
        <v>354.51015999999998</v>
      </c>
      <c r="C15" s="15">
        <v>624.94797254971104</v>
      </c>
      <c r="D15" s="15">
        <v>785.81609160863502</v>
      </c>
      <c r="E15" s="15">
        <v>973.15903797470503</v>
      </c>
      <c r="F15" s="15">
        <v>1157.3775864991801</v>
      </c>
      <c r="G15" s="15"/>
      <c r="H15" s="15">
        <v>17107.758000000002</v>
      </c>
      <c r="I15" s="15">
        <v>35379.029831724903</v>
      </c>
      <c r="J15" s="15">
        <v>48760.661182494601</v>
      </c>
      <c r="K15" s="15">
        <v>61976.187459362402</v>
      </c>
      <c r="L15" s="15">
        <v>73576.425986315502</v>
      </c>
      <c r="M15" s="14"/>
      <c r="N15" s="14"/>
      <c r="O15" s="14">
        <v>0</v>
      </c>
      <c r="P15" s="14">
        <f>C15-B15</f>
        <v>270.43781254971105</v>
      </c>
      <c r="Q15" s="14">
        <f>D15-B15</f>
        <v>431.30593160863503</v>
      </c>
      <c r="R15" s="14">
        <f>E15-B15</f>
        <v>618.6488779747051</v>
      </c>
      <c r="S15" s="14">
        <f>F15-B15</f>
        <v>802.86742649918006</v>
      </c>
      <c r="U15" s="22">
        <f>H15-H15</f>
        <v>0</v>
      </c>
      <c r="V15" s="22">
        <f>I15-H15</f>
        <v>18271.271831724902</v>
      </c>
      <c r="W15" s="22">
        <f>J15-H15</f>
        <v>31652.9031824946</v>
      </c>
      <c r="X15" s="22">
        <f>K15-H15</f>
        <v>44868.4294593624</v>
      </c>
      <c r="Y15" s="22">
        <f>L15-H15</f>
        <v>56468.6679863155</v>
      </c>
    </row>
    <row r="16" spans="1:25" x14ac:dyDescent="0.25">
      <c r="A16" t="s">
        <v>39</v>
      </c>
      <c r="B16" s="15">
        <v>674.16079999999999</v>
      </c>
      <c r="C16" s="15">
        <v>1156.65329775334</v>
      </c>
      <c r="D16" s="15">
        <v>1390.0220755321</v>
      </c>
      <c r="E16" s="15">
        <v>1646.89977375495</v>
      </c>
      <c r="F16" s="15">
        <v>1898.18414921212</v>
      </c>
      <c r="G16" s="15"/>
      <c r="H16" s="15">
        <v>20065.342000000001</v>
      </c>
      <c r="I16" s="15">
        <v>41904.815873626598</v>
      </c>
      <c r="J16" s="15">
        <v>52305.518594401197</v>
      </c>
      <c r="K16" s="15">
        <v>60225.995134945602</v>
      </c>
      <c r="L16" s="15">
        <v>65809.859744844405</v>
      </c>
      <c r="M16" s="14"/>
      <c r="N16" s="14"/>
      <c r="O16" s="14">
        <v>0</v>
      </c>
      <c r="P16" s="14">
        <f>C16-B16</f>
        <v>482.49249775333999</v>
      </c>
      <c r="Q16" s="14">
        <f>D16-B16</f>
        <v>715.86127553209997</v>
      </c>
      <c r="R16" s="14">
        <f>E16-B16</f>
        <v>972.73897375495005</v>
      </c>
      <c r="S16" s="14">
        <f>F16-B16</f>
        <v>1224.0233492121201</v>
      </c>
      <c r="U16" s="22">
        <f>H16-H16</f>
        <v>0</v>
      </c>
      <c r="V16" s="22">
        <f>I16-H16</f>
        <v>21839.473873626597</v>
      </c>
      <c r="W16" s="22">
        <f>J16-H16</f>
        <v>32240.176594401197</v>
      </c>
      <c r="X16" s="22">
        <f>K16-H16</f>
        <v>40160.653134945605</v>
      </c>
      <c r="Y16" s="22">
        <f>L16-H16</f>
        <v>45744.517744844401</v>
      </c>
    </row>
    <row r="17" spans="1:25" x14ac:dyDescent="0.25">
      <c r="A17" t="s">
        <v>37</v>
      </c>
      <c r="B17" s="15">
        <v>1378.6329000000001</v>
      </c>
      <c r="C17" s="15">
        <v>1809.15421069474</v>
      </c>
      <c r="D17" s="15">
        <v>2019.3426863873401</v>
      </c>
      <c r="E17" s="15">
        <v>2233.8249601819798</v>
      </c>
      <c r="F17" s="15">
        <v>2418.1594592727001</v>
      </c>
      <c r="G17" s="15"/>
      <c r="H17" s="15">
        <v>10304.512000000001</v>
      </c>
      <c r="I17" s="15">
        <v>20286.722797805101</v>
      </c>
      <c r="J17" s="15">
        <v>27636.2349415469</v>
      </c>
      <c r="K17" s="15">
        <v>33803.917776962902</v>
      </c>
      <c r="L17" s="15">
        <v>38658.629724208899</v>
      </c>
      <c r="M17" s="14"/>
      <c r="N17" s="14"/>
      <c r="O17" s="14">
        <v>0</v>
      </c>
      <c r="P17" s="14">
        <f>C17-B17</f>
        <v>430.5213106947399</v>
      </c>
      <c r="Q17" s="14">
        <f>D17-B17</f>
        <v>640.70978638734005</v>
      </c>
      <c r="R17" s="14">
        <f>E17-B17</f>
        <v>855.19206018197974</v>
      </c>
      <c r="S17" s="14">
        <f>F17-B17</f>
        <v>1039.5265592727001</v>
      </c>
      <c r="U17" s="22">
        <f>H17-H17</f>
        <v>0</v>
      </c>
      <c r="V17" s="22">
        <f>I17-H17</f>
        <v>9982.2107978051008</v>
      </c>
      <c r="W17" s="22">
        <f>J17-H17</f>
        <v>17331.722941546897</v>
      </c>
      <c r="X17" s="22">
        <f>K17-H17</f>
        <v>23499.4057769629</v>
      </c>
      <c r="Y17" s="22">
        <f>L17-H17</f>
        <v>28354.117724208896</v>
      </c>
    </row>
    <row r="18" spans="1:25" x14ac:dyDescent="0.25">
      <c r="A18" t="s">
        <v>40</v>
      </c>
      <c r="B18" s="15">
        <v>577.51806999999997</v>
      </c>
      <c r="C18" s="15">
        <v>1021.12655818562</v>
      </c>
      <c r="D18" s="15">
        <v>1235.8411460939401</v>
      </c>
      <c r="E18" s="15">
        <v>1467.46423934324</v>
      </c>
      <c r="F18" s="15">
        <v>1680.33587326412</v>
      </c>
      <c r="G18" s="15"/>
      <c r="H18" s="15">
        <v>2940.8202999999999</v>
      </c>
      <c r="I18" s="15">
        <v>6931.0413699657101</v>
      </c>
      <c r="J18" s="15">
        <v>9559.6247893885793</v>
      </c>
      <c r="K18" s="15">
        <v>11965.921519801601</v>
      </c>
      <c r="L18" s="15">
        <v>13862.6739273611</v>
      </c>
      <c r="M18" s="14"/>
      <c r="N18" s="14"/>
      <c r="O18" s="14">
        <v>0</v>
      </c>
      <c r="P18" s="14">
        <f>C18-B18</f>
        <v>443.60848818561999</v>
      </c>
      <c r="Q18" s="14">
        <f>D18-B18</f>
        <v>658.32307609394013</v>
      </c>
      <c r="R18" s="14">
        <f>E18-B18</f>
        <v>889.94616934324006</v>
      </c>
      <c r="S18" s="14">
        <f>F18-B18</f>
        <v>1102.8178032641199</v>
      </c>
      <c r="U18" s="22">
        <f>H18-H18</f>
        <v>0</v>
      </c>
      <c r="V18" s="22">
        <f>I18-H18</f>
        <v>3990.2210699657103</v>
      </c>
      <c r="W18" s="22">
        <f>J18-H18</f>
        <v>6618.8044893885799</v>
      </c>
      <c r="X18" s="22">
        <f>K18-H18</f>
        <v>9025.1012198016015</v>
      </c>
      <c r="Y18" s="22">
        <f>L18-H18</f>
        <v>10921.853627361101</v>
      </c>
    </row>
    <row r="19" spans="1:25" x14ac:dyDescent="0.25">
      <c r="A19" t="s">
        <v>46</v>
      </c>
      <c r="B19" s="15">
        <v>1654.1722</v>
      </c>
      <c r="C19" s="15">
        <v>2138.6880943760798</v>
      </c>
      <c r="D19" s="15">
        <v>2391.37623405978</v>
      </c>
      <c r="E19" s="15">
        <v>2634.23101315741</v>
      </c>
      <c r="F19" s="15">
        <v>2867.3870602064699</v>
      </c>
      <c r="G19" s="15"/>
      <c r="H19" s="15">
        <v>4669.2960000000003</v>
      </c>
      <c r="I19" s="15">
        <v>7937.9853952871599</v>
      </c>
      <c r="J19" s="15">
        <v>10081.479763921399</v>
      </c>
      <c r="K19" s="15">
        <v>11659.921916687301</v>
      </c>
      <c r="L19" s="15">
        <v>12840.2870963687</v>
      </c>
      <c r="M19" s="14"/>
      <c r="N19" s="14"/>
      <c r="O19" s="14">
        <v>0</v>
      </c>
      <c r="P19" s="14">
        <f>C19-B19</f>
        <v>484.51589437607981</v>
      </c>
      <c r="Q19" s="14">
        <f>D19-B19</f>
        <v>737.20403405978004</v>
      </c>
      <c r="R19" s="14">
        <f>E19-B19</f>
        <v>980.05881315740999</v>
      </c>
      <c r="S19" s="14">
        <f>F19-B19</f>
        <v>1213.2148602064699</v>
      </c>
      <c r="U19" s="22">
        <f>H19-H19</f>
        <v>0</v>
      </c>
      <c r="V19" s="22">
        <f>I19-H19</f>
        <v>3268.6893952871596</v>
      </c>
      <c r="W19" s="22">
        <f>J19-H19</f>
        <v>5412.1837639213991</v>
      </c>
      <c r="X19" s="22">
        <f>K19-H19</f>
        <v>6990.6259166873006</v>
      </c>
      <c r="Y19" s="22">
        <f>L19-H19</f>
        <v>8170.9910963686998</v>
      </c>
    </row>
    <row r="20" spans="1:25" x14ac:dyDescent="0.25">
      <c r="A20" t="s">
        <v>57</v>
      </c>
      <c r="B20" s="15">
        <v>487.71066000000002</v>
      </c>
      <c r="C20" s="15">
        <v>761.60831592637896</v>
      </c>
      <c r="D20" s="15">
        <v>924.29405443757798</v>
      </c>
      <c r="E20" s="15">
        <v>1078.1862413246399</v>
      </c>
      <c r="F20" s="15">
        <v>1238.0539735707</v>
      </c>
      <c r="G20" s="15"/>
      <c r="H20" s="15">
        <v>1037.8014000000001</v>
      </c>
      <c r="I20" s="15">
        <v>1884.6571515481</v>
      </c>
      <c r="J20" s="15">
        <v>2191.7924125660502</v>
      </c>
      <c r="K20" s="15">
        <v>2375.2492405216599</v>
      </c>
      <c r="L20" s="15">
        <v>2504.2606792984102</v>
      </c>
      <c r="M20" s="14"/>
      <c r="N20" s="14"/>
      <c r="O20" s="14">
        <v>0</v>
      </c>
      <c r="P20" s="14">
        <f>C20-B20</f>
        <v>273.89765592637895</v>
      </c>
      <c r="Q20" s="14">
        <f>D20-B20</f>
        <v>436.58339443757797</v>
      </c>
      <c r="R20" s="14">
        <f>E20-B20</f>
        <v>590.47558132463996</v>
      </c>
      <c r="S20" s="14">
        <f>F20-B20</f>
        <v>750.34331357070005</v>
      </c>
      <c r="U20" s="22">
        <f>H20-H20</f>
        <v>0</v>
      </c>
      <c r="V20" s="22">
        <f>I20-H20</f>
        <v>846.85575154809999</v>
      </c>
      <c r="W20" s="22">
        <f>J20-H20</f>
        <v>1153.9910125660501</v>
      </c>
      <c r="X20" s="22">
        <f>K20-H20</f>
        <v>1337.4478405216598</v>
      </c>
      <c r="Y20" s="22">
        <f>L20-H20</f>
        <v>1466.4592792984101</v>
      </c>
    </row>
    <row r="21" spans="1:25" x14ac:dyDescent="0.25">
      <c r="A21" t="s">
        <v>45</v>
      </c>
      <c r="B21" s="15">
        <v>1461.6397999999999</v>
      </c>
      <c r="C21" s="15">
        <v>1889.83638143441</v>
      </c>
      <c r="D21" s="15">
        <v>2119.0026547581901</v>
      </c>
      <c r="E21" s="15">
        <v>2336.5095501268902</v>
      </c>
      <c r="F21" s="15">
        <v>2532.5020341576601</v>
      </c>
      <c r="G21" s="15"/>
      <c r="H21" s="15">
        <v>611.37009999999998</v>
      </c>
      <c r="I21" s="15">
        <v>915.36992746633496</v>
      </c>
      <c r="J21" s="15">
        <v>1058.70845489147</v>
      </c>
      <c r="K21" s="15">
        <v>1151.5547808874401</v>
      </c>
      <c r="L21" s="15">
        <v>1196.5853853352901</v>
      </c>
      <c r="M21" s="14"/>
      <c r="N21" s="14"/>
      <c r="O21" s="14">
        <v>0</v>
      </c>
      <c r="P21" s="14">
        <f>C21-B21</f>
        <v>428.19658143441006</v>
      </c>
      <c r="Q21" s="14">
        <f>D21-B21</f>
        <v>657.36285475819022</v>
      </c>
      <c r="R21" s="14">
        <f>E21-B21</f>
        <v>874.86975012689027</v>
      </c>
      <c r="S21" s="14">
        <f>F21-B21</f>
        <v>1070.8622341576602</v>
      </c>
      <c r="U21" s="22">
        <f>H21-H21</f>
        <v>0</v>
      </c>
      <c r="V21" s="22">
        <f>I21-H21</f>
        <v>303.99982746633498</v>
      </c>
      <c r="W21" s="22">
        <f>J21-H21</f>
        <v>447.33835489146998</v>
      </c>
      <c r="X21" s="22">
        <f>K21-H21</f>
        <v>540.18468088744009</v>
      </c>
      <c r="Y21" s="22">
        <f>L21-H21</f>
        <v>585.2152853352901</v>
      </c>
    </row>
    <row r="22" spans="1:25" x14ac:dyDescent="0.25">
      <c r="A22" t="s">
        <v>55</v>
      </c>
      <c r="B22" s="15">
        <v>879.10149999999999</v>
      </c>
      <c r="C22" s="15">
        <v>1226.8899672928001</v>
      </c>
      <c r="D22" s="15">
        <v>1398.2825777544101</v>
      </c>
      <c r="E22" s="15">
        <v>1575.71430192914</v>
      </c>
      <c r="F22" s="15">
        <v>1737.31821736094</v>
      </c>
      <c r="G22" s="15"/>
      <c r="H22" s="15">
        <v>368.45553999999998</v>
      </c>
      <c r="I22" s="15">
        <v>618.44114576610002</v>
      </c>
      <c r="J22" s="15">
        <v>760.30747399974496</v>
      </c>
      <c r="K22" s="15">
        <v>874.16697802466899</v>
      </c>
      <c r="L22" s="15">
        <v>949.35251104357405</v>
      </c>
      <c r="M22" s="14"/>
      <c r="N22" s="14"/>
      <c r="O22" s="14">
        <v>0</v>
      </c>
      <c r="P22" s="14">
        <f>C22-B22</f>
        <v>347.78846729280008</v>
      </c>
      <c r="Q22" s="14">
        <f>D22-B22</f>
        <v>519.18107775441013</v>
      </c>
      <c r="R22" s="14">
        <f>E22-B22</f>
        <v>696.61280192914001</v>
      </c>
      <c r="S22" s="14">
        <f>F22-B22</f>
        <v>858.21671736094004</v>
      </c>
      <c r="U22" s="22">
        <f>H22-H22</f>
        <v>0</v>
      </c>
      <c r="V22" s="22">
        <f>I22-H22</f>
        <v>249.98560576610004</v>
      </c>
      <c r="W22" s="22">
        <f>J22-H22</f>
        <v>391.85193399974497</v>
      </c>
      <c r="X22" s="22">
        <f>K22-H22</f>
        <v>505.71143802466901</v>
      </c>
      <c r="Y22" s="22">
        <f>L22-H22</f>
        <v>580.89697104357401</v>
      </c>
    </row>
  </sheetData>
  <autoFilter ref="A1:Y22" xr:uid="{ED515119-5877-4D28-9ECC-EC03CF039C9D}">
    <sortState xmlns:xlrd2="http://schemas.microsoft.com/office/spreadsheetml/2017/richdata2" ref="A2:Y22">
      <sortCondition descending="1" ref="Y1:Y2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F5DB-8762-4921-8D3D-C9C14D12C4D8}">
  <dimension ref="A1:Y22"/>
  <sheetViews>
    <sheetView workbookViewId="0">
      <selection sqref="A1:Y22"/>
    </sheetView>
  </sheetViews>
  <sheetFormatPr defaultRowHeight="15" x14ac:dyDescent="0.25"/>
  <cols>
    <col min="1" max="1" width="18.85546875" style="26" bestFit="1" customWidth="1"/>
    <col min="2" max="2" width="11" style="26" hidden="1" customWidth="1"/>
    <col min="3" max="7" width="12" style="26" hidden="1" customWidth="1"/>
    <col min="8" max="8" width="10" style="26" hidden="1" customWidth="1"/>
    <col min="9" max="13" width="12" style="26" hidden="1" customWidth="1"/>
    <col min="14" max="15" width="13.7109375" style="26" hidden="1" customWidth="1"/>
    <col min="16" max="17" width="13.7109375" style="26" bestFit="1" customWidth="1"/>
    <col min="18" max="18" width="9.140625" style="26"/>
    <col min="19" max="19" width="13.7109375" style="26" bestFit="1" customWidth="1"/>
    <col min="20" max="21" width="0" style="26" hidden="1" customWidth="1"/>
    <col min="22" max="24" width="9.140625" style="26"/>
    <col min="25" max="25" width="9.42578125" style="26" bestFit="1" customWidth="1"/>
    <col min="26" max="16384" width="9.140625" style="26"/>
  </cols>
  <sheetData>
    <row r="1" spans="1:25" x14ac:dyDescent="0.25">
      <c r="A1" s="26" t="s">
        <v>31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H1" s="26" t="s">
        <v>32</v>
      </c>
      <c r="I1" s="26" t="s">
        <v>33</v>
      </c>
      <c r="J1" s="26" t="s">
        <v>34</v>
      </c>
      <c r="K1" s="26" t="s">
        <v>35</v>
      </c>
      <c r="L1" s="26" t="s">
        <v>36</v>
      </c>
      <c r="O1" s="26" t="s">
        <v>61</v>
      </c>
      <c r="P1" s="26" t="s">
        <v>62</v>
      </c>
      <c r="Q1" s="26" t="s">
        <v>63</v>
      </c>
      <c r="R1" s="26" t="s">
        <v>64</v>
      </c>
      <c r="S1" s="26" t="s">
        <v>65</v>
      </c>
      <c r="U1" s="26" t="s">
        <v>32</v>
      </c>
      <c r="V1" s="26" t="s">
        <v>33</v>
      </c>
      <c r="W1" s="26" t="s">
        <v>34</v>
      </c>
      <c r="X1" s="26" t="s">
        <v>35</v>
      </c>
      <c r="Y1" s="26" t="s">
        <v>36</v>
      </c>
    </row>
    <row r="2" spans="1:25" x14ac:dyDescent="0.25">
      <c r="A2" s="26" t="s">
        <v>45</v>
      </c>
      <c r="B2" s="15">
        <v>1461.6397999999999</v>
      </c>
      <c r="C2" s="15">
        <v>1889.83638143441</v>
      </c>
      <c r="D2" s="15">
        <v>2119.0026547581901</v>
      </c>
      <c r="E2" s="15">
        <v>2336.5095501268902</v>
      </c>
      <c r="F2" s="15">
        <v>2532.5020341576601</v>
      </c>
      <c r="G2" s="15"/>
      <c r="H2" s="15">
        <v>611.37009999999998</v>
      </c>
      <c r="I2" s="15">
        <v>915.36992746633496</v>
      </c>
      <c r="J2" s="15">
        <v>1058.70845489147</v>
      </c>
      <c r="K2" s="15">
        <v>1151.5547808874401</v>
      </c>
      <c r="L2" s="15">
        <v>1196.5853853352901</v>
      </c>
      <c r="M2" s="29"/>
      <c r="N2" s="29"/>
      <c r="O2" s="29">
        <v>0</v>
      </c>
      <c r="P2" s="29">
        <f>C2-B2</f>
        <v>428.19658143441006</v>
      </c>
      <c r="Q2" s="29">
        <f>D2-B2</f>
        <v>657.36285475819022</v>
      </c>
      <c r="R2" s="29">
        <f>E2-B2</f>
        <v>874.86975012689027</v>
      </c>
      <c r="S2" s="29">
        <f>F2-B2</f>
        <v>1070.8622341576602</v>
      </c>
      <c r="U2" s="30">
        <f>H2-H2</f>
        <v>0</v>
      </c>
      <c r="V2" s="30">
        <f>I2-H2</f>
        <v>303.99982746633498</v>
      </c>
      <c r="W2" s="30">
        <f>J2-H2</f>
        <v>447.33835489146998</v>
      </c>
      <c r="X2" s="30">
        <f>K2-H2</f>
        <v>540.18468088744009</v>
      </c>
      <c r="Y2" s="30">
        <f>L2-H2</f>
        <v>585.2152853352901</v>
      </c>
    </row>
    <row r="3" spans="1:25" x14ac:dyDescent="0.25">
      <c r="A3" s="26" t="s">
        <v>42</v>
      </c>
      <c r="B3" s="15">
        <v>1142.069</v>
      </c>
      <c r="C3" s="15">
        <v>1585.2542337760699</v>
      </c>
      <c r="D3" s="15">
        <v>1801.69055645456</v>
      </c>
      <c r="E3" s="15">
        <v>2018.83615656078</v>
      </c>
      <c r="F3" s="15">
        <v>2216.04408509725</v>
      </c>
      <c r="G3" s="15"/>
      <c r="H3" s="15">
        <v>44322.45</v>
      </c>
      <c r="I3" s="15">
        <v>91226.626220244798</v>
      </c>
      <c r="J3" s="15">
        <v>126012.03953541</v>
      </c>
      <c r="K3" s="15">
        <v>155443.052264147</v>
      </c>
      <c r="L3" s="15">
        <v>178469.099751562</v>
      </c>
      <c r="M3" s="29"/>
      <c r="N3" s="29"/>
      <c r="O3" s="29">
        <v>0</v>
      </c>
      <c r="P3" s="29">
        <f>C3-B3</f>
        <v>443.18523377606994</v>
      </c>
      <c r="Q3" s="29">
        <f>D3-B3</f>
        <v>659.62155645456005</v>
      </c>
      <c r="R3" s="29">
        <f>E3-B3</f>
        <v>876.76715656077999</v>
      </c>
      <c r="S3" s="29">
        <f>F3-B3</f>
        <v>1073.97508509725</v>
      </c>
      <c r="U3" s="30">
        <f>H3-H3</f>
        <v>0</v>
      </c>
      <c r="V3" s="30">
        <f>I3-H3</f>
        <v>46904.176220244801</v>
      </c>
      <c r="W3" s="30">
        <f>J3-H3</f>
        <v>81689.589535410007</v>
      </c>
      <c r="X3" s="30">
        <f>K3-H3</f>
        <v>111120.602264147</v>
      </c>
      <c r="Y3" s="30">
        <f>L3-H3</f>
        <v>134146.64975156198</v>
      </c>
    </row>
    <row r="4" spans="1:25" x14ac:dyDescent="0.25">
      <c r="A4" s="26" t="s">
        <v>53</v>
      </c>
      <c r="B4" s="15">
        <v>1558.0791999999999</v>
      </c>
      <c r="C4" s="15">
        <v>2118.1363101472698</v>
      </c>
      <c r="D4" s="15">
        <v>2375.7898162783799</v>
      </c>
      <c r="E4" s="15">
        <v>2635.5038798906398</v>
      </c>
      <c r="F4" s="15">
        <v>2882.5679795526898</v>
      </c>
      <c r="G4" s="15"/>
      <c r="H4" s="15">
        <v>72939.335999999996</v>
      </c>
      <c r="I4" s="15">
        <v>144251.82543946701</v>
      </c>
      <c r="J4" s="15">
        <v>195269.68959178901</v>
      </c>
      <c r="K4" s="15">
        <v>237147.64611820699</v>
      </c>
      <c r="L4" s="15">
        <v>271859.69904048601</v>
      </c>
      <c r="M4" s="29"/>
      <c r="N4" s="29"/>
      <c r="O4" s="29">
        <v>0</v>
      </c>
      <c r="P4" s="29">
        <f>C4-B4</f>
        <v>560.0571101472699</v>
      </c>
      <c r="Q4" s="29">
        <f>D4-B4</f>
        <v>817.71061627838003</v>
      </c>
      <c r="R4" s="29">
        <f>E4-B4</f>
        <v>1077.4246798906399</v>
      </c>
      <c r="S4" s="29">
        <f>F4-B4</f>
        <v>1324.4887795526899</v>
      </c>
      <c r="U4" s="30">
        <f>H4-H4</f>
        <v>0</v>
      </c>
      <c r="V4" s="30">
        <f>I4-H4</f>
        <v>71312.489439467012</v>
      </c>
      <c r="W4" s="30">
        <f>J4-H4</f>
        <v>122330.35359178901</v>
      </c>
      <c r="X4" s="30">
        <f>K4-H4</f>
        <v>164208.31011820701</v>
      </c>
      <c r="Y4" s="30">
        <f>L4-H4</f>
        <v>198920.363040486</v>
      </c>
    </row>
    <row r="5" spans="1:25" x14ac:dyDescent="0.25">
      <c r="A5" s="26" t="s">
        <v>49</v>
      </c>
      <c r="B5" s="15">
        <v>354.51015999999998</v>
      </c>
      <c r="C5" s="15">
        <v>624.94797254971104</v>
      </c>
      <c r="D5" s="15">
        <v>785.81609160863502</v>
      </c>
      <c r="E5" s="15">
        <v>973.15903797470503</v>
      </c>
      <c r="F5" s="15">
        <v>1157.3775864991801</v>
      </c>
      <c r="G5" s="15"/>
      <c r="H5" s="15">
        <v>17107.758000000002</v>
      </c>
      <c r="I5" s="15">
        <v>35379.029831724903</v>
      </c>
      <c r="J5" s="15">
        <v>48760.661182494601</v>
      </c>
      <c r="K5" s="15">
        <v>61976.187459362402</v>
      </c>
      <c r="L5" s="15">
        <v>73576.425986315502</v>
      </c>
      <c r="M5" s="29"/>
      <c r="N5" s="29"/>
      <c r="O5" s="29">
        <v>0</v>
      </c>
      <c r="P5" s="29">
        <f>C5-B5</f>
        <v>270.43781254971105</v>
      </c>
      <c r="Q5" s="29">
        <f>D5-B5</f>
        <v>431.30593160863503</v>
      </c>
      <c r="R5" s="29">
        <f>E5-B5</f>
        <v>618.6488779747051</v>
      </c>
      <c r="S5" s="29">
        <f>F5-B5</f>
        <v>802.86742649918006</v>
      </c>
      <c r="U5" s="30">
        <f>H5-H5</f>
        <v>0</v>
      </c>
      <c r="V5" s="30">
        <f>I5-H5</f>
        <v>18271.271831724902</v>
      </c>
      <c r="W5" s="30">
        <f>J5-H5</f>
        <v>31652.9031824946</v>
      </c>
      <c r="X5" s="30">
        <f>K5-H5</f>
        <v>44868.4294593624</v>
      </c>
      <c r="Y5" s="30">
        <f>L5-H5</f>
        <v>56468.6679863155</v>
      </c>
    </row>
    <row r="6" spans="1:25" x14ac:dyDescent="0.25">
      <c r="A6" s="26" t="s">
        <v>40</v>
      </c>
      <c r="B6" s="15">
        <v>577.51806999999997</v>
      </c>
      <c r="C6" s="15">
        <v>1021.12655818562</v>
      </c>
      <c r="D6" s="15">
        <v>1235.8411460939401</v>
      </c>
      <c r="E6" s="15">
        <v>1467.46423934324</v>
      </c>
      <c r="F6" s="15">
        <v>1680.33587326412</v>
      </c>
      <c r="G6" s="15"/>
      <c r="H6" s="15">
        <v>2940.8202999999999</v>
      </c>
      <c r="I6" s="15">
        <v>6931.0413699657101</v>
      </c>
      <c r="J6" s="15">
        <v>9559.6247893885793</v>
      </c>
      <c r="K6" s="15">
        <v>11965.921519801601</v>
      </c>
      <c r="L6" s="15">
        <v>13862.6739273611</v>
      </c>
      <c r="M6" s="29"/>
      <c r="N6" s="29"/>
      <c r="O6" s="29">
        <v>0</v>
      </c>
      <c r="P6" s="29">
        <f>C6-B6</f>
        <v>443.60848818561999</v>
      </c>
      <c r="Q6" s="29">
        <f>D6-B6</f>
        <v>658.32307609394013</v>
      </c>
      <c r="R6" s="29">
        <f>E6-B6</f>
        <v>889.94616934324006</v>
      </c>
      <c r="S6" s="29">
        <f>F6-B6</f>
        <v>1102.8178032641199</v>
      </c>
      <c r="U6" s="30">
        <f>H6-H6</f>
        <v>0</v>
      </c>
      <c r="V6" s="30">
        <f>I6-H6</f>
        <v>3990.2210699657103</v>
      </c>
      <c r="W6" s="30">
        <f>J6-H6</f>
        <v>6618.8044893885799</v>
      </c>
      <c r="X6" s="30">
        <f>K6-H6</f>
        <v>9025.1012198016015</v>
      </c>
      <c r="Y6" s="30">
        <f>L6-H6</f>
        <v>10921.853627361101</v>
      </c>
    </row>
    <row r="7" spans="1:25" x14ac:dyDescent="0.25">
      <c r="A7" s="26" t="s">
        <v>37</v>
      </c>
      <c r="B7" s="15">
        <v>1378.6329000000001</v>
      </c>
      <c r="C7" s="15">
        <v>1809.15421069474</v>
      </c>
      <c r="D7" s="15">
        <v>2019.3426863873401</v>
      </c>
      <c r="E7" s="15">
        <v>2233.8249601819798</v>
      </c>
      <c r="F7" s="15">
        <v>2418.1594592727001</v>
      </c>
      <c r="G7" s="15"/>
      <c r="H7" s="15">
        <v>10304.512000000001</v>
      </c>
      <c r="I7" s="15">
        <v>20286.722797805101</v>
      </c>
      <c r="J7" s="15">
        <v>27636.2349415469</v>
      </c>
      <c r="K7" s="15">
        <v>33803.917776962902</v>
      </c>
      <c r="L7" s="15">
        <v>38658.629724208899</v>
      </c>
      <c r="M7" s="29"/>
      <c r="N7" s="29"/>
      <c r="O7" s="29">
        <v>0</v>
      </c>
      <c r="P7" s="29">
        <f>C7-B7</f>
        <v>430.5213106947399</v>
      </c>
      <c r="Q7" s="29">
        <f>D7-B7</f>
        <v>640.70978638734005</v>
      </c>
      <c r="R7" s="29">
        <f>E7-B7</f>
        <v>855.19206018197974</v>
      </c>
      <c r="S7" s="29">
        <f>F7-B7</f>
        <v>1039.5265592727001</v>
      </c>
      <c r="U7" s="30">
        <f>H7-H7</f>
        <v>0</v>
      </c>
      <c r="V7" s="30">
        <f>I7-H7</f>
        <v>9982.2107978051008</v>
      </c>
      <c r="W7" s="30">
        <f>J7-H7</f>
        <v>17331.722941546897</v>
      </c>
      <c r="X7" s="30">
        <f>K7-H7</f>
        <v>23499.4057769629</v>
      </c>
      <c r="Y7" s="30">
        <f>L7-H7</f>
        <v>28354.117724208896</v>
      </c>
    </row>
    <row r="8" spans="1:25" x14ac:dyDescent="0.25">
      <c r="A8" s="26" t="s">
        <v>66</v>
      </c>
      <c r="B8" s="15">
        <v>717.60590000000002</v>
      </c>
      <c r="C8" s="15">
        <v>1161.04750744635</v>
      </c>
      <c r="D8" s="15">
        <v>1361.4420463736001</v>
      </c>
      <c r="E8" s="15">
        <v>1574.24637891315</v>
      </c>
      <c r="F8" s="15">
        <v>1770.5893554567101</v>
      </c>
      <c r="G8" s="15"/>
      <c r="H8" s="15">
        <v>31129.601999999999</v>
      </c>
      <c r="I8" s="15">
        <v>59647.348778935302</v>
      </c>
      <c r="J8" s="15">
        <v>73406.483492175495</v>
      </c>
      <c r="K8" s="15">
        <v>84178.047469819299</v>
      </c>
      <c r="L8" s="15">
        <v>91530.829016878197</v>
      </c>
      <c r="M8" s="29"/>
      <c r="N8" s="29"/>
      <c r="O8" s="29">
        <v>0</v>
      </c>
      <c r="P8" s="29">
        <f>C8-B8</f>
        <v>443.44160744634996</v>
      </c>
      <c r="Q8" s="29">
        <f>D8-B8</f>
        <v>643.83614637360006</v>
      </c>
      <c r="R8" s="29">
        <f>E8-B8</f>
        <v>856.64047891314999</v>
      </c>
      <c r="S8" s="29">
        <f>F8-B8</f>
        <v>1052.9834554567101</v>
      </c>
      <c r="U8" s="30">
        <f>H8-H8</f>
        <v>0</v>
      </c>
      <c r="V8" s="30">
        <f>I8-H8</f>
        <v>28517.746778935303</v>
      </c>
      <c r="W8" s="30">
        <f>J8-H8</f>
        <v>42276.881492175497</v>
      </c>
      <c r="X8" s="30">
        <f>K8-H8</f>
        <v>53048.4454698193</v>
      </c>
      <c r="Y8" s="30">
        <f>L8-H8</f>
        <v>60401.227016878198</v>
      </c>
    </row>
    <row r="9" spans="1:25" x14ac:dyDescent="0.25">
      <c r="A9" s="26" t="s">
        <v>51</v>
      </c>
      <c r="B9" s="15">
        <v>1261.9656</v>
      </c>
      <c r="C9" s="15">
        <v>1677.0662101177199</v>
      </c>
      <c r="D9" s="15">
        <v>1902.4630816789299</v>
      </c>
      <c r="E9" s="15">
        <v>2123.5609386736901</v>
      </c>
      <c r="F9" s="15">
        <v>2330.39149643255</v>
      </c>
      <c r="G9" s="15"/>
      <c r="H9" s="15">
        <v>119411.69500000001</v>
      </c>
      <c r="I9" s="15">
        <v>211259.47721070101</v>
      </c>
      <c r="J9" s="15">
        <v>264878.84924510599</v>
      </c>
      <c r="K9" s="15">
        <v>300287.16890959197</v>
      </c>
      <c r="L9" s="15">
        <v>323361.098673128</v>
      </c>
      <c r="M9" s="29"/>
      <c r="N9" s="29"/>
      <c r="O9" s="29">
        <v>0</v>
      </c>
      <c r="P9" s="29">
        <f>C9-B9</f>
        <v>415.10061011771995</v>
      </c>
      <c r="Q9" s="29">
        <f>D9-B9</f>
        <v>640.49748167892994</v>
      </c>
      <c r="R9" s="29">
        <f>E9-B9</f>
        <v>861.59533867369009</v>
      </c>
      <c r="S9" s="29">
        <f>F9-B9</f>
        <v>1068.42589643255</v>
      </c>
      <c r="U9" s="30">
        <f>H9-H9</f>
        <v>0</v>
      </c>
      <c r="V9" s="30">
        <f>I9-H9</f>
        <v>91847.782210701</v>
      </c>
      <c r="W9" s="30">
        <f>J9-H9</f>
        <v>145467.15424510598</v>
      </c>
      <c r="X9" s="30">
        <f>K9-H9</f>
        <v>180875.47390959196</v>
      </c>
      <c r="Y9" s="30">
        <f>L9-H9</f>
        <v>203949.40367312799</v>
      </c>
    </row>
    <row r="10" spans="1:25" x14ac:dyDescent="0.25">
      <c r="A10" s="26" t="s">
        <v>44</v>
      </c>
      <c r="B10" s="15">
        <v>1049.4789000000001</v>
      </c>
      <c r="C10" s="15">
        <v>1497.62799983936</v>
      </c>
      <c r="D10" s="15">
        <v>1697.1578013359399</v>
      </c>
      <c r="E10" s="15">
        <v>1908.4735018409499</v>
      </c>
      <c r="F10" s="15">
        <v>2100.1667545937498</v>
      </c>
      <c r="G10" s="15"/>
      <c r="H10" s="15">
        <v>78018.83</v>
      </c>
      <c r="I10" s="15">
        <v>147270.10521247299</v>
      </c>
      <c r="J10" s="15">
        <v>189958.23347268501</v>
      </c>
      <c r="K10" s="15">
        <v>225764.90674618201</v>
      </c>
      <c r="L10" s="15">
        <v>252384.07829348001</v>
      </c>
      <c r="M10" s="29"/>
      <c r="N10" s="29"/>
      <c r="O10" s="29">
        <v>0</v>
      </c>
      <c r="P10" s="29">
        <f>C10-B10</f>
        <v>448.14909983935991</v>
      </c>
      <c r="Q10" s="29">
        <f>D10-B10</f>
        <v>647.67890133593983</v>
      </c>
      <c r="R10" s="29">
        <f>E10-B10</f>
        <v>858.99460184094983</v>
      </c>
      <c r="S10" s="29">
        <f>F10-B10</f>
        <v>1050.6878545937498</v>
      </c>
      <c r="U10" s="30">
        <f>H10-H10</f>
        <v>0</v>
      </c>
      <c r="V10" s="30">
        <f>I10-H10</f>
        <v>69251.275212472989</v>
      </c>
      <c r="W10" s="30">
        <f>J10-H10</f>
        <v>111939.40347268501</v>
      </c>
      <c r="X10" s="30">
        <f>K10-H10</f>
        <v>147746.07674618199</v>
      </c>
      <c r="Y10" s="30">
        <f>L10-H10</f>
        <v>174365.24829348002</v>
      </c>
    </row>
    <row r="11" spans="1:25" x14ac:dyDescent="0.25">
      <c r="A11" s="26" t="s">
        <v>39</v>
      </c>
      <c r="B11" s="15">
        <v>674.16079999999999</v>
      </c>
      <c r="C11" s="15">
        <v>1156.65329775334</v>
      </c>
      <c r="D11" s="15">
        <v>1390.0220755321</v>
      </c>
      <c r="E11" s="15">
        <v>1646.89977375495</v>
      </c>
      <c r="F11" s="15">
        <v>1898.18414921212</v>
      </c>
      <c r="G11" s="15"/>
      <c r="H11" s="15">
        <v>20065.342000000001</v>
      </c>
      <c r="I11" s="15">
        <v>41904.815873626598</v>
      </c>
      <c r="J11" s="15">
        <v>52305.518594401197</v>
      </c>
      <c r="K11" s="15">
        <v>60225.995134945602</v>
      </c>
      <c r="L11" s="15">
        <v>65809.859744844405</v>
      </c>
      <c r="M11" s="29"/>
      <c r="N11" s="29"/>
      <c r="O11" s="29">
        <v>0</v>
      </c>
      <c r="P11" s="29">
        <f>C11-B11</f>
        <v>482.49249775333999</v>
      </c>
      <c r="Q11" s="29">
        <f>D11-B11</f>
        <v>715.86127553209997</v>
      </c>
      <c r="R11" s="29">
        <f>E11-B11</f>
        <v>972.73897375495005</v>
      </c>
      <c r="S11" s="29">
        <f>F11-B11</f>
        <v>1224.0233492121201</v>
      </c>
      <c r="U11" s="30">
        <f>H11-H11</f>
        <v>0</v>
      </c>
      <c r="V11" s="30">
        <f>I11-H11</f>
        <v>21839.473873626597</v>
      </c>
      <c r="W11" s="30">
        <f>J11-H11</f>
        <v>32240.176594401197</v>
      </c>
      <c r="X11" s="30">
        <f>K11-H11</f>
        <v>40160.653134945605</v>
      </c>
      <c r="Y11" s="30">
        <f>L11-H11</f>
        <v>45744.517744844401</v>
      </c>
    </row>
    <row r="12" spans="1:25" x14ac:dyDescent="0.25">
      <c r="A12" s="26" t="s">
        <v>48</v>
      </c>
      <c r="B12" s="15">
        <v>1169.3829000000001</v>
      </c>
      <c r="C12" s="15">
        <v>1595.4770961996801</v>
      </c>
      <c r="D12" s="15">
        <v>1839.70378886204</v>
      </c>
      <c r="E12" s="15">
        <v>2101.68480881919</v>
      </c>
      <c r="F12" s="15">
        <v>2360.3197405032702</v>
      </c>
      <c r="G12" s="15"/>
      <c r="H12" s="15">
        <v>37197.582000000002</v>
      </c>
      <c r="I12" s="15">
        <v>62469.490119988302</v>
      </c>
      <c r="J12" s="15">
        <v>78604.4640516277</v>
      </c>
      <c r="K12" s="15">
        <v>91485.140715110407</v>
      </c>
      <c r="L12" s="15">
        <v>101265.696504473</v>
      </c>
      <c r="M12" s="29"/>
      <c r="N12" s="29"/>
      <c r="O12" s="29">
        <v>0</v>
      </c>
      <c r="P12" s="29">
        <f>C12-B12</f>
        <v>426.09419619968003</v>
      </c>
      <c r="Q12" s="29">
        <f>D12-B12</f>
        <v>670.32088886203996</v>
      </c>
      <c r="R12" s="29">
        <f>E12-B12</f>
        <v>932.30190881918998</v>
      </c>
      <c r="S12" s="29">
        <f>F12-B12</f>
        <v>1190.9368405032701</v>
      </c>
      <c r="U12" s="30">
        <f>H12-H12</f>
        <v>0</v>
      </c>
      <c r="V12" s="30">
        <f>I12-H12</f>
        <v>25271.9081199883</v>
      </c>
      <c r="W12" s="30">
        <f>J12-H12</f>
        <v>41406.882051627697</v>
      </c>
      <c r="X12" s="30">
        <f>K12-H12</f>
        <v>54287.558715110405</v>
      </c>
      <c r="Y12" s="30">
        <f>L12-H12</f>
        <v>64068.114504473</v>
      </c>
    </row>
    <row r="13" spans="1:25" x14ac:dyDescent="0.25">
      <c r="A13" s="26" t="s">
        <v>56</v>
      </c>
      <c r="B13" s="15">
        <v>357.66955999999999</v>
      </c>
      <c r="C13" s="15">
        <v>731.75404067851002</v>
      </c>
      <c r="D13" s="15">
        <v>896.21818683497202</v>
      </c>
      <c r="E13" s="15">
        <v>1065.1237951494199</v>
      </c>
      <c r="F13" s="15">
        <v>1214.6585140515399</v>
      </c>
      <c r="G13" s="15"/>
      <c r="H13" s="15">
        <v>12062.053</v>
      </c>
      <c r="I13" s="15">
        <v>42725.186230410603</v>
      </c>
      <c r="J13" s="15">
        <v>68819.698512738003</v>
      </c>
      <c r="K13" s="15">
        <v>94038.056941624003</v>
      </c>
      <c r="L13" s="15">
        <v>115228.32122398099</v>
      </c>
      <c r="M13" s="29"/>
      <c r="N13" s="29"/>
      <c r="O13" s="29">
        <v>0</v>
      </c>
      <c r="P13" s="29">
        <f>C13-B13</f>
        <v>374.08448067851003</v>
      </c>
      <c r="Q13" s="29">
        <f>D13-B13</f>
        <v>538.54862683497208</v>
      </c>
      <c r="R13" s="29">
        <f>E13-B13</f>
        <v>707.4542351494199</v>
      </c>
      <c r="S13" s="29">
        <f>F13-B13</f>
        <v>856.98895405153985</v>
      </c>
      <c r="U13" s="30">
        <f>H13-H13</f>
        <v>0</v>
      </c>
      <c r="V13" s="30">
        <f>I13-H13</f>
        <v>30663.133230410604</v>
      </c>
      <c r="W13" s="30">
        <f>J13-H13</f>
        <v>56757.645512738003</v>
      </c>
      <c r="X13" s="30">
        <f>K13-H13</f>
        <v>81976.003941624003</v>
      </c>
      <c r="Y13" s="30">
        <f>L13-H13</f>
        <v>103166.26822398099</v>
      </c>
    </row>
    <row r="14" spans="1:25" x14ac:dyDescent="0.25">
      <c r="A14" s="26" t="s">
        <v>55</v>
      </c>
      <c r="B14" s="15">
        <v>879.10149999999999</v>
      </c>
      <c r="C14" s="15">
        <v>1226.8899672928001</v>
      </c>
      <c r="D14" s="15">
        <v>1398.2825777544101</v>
      </c>
      <c r="E14" s="15">
        <v>1575.71430192914</v>
      </c>
      <c r="F14" s="15">
        <v>1737.31821736094</v>
      </c>
      <c r="G14" s="15"/>
      <c r="H14" s="15">
        <v>368.45553999999998</v>
      </c>
      <c r="I14" s="15">
        <v>618.44114576610002</v>
      </c>
      <c r="J14" s="15">
        <v>760.30747399974496</v>
      </c>
      <c r="K14" s="15">
        <v>874.16697802466899</v>
      </c>
      <c r="L14" s="15">
        <v>949.35251104357405</v>
      </c>
      <c r="M14" s="29"/>
      <c r="N14" s="29"/>
      <c r="O14" s="29">
        <v>0</v>
      </c>
      <c r="P14" s="29">
        <f>C14-B14</f>
        <v>347.78846729280008</v>
      </c>
      <c r="Q14" s="29">
        <f>D14-B14</f>
        <v>519.18107775441013</v>
      </c>
      <c r="R14" s="29">
        <f>E14-B14</f>
        <v>696.61280192914001</v>
      </c>
      <c r="S14" s="29">
        <f>F14-B14</f>
        <v>858.21671736094004</v>
      </c>
      <c r="U14" s="30">
        <f>H14-H14</f>
        <v>0</v>
      </c>
      <c r="V14" s="30">
        <f>I14-H14</f>
        <v>249.98560576610004</v>
      </c>
      <c r="W14" s="30">
        <f>J14-H14</f>
        <v>391.85193399974497</v>
      </c>
      <c r="X14" s="30">
        <f>K14-H14</f>
        <v>505.71143802466901</v>
      </c>
      <c r="Y14" s="30">
        <f>L14-H14</f>
        <v>580.89697104357401</v>
      </c>
    </row>
    <row r="15" spans="1:25" x14ac:dyDescent="0.25">
      <c r="A15" s="26" t="s">
        <v>58</v>
      </c>
      <c r="B15" s="15">
        <v>1840.7372</v>
      </c>
      <c r="C15" s="15">
        <v>2358.9160967778598</v>
      </c>
      <c r="D15" s="15">
        <v>2627.58315768384</v>
      </c>
      <c r="E15" s="15">
        <v>2901.1488894543099</v>
      </c>
      <c r="F15" s="15">
        <v>3149.6636034492299</v>
      </c>
      <c r="G15" s="15"/>
      <c r="H15" s="15">
        <v>25501.81</v>
      </c>
      <c r="I15" s="15">
        <v>51557.043482585199</v>
      </c>
      <c r="J15" s="15">
        <v>70611.335286288406</v>
      </c>
      <c r="K15" s="15">
        <v>87134.276884682593</v>
      </c>
      <c r="L15" s="15">
        <v>101057.007666979</v>
      </c>
      <c r="M15" s="29"/>
      <c r="N15" s="29"/>
      <c r="O15" s="29">
        <v>0</v>
      </c>
      <c r="P15" s="29">
        <f>C15-B15</f>
        <v>518.17889677785979</v>
      </c>
      <c r="Q15" s="29">
        <f>D15-B15</f>
        <v>786.84595768383997</v>
      </c>
      <c r="R15" s="29">
        <f>E15-B15</f>
        <v>1060.4116894543099</v>
      </c>
      <c r="S15" s="29">
        <f>F15-B15</f>
        <v>1308.9264034492298</v>
      </c>
      <c r="U15" s="30">
        <f>H15-H15</f>
        <v>0</v>
      </c>
      <c r="V15" s="30">
        <f>I15-H15</f>
        <v>26055.233482585198</v>
      </c>
      <c r="W15" s="30">
        <f>J15-H15</f>
        <v>45109.525286288408</v>
      </c>
      <c r="X15" s="30">
        <f>K15-H15</f>
        <v>61632.466884682595</v>
      </c>
      <c r="Y15" s="30">
        <f>L15-H15</f>
        <v>75555.197666979002</v>
      </c>
    </row>
    <row r="16" spans="1:25" x14ac:dyDescent="0.25">
      <c r="A16" s="26" t="s">
        <v>46</v>
      </c>
      <c r="B16" s="15">
        <v>1654.1722</v>
      </c>
      <c r="C16" s="15">
        <v>2138.6880943760798</v>
      </c>
      <c r="D16" s="15">
        <v>2391.37623405978</v>
      </c>
      <c r="E16" s="15">
        <v>2634.23101315741</v>
      </c>
      <c r="F16" s="15">
        <v>2867.3870602064699</v>
      </c>
      <c r="G16" s="15"/>
      <c r="H16" s="15">
        <v>4669.2960000000003</v>
      </c>
      <c r="I16" s="15">
        <v>7937.9853952871599</v>
      </c>
      <c r="J16" s="15">
        <v>10081.479763921399</v>
      </c>
      <c r="K16" s="15">
        <v>11659.921916687301</v>
      </c>
      <c r="L16" s="15">
        <v>12840.2870963687</v>
      </c>
      <c r="M16" s="29"/>
      <c r="N16" s="29"/>
      <c r="O16" s="29">
        <v>0</v>
      </c>
      <c r="P16" s="29">
        <f>C16-B16</f>
        <v>484.51589437607981</v>
      </c>
      <c r="Q16" s="29">
        <f>D16-B16</f>
        <v>737.20403405978004</v>
      </c>
      <c r="R16" s="29">
        <f>E16-B16</f>
        <v>980.05881315740999</v>
      </c>
      <c r="S16" s="29">
        <f>F16-B16</f>
        <v>1213.2148602064699</v>
      </c>
      <c r="U16" s="30">
        <f>H16-H16</f>
        <v>0</v>
      </c>
      <c r="V16" s="30">
        <f>I16-H16</f>
        <v>3268.6893952871596</v>
      </c>
      <c r="W16" s="30">
        <f>J16-H16</f>
        <v>5412.1837639213991</v>
      </c>
      <c r="X16" s="30">
        <f>K16-H16</f>
        <v>6990.6259166873006</v>
      </c>
      <c r="Y16" s="30">
        <f>L16-H16</f>
        <v>8170.9910963686998</v>
      </c>
    </row>
    <row r="17" spans="1:25" x14ac:dyDescent="0.25">
      <c r="A17" s="26" t="s">
        <v>57</v>
      </c>
      <c r="B17" s="15">
        <v>487.71066000000002</v>
      </c>
      <c r="C17" s="15">
        <v>761.60831592637896</v>
      </c>
      <c r="D17" s="15">
        <v>924.29405443757798</v>
      </c>
      <c r="E17" s="15">
        <v>1078.1862413246399</v>
      </c>
      <c r="F17" s="15">
        <v>1238.0539735707</v>
      </c>
      <c r="G17" s="15"/>
      <c r="H17" s="15">
        <v>1037.8014000000001</v>
      </c>
      <c r="I17" s="15">
        <v>1884.6571515481</v>
      </c>
      <c r="J17" s="15">
        <v>2191.7924125660502</v>
      </c>
      <c r="K17" s="15">
        <v>2375.2492405216599</v>
      </c>
      <c r="L17" s="15">
        <v>2504.2606792984102</v>
      </c>
      <c r="M17" s="29"/>
      <c r="N17" s="29"/>
      <c r="O17" s="29">
        <v>0</v>
      </c>
      <c r="P17" s="29">
        <f>C17-B17</f>
        <v>273.89765592637895</v>
      </c>
      <c r="Q17" s="29">
        <f>D17-B17</f>
        <v>436.58339443757797</v>
      </c>
      <c r="R17" s="29">
        <f>E17-B17</f>
        <v>590.47558132463996</v>
      </c>
      <c r="S17" s="29">
        <f>F17-B17</f>
        <v>750.34331357070005</v>
      </c>
      <c r="U17" s="30">
        <f>H17-H17</f>
        <v>0</v>
      </c>
      <c r="V17" s="30">
        <f>I17-H17</f>
        <v>846.85575154809999</v>
      </c>
      <c r="W17" s="30">
        <f>J17-H17</f>
        <v>1153.9910125660501</v>
      </c>
      <c r="X17" s="30">
        <f>K17-H17</f>
        <v>1337.4478405216598</v>
      </c>
      <c r="Y17" s="30">
        <f>L17-H17</f>
        <v>1466.4592792984101</v>
      </c>
    </row>
    <row r="18" spans="1:25" x14ac:dyDescent="0.25">
      <c r="A18" s="26" t="s">
        <v>59</v>
      </c>
      <c r="B18" s="15">
        <v>1628.2345</v>
      </c>
      <c r="C18" s="15">
        <v>2059.4729294193799</v>
      </c>
      <c r="D18" s="15">
        <v>2278.6855028222799</v>
      </c>
      <c r="E18" s="15">
        <v>2498.7268717444699</v>
      </c>
      <c r="F18" s="15">
        <v>2679.1516798908501</v>
      </c>
      <c r="G18" s="15"/>
      <c r="H18" s="15">
        <v>19879.396000000001</v>
      </c>
      <c r="I18" s="15">
        <v>42801.337743302902</v>
      </c>
      <c r="J18" s="15">
        <v>63180.740600873803</v>
      </c>
      <c r="K18" s="15">
        <v>81599.159896318204</v>
      </c>
      <c r="L18" s="15">
        <v>97244.905775156803</v>
      </c>
      <c r="M18" s="29"/>
      <c r="N18" s="29"/>
      <c r="O18" s="29">
        <v>0</v>
      </c>
      <c r="P18" s="29">
        <f>C18-B18</f>
        <v>431.23842941937983</v>
      </c>
      <c r="Q18" s="29">
        <f>D18-B18</f>
        <v>650.45100282227986</v>
      </c>
      <c r="R18" s="29">
        <f>E18-B18</f>
        <v>870.49237174446989</v>
      </c>
      <c r="S18" s="29">
        <f>F18-B18</f>
        <v>1050.9171798908501</v>
      </c>
      <c r="U18" s="30">
        <f>H18-H18</f>
        <v>0</v>
      </c>
      <c r="V18" s="30">
        <f>I18-H18</f>
        <v>22921.941743302901</v>
      </c>
      <c r="W18" s="30">
        <f>J18-H18</f>
        <v>43301.344600873803</v>
      </c>
      <c r="X18" s="30">
        <f>K18-H18</f>
        <v>61719.763896318203</v>
      </c>
      <c r="Y18" s="30">
        <f>L18-H18</f>
        <v>77365.509775156796</v>
      </c>
    </row>
    <row r="19" spans="1:25" x14ac:dyDescent="0.25">
      <c r="A19" s="26" t="s">
        <v>41</v>
      </c>
      <c r="B19" s="15">
        <v>1065.3687</v>
      </c>
      <c r="C19" s="15">
        <v>1514.4639236135299</v>
      </c>
      <c r="D19" s="15">
        <v>1726.47358024862</v>
      </c>
      <c r="E19" s="15">
        <v>1942.6762401938599</v>
      </c>
      <c r="F19" s="15">
        <v>2142.1484576850899</v>
      </c>
      <c r="G19" s="15"/>
      <c r="H19" s="15">
        <v>145859.39000000001</v>
      </c>
      <c r="I19" s="15">
        <v>316821.837647571</v>
      </c>
      <c r="J19" s="15">
        <v>461933.32045771298</v>
      </c>
      <c r="K19" s="15">
        <v>604198.59452906798</v>
      </c>
      <c r="L19" s="15">
        <v>735073.01151583798</v>
      </c>
      <c r="M19" s="29"/>
      <c r="N19" s="29"/>
      <c r="O19" s="29">
        <v>0</v>
      </c>
      <c r="P19" s="29">
        <f>C19-B19</f>
        <v>449.09522361352992</v>
      </c>
      <c r="Q19" s="29">
        <f>D19-B19</f>
        <v>661.10488024862002</v>
      </c>
      <c r="R19" s="29">
        <f>E19-B19</f>
        <v>877.30754019385995</v>
      </c>
      <c r="S19" s="29">
        <f>F19-B19</f>
        <v>1076.7797576850899</v>
      </c>
      <c r="U19" s="30">
        <f>H19-H19</f>
        <v>0</v>
      </c>
      <c r="V19" s="30">
        <f>I19-H19</f>
        <v>170962.44764757098</v>
      </c>
      <c r="W19" s="30">
        <f>J19-H19</f>
        <v>316073.93045771297</v>
      </c>
      <c r="X19" s="30">
        <f>K19-H19</f>
        <v>458339.20452906797</v>
      </c>
      <c r="Y19" s="30">
        <f>L19-H19</f>
        <v>589213.62151583796</v>
      </c>
    </row>
    <row r="20" spans="1:25" x14ac:dyDescent="0.25">
      <c r="A20" s="26" t="s">
        <v>47</v>
      </c>
      <c r="B20" s="15">
        <v>1619.8040000000001</v>
      </c>
      <c r="C20" s="15">
        <v>2109.7841016536599</v>
      </c>
      <c r="D20" s="15">
        <v>2369.7062383429202</v>
      </c>
      <c r="E20" s="15">
        <v>2630.8480040488398</v>
      </c>
      <c r="F20" s="15">
        <v>2880.36520338332</v>
      </c>
      <c r="G20" s="15"/>
      <c r="H20" s="15">
        <v>88175.733999999997</v>
      </c>
      <c r="I20" s="15">
        <v>166311.52429130601</v>
      </c>
      <c r="J20" s="15">
        <v>215311.331802931</v>
      </c>
      <c r="K20" s="15">
        <v>250814.84290555699</v>
      </c>
      <c r="L20" s="15">
        <v>276941.86911949201</v>
      </c>
      <c r="M20" s="29"/>
      <c r="N20" s="29"/>
      <c r="O20" s="29">
        <v>0</v>
      </c>
      <c r="P20" s="29">
        <f>C20-B20</f>
        <v>489.98010165365986</v>
      </c>
      <c r="Q20" s="29">
        <f>D20-B20</f>
        <v>749.9022383429201</v>
      </c>
      <c r="R20" s="29">
        <f>E20-B20</f>
        <v>1011.0440040488397</v>
      </c>
      <c r="S20" s="29">
        <f>F20-B20</f>
        <v>1260.5612033833199</v>
      </c>
      <c r="U20" s="30">
        <f>H20-H20</f>
        <v>0</v>
      </c>
      <c r="V20" s="30">
        <f>I20-H20</f>
        <v>78135.79029130601</v>
      </c>
      <c r="W20" s="30">
        <f>J20-H20</f>
        <v>127135.59780293101</v>
      </c>
      <c r="X20" s="30">
        <f>K20-H20</f>
        <v>162639.10890555699</v>
      </c>
      <c r="Y20" s="30">
        <f>L20-H20</f>
        <v>188766.13511949201</v>
      </c>
    </row>
    <row r="21" spans="1:25" x14ac:dyDescent="0.25">
      <c r="A21" s="26" t="s">
        <v>38</v>
      </c>
      <c r="B21" s="15">
        <v>594.74929999999995</v>
      </c>
      <c r="C21" s="15">
        <v>1096.8187749809799</v>
      </c>
      <c r="D21" s="15">
        <v>1317.80013069246</v>
      </c>
      <c r="E21" s="15">
        <v>1545.15239659484</v>
      </c>
      <c r="F21" s="15">
        <v>1753.5982811445699</v>
      </c>
      <c r="G21" s="15"/>
      <c r="H21" s="15">
        <v>61931.097999999998</v>
      </c>
      <c r="I21" s="15">
        <v>156903.62579655001</v>
      </c>
      <c r="J21" s="15">
        <v>223896.79885992999</v>
      </c>
      <c r="K21" s="15">
        <v>284579.14527737797</v>
      </c>
      <c r="L21" s="15">
        <v>334067.17942038999</v>
      </c>
      <c r="M21" s="29"/>
      <c r="N21" s="29"/>
      <c r="O21" s="29">
        <v>0</v>
      </c>
      <c r="P21" s="29">
        <f>C21-B21</f>
        <v>502.06947498097998</v>
      </c>
      <c r="Q21" s="29">
        <f>D21-B21</f>
        <v>723.05083069246007</v>
      </c>
      <c r="R21" s="29">
        <f>E21-B21</f>
        <v>950.40309659484001</v>
      </c>
      <c r="S21" s="29">
        <f>F21-B21</f>
        <v>1158.84898114457</v>
      </c>
      <c r="U21" s="30">
        <f>H21-H21</f>
        <v>0</v>
      </c>
      <c r="V21" s="30">
        <f>I21-H21</f>
        <v>94972.527796550014</v>
      </c>
      <c r="W21" s="30">
        <f>J21-H21</f>
        <v>161965.70085992999</v>
      </c>
      <c r="X21" s="30">
        <f>K21-H21</f>
        <v>222648.04727737798</v>
      </c>
      <c r="Y21" s="30">
        <f>L21-H21</f>
        <v>272136.08142038999</v>
      </c>
    </row>
    <row r="22" spans="1:25" x14ac:dyDescent="0.25">
      <c r="A22" s="26" t="s">
        <v>52</v>
      </c>
      <c r="B22" s="15">
        <v>921.41643999999997</v>
      </c>
      <c r="C22" s="15">
        <v>1326.6723707413</v>
      </c>
      <c r="D22" s="15">
        <v>1516.9402452348099</v>
      </c>
      <c r="E22" s="15">
        <v>1713.79930425937</v>
      </c>
      <c r="F22" s="15">
        <v>1891.8619993437101</v>
      </c>
      <c r="G22" s="15"/>
      <c r="H22" s="15">
        <v>129215.16</v>
      </c>
      <c r="I22" s="15">
        <v>238678.599686286</v>
      </c>
      <c r="J22" s="15">
        <v>308613.76292197098</v>
      </c>
      <c r="K22" s="15">
        <v>365575.40422529902</v>
      </c>
      <c r="L22" s="15">
        <v>406301.38684976299</v>
      </c>
      <c r="M22" s="29"/>
      <c r="N22" s="29"/>
      <c r="O22" s="29">
        <v>0</v>
      </c>
      <c r="P22" s="29">
        <f>C22-B22</f>
        <v>405.25593074130006</v>
      </c>
      <c r="Q22" s="29">
        <f>D22-B22</f>
        <v>595.52380523480997</v>
      </c>
      <c r="R22" s="29">
        <f>E22-B22</f>
        <v>792.38286425937008</v>
      </c>
      <c r="S22" s="29">
        <f>F22-B22</f>
        <v>970.4455593437101</v>
      </c>
      <c r="U22" s="30">
        <f>H22-H22</f>
        <v>0</v>
      </c>
      <c r="V22" s="30">
        <f>I22-H22</f>
        <v>109463.439686286</v>
      </c>
      <c r="W22" s="30">
        <f>J22-H22</f>
        <v>179398.60292197097</v>
      </c>
      <c r="X22" s="30">
        <f>K22-H22</f>
        <v>236360.24422529901</v>
      </c>
      <c r="Y22" s="30">
        <f>L22-H22</f>
        <v>277086.22684976296</v>
      </c>
    </row>
  </sheetData>
  <autoFilter ref="A1:Y22" xr:uid="{ED515119-5877-4D28-9ECC-EC03CF039C9D}">
    <sortState xmlns:xlrd2="http://schemas.microsoft.com/office/spreadsheetml/2017/richdata2" ref="A2:Y22">
      <sortCondition ref="A1:A2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F5663-6EF9-44E8-93DF-FF3E97AA6198}">
  <dimension ref="A1:Y22"/>
  <sheetViews>
    <sheetView tabSelected="1" topLeftCell="G1" zoomScaleNormal="100" workbookViewId="0">
      <selection activeCell="R25" sqref="R25"/>
    </sheetView>
  </sheetViews>
  <sheetFormatPr defaultRowHeight="15" x14ac:dyDescent="0.25"/>
  <cols>
    <col min="1" max="1" width="18.85546875" bestFit="1" customWidth="1"/>
    <col min="2" max="14" width="9.140625" customWidth="1"/>
    <col min="15" max="15" width="9" customWidth="1"/>
    <col min="16" max="19" width="16" bestFit="1" customWidth="1"/>
    <col min="21" max="21" width="10.28515625" customWidth="1"/>
    <col min="22" max="23" width="13.5703125" bestFit="1" customWidth="1"/>
    <col min="24" max="24" width="9.42578125" bestFit="1" customWidth="1"/>
    <col min="25" max="25" width="13.5703125" bestFit="1" customWidth="1"/>
  </cols>
  <sheetData>
    <row r="1" spans="1:25" x14ac:dyDescent="0.2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U1" t="s">
        <v>32</v>
      </c>
      <c r="V1" s="31" t="s">
        <v>78</v>
      </c>
      <c r="W1" s="31" t="s">
        <v>79</v>
      </c>
      <c r="X1" s="31" t="s">
        <v>80</v>
      </c>
      <c r="Y1" s="31" t="s">
        <v>81</v>
      </c>
    </row>
    <row r="2" spans="1:25" x14ac:dyDescent="0.25">
      <c r="A2" t="s">
        <v>58</v>
      </c>
      <c r="B2" s="15">
        <v>1840.7372</v>
      </c>
      <c r="C2" s="15">
        <v>2358.9160967778598</v>
      </c>
      <c r="D2" s="15">
        <v>2627.58315768384</v>
      </c>
      <c r="E2" s="15">
        <v>2901.1488894543099</v>
      </c>
      <c r="F2" s="15">
        <v>3149.6636034492299</v>
      </c>
      <c r="G2" s="15"/>
      <c r="H2" s="15">
        <v>25501.81</v>
      </c>
      <c r="I2" s="15">
        <v>51557.043482585199</v>
      </c>
      <c r="J2" s="15">
        <v>70611.335286288406</v>
      </c>
      <c r="K2" s="15">
        <v>87134.276884682593</v>
      </c>
      <c r="L2" s="15">
        <v>101057.007666979</v>
      </c>
      <c r="M2" s="14"/>
      <c r="N2" s="14"/>
      <c r="O2" s="14">
        <v>0</v>
      </c>
      <c r="P2" s="23">
        <f>(C2-B2)/B2</f>
        <v>0.2815061795773236</v>
      </c>
      <c r="Q2" s="23">
        <f>(D2-B2)/B2</f>
        <v>0.42746240891086462</v>
      </c>
      <c r="R2" s="23">
        <f>(E2-B2)/B2</f>
        <v>0.5760798931288561</v>
      </c>
      <c r="S2" s="23">
        <f>(F2-B2)/B2</f>
        <v>0.7110881463411669</v>
      </c>
      <c r="T2" s="26"/>
      <c r="U2" s="22">
        <f>H2-H2</f>
        <v>0</v>
      </c>
      <c r="V2" s="31">
        <f>(I2-H2)/H2</f>
        <v>1.0217013413002918</v>
      </c>
      <c r="W2" s="31">
        <f>(J2-H2)/H2</f>
        <v>1.7688754361470189</v>
      </c>
      <c r="X2" s="31">
        <f>(K2-H2)/H2</f>
        <v>2.4167879411180064</v>
      </c>
      <c r="Y2" s="31">
        <f>(L2-H2)/H2</f>
        <v>2.9627386317668822</v>
      </c>
    </row>
    <row r="3" spans="1:25" x14ac:dyDescent="0.25">
      <c r="A3" t="s">
        <v>53</v>
      </c>
      <c r="B3" s="15">
        <v>1558.0791999999999</v>
      </c>
      <c r="C3" s="15">
        <v>2118.1363101472698</v>
      </c>
      <c r="D3" s="15">
        <v>2375.7898162783799</v>
      </c>
      <c r="E3" s="15">
        <v>2635.5038798906398</v>
      </c>
      <c r="F3" s="15">
        <v>2882.5679795526898</v>
      </c>
      <c r="G3" s="15"/>
      <c r="H3" s="15">
        <v>72939.335999999996</v>
      </c>
      <c r="I3" s="15">
        <v>144251.82543946701</v>
      </c>
      <c r="J3" s="15">
        <v>195269.68959178901</v>
      </c>
      <c r="K3" s="15">
        <v>237147.64611820699</v>
      </c>
      <c r="L3" s="15">
        <v>271859.69904048601</v>
      </c>
      <c r="M3" s="14"/>
      <c r="N3" s="14"/>
      <c r="O3" s="14">
        <v>0</v>
      </c>
      <c r="P3" s="23">
        <f>(C3-B3)/B3</f>
        <v>0.35945355675582469</v>
      </c>
      <c r="Q3" s="23">
        <f>(D3-B3)/B3</f>
        <v>0.52481967301686594</v>
      </c>
      <c r="R3" s="23">
        <f>(E3-B3)/B3</f>
        <v>0.69150828782685758</v>
      </c>
      <c r="S3" s="23">
        <f>(F3-B3)/B3</f>
        <v>0.85007795467181002</v>
      </c>
      <c r="U3" s="22">
        <f>H3-H3</f>
        <v>0</v>
      </c>
      <c r="V3" s="31">
        <f>(I3-H3)/H3</f>
        <v>0.97769589566138926</v>
      </c>
      <c r="W3" s="31">
        <f>(J3-H3)/H3</f>
        <v>1.6771520046712383</v>
      </c>
      <c r="X3" s="31">
        <f>(K3-H3)/H3</f>
        <v>2.2512997666746926</v>
      </c>
      <c r="Y3" s="31">
        <f>(L3-H3)/H3</f>
        <v>2.72720282291144</v>
      </c>
    </row>
    <row r="4" spans="1:25" x14ac:dyDescent="0.25">
      <c r="A4" t="s">
        <v>47</v>
      </c>
      <c r="B4" s="15">
        <v>1619.8040000000001</v>
      </c>
      <c r="C4" s="15">
        <v>2109.7841016536599</v>
      </c>
      <c r="D4" s="15">
        <v>2369.7062383429202</v>
      </c>
      <c r="E4" s="15">
        <v>2630.8480040488398</v>
      </c>
      <c r="F4" s="15">
        <v>2880.36520338332</v>
      </c>
      <c r="G4" s="15"/>
      <c r="H4" s="15">
        <v>88175.733999999997</v>
      </c>
      <c r="I4" s="15">
        <v>166311.52429130601</v>
      </c>
      <c r="J4" s="15">
        <v>215311.331802931</v>
      </c>
      <c r="K4" s="15">
        <v>250814.84290555699</v>
      </c>
      <c r="L4" s="15">
        <v>276941.86911949201</v>
      </c>
      <c r="M4" s="14"/>
      <c r="N4" s="14"/>
      <c r="O4" s="14">
        <v>0</v>
      </c>
      <c r="P4" s="23">
        <f>(C4-B4)/B4</f>
        <v>0.30249345084569479</v>
      </c>
      <c r="Q4" s="23">
        <f>(D4-B4)/B4</f>
        <v>0.46295862853957642</v>
      </c>
      <c r="R4" s="23">
        <f>(E4-B4)/B4</f>
        <v>0.62417675474862366</v>
      </c>
      <c r="S4" s="23">
        <f>(F4-B4)/B4</f>
        <v>0.77821835443258558</v>
      </c>
      <c r="U4" s="22">
        <f>H4-H4</f>
        <v>0</v>
      </c>
      <c r="V4" s="31">
        <f>(I4-H4)/H4</f>
        <v>0.88613711218220215</v>
      </c>
      <c r="W4" s="31">
        <f>(J4-H4)/H4</f>
        <v>1.4418433738576082</v>
      </c>
      <c r="X4" s="31">
        <f>(K4-H4)/H4</f>
        <v>1.8444882909118396</v>
      </c>
      <c r="Y4" s="31">
        <f>(L4-H4)/H4</f>
        <v>2.140794599106961</v>
      </c>
    </row>
    <row r="5" spans="1:25" x14ac:dyDescent="0.25">
      <c r="A5" t="s">
        <v>46</v>
      </c>
      <c r="B5" s="15">
        <v>1654.1722</v>
      </c>
      <c r="C5" s="15">
        <v>2138.6880943760798</v>
      </c>
      <c r="D5" s="15">
        <v>2391.37623405978</v>
      </c>
      <c r="E5" s="15">
        <v>2634.23101315741</v>
      </c>
      <c r="F5" s="15">
        <v>2867.3870602064699</v>
      </c>
      <c r="G5" s="15"/>
      <c r="H5" s="15">
        <v>4669.2960000000003</v>
      </c>
      <c r="I5" s="15">
        <v>7937.9853952871599</v>
      </c>
      <c r="J5" s="15">
        <v>10081.479763921399</v>
      </c>
      <c r="K5" s="15">
        <v>11659.921916687301</v>
      </c>
      <c r="L5" s="15">
        <v>12840.2870963687</v>
      </c>
      <c r="M5" s="14"/>
      <c r="N5" s="14"/>
      <c r="O5" s="14">
        <v>0</v>
      </c>
      <c r="P5" s="23">
        <f>(C5-B5)/B5</f>
        <v>0.292905354337402</v>
      </c>
      <c r="Q5" s="23">
        <f>(D5-B5)/B5</f>
        <v>0.445663416456751</v>
      </c>
      <c r="R5" s="23">
        <f>(E5-B5)/B5</f>
        <v>0.59247689760316968</v>
      </c>
      <c r="S5" s="23">
        <f>(F5-B5)/B5</f>
        <v>0.733427185033378</v>
      </c>
      <c r="U5" s="22">
        <f>H5-H5</f>
        <v>0</v>
      </c>
      <c r="V5" s="31">
        <f>(I5-H5)/H5</f>
        <v>0.70003901986234318</v>
      </c>
      <c r="W5" s="31">
        <f>(J5-H5)/H5</f>
        <v>1.1591005933060141</v>
      </c>
      <c r="X5" s="31">
        <f>(K5-H5)/H5</f>
        <v>1.4971477320536757</v>
      </c>
      <c r="Y5" s="31">
        <f>(L5-H5)/H5</f>
        <v>1.7499406969206277</v>
      </c>
    </row>
    <row r="6" spans="1:25" x14ac:dyDescent="0.25">
      <c r="A6" t="s">
        <v>59</v>
      </c>
      <c r="B6" s="15">
        <v>1628.2345</v>
      </c>
      <c r="C6" s="15">
        <v>2059.4729294193799</v>
      </c>
      <c r="D6" s="15">
        <v>2278.6855028222799</v>
      </c>
      <c r="E6" s="15">
        <v>2498.7268717444699</v>
      </c>
      <c r="F6" s="15">
        <v>2679.1516798908501</v>
      </c>
      <c r="G6" s="15"/>
      <c r="H6" s="15">
        <v>19879.396000000001</v>
      </c>
      <c r="I6" s="15">
        <v>42801.337743302902</v>
      </c>
      <c r="J6" s="15">
        <v>63180.740600873803</v>
      </c>
      <c r="K6" s="15">
        <v>81599.159896318204</v>
      </c>
      <c r="L6" s="15">
        <v>97244.905775156803</v>
      </c>
      <c r="M6" s="14"/>
      <c r="N6" s="14"/>
      <c r="O6" s="14">
        <v>0</v>
      </c>
      <c r="P6" s="23">
        <f>(C6-B6)/B6</f>
        <v>0.26485032065060643</v>
      </c>
      <c r="Q6" s="23">
        <f>(D6-B6)/B6</f>
        <v>0.39948238587395113</v>
      </c>
      <c r="R6" s="23">
        <f>(E6-B6)/B6</f>
        <v>0.53462346593471022</v>
      </c>
      <c r="S6" s="23">
        <f>(F6-B6)/B6</f>
        <v>0.64543355388357759</v>
      </c>
      <c r="U6" s="22">
        <f>H6-H6</f>
        <v>0</v>
      </c>
      <c r="V6" s="31">
        <f>(I6-H6)/H6</f>
        <v>1.1530502105447722</v>
      </c>
      <c r="W6" s="31">
        <f>(J6-H6)/H6</f>
        <v>2.1782022251014972</v>
      </c>
      <c r="X6" s="31">
        <f>(K6-H6)/H6</f>
        <v>3.1047102183747537</v>
      </c>
      <c r="Y6" s="31">
        <f>(L6-H6)/H6</f>
        <v>3.8917434802927007</v>
      </c>
    </row>
    <row r="7" spans="1:25" x14ac:dyDescent="0.25">
      <c r="A7" t="s">
        <v>45</v>
      </c>
      <c r="B7" s="15">
        <v>1461.6397999999999</v>
      </c>
      <c r="C7" s="15">
        <v>1889.83638143441</v>
      </c>
      <c r="D7" s="15">
        <v>2119.0026547581901</v>
      </c>
      <c r="E7" s="15">
        <v>2336.5095501268902</v>
      </c>
      <c r="F7" s="15">
        <v>2532.5020341576601</v>
      </c>
      <c r="G7" s="15"/>
      <c r="H7" s="15">
        <v>611.37009999999998</v>
      </c>
      <c r="I7" s="15">
        <v>915.36992746633496</v>
      </c>
      <c r="J7" s="15">
        <v>1058.70845489147</v>
      </c>
      <c r="K7" s="15">
        <v>1151.5547808874401</v>
      </c>
      <c r="L7" s="15">
        <v>1196.5853853352901</v>
      </c>
      <c r="M7" s="14"/>
      <c r="N7" s="14"/>
      <c r="O7" s="14">
        <v>0</v>
      </c>
      <c r="P7" s="23">
        <f>(C7-B7)/B7</f>
        <v>0.29295629568544185</v>
      </c>
      <c r="Q7" s="23">
        <f>(D7-B7)/B7</f>
        <v>0.44974340104736493</v>
      </c>
      <c r="R7" s="23">
        <f>(E7-B7)/B7</f>
        <v>0.59855359037629541</v>
      </c>
      <c r="S7" s="23">
        <f>(F7-B7)/B7</f>
        <v>0.73264441359469012</v>
      </c>
      <c r="U7" s="22">
        <f>H7-H7</f>
        <v>0</v>
      </c>
      <c r="V7" s="31">
        <f>(I7-H7)/H7</f>
        <v>0.49724353131815735</v>
      </c>
      <c r="W7" s="31">
        <f>(J7-H7)/H7</f>
        <v>0.73169812343042295</v>
      </c>
      <c r="X7" s="31">
        <f>(K7-H7)/H7</f>
        <v>0.88356411425328141</v>
      </c>
      <c r="Y7" s="31">
        <f>(L7-H7)/H7</f>
        <v>0.95721934280935583</v>
      </c>
    </row>
    <row r="8" spans="1:25" x14ac:dyDescent="0.25">
      <c r="A8" t="s">
        <v>37</v>
      </c>
      <c r="B8" s="15">
        <v>1378.6329000000001</v>
      </c>
      <c r="C8" s="15">
        <v>1809.15421069474</v>
      </c>
      <c r="D8" s="15">
        <v>2019.3426863873401</v>
      </c>
      <c r="E8" s="15">
        <v>2233.8249601819798</v>
      </c>
      <c r="F8" s="15">
        <v>2418.1594592727001</v>
      </c>
      <c r="G8" s="15"/>
      <c r="H8" s="15">
        <v>10304.512000000001</v>
      </c>
      <c r="I8" s="15">
        <v>20286.722797805101</v>
      </c>
      <c r="J8" s="15">
        <v>27636.2349415469</v>
      </c>
      <c r="K8" s="15">
        <v>33803.917776962902</v>
      </c>
      <c r="L8" s="15">
        <v>38658.629724208899</v>
      </c>
      <c r="M8" s="14"/>
      <c r="N8" s="14"/>
      <c r="O8" s="14">
        <v>0</v>
      </c>
      <c r="P8" s="23">
        <f>(C8-B8)/B8</f>
        <v>0.31228132644646728</v>
      </c>
      <c r="Q8" s="23">
        <f>(D8-B8)/B8</f>
        <v>0.46474285242093094</v>
      </c>
      <c r="R8" s="23">
        <f>(E8-B8)/B8</f>
        <v>0.62031891171462661</v>
      </c>
      <c r="S8" s="23">
        <f>(F8-B8)/B8</f>
        <v>0.75402709399485535</v>
      </c>
      <c r="U8" s="22">
        <f>H8-H8</f>
        <v>0</v>
      </c>
      <c r="V8" s="31">
        <f>(I8-H8)/H8</f>
        <v>0.96872232259083213</v>
      </c>
      <c r="W8" s="31">
        <f>(J8-H8)/H8</f>
        <v>1.6819547535629922</v>
      </c>
      <c r="X8" s="31">
        <f>(K8-H8)/H8</f>
        <v>2.2804967160951337</v>
      </c>
      <c r="Y8" s="31">
        <f>(L8-H8)/H8</f>
        <v>2.7516215929690695</v>
      </c>
    </row>
    <row r="9" spans="1:25" x14ac:dyDescent="0.25">
      <c r="A9" t="s">
        <v>48</v>
      </c>
      <c r="B9" s="15">
        <v>1169.3829000000001</v>
      </c>
      <c r="C9" s="15">
        <v>1595.4770961996801</v>
      </c>
      <c r="D9" s="15">
        <v>1839.70378886204</v>
      </c>
      <c r="E9" s="15">
        <v>2101.68480881919</v>
      </c>
      <c r="F9" s="15">
        <v>2360.3197405032702</v>
      </c>
      <c r="G9" s="15"/>
      <c r="H9" s="15">
        <v>37197.582000000002</v>
      </c>
      <c r="I9" s="15">
        <v>62469.490119988302</v>
      </c>
      <c r="J9" s="15">
        <v>78604.4640516277</v>
      </c>
      <c r="K9" s="15">
        <v>91485.140715110407</v>
      </c>
      <c r="L9" s="15">
        <v>101265.696504473</v>
      </c>
      <c r="M9" s="14"/>
      <c r="N9" s="14"/>
      <c r="O9" s="14">
        <v>0</v>
      </c>
      <c r="P9" s="23">
        <f>(C9-B9)/B9</f>
        <v>0.36437525826628731</v>
      </c>
      <c r="Q9" s="23">
        <f>(D9-B9)/B9</f>
        <v>0.57322617669716214</v>
      </c>
      <c r="R9" s="23">
        <f>(E9-B9)/B9</f>
        <v>0.79725974171436054</v>
      </c>
      <c r="S9" s="23">
        <f>(F9-B9)/B9</f>
        <v>1.0184318930123486</v>
      </c>
      <c r="U9" s="22">
        <f>H9-H9</f>
        <v>0</v>
      </c>
      <c r="V9" s="31">
        <f>(I9-H9)/H9</f>
        <v>0.67939652959131314</v>
      </c>
      <c r="W9" s="31">
        <f>(J9-H9)/H9</f>
        <v>1.113160582632164</v>
      </c>
      <c r="X9" s="31">
        <f>(K9-H9)/H9</f>
        <v>1.4594378396722238</v>
      </c>
      <c r="Y9" s="31">
        <f>(L9-H9)/H9</f>
        <v>1.7223730968446551</v>
      </c>
    </row>
    <row r="10" spans="1:25" x14ac:dyDescent="0.25">
      <c r="A10" t="s">
        <v>51</v>
      </c>
      <c r="B10" s="15">
        <v>1261.9656</v>
      </c>
      <c r="C10" s="15">
        <v>1677.0662101177199</v>
      </c>
      <c r="D10" s="15">
        <v>1902.4630816789299</v>
      </c>
      <c r="E10" s="15">
        <v>2123.5609386736901</v>
      </c>
      <c r="F10" s="15">
        <v>2330.39149643255</v>
      </c>
      <c r="G10" s="15"/>
      <c r="H10" s="15">
        <v>119411.69500000001</v>
      </c>
      <c r="I10" s="15">
        <v>211259.47721070101</v>
      </c>
      <c r="J10" s="15">
        <v>264878.84924510599</v>
      </c>
      <c r="K10" s="15">
        <v>300287.16890959197</v>
      </c>
      <c r="L10" s="15">
        <v>323361.098673128</v>
      </c>
      <c r="M10" s="14"/>
      <c r="N10" s="14"/>
      <c r="O10" s="14">
        <v>0</v>
      </c>
      <c r="P10" s="23">
        <f>(C10-B10)/B10</f>
        <v>0.32893179506455639</v>
      </c>
      <c r="Q10" s="23">
        <f>(D10-B10)/B10</f>
        <v>0.50753957293204344</v>
      </c>
      <c r="R10" s="23">
        <f>(E10-B10)/B10</f>
        <v>0.6827407487761078</v>
      </c>
      <c r="S10" s="23">
        <f>(F10-B10)/B10</f>
        <v>0.84663630802024237</v>
      </c>
      <c r="U10" s="22">
        <f>H10-H10</f>
        <v>0</v>
      </c>
      <c r="V10" s="31">
        <f>(I10-H10)/H10</f>
        <v>0.76916906849618871</v>
      </c>
      <c r="W10" s="31">
        <f>(J10-H10)/H10</f>
        <v>1.2181985545478269</v>
      </c>
      <c r="X10" s="31">
        <f>(K10-H10)/H10</f>
        <v>1.5147216016788971</v>
      </c>
      <c r="Y10" s="31">
        <f>(L10-H10)/H10</f>
        <v>1.7079516681605431</v>
      </c>
    </row>
    <row r="11" spans="1:25" x14ac:dyDescent="0.25">
      <c r="A11" t="s">
        <v>42</v>
      </c>
      <c r="B11" s="15">
        <v>1142.069</v>
      </c>
      <c r="C11" s="15">
        <v>1585.2542337760699</v>
      </c>
      <c r="D11" s="15">
        <v>1801.69055645456</v>
      </c>
      <c r="E11" s="15">
        <v>2018.83615656078</v>
      </c>
      <c r="F11" s="15">
        <v>2216.04408509725</v>
      </c>
      <c r="G11" s="15"/>
      <c r="H11" s="15">
        <v>44322.45</v>
      </c>
      <c r="I11" s="15">
        <v>91226.626220244798</v>
      </c>
      <c r="J11" s="15">
        <v>126012.03953541</v>
      </c>
      <c r="K11" s="15">
        <v>155443.052264147</v>
      </c>
      <c r="L11" s="15">
        <v>178469.099751562</v>
      </c>
      <c r="M11" s="14"/>
      <c r="N11" s="14"/>
      <c r="O11" s="14">
        <v>0</v>
      </c>
      <c r="P11" s="23">
        <f>(C11-B11)/B11</f>
        <v>0.38805469177087371</v>
      </c>
      <c r="Q11" s="23">
        <f>(D11-B11)/B11</f>
        <v>0.57756716665504459</v>
      </c>
      <c r="R11" s="23">
        <f>(E11-B11)/B11</f>
        <v>0.7677006875773531</v>
      </c>
      <c r="S11" s="23">
        <f>(F11-B11)/B11</f>
        <v>0.94037670674648388</v>
      </c>
      <c r="U11" s="22">
        <f>H11-H11</f>
        <v>0</v>
      </c>
      <c r="V11" s="31">
        <f>(I11-H11)/H11</f>
        <v>1.0582487254257109</v>
      </c>
      <c r="W11" s="31">
        <f>(J11-H11)/H11</f>
        <v>1.8430747744181564</v>
      </c>
      <c r="X11" s="31">
        <f>(K11-H11)/H11</f>
        <v>2.5070952139186127</v>
      </c>
      <c r="Y11" s="31">
        <f>(L11-H11)/H11</f>
        <v>3.0266072780625168</v>
      </c>
    </row>
    <row r="12" spans="1:25" x14ac:dyDescent="0.25">
      <c r="A12" t="s">
        <v>41</v>
      </c>
      <c r="B12" s="15">
        <v>1065.3687</v>
      </c>
      <c r="C12" s="15">
        <v>1514.4639236135299</v>
      </c>
      <c r="D12" s="15">
        <v>1726.47358024862</v>
      </c>
      <c r="E12" s="15">
        <v>1942.6762401938599</v>
      </c>
      <c r="F12" s="15">
        <v>2142.1484576850899</v>
      </c>
      <c r="G12" s="15"/>
      <c r="H12" s="15">
        <v>145859.39000000001</v>
      </c>
      <c r="I12" s="15">
        <v>316821.837647571</v>
      </c>
      <c r="J12" s="15">
        <v>461933.32045771298</v>
      </c>
      <c r="K12" s="15">
        <v>604198.59452906798</v>
      </c>
      <c r="L12" s="15">
        <v>735073.01151583798</v>
      </c>
      <c r="M12" s="14"/>
      <c r="N12" s="14"/>
      <c r="O12" s="14">
        <v>0</v>
      </c>
      <c r="P12" s="23">
        <f>(C12-B12)/B12</f>
        <v>0.42153972011147872</v>
      </c>
      <c r="Q12" s="23">
        <f>(D12-B12)/B12</f>
        <v>0.62054092658121085</v>
      </c>
      <c r="R12" s="23">
        <f>(E12-B12)/B12</f>
        <v>0.82347786282238244</v>
      </c>
      <c r="S12" s="23">
        <f>(F12-B12)/B12</f>
        <v>1.0107109000715808</v>
      </c>
      <c r="U12" s="22">
        <f>H12-H12</f>
        <v>0</v>
      </c>
      <c r="V12" s="31">
        <f>(I12-H12)/H12</f>
        <v>1.1721045017915608</v>
      </c>
      <c r="W12" s="31">
        <f>(J12-H12)/H12</f>
        <v>2.1669769115153499</v>
      </c>
      <c r="X12" s="31">
        <f>(K12-H12)/H12</f>
        <v>3.1423359478540802</v>
      </c>
      <c r="Y12" s="31">
        <f>(L12-H12)/H12</f>
        <v>4.0396002034276837</v>
      </c>
    </row>
    <row r="13" spans="1:25" x14ac:dyDescent="0.25">
      <c r="A13" t="s">
        <v>44</v>
      </c>
      <c r="B13" s="15">
        <v>1049.4789000000001</v>
      </c>
      <c r="C13" s="15">
        <v>1497.62799983936</v>
      </c>
      <c r="D13" s="15">
        <v>1697.1578013359399</v>
      </c>
      <c r="E13" s="15">
        <v>1908.4735018409499</v>
      </c>
      <c r="F13" s="15">
        <v>2100.1667545937498</v>
      </c>
      <c r="G13" s="15"/>
      <c r="H13" s="15">
        <v>78018.83</v>
      </c>
      <c r="I13" s="15">
        <v>147270.10521247299</v>
      </c>
      <c r="J13" s="15">
        <v>189958.23347268501</v>
      </c>
      <c r="K13" s="15">
        <v>225764.90674618201</v>
      </c>
      <c r="L13" s="15">
        <v>252384.07829348001</v>
      </c>
      <c r="M13" s="14"/>
      <c r="N13" s="14"/>
      <c r="O13" s="14">
        <v>0</v>
      </c>
      <c r="P13" s="23">
        <f>(C13-B13)/B13</f>
        <v>0.42702059073256249</v>
      </c>
      <c r="Q13" s="23">
        <f>(D13-B13)/B13</f>
        <v>0.61714332830887764</v>
      </c>
      <c r="R13" s="23">
        <f>(E13-B13)/B13</f>
        <v>0.81849630501475523</v>
      </c>
      <c r="S13" s="23">
        <f>(F13-B13)/B13</f>
        <v>1.0011519570271967</v>
      </c>
      <c r="U13" s="22">
        <f>H13-H13</f>
        <v>0</v>
      </c>
      <c r="V13" s="31">
        <f>(I13-H13)/H13</f>
        <v>0.88762258050361675</v>
      </c>
      <c r="W13" s="31">
        <f>(J13-H13)/H13</f>
        <v>1.4347741881374663</v>
      </c>
      <c r="X13" s="31">
        <f>(K13-H13)/H13</f>
        <v>1.8937233068758144</v>
      </c>
      <c r="Y13" s="31">
        <f>(L13-H13)/H13</f>
        <v>2.2349123704300617</v>
      </c>
    </row>
    <row r="14" spans="1:25" x14ac:dyDescent="0.25">
      <c r="A14" t="s">
        <v>39</v>
      </c>
      <c r="B14" s="15">
        <v>674.16079999999999</v>
      </c>
      <c r="C14" s="15">
        <v>1156.65329775334</v>
      </c>
      <c r="D14" s="15">
        <v>1390.0220755321</v>
      </c>
      <c r="E14" s="15">
        <v>1646.89977375495</v>
      </c>
      <c r="F14" s="15">
        <v>1898.18414921212</v>
      </c>
      <c r="G14" s="15"/>
      <c r="H14" s="15">
        <v>20065.342000000001</v>
      </c>
      <c r="I14" s="15">
        <v>41904.815873626598</v>
      </c>
      <c r="J14" s="15">
        <v>52305.518594401197</v>
      </c>
      <c r="K14" s="15">
        <v>60225.995134945602</v>
      </c>
      <c r="L14" s="15">
        <v>65809.859744844405</v>
      </c>
      <c r="M14" s="14"/>
      <c r="N14" s="14"/>
      <c r="O14" s="14">
        <v>0</v>
      </c>
      <c r="P14" s="23">
        <f>(C14-B14)/B14</f>
        <v>0.7156934929372043</v>
      </c>
      <c r="Q14" s="23">
        <f>(D14-B14)/B14</f>
        <v>1.0618553845493537</v>
      </c>
      <c r="R14" s="23">
        <f>(E14-B14)/B14</f>
        <v>1.4428886606206561</v>
      </c>
      <c r="S14" s="23">
        <f>(F14-B14)/B14</f>
        <v>1.8156252176218495</v>
      </c>
      <c r="U14" s="22">
        <f>H14-H14</f>
        <v>0</v>
      </c>
      <c r="V14" s="31">
        <f>(I14-H14)/H14</f>
        <v>1.088417724134809</v>
      </c>
      <c r="W14" s="31">
        <f>(J14-H14)/H14</f>
        <v>1.6067593861296356</v>
      </c>
      <c r="X14" s="31">
        <f>(K14-H14)/H14</f>
        <v>2.0014935770815971</v>
      </c>
      <c r="Y14" s="31">
        <f>(L14-H14)/H14</f>
        <v>2.279777625761096</v>
      </c>
    </row>
    <row r="15" spans="1:25" x14ac:dyDescent="0.25">
      <c r="A15" t="s">
        <v>52</v>
      </c>
      <c r="B15" s="15">
        <v>921.41643999999997</v>
      </c>
      <c r="C15" s="15">
        <v>1326.6723707413</v>
      </c>
      <c r="D15" s="15">
        <v>1516.9402452348099</v>
      </c>
      <c r="E15" s="15">
        <v>1713.79930425937</v>
      </c>
      <c r="F15" s="15">
        <v>1891.8619993437101</v>
      </c>
      <c r="G15" s="15"/>
      <c r="H15" s="15">
        <v>129215.16</v>
      </c>
      <c r="I15" s="15">
        <v>238678.599686286</v>
      </c>
      <c r="J15" s="15">
        <v>308613.76292197098</v>
      </c>
      <c r="K15" s="15">
        <v>365575.40422529902</v>
      </c>
      <c r="L15" s="15">
        <v>406301.38684976299</v>
      </c>
      <c r="M15" s="14"/>
      <c r="N15" s="14"/>
      <c r="O15" s="14">
        <v>0</v>
      </c>
      <c r="P15" s="23">
        <f>(C15-B15)/B15</f>
        <v>0.43981842861551296</v>
      </c>
      <c r="Q15" s="23">
        <f>(D15-B15)/B15</f>
        <v>0.64631341419826416</v>
      </c>
      <c r="R15" s="23">
        <f>(E15-B15)/B15</f>
        <v>0.85996171748288985</v>
      </c>
      <c r="S15" s="23">
        <f>(F15-B15)/B15</f>
        <v>1.0532105975271182</v>
      </c>
      <c r="U15" s="22">
        <f>H15-H15</f>
        <v>0</v>
      </c>
      <c r="V15" s="31">
        <f>(I15-H15)/H15</f>
        <v>0.84714084389390532</v>
      </c>
      <c r="W15" s="31">
        <f>(J15-H15)/H15</f>
        <v>1.3883711703949519</v>
      </c>
      <c r="X15" s="31">
        <f>(K15-H15)/H15</f>
        <v>1.8291990214251874</v>
      </c>
      <c r="Y15" s="31">
        <f>(L15-H15)/H15</f>
        <v>2.1443786228315851</v>
      </c>
    </row>
    <row r="16" spans="1:25" x14ac:dyDescent="0.25">
      <c r="A16" t="s">
        <v>82</v>
      </c>
      <c r="B16" s="15">
        <v>717.60590000000002</v>
      </c>
      <c r="C16" s="15">
        <v>1161.04750744635</v>
      </c>
      <c r="D16" s="15">
        <v>1361.4420463736001</v>
      </c>
      <c r="E16" s="15">
        <v>1574.24637891315</v>
      </c>
      <c r="F16" s="15">
        <v>1770.5893554567101</v>
      </c>
      <c r="G16" s="15"/>
      <c r="H16" s="15">
        <v>31129.601999999999</v>
      </c>
      <c r="I16" s="15">
        <v>59647.348778935302</v>
      </c>
      <c r="J16" s="15">
        <v>73406.483492175495</v>
      </c>
      <c r="K16" s="15">
        <v>84178.047469819299</v>
      </c>
      <c r="L16" s="15">
        <v>91530.829016878197</v>
      </c>
      <c r="M16" s="14"/>
      <c r="N16" s="14"/>
      <c r="O16" s="14">
        <v>0</v>
      </c>
      <c r="P16" s="23">
        <f>(C16-B16)/B16</f>
        <v>0.61794587732117301</v>
      </c>
      <c r="Q16" s="23">
        <f>(D16-B16)/B16</f>
        <v>0.89720018519022771</v>
      </c>
      <c r="R16" s="23">
        <f>(E16-B16)/B16</f>
        <v>1.1937478202355221</v>
      </c>
      <c r="S16" s="23">
        <f>(F16-B16)/B16</f>
        <v>1.4673561845808543</v>
      </c>
      <c r="U16" s="22">
        <f>H16-H16</f>
        <v>0</v>
      </c>
      <c r="V16" s="31">
        <f>(I16-H16)/H16</f>
        <v>0.91609737827471438</v>
      </c>
      <c r="W16" s="31">
        <f>(J16-H16)/H16</f>
        <v>1.3580925799236205</v>
      </c>
      <c r="X16" s="31">
        <f>(K16-H16)/H16</f>
        <v>1.7041157631832011</v>
      </c>
      <c r="Y16" s="31">
        <f>(L16-H16)/H16</f>
        <v>1.9403147851642368</v>
      </c>
    </row>
    <row r="17" spans="1:25" x14ac:dyDescent="0.25">
      <c r="A17" t="s">
        <v>38</v>
      </c>
      <c r="B17" s="15">
        <v>594.74929999999995</v>
      </c>
      <c r="C17" s="15">
        <v>1096.8187749809799</v>
      </c>
      <c r="D17" s="15">
        <v>1317.80013069246</v>
      </c>
      <c r="E17" s="15">
        <v>1545.15239659484</v>
      </c>
      <c r="F17" s="15">
        <v>1753.5982811445699</v>
      </c>
      <c r="G17" s="15"/>
      <c r="H17" s="15">
        <v>61931.097999999998</v>
      </c>
      <c r="I17" s="15">
        <v>156903.62579655001</v>
      </c>
      <c r="J17" s="15">
        <v>223896.79885992999</v>
      </c>
      <c r="K17" s="15">
        <v>284579.14527737797</v>
      </c>
      <c r="L17" s="15">
        <v>334067.17942038999</v>
      </c>
      <c r="M17" s="14"/>
      <c r="N17" s="14"/>
      <c r="O17" s="14">
        <v>0</v>
      </c>
      <c r="P17" s="23">
        <f>(C17-B17)/B17</f>
        <v>0.84416993005452889</v>
      </c>
      <c r="Q17" s="23">
        <f>(D17-B17)/B17</f>
        <v>1.2157237187037633</v>
      </c>
      <c r="R17" s="23">
        <f>(E17-B17)/B17</f>
        <v>1.5979894328498412</v>
      </c>
      <c r="S17" s="23">
        <f>(F17-B17)/B17</f>
        <v>1.9484663221033973</v>
      </c>
      <c r="U17" s="22">
        <f>H17-H17</f>
        <v>0</v>
      </c>
      <c r="V17" s="31">
        <f>(I17-H17)/H17</f>
        <v>1.533519198974157</v>
      </c>
      <c r="W17" s="31">
        <f>(J17-H17)/H17</f>
        <v>2.6152564073695252</v>
      </c>
      <c r="X17" s="31">
        <f>(K17-H17)/H17</f>
        <v>3.5950928445896113</v>
      </c>
      <c r="Y17" s="31">
        <f>(L17-H17)/H17</f>
        <v>4.3941749816932036</v>
      </c>
    </row>
    <row r="18" spans="1:25" x14ac:dyDescent="0.25">
      <c r="A18" t="s">
        <v>55</v>
      </c>
      <c r="B18" s="15">
        <v>879.10149999999999</v>
      </c>
      <c r="C18" s="15">
        <v>1226.8899672928001</v>
      </c>
      <c r="D18" s="15">
        <v>1398.2825777544101</v>
      </c>
      <c r="E18" s="15">
        <v>1575.71430192914</v>
      </c>
      <c r="F18" s="15">
        <v>1737.31821736094</v>
      </c>
      <c r="G18" s="15"/>
      <c r="H18" s="15">
        <v>368.45553999999998</v>
      </c>
      <c r="I18" s="15">
        <v>618.44114576610002</v>
      </c>
      <c r="J18" s="15">
        <v>760.30747399974496</v>
      </c>
      <c r="K18" s="15">
        <v>874.16697802466899</v>
      </c>
      <c r="L18" s="15">
        <v>949.35251104357405</v>
      </c>
      <c r="M18" s="14"/>
      <c r="N18" s="14"/>
      <c r="O18" s="14">
        <v>0</v>
      </c>
      <c r="P18" s="23">
        <f>(C18-B18)/B18</f>
        <v>0.39561810245210605</v>
      </c>
      <c r="Q18" s="23">
        <f>(D18-B18)/B18</f>
        <v>0.59058149457646258</v>
      </c>
      <c r="R18" s="23">
        <f>(E18-B18)/B18</f>
        <v>0.79241452998219208</v>
      </c>
      <c r="S18" s="23">
        <f>(F18-B18)/B18</f>
        <v>0.97624303605549534</v>
      </c>
      <c r="U18" s="22">
        <f>H18-H18</f>
        <v>0</v>
      </c>
      <c r="V18" s="31">
        <f>(I18-H18)/H18</f>
        <v>0.67846884800836504</v>
      </c>
      <c r="W18" s="31">
        <f>(J18-H18)/H18</f>
        <v>1.063498553990381</v>
      </c>
      <c r="X18" s="31">
        <f>(K18-H18)/H18</f>
        <v>1.372516852439426</v>
      </c>
      <c r="Y18" s="31">
        <f>(L18-H18)/H18</f>
        <v>1.5765727692507325</v>
      </c>
    </row>
    <row r="19" spans="1:25" x14ac:dyDescent="0.25">
      <c r="A19" t="s">
        <v>40</v>
      </c>
      <c r="B19" s="15">
        <v>577.51806999999997</v>
      </c>
      <c r="C19" s="15">
        <v>1021.12655818562</v>
      </c>
      <c r="D19" s="15">
        <v>1235.8411460939401</v>
      </c>
      <c r="E19" s="15">
        <v>1467.46423934324</v>
      </c>
      <c r="F19" s="15">
        <v>1680.33587326412</v>
      </c>
      <c r="G19" s="15"/>
      <c r="H19" s="15">
        <v>2940.8202999999999</v>
      </c>
      <c r="I19" s="15">
        <v>6931.0413699657101</v>
      </c>
      <c r="J19" s="15">
        <v>9559.6247893885793</v>
      </c>
      <c r="K19" s="15">
        <v>11965.921519801601</v>
      </c>
      <c r="L19" s="15">
        <v>13862.6739273611</v>
      </c>
      <c r="M19" s="14"/>
      <c r="N19" s="14"/>
      <c r="O19" s="14">
        <v>0</v>
      </c>
      <c r="P19" s="23">
        <f>(C19-B19)/B19</f>
        <v>0.76812919149979153</v>
      </c>
      <c r="Q19" s="23">
        <f>(D19-B19)/B19</f>
        <v>1.1399177104431384</v>
      </c>
      <c r="R19" s="23">
        <f>(E19-B19)/B19</f>
        <v>1.5409841104075586</v>
      </c>
      <c r="S19" s="23">
        <f>(F19-B19)/B19</f>
        <v>1.9095814668866031</v>
      </c>
      <c r="U19" s="22">
        <f>H19-H19</f>
        <v>0</v>
      </c>
      <c r="V19" s="31">
        <f>(I19-H19)/H19</f>
        <v>1.3568394743350045</v>
      </c>
      <c r="W19" s="31">
        <f>(J19-H19)/H19</f>
        <v>2.2506660775527769</v>
      </c>
      <c r="X19" s="31">
        <f>(K19-H19)/H19</f>
        <v>3.068906053117765</v>
      </c>
      <c r="Y19" s="31">
        <f>(L19-H19)/H19</f>
        <v>3.7138799767401975</v>
      </c>
    </row>
    <row r="20" spans="1:25" x14ac:dyDescent="0.25">
      <c r="A20" t="s">
        <v>57</v>
      </c>
      <c r="B20" s="15">
        <v>487.71066000000002</v>
      </c>
      <c r="C20" s="15">
        <v>761.60831592637896</v>
      </c>
      <c r="D20" s="15">
        <v>924.29405443757798</v>
      </c>
      <c r="E20" s="15">
        <v>1078.1862413246399</v>
      </c>
      <c r="F20" s="15">
        <v>1238.0539735707</v>
      </c>
      <c r="G20" s="15"/>
      <c r="H20" s="15">
        <v>1037.8014000000001</v>
      </c>
      <c r="I20" s="15">
        <v>1884.6571515481</v>
      </c>
      <c r="J20" s="15">
        <v>2191.7924125660502</v>
      </c>
      <c r="K20" s="15">
        <v>2375.2492405216599</v>
      </c>
      <c r="L20" s="15">
        <v>2504.2606792984102</v>
      </c>
      <c r="M20" s="14"/>
      <c r="N20" s="14"/>
      <c r="O20" s="14">
        <v>0</v>
      </c>
      <c r="P20" s="23">
        <f>(C20-B20)/B20</f>
        <v>0.5615986657465698</v>
      </c>
      <c r="Q20" s="23">
        <f>(D20-B20)/B20</f>
        <v>0.89516885777640776</v>
      </c>
      <c r="R20" s="23">
        <f>(E20-B20)/B20</f>
        <v>1.2107087864854953</v>
      </c>
      <c r="S20" s="23">
        <f>(F20-B20)/B20</f>
        <v>1.5385009496628597</v>
      </c>
      <c r="U20" s="22">
        <f>H20-H20</f>
        <v>0</v>
      </c>
      <c r="V20" s="31">
        <f>(I20-H20)/H20</f>
        <v>0.81600945185475748</v>
      </c>
      <c r="W20" s="31">
        <f>(J20-H20)/H20</f>
        <v>1.1119574636978231</v>
      </c>
      <c r="X20" s="31">
        <f>(K20-H20)/H20</f>
        <v>1.2887319679099101</v>
      </c>
      <c r="Y20" s="31">
        <f>(L20-H20)/H20</f>
        <v>1.4130442291737224</v>
      </c>
    </row>
    <row r="21" spans="1:25" x14ac:dyDescent="0.25">
      <c r="A21" t="s">
        <v>56</v>
      </c>
      <c r="B21" s="15">
        <v>357.66955999999999</v>
      </c>
      <c r="C21" s="15">
        <v>731.75404067851002</v>
      </c>
      <c r="D21" s="15">
        <v>896.21818683497202</v>
      </c>
      <c r="E21" s="15">
        <v>1065.1237951494199</v>
      </c>
      <c r="F21" s="15">
        <v>1214.6585140515399</v>
      </c>
      <c r="G21" s="15"/>
      <c r="H21" s="15">
        <v>12062.053</v>
      </c>
      <c r="I21" s="15">
        <v>42725.186230410603</v>
      </c>
      <c r="J21" s="15">
        <v>68819.698512738003</v>
      </c>
      <c r="K21" s="15">
        <v>94038.056941624003</v>
      </c>
      <c r="L21" s="15">
        <v>115228.32122398099</v>
      </c>
      <c r="M21" s="14"/>
      <c r="N21" s="14"/>
      <c r="O21" s="14">
        <v>0</v>
      </c>
      <c r="P21" s="23">
        <f>(C21-B21)/B21</f>
        <v>1.0458940947574908</v>
      </c>
      <c r="Q21" s="23">
        <f>(D21-B21)/B21</f>
        <v>1.5057155739922965</v>
      </c>
      <c r="R21" s="23">
        <f>(E21-B21)/B21</f>
        <v>1.9779548339238595</v>
      </c>
      <c r="S21" s="23">
        <f>(F21-B21)/B21</f>
        <v>2.3960354748990658</v>
      </c>
      <c r="T21" s="2">
        <f>F21/B21</f>
        <v>3.3960354748990658</v>
      </c>
      <c r="U21" s="22">
        <f>H21-H21</f>
        <v>0</v>
      </c>
      <c r="V21" s="31">
        <f>(I21-H21)/H21</f>
        <v>2.5421156108674539</v>
      </c>
      <c r="W21" s="31">
        <f>(J21-H21)/H21</f>
        <v>4.705471407955014</v>
      </c>
      <c r="X21" s="31">
        <f>(K21-H21)/H21</f>
        <v>6.796189996978458</v>
      </c>
      <c r="Y21" s="31">
        <f>(L21-H21)/H21</f>
        <v>8.5529609448724031</v>
      </c>
    </row>
    <row r="22" spans="1:25" x14ac:dyDescent="0.25">
      <c r="A22" t="s">
        <v>49</v>
      </c>
      <c r="B22" s="15">
        <v>354.51015999999998</v>
      </c>
      <c r="C22" s="15">
        <v>624.94797254971104</v>
      </c>
      <c r="D22" s="15">
        <v>785.81609160863502</v>
      </c>
      <c r="E22" s="15">
        <v>973.15903797470503</v>
      </c>
      <c r="F22" s="15">
        <v>1157.3775864991801</v>
      </c>
      <c r="G22" s="15"/>
      <c r="H22" s="15">
        <v>17107.758000000002</v>
      </c>
      <c r="I22" s="15">
        <v>35379.029831724903</v>
      </c>
      <c r="J22" s="15">
        <v>48760.661182494601</v>
      </c>
      <c r="K22" s="15">
        <v>61976.187459362402</v>
      </c>
      <c r="L22" s="15">
        <v>73576.425986315502</v>
      </c>
      <c r="M22" s="14"/>
      <c r="N22" s="14"/>
      <c r="O22" s="14">
        <v>0</v>
      </c>
      <c r="P22" s="23">
        <f>(C22-B22)/B22</f>
        <v>0.76284925811353632</v>
      </c>
      <c r="Q22" s="23">
        <f>(D22-B22)/B22</f>
        <v>1.2166250231266575</v>
      </c>
      <c r="R22" s="23">
        <f>(E22-B22)/B22</f>
        <v>1.7450808122811068</v>
      </c>
      <c r="S22" s="23">
        <f>(F22-B22)/B22</f>
        <v>2.2647233199160781</v>
      </c>
      <c r="U22" s="22">
        <f>H22-H22</f>
        <v>0</v>
      </c>
      <c r="V22" s="31">
        <f>(I22-H22)/H22</f>
        <v>1.0680108890787969</v>
      </c>
      <c r="W22" s="31">
        <f>(J22-H22)/H22</f>
        <v>1.8502075597804573</v>
      </c>
      <c r="X22" s="31">
        <f>(K22-H22)/H22</f>
        <v>2.6226948884454875</v>
      </c>
      <c r="Y22" s="31">
        <f>(L22-H22)/H22</f>
        <v>3.3007637813391733</v>
      </c>
    </row>
  </sheetData>
  <autoFilter ref="A1:Y22" xr:uid="{A05F5663-6EF9-44E8-93DF-FF3E97AA6198}">
    <sortState xmlns:xlrd2="http://schemas.microsoft.com/office/spreadsheetml/2017/richdata2" ref="A2:Y22">
      <sortCondition descending="1" ref="F1:F22"/>
    </sortState>
  </autoFilter>
  <conditionalFormatting sqref="P2:S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B10CF-8CE9-4A23-807A-6DB9F614BDBB}">
  <dimension ref="A1:F22"/>
  <sheetViews>
    <sheetView workbookViewId="0">
      <selection activeCell="C10" sqref="C10"/>
    </sheetView>
  </sheetViews>
  <sheetFormatPr defaultRowHeight="15" x14ac:dyDescent="0.25"/>
  <cols>
    <col min="1" max="1" width="6" bestFit="1" customWidth="1"/>
    <col min="2" max="6" width="14.28515625" bestFit="1" customWidth="1"/>
  </cols>
  <sheetData>
    <row r="1" spans="1:6" x14ac:dyDescent="0.25"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5">
      <c r="A2" t="s">
        <v>6</v>
      </c>
      <c r="B2" s="24">
        <v>24607.642578125</v>
      </c>
      <c r="C2" s="24">
        <v>51271.826586317999</v>
      </c>
      <c r="D2" s="24">
        <v>71883.598763260306</v>
      </c>
      <c r="E2" s="24">
        <v>90817.681695613501</v>
      </c>
      <c r="F2" s="24">
        <v>107262.19500007899</v>
      </c>
    </row>
    <row r="3" spans="1:6" x14ac:dyDescent="0.25">
      <c r="A3" t="s">
        <v>7</v>
      </c>
      <c r="B3" s="24">
        <v>182003.1875</v>
      </c>
      <c r="C3" s="24">
        <v>384976.20600656403</v>
      </c>
      <c r="D3" s="24">
        <v>546249.48028079502</v>
      </c>
      <c r="E3" s="24">
        <v>700150.55404395296</v>
      </c>
      <c r="F3" s="24">
        <v>839775.41436881502</v>
      </c>
    </row>
    <row r="4" spans="1:6" x14ac:dyDescent="0.25">
      <c r="A4" s="1">
        <v>0.1</v>
      </c>
      <c r="B4" s="24">
        <v>62.184558868408203</v>
      </c>
      <c r="C4" s="24">
        <v>141.27259652590499</v>
      </c>
      <c r="D4" s="24">
        <v>171.86788860276999</v>
      </c>
      <c r="E4" s="24">
        <v>192.30533595578299</v>
      </c>
      <c r="F4" s="24">
        <v>208.602366858393</v>
      </c>
    </row>
    <row r="5" spans="1:6" x14ac:dyDescent="0.25">
      <c r="A5" s="1">
        <v>0.75</v>
      </c>
      <c r="B5" s="24">
        <v>13876.466796875</v>
      </c>
      <c r="C5" s="24">
        <v>28722.041117424898</v>
      </c>
      <c r="D5" s="24">
        <v>39169.751424600501</v>
      </c>
      <c r="E5" s="24">
        <v>47592.543720945803</v>
      </c>
      <c r="F5" s="24">
        <v>53805.849552464701</v>
      </c>
    </row>
    <row r="6" spans="1:6" x14ac:dyDescent="0.25">
      <c r="A6" s="1">
        <v>0.8</v>
      </c>
      <c r="B6" s="24">
        <v>23255.609375</v>
      </c>
      <c r="C6" s="24">
        <v>46989.259020144404</v>
      </c>
      <c r="D6" s="24">
        <v>63158.416529719303</v>
      </c>
      <c r="E6" s="24">
        <v>77632.043229905496</v>
      </c>
      <c r="F6" s="24">
        <v>89202.539834085706</v>
      </c>
    </row>
    <row r="7" spans="1:6" x14ac:dyDescent="0.25">
      <c r="A7" s="1">
        <v>0.85</v>
      </c>
      <c r="B7" s="24">
        <v>34762.72265625</v>
      </c>
      <c r="C7" s="24">
        <v>70047.705921058106</v>
      </c>
      <c r="D7" s="24">
        <v>94724.854199503097</v>
      </c>
      <c r="E7" s="24">
        <v>115628.035986602</v>
      </c>
      <c r="F7" s="24">
        <v>131596.42965127199</v>
      </c>
    </row>
    <row r="8" spans="1:6" x14ac:dyDescent="0.25">
      <c r="A8" s="1">
        <v>0.95</v>
      </c>
      <c r="B8" s="24">
        <v>98169.4609375</v>
      </c>
      <c r="C8" s="24">
        <v>202566.751846008</v>
      </c>
      <c r="D8" s="24">
        <v>285558.41141930601</v>
      </c>
      <c r="E8" s="24">
        <v>359757.21992764802</v>
      </c>
      <c r="F8" s="24">
        <v>426602.10745468998</v>
      </c>
    </row>
    <row r="9" spans="1:6" x14ac:dyDescent="0.25">
      <c r="A9" t="s">
        <v>9</v>
      </c>
      <c r="B9" s="24">
        <v>13991404</v>
      </c>
      <c r="C9" s="24">
        <v>29894275.7023536</v>
      </c>
      <c r="D9" s="24">
        <v>41512893.689650796</v>
      </c>
      <c r="E9" s="24">
        <v>52022319.818969801</v>
      </c>
      <c r="F9" s="24">
        <v>61104525.728316396</v>
      </c>
    </row>
    <row r="12" spans="1:6" x14ac:dyDescent="0.25">
      <c r="A12" s="25"/>
      <c r="B12" s="25" t="s">
        <v>32</v>
      </c>
      <c r="C12" s="25" t="s">
        <v>33</v>
      </c>
      <c r="D12" s="25" t="s">
        <v>34</v>
      </c>
      <c r="E12" s="25" t="s">
        <v>35</v>
      </c>
      <c r="F12" s="25" t="s">
        <v>36</v>
      </c>
    </row>
    <row r="13" spans="1:6" x14ac:dyDescent="0.25">
      <c r="A13" s="25" t="s">
        <v>6</v>
      </c>
      <c r="B13" s="25">
        <v>24607.642578125</v>
      </c>
      <c r="C13" s="25">
        <v>51271.826586317999</v>
      </c>
      <c r="D13" s="25">
        <v>71883.598763260306</v>
      </c>
      <c r="E13" s="25">
        <v>90817.681695613501</v>
      </c>
      <c r="F13" s="25">
        <v>107262.19500007899</v>
      </c>
    </row>
    <row r="14" spans="1:6" x14ac:dyDescent="0.25">
      <c r="A14" s="25" t="s">
        <v>7</v>
      </c>
      <c r="B14" s="25">
        <v>182003.1875</v>
      </c>
      <c r="C14" s="25">
        <v>384976.20600656403</v>
      </c>
      <c r="D14" s="25">
        <v>546249.48028079502</v>
      </c>
      <c r="E14" s="25">
        <v>700150.55404395296</v>
      </c>
      <c r="F14" s="25">
        <v>839775.41436881502</v>
      </c>
    </row>
    <row r="15" spans="1:6" x14ac:dyDescent="0.25">
      <c r="A15" s="25">
        <v>0.1</v>
      </c>
      <c r="B15" s="25">
        <v>62.184558868408203</v>
      </c>
      <c r="C15" s="25">
        <v>141.27259652590499</v>
      </c>
      <c r="D15" s="25">
        <v>171.86788860276999</v>
      </c>
      <c r="E15" s="25">
        <v>192.30533595578299</v>
      </c>
      <c r="F15" s="25">
        <v>208.602366858393</v>
      </c>
    </row>
    <row r="16" spans="1:6" x14ac:dyDescent="0.25">
      <c r="A16" s="25">
        <v>0.75</v>
      </c>
      <c r="B16" s="25">
        <v>13876.466796875</v>
      </c>
      <c r="C16" s="25">
        <v>28722.041117424898</v>
      </c>
      <c r="D16" s="25">
        <v>39169.751424600501</v>
      </c>
      <c r="E16" s="25">
        <v>47592.543720945803</v>
      </c>
      <c r="F16" s="25">
        <v>53805.849552464701</v>
      </c>
    </row>
    <row r="17" spans="1:6" x14ac:dyDescent="0.25">
      <c r="A17" s="25">
        <v>0.8</v>
      </c>
      <c r="B17" s="25">
        <v>23255.609375</v>
      </c>
      <c r="C17" s="25">
        <v>46989.259020144404</v>
      </c>
      <c r="D17" s="25">
        <v>63158.416529719303</v>
      </c>
      <c r="E17" s="25">
        <v>77632.043229905496</v>
      </c>
      <c r="F17" s="25">
        <v>89202.539834085706</v>
      </c>
    </row>
    <row r="18" spans="1:6" x14ac:dyDescent="0.25">
      <c r="A18" s="25">
        <v>0.85</v>
      </c>
      <c r="B18" s="25">
        <v>34762.72265625</v>
      </c>
      <c r="C18" s="25">
        <v>70047.705921058106</v>
      </c>
      <c r="D18" s="25">
        <v>94724.854199503097</v>
      </c>
      <c r="E18" s="25">
        <v>115628.035986602</v>
      </c>
      <c r="F18" s="25">
        <v>131596.42965127199</v>
      </c>
    </row>
    <row r="19" spans="1:6" x14ac:dyDescent="0.25">
      <c r="A19" s="25">
        <v>0.95</v>
      </c>
      <c r="B19" s="25">
        <v>98169.4609375</v>
      </c>
      <c r="C19" s="25">
        <v>202566.751846008</v>
      </c>
      <c r="D19" s="25">
        <v>285558.41141930601</v>
      </c>
      <c r="E19" s="25">
        <v>359757.21992764802</v>
      </c>
      <c r="F19" s="25">
        <v>426602.10745468998</v>
      </c>
    </row>
    <row r="20" spans="1:6" x14ac:dyDescent="0.25">
      <c r="A20" s="25" t="s">
        <v>9</v>
      </c>
      <c r="B20" s="25">
        <v>13991404</v>
      </c>
      <c r="C20" s="25">
        <v>29894275.7023536</v>
      </c>
      <c r="D20" s="25">
        <v>41512893.689650796</v>
      </c>
      <c r="E20" s="25">
        <v>52022319.818969801</v>
      </c>
      <c r="F20" s="25">
        <v>61104525.728316396</v>
      </c>
    </row>
    <row r="22" spans="1:6" x14ac:dyDescent="0.25">
      <c r="B22">
        <f>B14/B13</f>
        <v>7.3962057487697743</v>
      </c>
      <c r="C22" s="26">
        <f t="shared" ref="C22:F22" si="0">C14/C13</f>
        <v>7.5085330802178945</v>
      </c>
      <c r="D22" s="26">
        <f t="shared" si="0"/>
        <v>7.599083653001288</v>
      </c>
      <c r="E22" s="26">
        <f t="shared" si="0"/>
        <v>7.7094079145357686</v>
      </c>
      <c r="F22" s="26">
        <f t="shared" si="0"/>
        <v>7.8291835661968001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311D3-7F9B-4E07-84FC-1D98C22A370F}">
  <dimension ref="A1:Z96"/>
  <sheetViews>
    <sheetView topLeftCell="E1" zoomScale="90" zoomScaleNormal="90" workbookViewId="0">
      <selection activeCell="R12" sqref="R12:W12"/>
    </sheetView>
  </sheetViews>
  <sheetFormatPr defaultRowHeight="15" x14ac:dyDescent="0.25"/>
  <cols>
    <col min="16" max="16" width="11.140625" bestFit="1" customWidth="1"/>
    <col min="17" max="17" width="11" bestFit="1" customWidth="1"/>
    <col min="18" max="18" width="10.140625" bestFit="1" customWidth="1"/>
    <col min="19" max="19" width="9.28515625" bestFit="1" customWidth="1"/>
    <col min="20" max="20" width="12.85546875" bestFit="1" customWidth="1"/>
    <col min="22" max="22" width="13.85546875" bestFit="1" customWidth="1"/>
    <col min="23" max="23" width="17.85546875" bestFit="1" customWidth="1"/>
    <col min="24" max="25" width="5.5703125" bestFit="1" customWidth="1"/>
  </cols>
  <sheetData>
    <row r="1" spans="1:26" x14ac:dyDescent="0.25">
      <c r="A1" s="26" t="s">
        <v>84</v>
      </c>
      <c r="B1" s="26" t="s">
        <v>11</v>
      </c>
      <c r="C1" s="26" t="s">
        <v>12</v>
      </c>
      <c r="D1" s="26" t="s">
        <v>13</v>
      </c>
      <c r="E1" s="26" t="s">
        <v>14</v>
      </c>
      <c r="F1" s="26" t="s">
        <v>15</v>
      </c>
      <c r="G1" s="26" t="s">
        <v>16</v>
      </c>
      <c r="H1" s="26" t="s">
        <v>17</v>
      </c>
      <c r="I1" s="26" t="s">
        <v>29</v>
      </c>
      <c r="J1" s="26" t="s">
        <v>83</v>
      </c>
      <c r="K1" s="26" t="s">
        <v>30</v>
      </c>
    </row>
    <row r="2" spans="1:26" x14ac:dyDescent="0.25">
      <c r="A2" s="26">
        <v>2006</v>
      </c>
      <c r="B2" s="26">
        <v>1294.4823348007301</v>
      </c>
      <c r="C2" s="26">
        <v>1317.4333471247</v>
      </c>
      <c r="D2" s="26">
        <v>1374.8633507469899</v>
      </c>
      <c r="E2" s="26">
        <v>1315.09996039612</v>
      </c>
      <c r="F2" s="26">
        <v>1378.71086403441</v>
      </c>
      <c r="G2" s="26">
        <v>1388.7882626847099</v>
      </c>
      <c r="H2" s="26">
        <v>1320.75520131704</v>
      </c>
      <c r="I2" s="26">
        <v>1341.4476173006699</v>
      </c>
      <c r="J2" s="26">
        <v>1294.4823348007301</v>
      </c>
      <c r="K2" s="26">
        <v>1388.7882626847099</v>
      </c>
      <c r="O2" s="26"/>
      <c r="P2" s="26" t="s">
        <v>11</v>
      </c>
      <c r="Q2" s="26" t="s">
        <v>12</v>
      </c>
      <c r="R2" s="26" t="s">
        <v>13</v>
      </c>
      <c r="S2" s="26" t="s">
        <v>14</v>
      </c>
      <c r="T2" s="26" t="s">
        <v>15</v>
      </c>
      <c r="U2" s="26" t="s">
        <v>16</v>
      </c>
      <c r="V2" s="26" t="s">
        <v>17</v>
      </c>
      <c r="W2" s="26" t="s">
        <v>29</v>
      </c>
      <c r="X2" s="26" t="s">
        <v>83</v>
      </c>
      <c r="Y2" s="26" t="s">
        <v>30</v>
      </c>
    </row>
    <row r="3" spans="1:26" x14ac:dyDescent="0.25">
      <c r="A3" s="26">
        <v>2007</v>
      </c>
      <c r="B3" s="26">
        <v>1252.0051917020401</v>
      </c>
      <c r="C3" s="26">
        <v>1276.90914054358</v>
      </c>
      <c r="D3" s="26">
        <v>1474.52573147523</v>
      </c>
      <c r="E3" s="26">
        <v>1232.7858968565899</v>
      </c>
      <c r="F3" s="26">
        <v>1303.7515625497799</v>
      </c>
      <c r="G3" s="26">
        <v>1365.2160252482699</v>
      </c>
      <c r="H3" s="26">
        <v>1310.54174350161</v>
      </c>
      <c r="I3" s="26">
        <v>1316.5336131253</v>
      </c>
      <c r="J3" s="26">
        <v>1232.7858968565899</v>
      </c>
      <c r="K3" s="26">
        <v>1474.52573147523</v>
      </c>
      <c r="O3" s="26" t="s">
        <v>5</v>
      </c>
      <c r="P3" s="26">
        <v>95</v>
      </c>
      <c r="Q3" s="26">
        <v>95</v>
      </c>
      <c r="R3" s="26">
        <v>95</v>
      </c>
      <c r="S3" s="26">
        <v>95</v>
      </c>
      <c r="T3" s="26">
        <v>94</v>
      </c>
      <c r="U3" s="26">
        <v>95</v>
      </c>
      <c r="V3" s="26">
        <v>95</v>
      </c>
      <c r="W3" s="26">
        <v>95</v>
      </c>
      <c r="X3" s="26">
        <v>95</v>
      </c>
      <c r="Y3" s="26">
        <v>95</v>
      </c>
    </row>
    <row r="4" spans="1:26" x14ac:dyDescent="0.25">
      <c r="A4" s="26">
        <v>2008</v>
      </c>
      <c r="B4" s="26">
        <v>1408.5433369079301</v>
      </c>
      <c r="C4" s="26">
        <v>1371.85348978826</v>
      </c>
      <c r="D4" s="26">
        <v>1327.38718496565</v>
      </c>
      <c r="E4" s="26">
        <v>1353.0941064814699</v>
      </c>
      <c r="F4" s="26">
        <v>1282.96053163441</v>
      </c>
      <c r="G4" s="26">
        <v>1472.06885477178</v>
      </c>
      <c r="H4" s="26">
        <v>1310.64435945798</v>
      </c>
      <c r="I4" s="26">
        <v>1360.9359805725001</v>
      </c>
      <c r="J4" s="26">
        <v>1282.96053163441</v>
      </c>
      <c r="K4" s="26">
        <v>1472.06885477178</v>
      </c>
      <c r="O4" s="26" t="s">
        <v>6</v>
      </c>
      <c r="P4" s="26">
        <v>1643.40199364113</v>
      </c>
      <c r="Q4" s="26">
        <v>1926.56597762315</v>
      </c>
      <c r="R4" s="26">
        <v>1687.79668187795</v>
      </c>
      <c r="S4" s="26">
        <v>1858.78613471934</v>
      </c>
      <c r="T4" s="26">
        <v>1780.3537119449099</v>
      </c>
      <c r="U4" s="26">
        <v>1776.05055008319</v>
      </c>
      <c r="V4" s="26">
        <v>1678.3353802880599</v>
      </c>
      <c r="W4" s="26">
        <v>1764.82164738404</v>
      </c>
      <c r="X4" s="26">
        <v>1601.9170157670301</v>
      </c>
      <c r="Y4" s="26">
        <v>1985.0391419401701</v>
      </c>
    </row>
    <row r="5" spans="1:26" x14ac:dyDescent="0.25">
      <c r="A5" s="26">
        <v>2009</v>
      </c>
      <c r="B5" s="26">
        <v>1309.5462669388301</v>
      </c>
      <c r="C5" s="26">
        <v>1291.67438540701</v>
      </c>
      <c r="D5" s="26">
        <v>1467.29263116944</v>
      </c>
      <c r="E5" s="26">
        <v>1427.9997463814</v>
      </c>
      <c r="F5" s="26">
        <v>1364.8122373881699</v>
      </c>
      <c r="G5" s="26">
        <v>1487.49144777069</v>
      </c>
      <c r="H5" s="26">
        <v>1401.7267095647501</v>
      </c>
      <c r="I5" s="26">
        <v>1392.93477494576</v>
      </c>
      <c r="J5" s="26">
        <v>1291.67438540701</v>
      </c>
      <c r="K5" s="26">
        <v>1487.49144777069</v>
      </c>
      <c r="O5" s="26" t="s">
        <v>7</v>
      </c>
      <c r="P5" s="26">
        <v>190.026152561999</v>
      </c>
      <c r="Q5" s="26">
        <v>336.51530547333402</v>
      </c>
      <c r="R5" s="26">
        <v>176.03137757038101</v>
      </c>
      <c r="S5" s="26">
        <v>272.63112591237001</v>
      </c>
      <c r="T5" s="26">
        <v>237.368904730076</v>
      </c>
      <c r="U5" s="26">
        <v>208.44893871788</v>
      </c>
      <c r="V5" s="26">
        <v>180.61085810370301</v>
      </c>
      <c r="W5" s="26">
        <v>213.07926730375999</v>
      </c>
      <c r="X5" s="26">
        <v>178.03341620827001</v>
      </c>
      <c r="Y5" s="26">
        <v>284.27956131041799</v>
      </c>
    </row>
    <row r="6" spans="1:26" x14ac:dyDescent="0.25">
      <c r="A6" s="26">
        <v>2010</v>
      </c>
      <c r="B6" s="26">
        <v>1300.91564465495</v>
      </c>
      <c r="C6" s="26">
        <v>1398.9023433648699</v>
      </c>
      <c r="D6" s="26">
        <v>1412.55149442982</v>
      </c>
      <c r="E6" s="26">
        <v>1358.2141444568199</v>
      </c>
      <c r="F6" s="26">
        <v>1561.06513134239</v>
      </c>
      <c r="G6" s="26">
        <v>1494.9967186651099</v>
      </c>
      <c r="H6" s="26">
        <v>1358.1798395134899</v>
      </c>
      <c r="I6" s="26">
        <v>1412.1179023467801</v>
      </c>
      <c r="J6" s="26">
        <v>1300.91564465495</v>
      </c>
      <c r="K6" s="26">
        <v>1561.06513134239</v>
      </c>
      <c r="O6" s="26" t="s">
        <v>8</v>
      </c>
      <c r="P6" s="26">
        <v>1252.0051917020401</v>
      </c>
      <c r="Q6" s="26">
        <v>1276.90914054358</v>
      </c>
      <c r="R6" s="26">
        <v>1322.469415624</v>
      </c>
      <c r="S6" s="26">
        <v>1232.7858968565899</v>
      </c>
      <c r="T6" s="26">
        <v>1282.96053163441</v>
      </c>
      <c r="U6" s="26">
        <v>1365.2160252482699</v>
      </c>
      <c r="V6" s="26">
        <v>1310.54174350161</v>
      </c>
      <c r="W6" s="26">
        <v>1316.5336131253</v>
      </c>
      <c r="X6" s="26">
        <v>1232.7858968565899</v>
      </c>
      <c r="Y6" s="26">
        <v>1388.7882626847099</v>
      </c>
    </row>
    <row r="7" spans="1:26" x14ac:dyDescent="0.25">
      <c r="A7" s="26">
        <v>2011</v>
      </c>
      <c r="B7" s="26">
        <v>1396.4110831640301</v>
      </c>
      <c r="C7" s="26">
        <v>1540.6125252607801</v>
      </c>
      <c r="D7" s="26">
        <v>1335.19161326981</v>
      </c>
      <c r="E7" s="26">
        <v>1449.07350087088</v>
      </c>
      <c r="F7" s="26">
        <v>1496.49766968325</v>
      </c>
      <c r="G7" s="26">
        <v>1463.84192568145</v>
      </c>
      <c r="H7" s="26">
        <v>1321.4281056061</v>
      </c>
      <c r="I7" s="26">
        <v>1429.0080605051901</v>
      </c>
      <c r="J7" s="26">
        <v>1321.4281056061</v>
      </c>
      <c r="K7" s="26">
        <v>1540.6125252607801</v>
      </c>
      <c r="O7" s="27">
        <v>0.25</v>
      </c>
      <c r="P7" s="26">
        <v>1491.1882186932601</v>
      </c>
      <c r="Q7" s="26">
        <v>1610.0216388068</v>
      </c>
      <c r="R7" s="26">
        <v>1555.88013197841</v>
      </c>
      <c r="S7" s="26">
        <v>1667.0839955387501</v>
      </c>
      <c r="T7" s="26">
        <v>1579.13250656076</v>
      </c>
      <c r="U7" s="26">
        <v>1611.37781501163</v>
      </c>
      <c r="V7" s="26">
        <v>1514.6728714351</v>
      </c>
      <c r="W7" s="26">
        <v>1572.3564553889701</v>
      </c>
      <c r="X7" s="26">
        <v>1451.9353975394699</v>
      </c>
      <c r="Y7" s="26">
        <v>1743.2471653002699</v>
      </c>
    </row>
    <row r="8" spans="1:26" x14ac:dyDescent="0.25">
      <c r="A8" s="26">
        <v>2012</v>
      </c>
      <c r="B8" s="26">
        <v>1322.2649462486399</v>
      </c>
      <c r="C8" s="26">
        <v>1477.6835258421199</v>
      </c>
      <c r="D8" s="26">
        <v>1365.3039334830601</v>
      </c>
      <c r="E8" s="26">
        <v>1474.3343852082201</v>
      </c>
      <c r="F8" s="26">
        <v>1346.72641672144</v>
      </c>
      <c r="G8" s="26">
        <v>1533.03950566309</v>
      </c>
      <c r="H8" s="26">
        <v>1452.55339823759</v>
      </c>
      <c r="I8" s="26">
        <v>1424.5580159148799</v>
      </c>
      <c r="J8" s="26">
        <v>1322.2649462486399</v>
      </c>
      <c r="K8" s="26">
        <v>1533.03950566309</v>
      </c>
      <c r="O8" s="27">
        <v>0.5</v>
      </c>
      <c r="P8" s="26">
        <v>1655.3377765078201</v>
      </c>
      <c r="Q8" s="26">
        <v>2017.20137037942</v>
      </c>
      <c r="R8" s="26">
        <v>1696.1730698923</v>
      </c>
      <c r="S8" s="26">
        <v>1869.07686983759</v>
      </c>
      <c r="T8" s="26">
        <v>1818.6400696538899</v>
      </c>
      <c r="U8" s="26">
        <v>1824.0883961950301</v>
      </c>
      <c r="V8" s="26">
        <v>1723.89102527105</v>
      </c>
      <c r="W8" s="26">
        <v>1827.6966078764899</v>
      </c>
      <c r="X8" s="26">
        <v>1631.70302188954</v>
      </c>
      <c r="Y8" s="26">
        <v>2019.02560678183</v>
      </c>
    </row>
    <row r="9" spans="1:26" x14ac:dyDescent="0.25">
      <c r="A9" s="26">
        <v>2013</v>
      </c>
      <c r="B9" s="26">
        <v>1335.83642890685</v>
      </c>
      <c r="C9" s="26">
        <v>1517.2964397179001</v>
      </c>
      <c r="D9" s="26">
        <v>1494.6866577075</v>
      </c>
      <c r="E9" s="26">
        <v>1526.89584028439</v>
      </c>
      <c r="F9" s="26">
        <v>1408.7396529109601</v>
      </c>
      <c r="G9" s="26">
        <v>1427.4426444237999</v>
      </c>
      <c r="H9" s="26">
        <v>1504.8966770963</v>
      </c>
      <c r="I9" s="26">
        <v>1459.3991915782401</v>
      </c>
      <c r="J9" s="26">
        <v>1335.83642890685</v>
      </c>
      <c r="K9" s="26">
        <v>1526.89584028439</v>
      </c>
      <c r="O9" s="27">
        <v>0.75</v>
      </c>
      <c r="P9" s="26">
        <v>1812.8974409902901</v>
      </c>
      <c r="Q9" s="26">
        <v>2241.3721775133499</v>
      </c>
      <c r="R9" s="26">
        <v>1823.6937151749501</v>
      </c>
      <c r="S9" s="26">
        <v>2088.1816012540698</v>
      </c>
      <c r="T9" s="26">
        <v>1962.8372850394901</v>
      </c>
      <c r="U9" s="26">
        <v>1923.0260776451701</v>
      </c>
      <c r="V9" s="26">
        <v>1817.66175954346</v>
      </c>
      <c r="W9" s="26">
        <v>1962.3618982077601</v>
      </c>
      <c r="X9" s="26">
        <v>1751.9562173772199</v>
      </c>
      <c r="Y9" s="26">
        <v>2252.8459819474201</v>
      </c>
    </row>
    <row r="10" spans="1:26" x14ac:dyDescent="0.25">
      <c r="A10" s="26">
        <v>2014</v>
      </c>
      <c r="B10" s="26">
        <v>1491.3661346996901</v>
      </c>
      <c r="C10" s="26">
        <v>1428.49920018841</v>
      </c>
      <c r="D10" s="26">
        <v>1494.0961332591901</v>
      </c>
      <c r="E10" s="26">
        <v>1473.2465935492501</v>
      </c>
      <c r="F10" s="26">
        <v>1533.7767965299599</v>
      </c>
      <c r="G10" s="26">
        <v>1437.92823574873</v>
      </c>
      <c r="H10" s="26">
        <v>1373.14171966136</v>
      </c>
      <c r="I10" s="26">
        <v>1461.7221162338001</v>
      </c>
      <c r="J10" s="26">
        <v>1373.14171966136</v>
      </c>
      <c r="K10" s="26">
        <v>1533.7767965299599</v>
      </c>
      <c r="O10" s="26" t="s">
        <v>9</v>
      </c>
      <c r="P10" s="26">
        <v>1973.16999461715</v>
      </c>
      <c r="Q10" s="26">
        <v>2485.2698911663201</v>
      </c>
      <c r="R10" s="26">
        <v>2068.5667308429902</v>
      </c>
      <c r="S10" s="26">
        <v>2351.0478259419901</v>
      </c>
      <c r="T10" s="26">
        <v>2250.4192231800298</v>
      </c>
      <c r="U10" s="26">
        <v>2233.1255769592399</v>
      </c>
      <c r="V10" s="26">
        <v>2007.72558565184</v>
      </c>
      <c r="W10" s="26">
        <v>2072.4037918655899</v>
      </c>
      <c r="X10" s="26">
        <v>1939.0241904592799</v>
      </c>
      <c r="Y10" s="26">
        <v>2485.2698911663201</v>
      </c>
      <c r="Z10" s="32"/>
    </row>
    <row r="11" spans="1:26" x14ac:dyDescent="0.25">
      <c r="A11" s="26">
        <v>2015</v>
      </c>
      <c r="B11" s="26">
        <v>1326.5056866739501</v>
      </c>
      <c r="C11" s="26">
        <v>1414.8557001882</v>
      </c>
      <c r="D11" s="26">
        <v>1322.469415624</v>
      </c>
      <c r="E11" s="26">
        <v>1491.4305036196999</v>
      </c>
      <c r="F11" s="26">
        <v>1711.6818983590299</v>
      </c>
      <c r="G11" s="26">
        <v>1610.06212987289</v>
      </c>
      <c r="H11" s="26">
        <v>1338.0748306028599</v>
      </c>
      <c r="I11" s="26">
        <v>1459.29716642009</v>
      </c>
      <c r="J11" s="26">
        <v>1322.469415624</v>
      </c>
      <c r="K11" s="26">
        <v>1711.6818983590299</v>
      </c>
    </row>
    <row r="12" spans="1:26" x14ac:dyDescent="0.25">
      <c r="A12" s="26">
        <v>2016</v>
      </c>
      <c r="B12" s="26">
        <v>1408.5606878506601</v>
      </c>
      <c r="C12" s="26">
        <v>1330.0775320984201</v>
      </c>
      <c r="D12" s="26">
        <v>1407.7594954684901</v>
      </c>
      <c r="E12" s="26">
        <v>1448.2822859385601</v>
      </c>
      <c r="F12" s="26">
        <v>1584.92989012166</v>
      </c>
      <c r="G12" s="26">
        <v>1615.62614904816</v>
      </c>
      <c r="H12" s="26">
        <v>1418.62803921502</v>
      </c>
      <c r="I12" s="26">
        <v>1459.123439963</v>
      </c>
      <c r="J12" s="26">
        <v>1330.0775320984201</v>
      </c>
      <c r="K12" s="26">
        <v>1615.62614904816</v>
      </c>
      <c r="R12" t="s">
        <v>91</v>
      </c>
      <c r="W12" s="40">
        <f>W6-'Table Sup 4'!B2</f>
        <v>123.09989730499001</v>
      </c>
    </row>
    <row r="13" spans="1:26" x14ac:dyDescent="0.25">
      <c r="A13" s="26">
        <v>2017</v>
      </c>
      <c r="B13" s="26">
        <v>1508.6226655801399</v>
      </c>
      <c r="C13" s="26">
        <v>1418.96227194985</v>
      </c>
      <c r="D13" s="26">
        <v>1641.2883584072199</v>
      </c>
      <c r="E13" s="26">
        <v>1550.6251636408399</v>
      </c>
      <c r="F13" s="26">
        <v>1465.58761154852</v>
      </c>
      <c r="G13" s="26">
        <v>1411.44277496939</v>
      </c>
      <c r="H13" s="26">
        <v>1457.1179177131901</v>
      </c>
      <c r="I13" s="26">
        <v>1493.37810911559</v>
      </c>
      <c r="J13" s="26">
        <v>1411.44277496939</v>
      </c>
      <c r="K13" s="26">
        <v>1641.2883584072199</v>
      </c>
    </row>
    <row r="14" spans="1:26" x14ac:dyDescent="0.25">
      <c r="A14" s="26">
        <v>2018</v>
      </c>
      <c r="B14" s="26">
        <v>1373.47493317101</v>
      </c>
      <c r="C14" s="26">
        <v>1535.11378807387</v>
      </c>
      <c r="D14" s="26">
        <v>1472.6965403301399</v>
      </c>
      <c r="E14" s="26">
        <v>1399.7724269554899</v>
      </c>
      <c r="F14" s="26">
        <v>1418.2042195558799</v>
      </c>
      <c r="G14" s="26">
        <v>1426.0923508460701</v>
      </c>
      <c r="H14" s="26">
        <v>1516.44444180201</v>
      </c>
      <c r="I14" s="26">
        <v>1448.8283858192101</v>
      </c>
      <c r="J14" s="26">
        <v>1373.47493317101</v>
      </c>
      <c r="K14" s="26">
        <v>1535.11378807387</v>
      </c>
    </row>
    <row r="15" spans="1:26" x14ac:dyDescent="0.25">
      <c r="A15" s="26">
        <v>2019</v>
      </c>
      <c r="B15" s="26">
        <v>1452.0226709026799</v>
      </c>
      <c r="C15" s="26">
        <v>1485.86850287176</v>
      </c>
      <c r="D15" s="26">
        <v>1543.16201130641</v>
      </c>
      <c r="E15" s="26">
        <v>1516.29255600187</v>
      </c>
      <c r="F15" s="26">
        <v>1416.97732556953</v>
      </c>
      <c r="G15" s="26">
        <v>1451.12029316198</v>
      </c>
      <c r="H15" s="26">
        <v>1407.15720018815</v>
      </c>
      <c r="I15" s="26">
        <v>1467.51436571463</v>
      </c>
      <c r="J15" s="26">
        <v>1407.15720018815</v>
      </c>
      <c r="K15" s="26">
        <v>1543.16201130641</v>
      </c>
    </row>
    <row r="16" spans="1:26" x14ac:dyDescent="0.25">
      <c r="A16" s="26">
        <v>2020</v>
      </c>
      <c r="B16" s="26">
        <v>1423.15500565709</v>
      </c>
      <c r="C16" s="26">
        <v>1589.1626506729499</v>
      </c>
      <c r="D16" s="26">
        <v>1608.0113459730201</v>
      </c>
      <c r="E16" s="26">
        <v>1502.3359254982699</v>
      </c>
      <c r="F16" s="26">
        <v>1649.6416185395001</v>
      </c>
      <c r="G16" s="26">
        <v>1634.82193098789</v>
      </c>
      <c r="H16" s="26">
        <v>1488.00921297425</v>
      </c>
      <c r="I16" s="26">
        <v>1556.44824147185</v>
      </c>
      <c r="J16" s="26">
        <v>1423.15500565709</v>
      </c>
      <c r="K16" s="26">
        <v>1649.6416185395001</v>
      </c>
    </row>
    <row r="17" spans="1:11" x14ac:dyDescent="0.25">
      <c r="A17" s="26">
        <v>2021</v>
      </c>
      <c r="B17" s="26">
        <v>1403.2565641763599</v>
      </c>
      <c r="C17" s="26">
        <v>1464.96995540384</v>
      </c>
      <c r="D17" s="26">
        <v>1497.9960874652299</v>
      </c>
      <c r="E17" s="26">
        <v>1446.52341651949</v>
      </c>
      <c r="F17" s="26">
        <v>1826.4242226920301</v>
      </c>
      <c r="G17" s="26">
        <v>1529.9862906805699</v>
      </c>
      <c r="H17" s="26">
        <v>1462.5123616450301</v>
      </c>
      <c r="I17" s="26">
        <v>1518.8098426546501</v>
      </c>
      <c r="J17" s="26">
        <v>1403.2565641763599</v>
      </c>
      <c r="K17" s="26">
        <v>1826.4242226920301</v>
      </c>
    </row>
    <row r="18" spans="1:11" x14ac:dyDescent="0.25">
      <c r="A18" s="26">
        <v>2022</v>
      </c>
      <c r="B18" s="26">
        <v>1420.1909648143501</v>
      </c>
      <c r="C18" s="26">
        <v>1609.40518196574</v>
      </c>
      <c r="D18" s="26">
        <v>1548.03257644112</v>
      </c>
      <c r="E18" s="26">
        <v>1482.90350107015</v>
      </c>
      <c r="F18" s="26">
        <v>1405.3230645239801</v>
      </c>
      <c r="G18" s="26">
        <v>1400.74850146158</v>
      </c>
      <c r="H18" s="26">
        <v>1456.68794799747</v>
      </c>
      <c r="I18" s="26">
        <v>1474.7559626106299</v>
      </c>
      <c r="J18" s="26">
        <v>1400.74850146158</v>
      </c>
      <c r="K18" s="26">
        <v>1609.40518196574</v>
      </c>
    </row>
    <row r="19" spans="1:11" x14ac:dyDescent="0.25">
      <c r="A19" s="26">
        <v>2023</v>
      </c>
      <c r="B19" s="26">
        <v>1473.2795955417901</v>
      </c>
      <c r="C19" s="26">
        <v>1469.1266379870401</v>
      </c>
      <c r="D19" s="26">
        <v>1531.2933056127099</v>
      </c>
      <c r="E19" s="26">
        <v>1683.02808469047</v>
      </c>
      <c r="F19" s="26">
        <v>1336.8800161197701</v>
      </c>
      <c r="G19" s="26">
        <v>1462.6127770241901</v>
      </c>
      <c r="H19" s="26">
        <v>1499.0630158067599</v>
      </c>
      <c r="I19" s="26">
        <v>1493.61191896896</v>
      </c>
      <c r="J19" s="26">
        <v>1336.8800161197701</v>
      </c>
      <c r="K19" s="26">
        <v>1683.02808469047</v>
      </c>
    </row>
    <row r="20" spans="1:11" x14ac:dyDescent="0.25">
      <c r="A20" s="26">
        <v>2024</v>
      </c>
      <c r="B20" s="26">
        <v>1437.8719618462001</v>
      </c>
      <c r="C20" s="26">
        <v>1543.1021983794501</v>
      </c>
      <c r="D20" s="26">
        <v>1408.44461015672</v>
      </c>
      <c r="E20" s="26">
        <v>1626.0601488463401</v>
      </c>
      <c r="F20" s="26">
        <v>1458.6348195517501</v>
      </c>
      <c r="G20" s="26">
        <v>1475.46331260686</v>
      </c>
      <c r="H20" s="26">
        <v>1476.63354609778</v>
      </c>
      <c r="I20" s="26">
        <v>1489.45865678358</v>
      </c>
      <c r="J20" s="26">
        <v>1408.44461015672</v>
      </c>
      <c r="K20" s="26">
        <v>1626.0601488463401</v>
      </c>
    </row>
    <row r="21" spans="1:11" x14ac:dyDescent="0.25">
      <c r="A21" s="26">
        <v>2025</v>
      </c>
      <c r="B21" s="26">
        <v>1412.9559674529301</v>
      </c>
      <c r="C21" s="26">
        <v>1747.2400408844301</v>
      </c>
      <c r="D21" s="26">
        <v>1565.85901860083</v>
      </c>
      <c r="E21" s="26">
        <v>1746.0394377683299</v>
      </c>
      <c r="F21" s="26">
        <v>1463.3937505604299</v>
      </c>
      <c r="G21" s="26">
        <v>1575.23079012118</v>
      </c>
      <c r="H21" s="26">
        <v>1469.5455851091001</v>
      </c>
      <c r="I21" s="26">
        <v>1568.6092272138901</v>
      </c>
      <c r="J21" s="26">
        <v>1412.9559674529301</v>
      </c>
      <c r="K21" s="26">
        <v>1747.2400408844301</v>
      </c>
    </row>
    <row r="22" spans="1:11" x14ac:dyDescent="0.25">
      <c r="A22" s="26">
        <v>2026</v>
      </c>
      <c r="B22" s="26">
        <v>1462.66998283198</v>
      </c>
      <c r="C22" s="26">
        <v>1514.3066028702401</v>
      </c>
      <c r="D22" s="26">
        <v>1583.9893685208599</v>
      </c>
      <c r="E22" s="26">
        <v>1664.54329958261</v>
      </c>
      <c r="F22" s="26">
        <v>1619.479914042</v>
      </c>
      <c r="G22" s="26">
        <v>1612.69350015036</v>
      </c>
      <c r="H22" s="26">
        <v>1469.9598982448399</v>
      </c>
      <c r="I22" s="26">
        <v>1561.09179517756</v>
      </c>
      <c r="J22" s="26">
        <v>1462.66998283198</v>
      </c>
      <c r="K22" s="26">
        <v>1664.54329958261</v>
      </c>
    </row>
    <row r="23" spans="1:11" x14ac:dyDescent="0.25">
      <c r="A23" s="26">
        <v>2027</v>
      </c>
      <c r="B23" s="26">
        <v>1501.1264482802101</v>
      </c>
      <c r="C23" s="26">
        <v>1415.55133404713</v>
      </c>
      <c r="D23" s="26">
        <v>1426.9978461831099</v>
      </c>
      <c r="E23" s="26">
        <v>1570.22985945085</v>
      </c>
      <c r="F23" s="26">
        <v>1826.9730756834099</v>
      </c>
      <c r="G23" s="26">
        <v>1580.3635175336699</v>
      </c>
      <c r="H23" s="26">
        <v>1525.0520784333</v>
      </c>
      <c r="I23" s="26">
        <v>1549.4705942302401</v>
      </c>
      <c r="J23" s="26">
        <v>1415.55133404713</v>
      </c>
      <c r="K23" s="26">
        <v>1826.9730756834099</v>
      </c>
    </row>
    <row r="24" spans="1:11" x14ac:dyDescent="0.25">
      <c r="A24" s="26">
        <v>2028</v>
      </c>
      <c r="B24" s="26">
        <v>1379.1382168760299</v>
      </c>
      <c r="C24" s="26">
        <v>1610.74957852892</v>
      </c>
      <c r="D24" s="26">
        <v>1606.1729184768999</v>
      </c>
      <c r="E24" s="26">
        <v>1617.74885766072</v>
      </c>
      <c r="F24" s="26">
        <v>1577.2000453737901</v>
      </c>
      <c r="G24" s="26">
        <v>1602.71099800712</v>
      </c>
      <c r="H24" s="26">
        <v>1553.74123665397</v>
      </c>
      <c r="I24" s="26">
        <v>1563.9231216539199</v>
      </c>
      <c r="J24" s="26">
        <v>1379.1382168760299</v>
      </c>
      <c r="K24" s="26">
        <v>1617.74885766072</v>
      </c>
    </row>
    <row r="25" spans="1:11" x14ac:dyDescent="0.25">
      <c r="A25" s="26">
        <v>2029</v>
      </c>
      <c r="B25" s="26">
        <v>1491.0103026868301</v>
      </c>
      <c r="C25" s="26">
        <v>1517.8881191677499</v>
      </c>
      <c r="D25" s="26">
        <v>1527.6669459534401</v>
      </c>
      <c r="E25" s="26">
        <v>1668.6698866556101</v>
      </c>
      <c r="F25" s="26">
        <v>1473.45391092421</v>
      </c>
      <c r="G25" s="26">
        <v>1634.8271673808199</v>
      </c>
      <c r="H25" s="26">
        <v>1512.9013010681899</v>
      </c>
      <c r="I25" s="26">
        <v>1546.63109054812</v>
      </c>
      <c r="J25" s="26">
        <v>1473.45391092421</v>
      </c>
      <c r="K25" s="26">
        <v>1668.6698866556101</v>
      </c>
    </row>
    <row r="26" spans="1:11" x14ac:dyDescent="0.25">
      <c r="A26" s="26">
        <v>2030</v>
      </c>
      <c r="B26" s="26">
        <v>1441.7781281330599</v>
      </c>
      <c r="C26" s="26">
        <v>1537.38606871922</v>
      </c>
      <c r="D26" s="26">
        <v>1595.05793647062</v>
      </c>
      <c r="E26" s="26">
        <v>1866.0607917116299</v>
      </c>
      <c r="F26" s="26">
        <v>1525.8742353221101</v>
      </c>
      <c r="G26" s="26">
        <v>1524.0035880325399</v>
      </c>
      <c r="H26" s="26">
        <v>1553.6434194446299</v>
      </c>
      <c r="I26" s="26">
        <v>1577.6863096905399</v>
      </c>
      <c r="J26" s="26">
        <v>1441.7781281330599</v>
      </c>
      <c r="K26" s="26">
        <v>1866.0607917116299</v>
      </c>
    </row>
    <row r="27" spans="1:11" x14ac:dyDescent="0.25">
      <c r="A27" s="26">
        <v>2031</v>
      </c>
      <c r="B27" s="26">
        <v>1559.99338696732</v>
      </c>
      <c r="C27" s="26">
        <v>1614.6939075315699</v>
      </c>
      <c r="D27" s="26">
        <v>1654.24950364441</v>
      </c>
      <c r="E27" s="26">
        <v>1660.9813753440001</v>
      </c>
      <c r="F27" s="26">
        <v>1543.04257473141</v>
      </c>
      <c r="G27" s="26">
        <v>1537.6723697837399</v>
      </c>
      <c r="H27" s="26">
        <v>1462.09266694588</v>
      </c>
      <c r="I27" s="26">
        <v>1576.10368356405</v>
      </c>
      <c r="J27" s="26">
        <v>1462.09266694588</v>
      </c>
      <c r="K27" s="26">
        <v>1660.9813753440001</v>
      </c>
    </row>
    <row r="28" spans="1:11" x14ac:dyDescent="0.25">
      <c r="A28" s="26">
        <v>2032</v>
      </c>
      <c r="B28" s="26">
        <v>1548.22119423406</v>
      </c>
      <c r="C28" s="26">
        <v>1610.6380956478499</v>
      </c>
      <c r="D28" s="26">
        <v>1586.63016770218</v>
      </c>
      <c r="E28" s="26">
        <v>1739.25428971612</v>
      </c>
      <c r="F28" s="26">
        <v>1720.2353183760899</v>
      </c>
      <c r="G28" s="26">
        <v>1656.9176048040699</v>
      </c>
      <c r="H28" s="26">
        <v>1535.2457228368301</v>
      </c>
      <c r="I28" s="26">
        <v>1628.16319904531</v>
      </c>
      <c r="J28" s="26">
        <v>1535.2457228368301</v>
      </c>
      <c r="K28" s="26">
        <v>1739.25428971612</v>
      </c>
    </row>
    <row r="29" spans="1:11" x14ac:dyDescent="0.25">
      <c r="A29" s="26">
        <v>2033</v>
      </c>
      <c r="B29" s="26">
        <v>1509.9671034292201</v>
      </c>
      <c r="C29" s="26">
        <v>1645.4703722445399</v>
      </c>
      <c r="D29" s="26">
        <v>1536.5567085248799</v>
      </c>
      <c r="E29" s="26">
        <v>1734.7248419658499</v>
      </c>
      <c r="F29" s="26">
        <v>1822.8900253690799</v>
      </c>
      <c r="G29" s="26">
        <v>1927.0132912214499</v>
      </c>
      <c r="H29" s="26">
        <v>1616.6541011552199</v>
      </c>
      <c r="I29" s="26">
        <v>1684.75377770146</v>
      </c>
      <c r="J29" s="26">
        <v>1509.9671034292201</v>
      </c>
      <c r="K29" s="26">
        <v>1927.0132912214499</v>
      </c>
    </row>
    <row r="30" spans="1:11" x14ac:dyDescent="0.25">
      <c r="A30" s="26">
        <v>2034</v>
      </c>
      <c r="B30" s="26">
        <v>1507.32655930126</v>
      </c>
      <c r="C30" s="26">
        <v>1608.3410958387999</v>
      </c>
      <c r="D30" s="26">
        <v>1695.9754024809399</v>
      </c>
      <c r="E30" s="26">
        <v>1921.61979537144</v>
      </c>
      <c r="F30" s="26">
        <v>1527.43176372108</v>
      </c>
      <c r="G30" s="26">
        <v>1653.82957074509</v>
      </c>
      <c r="H30" s="26">
        <v>1487.6728088339801</v>
      </c>
      <c r="I30" s="26">
        <v>1628.88528518466</v>
      </c>
      <c r="J30" s="26">
        <v>1487.6728088339801</v>
      </c>
      <c r="K30" s="26">
        <v>1921.61979537144</v>
      </c>
    </row>
    <row r="31" spans="1:11" x14ac:dyDescent="0.25">
      <c r="A31" s="26">
        <v>2035</v>
      </c>
      <c r="B31" s="26">
        <v>1585.3087595608699</v>
      </c>
      <c r="C31" s="26">
        <v>1677.03613179018</v>
      </c>
      <c r="D31" s="26">
        <v>1534.8132931970999</v>
      </c>
      <c r="E31" s="26">
        <v>1664.5002904420601</v>
      </c>
      <c r="F31" s="26">
        <v>1500.69062649697</v>
      </c>
      <c r="G31" s="26">
        <v>1639.66732419711</v>
      </c>
      <c r="H31" s="26">
        <v>1536.2600522760299</v>
      </c>
      <c r="I31" s="26">
        <v>1591.18235399433</v>
      </c>
      <c r="J31" s="26">
        <v>1500.69062649697</v>
      </c>
      <c r="K31" s="26">
        <v>1677.03613179018</v>
      </c>
    </row>
    <row r="32" spans="1:11" x14ac:dyDescent="0.25">
      <c r="A32" s="26">
        <v>2036</v>
      </c>
      <c r="B32" s="26">
        <v>1458.57164110739</v>
      </c>
      <c r="C32" s="26">
        <v>1857.7483061468599</v>
      </c>
      <c r="D32" s="26">
        <v>1430.9361531039101</v>
      </c>
      <c r="E32" s="26">
        <v>1733.8194374347099</v>
      </c>
      <c r="F32" s="26">
        <v>1662.8242376191999</v>
      </c>
      <c r="G32" s="26">
        <v>1728.4136174688499</v>
      </c>
      <c r="H32" s="26">
        <v>1627.99714587328</v>
      </c>
      <c r="I32" s="26">
        <v>1642.90150553632</v>
      </c>
      <c r="J32" s="26">
        <v>1430.9361531039101</v>
      </c>
      <c r="K32" s="26">
        <v>1857.7483061468599</v>
      </c>
    </row>
    <row r="33" spans="1:11" x14ac:dyDescent="0.25">
      <c r="A33" s="26">
        <v>2037</v>
      </c>
      <c r="B33" s="26">
        <v>1462.5117221345599</v>
      </c>
      <c r="C33" s="26">
        <v>1755.32776392747</v>
      </c>
      <c r="D33" s="26">
        <v>1612.9627095343501</v>
      </c>
      <c r="E33" s="26">
        <v>1796.3880193820801</v>
      </c>
      <c r="F33" s="26">
        <v>1767.44609346475</v>
      </c>
      <c r="G33" s="26">
        <v>1747.21407568371</v>
      </c>
      <c r="H33" s="26">
        <v>1719.9041518946699</v>
      </c>
      <c r="I33" s="26">
        <v>1694.5363622888001</v>
      </c>
      <c r="J33" s="26">
        <v>1462.5117221345599</v>
      </c>
      <c r="K33" s="26">
        <v>1796.3880193820801</v>
      </c>
    </row>
    <row r="34" spans="1:11" x14ac:dyDescent="0.25">
      <c r="A34" s="26">
        <v>2038</v>
      </c>
      <c r="B34" s="26">
        <v>1518.1324577430601</v>
      </c>
      <c r="C34" s="26">
        <v>1823.8724860375401</v>
      </c>
      <c r="D34" s="26">
        <v>1663.6305688259699</v>
      </c>
      <c r="E34" s="26">
        <v>1665.49810442188</v>
      </c>
      <c r="F34" s="26">
        <v>1981.5217185866099</v>
      </c>
      <c r="G34" s="26">
        <v>1704.10685939519</v>
      </c>
      <c r="H34" s="26">
        <v>1713.1743669652501</v>
      </c>
      <c r="I34" s="26">
        <v>1724.27665171079</v>
      </c>
      <c r="J34" s="26">
        <v>1518.1324577430601</v>
      </c>
      <c r="K34" s="26">
        <v>1981.5217185866099</v>
      </c>
    </row>
    <row r="35" spans="1:11" x14ac:dyDescent="0.25">
      <c r="A35" s="26">
        <v>2039</v>
      </c>
      <c r="B35" s="26">
        <v>1543.30546940818</v>
      </c>
      <c r="C35" s="26">
        <v>1772.4882193513399</v>
      </c>
      <c r="D35" s="26">
        <v>1563.7276875156899</v>
      </c>
      <c r="E35" s="26">
        <v>1764.199064935</v>
      </c>
      <c r="F35" s="26">
        <v>1776.2135011328</v>
      </c>
      <c r="G35" s="26">
        <v>1786.0601835365501</v>
      </c>
      <c r="H35" s="26">
        <v>1627.67347298819</v>
      </c>
      <c r="I35" s="26">
        <v>1690.5239426953899</v>
      </c>
      <c r="J35" s="26">
        <v>1543.30546940818</v>
      </c>
      <c r="K35" s="26">
        <v>1786.0601835365501</v>
      </c>
    </row>
    <row r="36" spans="1:11" x14ac:dyDescent="0.25">
      <c r="A36" s="26">
        <v>2040</v>
      </c>
      <c r="B36" s="26">
        <v>1544.9247394141601</v>
      </c>
      <c r="C36" s="26">
        <v>1762.3486627072</v>
      </c>
      <c r="D36" s="26">
        <v>1577.4351004735599</v>
      </c>
      <c r="E36" s="26">
        <v>1686.78200269799</v>
      </c>
      <c r="F36" s="26">
        <v>1575.6858006831101</v>
      </c>
      <c r="G36" s="26">
        <v>1810.7989349583299</v>
      </c>
      <c r="H36" s="26">
        <v>1711.0311709349801</v>
      </c>
      <c r="I36" s="26">
        <v>1667.0009159813301</v>
      </c>
      <c r="J36" s="26">
        <v>1544.9247394141601</v>
      </c>
      <c r="K36" s="26">
        <v>1810.7989349583299</v>
      </c>
    </row>
    <row r="37" spans="1:11" x14ac:dyDescent="0.25">
      <c r="A37" s="26">
        <v>2041</v>
      </c>
      <c r="B37" s="26">
        <v>1655.3377765078201</v>
      </c>
      <c r="C37" s="26">
        <v>1794.0937530030101</v>
      </c>
      <c r="D37" s="26">
        <v>1603.37661418415</v>
      </c>
      <c r="E37" s="26">
        <v>1692.9980448204999</v>
      </c>
      <c r="F37" s="26">
        <v>1599.7755748393099</v>
      </c>
      <c r="G37" s="26">
        <v>1555.1841450101699</v>
      </c>
      <c r="H37" s="26">
        <v>1556.4052816563101</v>
      </c>
      <c r="I37" s="26">
        <v>1636.7387414316099</v>
      </c>
      <c r="J37" s="26">
        <v>1555.1841450101699</v>
      </c>
      <c r="K37" s="26">
        <v>1794.0937530030101</v>
      </c>
    </row>
    <row r="38" spans="1:11" x14ac:dyDescent="0.25">
      <c r="A38" s="26">
        <v>2042</v>
      </c>
      <c r="B38" s="26">
        <v>1523.61619649765</v>
      </c>
      <c r="C38" s="26">
        <v>1865.14824830664</v>
      </c>
      <c r="D38" s="26">
        <v>1823.8342060289699</v>
      </c>
      <c r="E38" s="26">
        <v>1737.7411831695299</v>
      </c>
      <c r="F38" s="26">
        <v>1814.3901139386901</v>
      </c>
      <c r="G38" s="26">
        <v>1563.59668569737</v>
      </c>
      <c r="H38" s="26">
        <v>1723.89102527105</v>
      </c>
      <c r="I38" s="26">
        <v>1721.74537984427</v>
      </c>
      <c r="J38" s="26">
        <v>1523.61619649765</v>
      </c>
      <c r="K38" s="26">
        <v>1865.14824830664</v>
      </c>
    </row>
    <row r="39" spans="1:11" x14ac:dyDescent="0.25">
      <c r="A39" s="26">
        <v>2043</v>
      </c>
      <c r="B39" s="26">
        <v>1578.4661013069101</v>
      </c>
      <c r="C39" s="26">
        <v>1855.4076767256499</v>
      </c>
      <c r="D39" s="26">
        <v>1520.0202359391601</v>
      </c>
      <c r="E39" s="26">
        <v>1818.9779041312499</v>
      </c>
      <c r="F39" s="26">
        <v>1985.5763205769499</v>
      </c>
      <c r="G39" s="26">
        <v>1785.3302051549399</v>
      </c>
      <c r="H39" s="26">
        <v>1689.52182658533</v>
      </c>
      <c r="I39" s="26">
        <v>1747.61432434574</v>
      </c>
      <c r="J39" s="26">
        <v>1520.0202359391601</v>
      </c>
      <c r="K39" s="26">
        <v>1985.5763205769499</v>
      </c>
    </row>
    <row r="40" spans="1:11" x14ac:dyDescent="0.25">
      <c r="A40" s="26">
        <v>2044</v>
      </c>
      <c r="B40" s="26">
        <v>1641.25706254017</v>
      </c>
      <c r="C40" s="26">
        <v>1857.0254471830499</v>
      </c>
      <c r="D40" s="26">
        <v>1530.9661822790199</v>
      </c>
      <c r="E40" s="26">
        <v>1841.25215826005</v>
      </c>
      <c r="F40" s="26">
        <v>1834.3997372738199</v>
      </c>
      <c r="G40" s="26">
        <v>1838.4607331089401</v>
      </c>
      <c r="H40" s="26">
        <v>1841.9663807283</v>
      </c>
      <c r="I40" s="26">
        <v>1769.33252876762</v>
      </c>
      <c r="J40" s="26">
        <v>1530.9661822790199</v>
      </c>
      <c r="K40" s="26">
        <v>1857.0254471830499</v>
      </c>
    </row>
    <row r="41" spans="1:11" x14ac:dyDescent="0.25">
      <c r="A41" s="26">
        <v>2045</v>
      </c>
      <c r="B41" s="26">
        <v>1565.0726614089001</v>
      </c>
      <c r="C41" s="26">
        <v>1973.2031609993801</v>
      </c>
      <c r="D41" s="26">
        <v>1767.5304338450701</v>
      </c>
      <c r="E41" s="26">
        <v>1860.50126852843</v>
      </c>
      <c r="F41" s="26">
        <v>1624.9223822224801</v>
      </c>
      <c r="G41" s="26">
        <v>1772.4959995926999</v>
      </c>
      <c r="H41" s="26">
        <v>1791.50818831066</v>
      </c>
      <c r="I41" s="26">
        <v>1765.03344212966</v>
      </c>
      <c r="J41" s="26">
        <v>1565.0726614089001</v>
      </c>
      <c r="K41" s="26">
        <v>1973.2031609993801</v>
      </c>
    </row>
    <row r="42" spans="1:11" x14ac:dyDescent="0.25">
      <c r="A42" s="26">
        <v>2046</v>
      </c>
      <c r="B42" s="26">
        <v>1560.72113506703</v>
      </c>
      <c r="C42" s="26">
        <v>1856.97757753206</v>
      </c>
      <c r="D42" s="26">
        <v>1773.4833980184001</v>
      </c>
      <c r="E42" s="26">
        <v>1767.48188170552</v>
      </c>
      <c r="F42" s="26">
        <v>1547.3414031366899</v>
      </c>
      <c r="G42" s="26">
        <v>1740.80438971167</v>
      </c>
      <c r="H42" s="26">
        <v>1497.77822524927</v>
      </c>
      <c r="I42" s="26">
        <v>1677.79828720295</v>
      </c>
      <c r="J42" s="26">
        <v>1497.77822524927</v>
      </c>
      <c r="K42" s="26">
        <v>1856.97757753206</v>
      </c>
    </row>
    <row r="43" spans="1:11" x14ac:dyDescent="0.25">
      <c r="A43" s="26">
        <v>2047</v>
      </c>
      <c r="B43" s="26">
        <v>1694.1831221047801</v>
      </c>
      <c r="C43" s="26">
        <v>1769.1978562506199</v>
      </c>
      <c r="D43" s="26">
        <v>1718.7739900576801</v>
      </c>
      <c r="E43" s="26">
        <v>1901.84211369382</v>
      </c>
      <c r="F43" s="26">
        <v>1707.34904358379</v>
      </c>
      <c r="G43" s="26">
        <v>1767.9602818435501</v>
      </c>
      <c r="H43" s="26">
        <v>1624.1460969847501</v>
      </c>
      <c r="I43" s="26">
        <v>1740.4932149312799</v>
      </c>
      <c r="J43" s="26">
        <v>1624.1460969847501</v>
      </c>
      <c r="K43" s="26">
        <v>1901.84211369382</v>
      </c>
    </row>
    <row r="44" spans="1:11" x14ac:dyDescent="0.25">
      <c r="A44" s="26">
        <v>2048</v>
      </c>
      <c r="B44" s="26">
        <v>1555.74847446681</v>
      </c>
      <c r="C44" s="26">
        <v>1888.34988564386</v>
      </c>
      <c r="D44" s="26">
        <v>1566.2784750938499</v>
      </c>
      <c r="E44" s="26">
        <v>1734.8648860478099</v>
      </c>
      <c r="F44" s="26">
        <v>1958.7174060136001</v>
      </c>
      <c r="G44" s="26">
        <v>1744.09207601956</v>
      </c>
      <c r="H44" s="26">
        <v>1681.67296864593</v>
      </c>
      <c r="I44" s="26">
        <v>1732.81773884734</v>
      </c>
      <c r="J44" s="26">
        <v>1555.74847446681</v>
      </c>
      <c r="K44" s="26">
        <v>1958.7174060136001</v>
      </c>
    </row>
    <row r="45" spans="1:11" x14ac:dyDescent="0.25">
      <c r="A45" s="26">
        <v>2049</v>
      </c>
      <c r="B45" s="26">
        <v>1625.8771764451999</v>
      </c>
      <c r="C45" s="26">
        <v>2017.20137037942</v>
      </c>
      <c r="D45" s="26">
        <v>1786.3657797825099</v>
      </c>
      <c r="E45" s="26">
        <v>1860.29819734384</v>
      </c>
      <c r="F45" s="26">
        <v>2009.0053967050501</v>
      </c>
      <c r="G45" s="26">
        <v>1772.4684874388099</v>
      </c>
      <c r="H45" s="26">
        <v>1780.09219260952</v>
      </c>
      <c r="I45" s="26">
        <v>1835.9012286720499</v>
      </c>
      <c r="J45" s="26">
        <v>1625.8771764451999</v>
      </c>
      <c r="K45" s="26">
        <v>2017.20137037942</v>
      </c>
    </row>
    <row r="46" spans="1:11" x14ac:dyDescent="0.25">
      <c r="A46" s="26">
        <v>2050</v>
      </c>
      <c r="B46" s="26">
        <v>1597.35756997404</v>
      </c>
      <c r="C46" s="26">
        <v>1944.7885154509099</v>
      </c>
      <c r="D46" s="26">
        <v>1639.6648994304101</v>
      </c>
      <c r="E46" s="26">
        <v>1954.2420122103699</v>
      </c>
      <c r="F46" s="26">
        <v>1765.96378276669</v>
      </c>
      <c r="G46" s="26">
        <v>1793.1005523271899</v>
      </c>
      <c r="H46" s="26">
        <v>1642.4589966101</v>
      </c>
      <c r="I46" s="26">
        <v>1762.5109041099599</v>
      </c>
      <c r="J46" s="26">
        <v>1597.35756997404</v>
      </c>
      <c r="K46" s="26">
        <v>1954.2420122103699</v>
      </c>
    </row>
    <row r="47" spans="1:11" x14ac:dyDescent="0.25">
      <c r="A47" s="26">
        <v>2051</v>
      </c>
      <c r="B47" s="26">
        <v>1670.4434575237899</v>
      </c>
      <c r="C47" s="26">
        <v>1806.6757391337001</v>
      </c>
      <c r="D47" s="26">
        <v>1631.70302188954</v>
      </c>
      <c r="E47" s="26">
        <v>1743.54096091782</v>
      </c>
      <c r="F47" s="26">
        <v>1670.24358776073</v>
      </c>
      <c r="G47" s="26">
        <v>1913.1121569290401</v>
      </c>
      <c r="H47" s="26">
        <v>1749.4687062041401</v>
      </c>
      <c r="I47" s="26">
        <v>1740.74109005125</v>
      </c>
      <c r="J47" s="26">
        <v>1631.70302188954</v>
      </c>
      <c r="K47" s="26">
        <v>1913.1121569290401</v>
      </c>
    </row>
    <row r="48" spans="1:11" x14ac:dyDescent="0.25">
      <c r="A48" s="26">
        <v>2052</v>
      </c>
      <c r="B48" s="26">
        <v>1642.33567645068</v>
      </c>
      <c r="C48" s="26">
        <v>2055.9334032963902</v>
      </c>
      <c r="D48" s="26">
        <v>1727.0612640813799</v>
      </c>
      <c r="E48" s="26">
        <v>1958.67939436488</v>
      </c>
      <c r="F48" s="26">
        <v>1844.4527827711099</v>
      </c>
      <c r="G48" s="26">
        <v>1890.0692772453101</v>
      </c>
      <c r="H48" s="26">
        <v>1773.17045515052</v>
      </c>
      <c r="I48" s="26">
        <v>1841.6717504800399</v>
      </c>
      <c r="J48" s="26">
        <v>1642.33567645068</v>
      </c>
      <c r="K48" s="26">
        <v>2055.9334032963902</v>
      </c>
    </row>
    <row r="49" spans="1:11" x14ac:dyDescent="0.25">
      <c r="A49" s="26">
        <v>2053</v>
      </c>
      <c r="B49" s="26">
        <v>1673.10633299654</v>
      </c>
      <c r="C49" s="26">
        <v>2010.4206384567899</v>
      </c>
      <c r="D49" s="26">
        <v>1800.6308738438599</v>
      </c>
      <c r="E49" s="26">
        <v>1917.1777768132199</v>
      </c>
      <c r="F49" s="26">
        <v>1873.7366610257</v>
      </c>
      <c r="G49" s="26">
        <v>1817.8834867774599</v>
      </c>
      <c r="H49" s="26">
        <v>1700.92048522189</v>
      </c>
      <c r="I49" s="26">
        <v>1827.6966078764899</v>
      </c>
      <c r="J49" s="26">
        <v>1673.10633299654</v>
      </c>
      <c r="K49" s="26">
        <v>2010.4206384567899</v>
      </c>
    </row>
    <row r="50" spans="1:11" x14ac:dyDescent="0.25">
      <c r="A50" s="26">
        <v>2054</v>
      </c>
      <c r="B50" s="26">
        <v>1652.70175622132</v>
      </c>
      <c r="C50" s="26">
        <v>2115.4674232735101</v>
      </c>
      <c r="D50" s="26">
        <v>1698.78375598557</v>
      </c>
      <c r="E50" s="26">
        <v>1897.0828378164899</v>
      </c>
      <c r="F50" s="26">
        <v>1963.87278684329</v>
      </c>
      <c r="G50" s="26">
        <v>1824.0883961950301</v>
      </c>
      <c r="H50" s="26">
        <v>1742.54406034405</v>
      </c>
      <c r="I50" s="26">
        <v>1842.0772880970401</v>
      </c>
      <c r="J50" s="26">
        <v>1652.70175622132</v>
      </c>
      <c r="K50" s="26">
        <v>2115.4674232735101</v>
      </c>
    </row>
    <row r="51" spans="1:11" x14ac:dyDescent="0.25">
      <c r="A51" s="26">
        <v>2055</v>
      </c>
      <c r="B51" s="26">
        <v>1708.1507578143601</v>
      </c>
      <c r="C51" s="26">
        <v>2130.8177833595701</v>
      </c>
      <c r="D51" s="26">
        <v>1695.6967290037701</v>
      </c>
      <c r="E51" s="26">
        <v>1741.8667898628401</v>
      </c>
      <c r="F51" s="26">
        <v>1976.1158772193701</v>
      </c>
      <c r="G51" s="26">
        <v>1862.6177015568701</v>
      </c>
      <c r="H51" s="26">
        <v>1744.3803214055199</v>
      </c>
      <c r="I51" s="26">
        <v>1837.0922800317601</v>
      </c>
      <c r="J51" s="26">
        <v>1695.6967290037701</v>
      </c>
      <c r="K51" s="26">
        <v>2130.8177833595701</v>
      </c>
    </row>
    <row r="52" spans="1:11" x14ac:dyDescent="0.25">
      <c r="A52" s="26">
        <v>2056</v>
      </c>
      <c r="B52" s="26">
        <v>1630.2761188325701</v>
      </c>
      <c r="C52" s="26">
        <v>2020.7995388003201</v>
      </c>
      <c r="D52" s="26">
        <v>1590.6872230271699</v>
      </c>
      <c r="E52" s="26">
        <v>1730.9399293981701</v>
      </c>
      <c r="F52" s="26">
        <v>1799.94735388103</v>
      </c>
      <c r="G52" s="26">
        <v>1674.9817126605799</v>
      </c>
      <c r="H52" s="26">
        <v>1646.1861073832299</v>
      </c>
      <c r="I52" s="26">
        <v>1727.6882834261501</v>
      </c>
      <c r="J52" s="26">
        <v>1590.6872230271699</v>
      </c>
      <c r="K52" s="26">
        <v>2020.7995388003201</v>
      </c>
    </row>
    <row r="53" spans="1:11" x14ac:dyDescent="0.25">
      <c r="A53" s="26">
        <v>2057</v>
      </c>
      <c r="B53" s="26">
        <v>1601.4437573599</v>
      </c>
      <c r="C53" s="26">
        <v>2019.02560678183</v>
      </c>
      <c r="D53" s="26">
        <v>1837.92060489146</v>
      </c>
      <c r="E53" s="26">
        <v>1951.90887059694</v>
      </c>
      <c r="F53" s="26">
        <v>1698.4219867603099</v>
      </c>
      <c r="G53" s="26">
        <v>1835.01752095653</v>
      </c>
      <c r="H53" s="26">
        <v>1728.6537239361201</v>
      </c>
      <c r="I53" s="26">
        <v>1810.3417244690099</v>
      </c>
      <c r="J53" s="26">
        <v>1601.4437573599</v>
      </c>
      <c r="K53" s="26">
        <v>2019.02560678183</v>
      </c>
    </row>
    <row r="54" spans="1:11" x14ac:dyDescent="0.25">
      <c r="A54" s="26">
        <v>2058</v>
      </c>
      <c r="B54" s="26">
        <v>1724.66874187705</v>
      </c>
      <c r="C54" s="26">
        <v>2064.7405624920302</v>
      </c>
      <c r="D54" s="26">
        <v>1779.10996372561</v>
      </c>
      <c r="E54" s="26">
        <v>1975.7691697589501</v>
      </c>
      <c r="F54" s="26">
        <v>1739.8363925369099</v>
      </c>
      <c r="G54" s="26">
        <v>1979.37443624355</v>
      </c>
      <c r="H54" s="26">
        <v>1705.2163935251699</v>
      </c>
      <c r="I54" s="26">
        <v>1852.67366573704</v>
      </c>
      <c r="J54" s="26">
        <v>1705.2163935251699</v>
      </c>
      <c r="K54" s="26">
        <v>2064.7405624920302</v>
      </c>
    </row>
    <row r="55" spans="1:11" x14ac:dyDescent="0.25">
      <c r="A55" s="26">
        <v>2059</v>
      </c>
      <c r="B55" s="26">
        <v>1698.2908344477601</v>
      </c>
      <c r="C55" s="26">
        <v>2065.87815485274</v>
      </c>
      <c r="D55" s="26">
        <v>1676.82748235435</v>
      </c>
      <c r="E55" s="26">
        <v>1855.6135495465301</v>
      </c>
      <c r="F55" s="26">
        <v>1907.4642967002601</v>
      </c>
      <c r="G55" s="26">
        <v>1922.1617572719699</v>
      </c>
      <c r="H55" s="26">
        <v>1696.2990239549299</v>
      </c>
      <c r="I55" s="26">
        <v>1831.79072844693</v>
      </c>
      <c r="J55" s="26">
        <v>1676.82748235435</v>
      </c>
      <c r="K55" s="26">
        <v>2065.87815485274</v>
      </c>
    </row>
    <row r="56" spans="1:11" x14ac:dyDescent="0.25">
      <c r="A56" s="26">
        <v>2060</v>
      </c>
      <c r="B56" s="26">
        <v>1771.0479058379999</v>
      </c>
      <c r="C56" s="26">
        <v>2210.8362583600001</v>
      </c>
      <c r="D56" s="26">
        <v>1730.5890631700099</v>
      </c>
      <c r="E56" s="26">
        <v>2091.5845900445602</v>
      </c>
      <c r="F56" s="26">
        <v>2065.2707429695001</v>
      </c>
      <c r="G56" s="26">
        <v>1855.0740241083599</v>
      </c>
      <c r="H56" s="26">
        <v>1816.83460640319</v>
      </c>
      <c r="I56" s="26">
        <v>1934.46245584195</v>
      </c>
      <c r="J56" s="26">
        <v>1730.5890631700099</v>
      </c>
      <c r="K56" s="26">
        <v>2210.8362583600001</v>
      </c>
    </row>
    <row r="57" spans="1:11" x14ac:dyDescent="0.25">
      <c r="A57" s="26">
        <v>2061</v>
      </c>
      <c r="B57" s="26">
        <v>1690.6921622712</v>
      </c>
      <c r="C57" s="26">
        <v>2137.5815157422899</v>
      </c>
      <c r="D57" s="26">
        <v>1683.42405172194</v>
      </c>
      <c r="E57" s="26">
        <v>2024.36692731119</v>
      </c>
      <c r="F57" s="26">
        <v>1903.3597313349301</v>
      </c>
      <c r="G57" s="26">
        <v>1834.5162854318</v>
      </c>
      <c r="H57" s="26">
        <v>1734.9698105395701</v>
      </c>
      <c r="I57" s="26">
        <v>1858.4157834789901</v>
      </c>
      <c r="J57" s="26">
        <v>1683.42405172194</v>
      </c>
      <c r="K57" s="26">
        <v>2137.5815157422899</v>
      </c>
    </row>
    <row r="58" spans="1:11" x14ac:dyDescent="0.25">
      <c r="A58" s="26">
        <v>2062</v>
      </c>
      <c r="B58" s="26">
        <v>1688.3147300977</v>
      </c>
      <c r="C58" s="26">
        <v>2147.5503033334599</v>
      </c>
      <c r="D58" s="26">
        <v>1658.8339553342601</v>
      </c>
      <c r="E58" s="26">
        <v>2005.3474971790999</v>
      </c>
      <c r="F58" s="26">
        <v>1703.2736923572299</v>
      </c>
      <c r="G58" s="26">
        <v>1869.2898339839601</v>
      </c>
      <c r="H58" s="26">
        <v>1837.25558402458</v>
      </c>
      <c r="I58" s="26">
        <v>1844.26651375861</v>
      </c>
      <c r="J58" s="26">
        <v>1658.8339553342601</v>
      </c>
      <c r="K58" s="26">
        <v>2147.5503033334599</v>
      </c>
    </row>
    <row r="59" spans="1:11" x14ac:dyDescent="0.25">
      <c r="A59" s="26">
        <v>2063</v>
      </c>
      <c r="B59" s="26">
        <v>1795.29926168321</v>
      </c>
      <c r="C59" s="26">
        <v>2174.2026121496001</v>
      </c>
      <c r="D59" s="26">
        <v>1690.52515671269</v>
      </c>
      <c r="E59" s="26">
        <v>1836.21906913252</v>
      </c>
      <c r="F59" s="26">
        <v>1785.68916700881</v>
      </c>
      <c r="G59" s="26">
        <v>2076.3621728140101</v>
      </c>
      <c r="H59" s="26">
        <v>1732.8108384760501</v>
      </c>
      <c r="I59" s="26">
        <v>1870.15832542527</v>
      </c>
      <c r="J59" s="26">
        <v>1690.52515671269</v>
      </c>
      <c r="K59" s="26">
        <v>2174.2026121496001</v>
      </c>
    </row>
    <row r="60" spans="1:11" x14ac:dyDescent="0.25">
      <c r="A60" s="26">
        <v>2064</v>
      </c>
      <c r="B60" s="26">
        <v>1746.84619728762</v>
      </c>
      <c r="C60" s="26">
        <v>2073.2052846951401</v>
      </c>
      <c r="D60" s="26">
        <v>1755.9340585908701</v>
      </c>
      <c r="E60" s="26">
        <v>1869.07686983759</v>
      </c>
      <c r="F60" s="26">
        <v>1790.5082259378501</v>
      </c>
      <c r="G60" s="26">
        <v>1944.6337379496099</v>
      </c>
      <c r="H60" s="26">
        <v>1757.38329100598</v>
      </c>
      <c r="I60" s="26">
        <v>1848.22680932924</v>
      </c>
      <c r="J60" s="26">
        <v>1746.84619728762</v>
      </c>
      <c r="K60" s="26">
        <v>2073.2052846951401</v>
      </c>
    </row>
    <row r="61" spans="1:11" x14ac:dyDescent="0.25">
      <c r="A61" s="26">
        <v>2065</v>
      </c>
      <c r="B61" s="26">
        <v>1773.71622029642</v>
      </c>
      <c r="C61" s="26">
        <v>2020.91633227697</v>
      </c>
      <c r="D61" s="26">
        <v>1785.4817632987499</v>
      </c>
      <c r="E61" s="26">
        <v>2105.2079957062801</v>
      </c>
      <c r="F61" s="26">
        <v>1999.9573360741699</v>
      </c>
      <c r="G61" s="26">
        <v>1876.95973401324</v>
      </c>
      <c r="H61" s="26">
        <v>1764.86389399836</v>
      </c>
      <c r="I61" s="26">
        <v>1903.87189652345</v>
      </c>
      <c r="J61" s="26">
        <v>1764.86389399836</v>
      </c>
      <c r="K61" s="26">
        <v>2105.2079957062801</v>
      </c>
    </row>
    <row r="62" spans="1:11" x14ac:dyDescent="0.25">
      <c r="A62" s="26">
        <v>2066</v>
      </c>
      <c r="B62" s="26">
        <v>1683.8263028491899</v>
      </c>
      <c r="C62" s="26">
        <v>2162.79427547347</v>
      </c>
      <c r="D62" s="26">
        <v>1867.65013623305</v>
      </c>
      <c r="E62" s="26">
        <v>1954.7600132284599</v>
      </c>
      <c r="F62" s="26">
        <v>2063.8432728859898</v>
      </c>
      <c r="G62" s="26">
        <v>1914.54865667489</v>
      </c>
      <c r="H62" s="26">
        <v>1783.73710082299</v>
      </c>
      <c r="I62" s="26">
        <v>1918.73710830972</v>
      </c>
      <c r="J62" s="26">
        <v>1683.8263028491899</v>
      </c>
      <c r="K62" s="26">
        <v>2162.79427547347</v>
      </c>
    </row>
    <row r="63" spans="1:11" x14ac:dyDescent="0.25">
      <c r="A63" s="26">
        <v>2067</v>
      </c>
      <c r="B63" s="26">
        <v>1757.7040677391799</v>
      </c>
      <c r="C63" s="26">
        <v>2133.9144101740699</v>
      </c>
      <c r="D63" s="26">
        <v>1796.0642401698999</v>
      </c>
      <c r="E63" s="26">
        <v>1980.05981641574</v>
      </c>
      <c r="F63" s="26">
        <v>1784.45096945113</v>
      </c>
      <c r="G63" s="26">
        <v>1825.5406986094499</v>
      </c>
      <c r="H63" s="26">
        <v>1799.9436641806701</v>
      </c>
      <c r="I63" s="26">
        <v>1868.2396952485899</v>
      </c>
      <c r="J63" s="26">
        <v>1757.7040677391799</v>
      </c>
      <c r="K63" s="26">
        <v>2133.9144101740699</v>
      </c>
    </row>
    <row r="64" spans="1:11" x14ac:dyDescent="0.25">
      <c r="A64" s="26">
        <v>2068</v>
      </c>
      <c r="B64" s="26">
        <v>1685.0393679072599</v>
      </c>
      <c r="C64" s="26">
        <v>2187.8808894305598</v>
      </c>
      <c r="D64" s="26">
        <v>1752.4211757421101</v>
      </c>
      <c r="E64" s="26">
        <v>1993.5530908196699</v>
      </c>
      <c r="F64" s="26">
        <v>1764.2237952589201</v>
      </c>
      <c r="G64" s="26">
        <v>1825.47688448451</v>
      </c>
      <c r="H64" s="26">
        <v>1747.42013952092</v>
      </c>
      <c r="I64" s="26">
        <v>1850.85933473771</v>
      </c>
      <c r="J64" s="26">
        <v>1685.0393679072599</v>
      </c>
      <c r="K64" s="26">
        <v>2187.8808894305598</v>
      </c>
    </row>
    <row r="65" spans="1:11" x14ac:dyDescent="0.25">
      <c r="A65" s="26">
        <v>2069</v>
      </c>
      <c r="B65" s="26">
        <v>1769.2606761219499</v>
      </c>
      <c r="C65" s="26">
        <v>2266.25014646609</v>
      </c>
      <c r="D65" s="26">
        <v>1731.38258270247</v>
      </c>
      <c r="E65" s="26">
        <v>1971.5944177471999</v>
      </c>
      <c r="F65" s="26">
        <v>1954.2003905347501</v>
      </c>
      <c r="G65" s="26">
        <v>2046.8396363996301</v>
      </c>
      <c r="H65" s="26">
        <v>1866.4455800219901</v>
      </c>
      <c r="I65" s="26">
        <v>1943.71048999915</v>
      </c>
      <c r="J65" s="26">
        <v>1731.38258270247</v>
      </c>
      <c r="K65" s="26">
        <v>2266.25014646609</v>
      </c>
    </row>
    <row r="66" spans="1:11" x14ac:dyDescent="0.25">
      <c r="A66" s="26">
        <v>2070</v>
      </c>
      <c r="B66" s="26">
        <v>1750.0610759367501</v>
      </c>
      <c r="C66" s="26">
        <v>2288.9357118338498</v>
      </c>
      <c r="D66" s="26">
        <v>1886.7011427687301</v>
      </c>
      <c r="E66" s="26">
        <v>1890.96991289938</v>
      </c>
      <c r="F66" s="26">
        <v>2030.6494598643901</v>
      </c>
      <c r="G66" s="26">
        <v>2017.11787530069</v>
      </c>
      <c r="H66" s="26">
        <v>1843.6385179946001</v>
      </c>
      <c r="I66" s="26">
        <v>1958.2962423711999</v>
      </c>
      <c r="J66" s="26">
        <v>1750.0610759367501</v>
      </c>
      <c r="K66" s="26">
        <v>2288.9357118338498</v>
      </c>
    </row>
    <row r="67" spans="1:11" x14ac:dyDescent="0.25">
      <c r="A67" s="26">
        <v>2071</v>
      </c>
      <c r="B67" s="26">
        <v>1809.2018860646999</v>
      </c>
      <c r="C67" s="26">
        <v>2011.1723559248401</v>
      </c>
      <c r="D67" s="26">
        <v>1905.5996989504099</v>
      </c>
      <c r="E67" s="26">
        <v>2245.2192867916401</v>
      </c>
      <c r="F67" s="26">
        <v>2150.1254098291402</v>
      </c>
      <c r="G67" s="26">
        <v>1687.7806681545601</v>
      </c>
      <c r="H67" s="26">
        <v>1920.9494278234399</v>
      </c>
      <c r="I67" s="26">
        <v>1961.43553336268</v>
      </c>
      <c r="J67" s="26">
        <v>1687.7806681545601</v>
      </c>
      <c r="K67" s="26">
        <v>2245.2192867916401</v>
      </c>
    </row>
    <row r="68" spans="1:11" x14ac:dyDescent="0.25">
      <c r="A68" s="26">
        <v>2072</v>
      </c>
      <c r="B68" s="26">
        <v>1807.4526769686199</v>
      </c>
      <c r="C68" s="26">
        <v>2255.27274071482</v>
      </c>
      <c r="D68" s="26">
        <v>1825.9431507668</v>
      </c>
      <c r="E68" s="26">
        <v>2250.2753102014099</v>
      </c>
      <c r="F68" s="26">
        <v>1865.5958838326301</v>
      </c>
      <c r="G68" s="26">
        <v>1837.1079812794801</v>
      </c>
      <c r="H68" s="26">
        <v>1854.85532633249</v>
      </c>
      <c r="I68" s="26">
        <v>1956.6432957280399</v>
      </c>
      <c r="J68" s="26">
        <v>1807.4526769686199</v>
      </c>
      <c r="K68" s="26">
        <v>2255.27274071482</v>
      </c>
    </row>
    <row r="69" spans="1:11" x14ac:dyDescent="0.25">
      <c r="A69" s="26">
        <v>2073</v>
      </c>
      <c r="B69" s="26">
        <v>1846.1447196551601</v>
      </c>
      <c r="C69" s="26">
        <v>2217.6718478019302</v>
      </c>
      <c r="D69" s="26">
        <v>2068.5667308429902</v>
      </c>
      <c r="E69" s="26">
        <v>2079.8070502334999</v>
      </c>
      <c r="F69" s="26">
        <v>1852.5421370168599</v>
      </c>
      <c r="G69" s="26">
        <v>1935.16668780954</v>
      </c>
      <c r="H69" s="26">
        <v>1974.69820821343</v>
      </c>
      <c r="I69" s="26">
        <v>1996.37105451049</v>
      </c>
      <c r="J69" s="26">
        <v>1846.1447196551601</v>
      </c>
      <c r="K69" s="26">
        <v>2217.6718478019302</v>
      </c>
    </row>
    <row r="70" spans="1:11" x14ac:dyDescent="0.25">
      <c r="A70" s="26">
        <v>2074</v>
      </c>
      <c r="B70" s="26">
        <v>1801.9700589567799</v>
      </c>
      <c r="C70" s="26">
        <v>2178.4871929358801</v>
      </c>
      <c r="D70" s="26">
        <v>1922.86757054239</v>
      </c>
      <c r="E70" s="26">
        <v>1950.25732659716</v>
      </c>
      <c r="F70" s="26">
        <v>1902.4132428544999</v>
      </c>
      <c r="G70" s="26">
        <v>2139.2100063531002</v>
      </c>
      <c r="H70" s="26">
        <v>1873.85631029403</v>
      </c>
      <c r="I70" s="26">
        <v>1967.00881550483</v>
      </c>
      <c r="J70" s="26">
        <v>1801.9700589567799</v>
      </c>
      <c r="K70" s="26">
        <v>2178.4871929358801</v>
      </c>
    </row>
    <row r="71" spans="1:11" x14ac:dyDescent="0.25">
      <c r="A71" s="26">
        <v>2075</v>
      </c>
      <c r="B71" s="26">
        <v>1854.06231863937</v>
      </c>
      <c r="C71" s="26">
        <v>2226.6421677551698</v>
      </c>
      <c r="D71" s="26">
        <v>1806.24794233285</v>
      </c>
      <c r="E71" s="26">
        <v>2043.8925229055201</v>
      </c>
      <c r="F71" s="26">
        <v>1882.2280648281001</v>
      </c>
      <c r="G71" s="26">
        <v>1904.62314579132</v>
      </c>
      <c r="H71" s="26">
        <v>1778.1000692850901</v>
      </c>
      <c r="I71" s="26">
        <v>1927.9708902196301</v>
      </c>
      <c r="J71" s="26">
        <v>1778.1000692850901</v>
      </c>
      <c r="K71" s="26">
        <v>2226.6421677551698</v>
      </c>
    </row>
    <row r="72" spans="1:11" x14ac:dyDescent="0.25">
      <c r="A72" s="26">
        <v>2076</v>
      </c>
      <c r="B72" s="26">
        <v>1734.9805479332799</v>
      </c>
      <c r="C72" s="26">
        <v>2293.6777721932999</v>
      </c>
      <c r="D72" s="26">
        <v>1876.30093191121</v>
      </c>
      <c r="E72" s="26">
        <v>2330.3016741491701</v>
      </c>
      <c r="F72" s="26">
        <v>1892.75816110151</v>
      </c>
      <c r="G72" s="26">
        <v>1923.89039801837</v>
      </c>
      <c r="H72" s="26">
        <v>1765.4580528234701</v>
      </c>
      <c r="I72" s="26">
        <v>1973.9096483043299</v>
      </c>
      <c r="J72" s="26">
        <v>1734.9805479332799</v>
      </c>
      <c r="K72" s="26">
        <v>2330.3016741491701</v>
      </c>
    </row>
    <row r="73" spans="1:11" x14ac:dyDescent="0.25">
      <c r="A73" s="26">
        <v>2077</v>
      </c>
      <c r="B73" s="26">
        <v>1884.67488627953</v>
      </c>
      <c r="C73" s="26">
        <v>2235.4867167038001</v>
      </c>
      <c r="D73" s="26">
        <v>1840.0654892340699</v>
      </c>
      <c r="E73" s="26">
        <v>2276.7555377971598</v>
      </c>
      <c r="F73" s="26">
        <v>1988.13365072382</v>
      </c>
      <c r="G73" s="26">
        <v>1820.82994363323</v>
      </c>
      <c r="H73" s="26">
        <v>1750.1449412624499</v>
      </c>
      <c r="I73" s="26">
        <v>1970.87016651915</v>
      </c>
      <c r="J73" s="26">
        <v>1750.1449412624499</v>
      </c>
      <c r="K73" s="26">
        <v>2276.7555377971598</v>
      </c>
    </row>
    <row r="74" spans="1:11" x14ac:dyDescent="0.25">
      <c r="A74" s="26">
        <v>2078</v>
      </c>
      <c r="B74" s="26">
        <v>1850.61252690591</v>
      </c>
      <c r="C74" s="26">
        <v>2261.88303862668</v>
      </c>
      <c r="D74" s="26">
        <v>1845.5511090637699</v>
      </c>
      <c r="E74" s="26">
        <v>2062.7753551097298</v>
      </c>
      <c r="F74" s="26">
        <v>1974.3680765452</v>
      </c>
      <c r="G74" s="26">
        <v>1927.8672982268899</v>
      </c>
      <c r="H74" s="26">
        <v>1817.3869907655501</v>
      </c>
      <c r="I74" s="26">
        <v>1962.9206278919601</v>
      </c>
      <c r="J74" s="26">
        <v>1817.3869907655501</v>
      </c>
      <c r="K74" s="26">
        <v>2261.88303862668</v>
      </c>
    </row>
    <row r="75" spans="1:11" x14ac:dyDescent="0.25">
      <c r="A75" s="26">
        <v>2079</v>
      </c>
      <c r="B75" s="26">
        <v>1855.37652180545</v>
      </c>
      <c r="C75" s="26">
        <v>2348.3507239789401</v>
      </c>
      <c r="D75" s="26">
        <v>1848.1385963049499</v>
      </c>
      <c r="E75" s="26">
        <v>2095.9512112664302</v>
      </c>
      <c r="F75" s="26">
        <v>1990.5427185972601</v>
      </c>
      <c r="G75" s="26">
        <v>1947.7478474094901</v>
      </c>
      <c r="H75" s="26">
        <v>1905.0326616678001</v>
      </c>
      <c r="I75" s="26">
        <v>1998.7343258614701</v>
      </c>
      <c r="J75" s="26">
        <v>1848.1385963049499</v>
      </c>
      <c r="K75" s="26">
        <v>2348.3507239789401</v>
      </c>
    </row>
    <row r="76" spans="1:11" x14ac:dyDescent="0.25">
      <c r="A76" s="26">
        <v>2080</v>
      </c>
      <c r="B76" s="26">
        <v>1788.5716791647401</v>
      </c>
      <c r="C76" s="26">
        <v>2485.2698911663201</v>
      </c>
      <c r="D76" s="26">
        <v>1842.82076537901</v>
      </c>
      <c r="E76" s="26">
        <v>2197.7617239112401</v>
      </c>
      <c r="F76" s="26">
        <v>1959.73077962809</v>
      </c>
      <c r="G76" s="26">
        <v>2180.73050434072</v>
      </c>
      <c r="H76" s="26">
        <v>1884.96871022511</v>
      </c>
      <c r="I76" s="26">
        <v>2048.5505791164601</v>
      </c>
      <c r="J76" s="26">
        <v>1788.5716791647401</v>
      </c>
      <c r="K76" s="26">
        <v>2485.2698911663201</v>
      </c>
    </row>
    <row r="77" spans="1:11" x14ac:dyDescent="0.25">
      <c r="A77" s="26">
        <v>2081</v>
      </c>
      <c r="B77" s="26">
        <v>1798.0256102318201</v>
      </c>
      <c r="C77" s="26">
        <v>2275.9194800909099</v>
      </c>
      <c r="D77" s="26">
        <v>1837.6201852402901</v>
      </c>
      <c r="E77" s="26">
        <v>2351.0478259419901</v>
      </c>
      <c r="F77" s="26">
        <v>1918.5524117248001</v>
      </c>
      <c r="G77" s="26">
        <v>2233.1255769592399</v>
      </c>
      <c r="H77" s="26">
        <v>1817.9365283213599</v>
      </c>
      <c r="I77" s="26">
        <v>2033.17537407291</v>
      </c>
      <c r="J77" s="26">
        <v>1798.0256102318201</v>
      </c>
      <c r="K77" s="26">
        <v>2351.0478259419901</v>
      </c>
    </row>
    <row r="78" spans="1:11" x14ac:dyDescent="0.25">
      <c r="A78" s="26">
        <v>2082</v>
      </c>
      <c r="B78" s="26">
        <v>1833.60936155391</v>
      </c>
      <c r="C78" s="26">
        <v>2219.8823218196899</v>
      </c>
      <c r="D78" s="26">
        <v>1811.5771220269501</v>
      </c>
      <c r="E78" s="26">
        <v>2026.10998477679</v>
      </c>
      <c r="F78" s="26">
        <v>1938.7909834818299</v>
      </c>
      <c r="G78" s="26">
        <v>1961.6141599108601</v>
      </c>
      <c r="H78" s="26">
        <v>1791.80618568718</v>
      </c>
      <c r="I78" s="26">
        <v>1940.4843027510301</v>
      </c>
      <c r="J78" s="26">
        <v>1791.80618568718</v>
      </c>
      <c r="K78" s="26">
        <v>2219.8823218196899</v>
      </c>
    </row>
    <row r="79" spans="1:11" x14ac:dyDescent="0.25">
      <c r="A79" s="26">
        <v>2083</v>
      </c>
      <c r="B79" s="26">
        <v>1973.16999461715</v>
      </c>
      <c r="C79" s="26">
        <v>2276.10463118903</v>
      </c>
      <c r="D79" s="26">
        <v>1852.43525561457</v>
      </c>
      <c r="E79" s="26">
        <v>2196.70840368775</v>
      </c>
      <c r="F79" s="26">
        <v>2038.38113328789</v>
      </c>
      <c r="G79" s="26">
        <v>1911.0157271847199</v>
      </c>
      <c r="H79" s="26">
        <v>1847.89216931958</v>
      </c>
      <c r="I79" s="26">
        <v>2013.67247355724</v>
      </c>
      <c r="J79" s="26">
        <v>1847.89216931958</v>
      </c>
      <c r="K79" s="26">
        <v>2276.10463118903</v>
      </c>
    </row>
    <row r="80" spans="1:11" x14ac:dyDescent="0.25">
      <c r="A80" s="26">
        <v>2084</v>
      </c>
      <c r="B80" s="26">
        <v>1888.6047741336699</v>
      </c>
      <c r="C80" s="26">
        <v>2198.45345547028</v>
      </c>
      <c r="D80" s="26">
        <v>1753.7674934920001</v>
      </c>
      <c r="E80" s="26">
        <v>2119.7134925076298</v>
      </c>
      <c r="F80" s="26">
        <v>2250.4192231800298</v>
      </c>
      <c r="G80" s="26">
        <v>1918.27809001323</v>
      </c>
      <c r="H80" s="26">
        <v>1937.16564475883</v>
      </c>
      <c r="I80" s="26">
        <v>2009.4860247936699</v>
      </c>
      <c r="J80" s="26">
        <v>1753.7674934920001</v>
      </c>
      <c r="K80" s="26">
        <v>2250.4192231800298</v>
      </c>
    </row>
    <row r="81" spans="1:11" x14ac:dyDescent="0.25">
      <c r="A81" s="26">
        <v>2085</v>
      </c>
      <c r="B81" s="26">
        <v>1845.04408961536</v>
      </c>
      <c r="C81" s="26">
        <v>2229.3120170843299</v>
      </c>
      <c r="D81" s="26">
        <v>1823.55322432092</v>
      </c>
      <c r="E81" s="26">
        <v>2175.29274163836</v>
      </c>
      <c r="F81" s="26">
        <v>2081.9157878343999</v>
      </c>
      <c r="G81" s="26">
        <v>2112.44934491408</v>
      </c>
      <c r="H81" s="26">
        <v>1846.5622463165701</v>
      </c>
      <c r="I81" s="26">
        <v>2016.30420738915</v>
      </c>
      <c r="J81" s="26">
        <v>1823.55322432092</v>
      </c>
      <c r="K81" s="26">
        <v>2229.3120170843299</v>
      </c>
    </row>
    <row r="82" spans="1:11" x14ac:dyDescent="0.25">
      <c r="A82" s="26">
        <v>2086</v>
      </c>
      <c r="B82" s="26">
        <v>1852.6146783290701</v>
      </c>
      <c r="C82" s="26">
        <v>2304.64318880463</v>
      </c>
      <c r="D82" s="26">
        <v>1991.4845356546</v>
      </c>
      <c r="E82" s="26">
        <v>2195.3472867823202</v>
      </c>
      <c r="F82" s="26">
        <v>1880.6530209335101</v>
      </c>
      <c r="G82" s="26">
        <v>2054.5952877411801</v>
      </c>
      <c r="H82" s="26">
        <v>1678.3847135717001</v>
      </c>
      <c r="I82" s="26">
        <v>1993.9603874024299</v>
      </c>
      <c r="J82" s="26">
        <v>1678.3847135717001</v>
      </c>
      <c r="K82" s="26">
        <v>2304.64318880463</v>
      </c>
    </row>
    <row r="83" spans="1:11" x14ac:dyDescent="0.25">
      <c r="A83" s="26">
        <v>2087</v>
      </c>
      <c r="B83" s="26">
        <v>1936.7661986298699</v>
      </c>
      <c r="C83" s="26">
        <v>2290.3395803057001</v>
      </c>
      <c r="D83" s="26">
        <v>1813.8652927702501</v>
      </c>
      <c r="E83" s="26">
        <v>2170.8130762200799</v>
      </c>
      <c r="F83" s="26">
        <v>1799.8049002911</v>
      </c>
      <c r="G83" s="26">
        <v>1997.87145799472</v>
      </c>
      <c r="H83" s="26">
        <v>1723.1616734531499</v>
      </c>
      <c r="I83" s="26">
        <v>1961.8031685235501</v>
      </c>
      <c r="J83" s="26">
        <v>1723.1616734531499</v>
      </c>
      <c r="K83" s="26">
        <v>2290.3395803057001</v>
      </c>
    </row>
    <row r="84" spans="1:11" x14ac:dyDescent="0.25">
      <c r="A84" s="26">
        <v>2088</v>
      </c>
      <c r="B84" s="26">
        <v>1858.39217739384</v>
      </c>
      <c r="C84" s="26">
        <v>2265.6516735335699</v>
      </c>
      <c r="D84" s="26">
        <v>1835.1068016719501</v>
      </c>
      <c r="E84" s="26">
        <v>2291.44856285175</v>
      </c>
      <c r="F84" s="26">
        <v>1943.39569814837</v>
      </c>
      <c r="G84" s="26">
        <v>1845.3368295197099</v>
      </c>
      <c r="H84" s="26">
        <v>1735.5173857966199</v>
      </c>
      <c r="I84" s="26">
        <v>1967.83558984512</v>
      </c>
      <c r="J84" s="26">
        <v>1735.5173857966199</v>
      </c>
      <c r="K84" s="26">
        <v>2291.44856285175</v>
      </c>
    </row>
    <row r="85" spans="1:11" x14ac:dyDescent="0.25">
      <c r="A85" s="26">
        <v>2089</v>
      </c>
      <c r="B85" s="26">
        <v>1825.01830697486</v>
      </c>
      <c r="C85" s="26">
        <v>2363.3646173206898</v>
      </c>
      <c r="D85" s="26">
        <v>2017.3715370945599</v>
      </c>
      <c r="E85" s="26">
        <v>2149.8802096700902</v>
      </c>
      <c r="F85" s="26">
        <v>2097.4741842807398</v>
      </c>
      <c r="G85" s="26">
        <v>1866.05222426501</v>
      </c>
      <c r="H85" s="26">
        <v>1853.8859103892501</v>
      </c>
      <c r="I85" s="26">
        <v>2024.72099857074</v>
      </c>
      <c r="J85" s="26">
        <v>1825.01830697486</v>
      </c>
      <c r="K85" s="26">
        <v>2363.3646173206898</v>
      </c>
    </row>
    <row r="86" spans="1:11" x14ac:dyDescent="0.25">
      <c r="A86" s="26">
        <v>2090</v>
      </c>
      <c r="B86" s="26">
        <v>1872.1524173871401</v>
      </c>
      <c r="C86" s="26">
        <v>2363.2217635928</v>
      </c>
      <c r="D86" s="26">
        <v>1926.90434119733</v>
      </c>
      <c r="E86" s="26">
        <v>2132.8255058116001</v>
      </c>
      <c r="F86" s="26">
        <v>2181.1953658664702</v>
      </c>
      <c r="G86" s="26">
        <v>2114.57916952715</v>
      </c>
      <c r="H86" s="26">
        <v>1878.74442384702</v>
      </c>
      <c r="I86" s="26">
        <v>2067.08899817565</v>
      </c>
      <c r="J86" s="26">
        <v>1872.1524173871401</v>
      </c>
      <c r="K86" s="26">
        <v>2363.2217635928</v>
      </c>
    </row>
    <row r="87" spans="1:11" x14ac:dyDescent="0.25">
      <c r="A87" s="26">
        <v>2091</v>
      </c>
      <c r="B87" s="26">
        <v>1887.1837268606801</v>
      </c>
      <c r="C87" s="26">
        <v>2315.28464268986</v>
      </c>
      <c r="D87" s="26">
        <v>1802.9166252089999</v>
      </c>
      <c r="E87" s="26">
        <v>2265.6550617594598</v>
      </c>
      <c r="F87" s="26">
        <v>1887.3802763820099</v>
      </c>
      <c r="G87" s="26">
        <v>1879.8861539728</v>
      </c>
      <c r="H87" s="26">
        <v>1820.7929760957099</v>
      </c>
      <c r="I87" s="26">
        <v>1979.87135185279</v>
      </c>
      <c r="J87" s="26">
        <v>1802.9166252089999</v>
      </c>
      <c r="K87" s="26">
        <v>2315.28464268986</v>
      </c>
    </row>
    <row r="88" spans="1:11" x14ac:dyDescent="0.25">
      <c r="A88" s="26">
        <v>2092</v>
      </c>
      <c r="B88" s="26">
        <v>1816.59299591587</v>
      </c>
      <c r="C88" s="26">
        <v>2256.7637756178301</v>
      </c>
      <c r="D88" s="26">
        <v>2066.1385990569001</v>
      </c>
      <c r="E88" s="26">
        <v>2169.6178163035202</v>
      </c>
      <c r="F88" s="26">
        <v>1887.63319320905</v>
      </c>
      <c r="G88" s="26">
        <v>1961.5953223593599</v>
      </c>
      <c r="H88" s="26">
        <v>1761.9219104824499</v>
      </c>
      <c r="I88" s="26">
        <v>1988.60908756357</v>
      </c>
      <c r="J88" s="26">
        <v>1761.9219104824499</v>
      </c>
      <c r="K88" s="26">
        <v>2256.7637756178301</v>
      </c>
    </row>
    <row r="89" spans="1:11" x14ac:dyDescent="0.25">
      <c r="A89" s="26">
        <v>2093</v>
      </c>
      <c r="B89" s="26">
        <v>1947.72171455025</v>
      </c>
      <c r="C89" s="26">
        <v>2283.4635613017599</v>
      </c>
      <c r="D89" s="26">
        <v>1862.5207122434099</v>
      </c>
      <c r="E89" s="26">
        <v>2087.6953106342798</v>
      </c>
      <c r="F89" s="26">
        <v>1937.71306088403</v>
      </c>
      <c r="G89" s="26">
        <v>1927.28070966878</v>
      </c>
      <c r="H89" s="26">
        <v>1781.0962677354</v>
      </c>
      <c r="I89" s="26">
        <v>1975.3559052882699</v>
      </c>
      <c r="J89" s="26">
        <v>1781.0962677354</v>
      </c>
      <c r="K89" s="26">
        <v>2283.4635613017599</v>
      </c>
    </row>
    <row r="90" spans="1:11" x14ac:dyDescent="0.25">
      <c r="A90" s="26">
        <v>2094</v>
      </c>
      <c r="B90" s="26">
        <v>1835.0676762968999</v>
      </c>
      <c r="C90" s="26">
        <v>2259.68131895338</v>
      </c>
      <c r="D90" s="26">
        <v>1854.5948482959</v>
      </c>
      <c r="E90" s="26">
        <v>1873.3175437089001</v>
      </c>
      <c r="F90" s="26">
        <v>2031.4895270097099</v>
      </c>
      <c r="G90" s="26">
        <v>1962.8890045482301</v>
      </c>
      <c r="H90" s="26">
        <v>1836.8958992273101</v>
      </c>
      <c r="I90" s="26">
        <v>1950.56225972005</v>
      </c>
      <c r="J90" s="26">
        <v>1835.0676762968999</v>
      </c>
      <c r="K90" s="26">
        <v>2259.68131895338</v>
      </c>
    </row>
    <row r="91" spans="1:11" x14ac:dyDescent="0.25">
      <c r="A91" s="26">
        <v>2095</v>
      </c>
      <c r="B91" s="26">
        <v>1830.7742996423799</v>
      </c>
      <c r="C91" s="26">
        <v>2263.1335986869099</v>
      </c>
      <c r="D91" s="26">
        <v>1731.60691924106</v>
      </c>
      <c r="E91" s="26">
        <v>2174.2354983738101</v>
      </c>
      <c r="F91" s="26">
        <v>2018.8332310993601</v>
      </c>
      <c r="G91" s="26">
        <v>1944.22933737688</v>
      </c>
      <c r="H91" s="26">
        <v>1877.1517868840299</v>
      </c>
      <c r="I91" s="26">
        <v>1977.13781018635</v>
      </c>
      <c r="J91" s="26">
        <v>1731.60691924106</v>
      </c>
      <c r="K91" s="26">
        <v>2263.1335986869099</v>
      </c>
    </row>
    <row r="92" spans="1:11" x14ac:dyDescent="0.25">
      <c r="A92" s="26">
        <v>2096</v>
      </c>
      <c r="B92" s="26">
        <v>1968.6454375426699</v>
      </c>
      <c r="C92" s="26">
        <v>2302.0294638320302</v>
      </c>
      <c r="D92" s="26">
        <v>2029.6526613266201</v>
      </c>
      <c r="E92" s="26">
        <v>2227.0795819171799</v>
      </c>
      <c r="F92" s="26">
        <v>2063.4925270931099</v>
      </c>
      <c r="G92" s="26">
        <v>1976.90268088825</v>
      </c>
      <c r="H92" s="26">
        <v>1939.0241904592799</v>
      </c>
      <c r="I92" s="26">
        <v>2072.4037918655899</v>
      </c>
      <c r="J92" s="26">
        <v>1939.0241904592799</v>
      </c>
      <c r="K92" s="26">
        <v>2302.0294638320302</v>
      </c>
    </row>
    <row r="93" spans="1:11" x14ac:dyDescent="0.25">
      <c r="A93" s="26">
        <v>2097</v>
      </c>
      <c r="B93" s="26">
        <v>1895.8530886215699</v>
      </c>
      <c r="C93" s="26">
        <v>2320.9161726265802</v>
      </c>
      <c r="D93" s="26">
        <v>1761.7158885244401</v>
      </c>
      <c r="E93" s="26">
        <v>2147.0594059775199</v>
      </c>
      <c r="F93" s="26">
        <v>2188.61574097738</v>
      </c>
      <c r="G93" s="26">
        <v>1880.2576918612599</v>
      </c>
      <c r="H93" s="26">
        <v>1867.3898425920099</v>
      </c>
      <c r="I93" s="26">
        <v>2008.8296901686799</v>
      </c>
      <c r="J93" s="26">
        <v>1761.7158885244401</v>
      </c>
      <c r="K93" s="26">
        <v>2320.9161726265802</v>
      </c>
    </row>
    <row r="94" spans="1:11" x14ac:dyDescent="0.25">
      <c r="A94" s="26">
        <v>2098</v>
      </c>
      <c r="B94" s="26">
        <v>1912.1321392227801</v>
      </c>
      <c r="C94" s="26">
        <v>2321.75487886977</v>
      </c>
      <c r="D94" s="26">
        <v>1805.9340405302501</v>
      </c>
      <c r="E94" s="26">
        <v>2088.6678918738598</v>
      </c>
      <c r="F94" s="26">
        <v>2135.8833265901899</v>
      </c>
      <c r="G94" s="26">
        <v>1879.3568780980299</v>
      </c>
      <c r="H94" s="26">
        <v>1971.4115038945099</v>
      </c>
      <c r="I94" s="26">
        <v>2016.44866558277</v>
      </c>
      <c r="J94" s="26">
        <v>1805.9340405302501</v>
      </c>
      <c r="K94" s="26">
        <v>2321.75487886977</v>
      </c>
    </row>
    <row r="95" spans="1:11" x14ac:dyDescent="0.25">
      <c r="A95" s="26">
        <v>2099</v>
      </c>
      <c r="B95" s="26">
        <v>1854.5051703561501</v>
      </c>
      <c r="C95" s="26">
        <v>2247.2576383228902</v>
      </c>
      <c r="D95" s="26">
        <v>1886.2073732665599</v>
      </c>
      <c r="E95" s="26">
        <v>2209.0491990938099</v>
      </c>
      <c r="F95" s="26">
        <v>2130.54539389309</v>
      </c>
      <c r="G95" s="26">
        <v>1904.56313199907</v>
      </c>
      <c r="H95" s="26">
        <v>1943.61464976669</v>
      </c>
      <c r="I95" s="26">
        <v>2025.1060795283199</v>
      </c>
      <c r="J95" s="26">
        <v>1854.5051703561501</v>
      </c>
      <c r="K95" s="26">
        <v>2247.2576383228902</v>
      </c>
    </row>
    <row r="96" spans="1:11" x14ac:dyDescent="0.25">
      <c r="A96" s="26">
        <v>2100</v>
      </c>
      <c r="B96" s="26">
        <v>1882.1508539874301</v>
      </c>
      <c r="C96" s="26">
        <v>2284.8599621580802</v>
      </c>
      <c r="D96" s="26">
        <v>1696.1730698923</v>
      </c>
      <c r="E96" s="26">
        <v>2075.54472872816</v>
      </c>
      <c r="F96" s="26"/>
      <c r="G96" s="26">
        <v>2138.49593223584</v>
      </c>
      <c r="H96" s="26">
        <v>2007.72558565184</v>
      </c>
      <c r="I96" s="26">
        <v>2014.15835544227</v>
      </c>
      <c r="J96" s="26">
        <v>1696.1730698923</v>
      </c>
      <c r="K96" s="26">
        <v>2284.8599621580802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 Sup 2</vt:lpstr>
      <vt:lpstr>Table Sup </vt:lpstr>
      <vt:lpstr>Table Sup 3</vt:lpstr>
      <vt:lpstr>Table Sup 4</vt:lpstr>
      <vt:lpstr>Table Sup 6</vt:lpstr>
      <vt:lpstr>Table Sup5</vt:lpstr>
      <vt:lpstr>Table5</vt:lpstr>
      <vt:lpstr>Table6</vt:lpstr>
      <vt:lpstr>CDDRCP45</vt:lpstr>
      <vt:lpstr>CDDRCP85</vt:lpstr>
      <vt:lpstr>CDD AnomalyRCP45</vt:lpstr>
      <vt:lpstr>CDD AnomalyRCP85</vt:lpstr>
      <vt:lpstr>Summary+CDD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Odou</dc:creator>
  <cp:lastModifiedBy>Thierry Odou</cp:lastModifiedBy>
  <dcterms:created xsi:type="dcterms:W3CDTF">2023-01-23T01:36:43Z</dcterms:created>
  <dcterms:modified xsi:type="dcterms:W3CDTF">2023-01-23T19:04:27Z</dcterms:modified>
</cp:coreProperties>
</file>