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efaultThemeVersion="124226"/>
  <mc:AlternateContent xmlns:mc="http://schemas.openxmlformats.org/markup-compatibility/2006">
    <mc:Choice Requires="x15">
      <x15ac:absPath xmlns:x15ac="http://schemas.microsoft.com/office/spreadsheetml/2010/11/ac" url="H:\Documents\CIS300\2016\4162 - Spring\Assignments\Labs\"/>
    </mc:Choice>
  </mc:AlternateContent>
  <bookViews>
    <workbookView xWindow="0" yWindow="0" windowWidth="24000" windowHeight="9120" tabRatio="719"/>
  </bookViews>
  <sheets>
    <sheet name="Question 1" sheetId="2" r:id="rId1"/>
    <sheet name="Question 2" sheetId="15" r:id="rId2"/>
    <sheet name="Question 3" sheetId="16" r:id="rId3"/>
    <sheet name="Questions 4 and 5" sheetId="17" r:id="rId4"/>
  </sheets>
  <calcPr calcId="152511"/>
  <customWorkbookViews>
    <customWorkbookView name="McIntosh,Warren D - Personal View" guid="{F48879B3-465F-4E59-8572-F7D7277CEA75}" mergeInterval="0" personalView="1" maximized="1" xWindow="-8" yWindow="-8" windowWidth="1936" windowHeight="1014" tabRatio="719" activeSheetId="7"/>
    <customWorkbookView name="Warren D. McIntosh - Personal View" guid="{3B654179-D0CF-4576-A51B-BDA963916BB0}" mergeInterval="0" personalView="1" maximized="1" xWindow="-8" yWindow="-8" windowWidth="1616" windowHeight="835" tabRatio="719" activeSheetId="1"/>
  </customWorkbookViews>
</workbook>
</file>

<file path=xl/calcChain.xml><?xml version="1.0" encoding="utf-8"?>
<calcChain xmlns="http://schemas.openxmlformats.org/spreadsheetml/2006/main">
  <c r="C20" i="17" l="1"/>
  <c r="E20" i="17" s="1"/>
  <c r="C19" i="17"/>
  <c r="E19" i="17" s="1"/>
  <c r="C18" i="17"/>
  <c r="E18" i="17" s="1"/>
  <c r="C17" i="17"/>
  <c r="E17" i="17" s="1"/>
  <c r="C16" i="17"/>
  <c r="E16" i="17" s="1"/>
  <c r="C15" i="17"/>
  <c r="E15" i="17" s="1"/>
  <c r="C14" i="17"/>
  <c r="E14" i="17" s="1"/>
  <c r="C13" i="17"/>
  <c r="E13" i="17" s="1"/>
  <c r="I12" i="17"/>
  <c r="C12" i="17"/>
  <c r="E12" i="17" s="1"/>
  <c r="I11" i="17"/>
  <c r="C11" i="17"/>
  <c r="E11" i="17" s="1"/>
  <c r="I10" i="17"/>
  <c r="C10" i="17"/>
  <c r="E10" i="17" s="1"/>
  <c r="I9" i="17"/>
  <c r="C9" i="17"/>
  <c r="E9" i="17" s="1"/>
  <c r="C8" i="17"/>
  <c r="E8" i="17" s="1"/>
  <c r="C7" i="17"/>
  <c r="E7" i="17" s="1"/>
  <c r="C7" i="16"/>
  <c r="C7" i="15"/>
  <c r="N12" i="17" l="1"/>
  <c r="J12" i="17" s="1"/>
  <c r="N9" i="17"/>
  <c r="J9" i="17" s="1"/>
  <c r="N11" i="17"/>
  <c r="J11" i="17" s="1"/>
  <c r="N8" i="17"/>
  <c r="I8" i="17" s="1"/>
  <c r="N10" i="17"/>
  <c r="J10" i="17" s="1"/>
</calcChain>
</file>

<file path=xl/sharedStrings.xml><?xml version="1.0" encoding="utf-8"?>
<sst xmlns="http://schemas.openxmlformats.org/spreadsheetml/2006/main" count="98" uniqueCount="55">
  <si>
    <t>Day of the Month</t>
  </si>
  <si>
    <t>xxx</t>
  </si>
  <si>
    <t>Rain</t>
  </si>
  <si>
    <t>Max. Wind Speed
(MPH)</t>
  </si>
  <si>
    <t>High Temp.
(°F)</t>
  </si>
  <si>
    <t>Low Temp.
(°F)</t>
  </si>
  <si>
    <t>Rain-Thunderstorm</t>
  </si>
  <si>
    <t>Meterological Phenomena</t>
  </si>
  <si>
    <t>Mean Humidity
(%)</t>
  </si>
  <si>
    <t>Question #</t>
  </si>
  <si>
    <t>Rain-Snow</t>
  </si>
  <si>
    <t>Temperature Statistics
March 2006 - Louisville, KY</t>
  </si>
  <si>
    <t>Classification Lookup</t>
  </si>
  <si>
    <t>Classification Table</t>
  </si>
  <si>
    <t>Supporter</t>
  </si>
  <si>
    <t>Name:</t>
  </si>
  <si>
    <t>Fred Knott</t>
  </si>
  <si>
    <t>Patron</t>
  </si>
  <si>
    <t>Contribution:</t>
  </si>
  <si>
    <t>Fellow</t>
  </si>
  <si>
    <t>Classification:</t>
  </si>
  <si>
    <t>Blue Chip</t>
  </si>
  <si>
    <t>Be sure to press F9 to test your formula against changing values!</t>
  </si>
  <si>
    <t>Noah Fundrive</t>
  </si>
  <si>
    <t>Final Grades</t>
  </si>
  <si>
    <t>Student Name</t>
  </si>
  <si>
    <t>Total Points</t>
  </si>
  <si>
    <t>Grade</t>
  </si>
  <si>
    <t>Grade Distribution Table</t>
  </si>
  <si>
    <t xml:space="preserve">Bucker, Adam </t>
  </si>
  <si>
    <t>Final Grade</t>
  </si>
  <si>
    <t>Quantity</t>
  </si>
  <si>
    <t>Eldridge, Yolanda</t>
  </si>
  <si>
    <t>F</t>
  </si>
  <si>
    <t>Fickler, Marie</t>
  </si>
  <si>
    <t>D</t>
  </si>
  <si>
    <t xml:space="preserve">Grisham, Marica </t>
  </si>
  <si>
    <t>C</t>
  </si>
  <si>
    <t xml:space="preserve">Hendrix, Erik </t>
  </si>
  <si>
    <t>B</t>
  </si>
  <si>
    <t xml:space="preserve">Johnson, Brian </t>
  </si>
  <si>
    <t>A</t>
  </si>
  <si>
    <t xml:space="preserve">Knight, Billy </t>
  </si>
  <si>
    <t>Matthews, Mary</t>
  </si>
  <si>
    <t xml:space="preserve">Parm, David </t>
  </si>
  <si>
    <t>Potts, Susie</t>
  </si>
  <si>
    <t>Randolph, Karen</t>
  </si>
  <si>
    <t>Reems, Harold</t>
  </si>
  <si>
    <t>Smith, Tammy</t>
  </si>
  <si>
    <t>Vernersha, Laura</t>
  </si>
  <si>
    <r>
      <rPr>
        <b/>
        <u/>
        <sz val="11"/>
        <rFont val="Segoe UI"/>
        <family val="2"/>
      </rPr>
      <t>Instructions</t>
    </r>
    <r>
      <rPr>
        <sz val="11"/>
        <rFont val="Segoe UI"/>
        <family val="2"/>
      </rPr>
      <t>:  
As shown in the Classification Table below, contributors are classified as follows:
  (1) under $250: Supporter   
  (2) $250 to $749.99: Patron
  (3) $750 to $999.99: Fellow
  (4) $1000 or more: Blue Chip
3. Write a lookup formula in cell C8 that displays the contibutor's (i.e., Noah Fundrive's) classification based on any contribution amount shown in C7.</t>
    </r>
  </si>
  <si>
    <r>
      <rPr>
        <b/>
        <u/>
        <sz val="11"/>
        <rFont val="Segoe UI"/>
        <family val="2"/>
      </rPr>
      <t>Instructions</t>
    </r>
    <r>
      <rPr>
        <sz val="11"/>
        <rFont val="Segoe UI"/>
        <family val="2"/>
      </rPr>
      <t>:  
As shown in the Classification Table below, contributors are classified as follows:
  (1) under $500: Supporter   
  (2) $500 to $749.99: Patron
  (3) $750 to $1,249.99: Fellow
  (4) $1,250 or more: Blue Chip
2. Write a lookup formula in cell C8 that displays the contibutor's (i.e., Fred Knott's) classification based on any contribution amount shown in C7.</t>
    </r>
  </si>
  <si>
    <t>Instructions:  
Review the Temperature Statistics table for March 2006 below.  Write one formula in cell I8 that will answer the question listed in cell K8.</t>
  </si>
  <si>
    <t>Of the days where Rain occurred, what percentage of those days did a Thunderstorm also occur?</t>
  </si>
  <si>
    <r>
      <rPr>
        <b/>
        <u/>
        <sz val="11"/>
        <rFont val="Segoe UI"/>
        <family val="2"/>
      </rPr>
      <t>Instructions</t>
    </r>
    <r>
      <rPr>
        <sz val="11"/>
        <rFont val="Segoe UI"/>
        <family val="2"/>
      </rPr>
      <t>:  
Review the Final Grades Table and Grade Distribution Table below.  
4. Enter a formula using a function from the lookup category of functions in cell D7 that displays Adam Bucker's Final Course Grade.  Be sure to use the Fill Handle feature to copy your formula to cells D8:D20 so that all students receive the proper grade.   
5. Write one formula without using constants in cell H8 to produce the quantities of each Final Grade in the Grade Distribution Table and then copy the formula to cells H9:H12.</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</si>
</sst>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6" formatCode="&quot;$&quot;#,##0"/>
  </numFmts>
  <fonts count="15" x14ac:knownFonts="1">
    <font>
      <sz val="10"/>
      <name val="Arial"/>
    </font>
    <font>
      <sz val="10"/>
      <name val="Arial"/>
      <family val="2"/>
    </font>
    <font>
      <sz val="10"/>
      <name val="Arial"/>
      <family val="2"/>
    </font>
    <font>
      <sz val="11"/>
      <color theme="0"/>
      <name val="Segoe UI"/>
      <family val="2"/>
    </font>
    <font>
      <b/>
      <sz val="11"/>
      <name val="Segoe UI"/>
      <family val="2"/>
    </font>
    <font>
      <sz val="11"/>
      <name val="Segoe UI"/>
      <family val="2"/>
    </font>
    <font>
      <b/>
      <sz val="11"/>
      <color rgb="FFFF0000"/>
      <name val="Segoe UI"/>
      <family val="2"/>
    </font>
    <font>
      <b/>
      <sz val="12"/>
      <name val="Segoe UI"/>
      <family val="2"/>
    </font>
    <font>
      <b/>
      <u/>
      <sz val="11"/>
      <name val="Segoe UI"/>
      <family val="2"/>
    </font>
    <font>
      <sz val="12"/>
      <name val="Segoe UI"/>
      <family val="2"/>
    </font>
    <font>
      <sz val="10"/>
      <name val="Segoe UI"/>
      <family val="2"/>
    </font>
    <font>
      <b/>
      <sz val="10"/>
      <name val="Segoe UI"/>
      <family val="2"/>
    </font>
    <font>
      <i/>
      <sz val="12"/>
      <name val="Segoe UI"/>
      <family val="2"/>
    </font>
    <font>
      <b/>
      <i/>
      <sz val="12"/>
      <name val="Segoe UI"/>
      <family val="2"/>
    </font>
    <font>
      <b/>
      <sz val="11"/>
      <color theme="0"/>
      <name val="Segoe UI"/>
      <family val="2"/>
    </font>
  </fonts>
  <fills count="13">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9FF99"/>
        <bgColor indexed="64"/>
      </patternFill>
    </fill>
    <fill>
      <patternFill patternType="solid">
        <fgColor rgb="FF00B0F0"/>
        <bgColor indexed="64"/>
      </patternFill>
    </fill>
  </fills>
  <borders count="43">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theme="1"/>
      </left>
      <right style="medium">
        <color theme="1"/>
      </right>
      <top style="thin">
        <color theme="1"/>
      </top>
      <bottom style="medium">
        <color theme="1"/>
      </bottom>
      <diagonal/>
    </border>
    <border>
      <left style="medium">
        <color theme="1"/>
      </left>
      <right style="medium">
        <color theme="1"/>
      </right>
      <top style="medium">
        <color theme="1"/>
      </top>
      <bottom style="thin">
        <color theme="1"/>
      </bottom>
      <diagonal/>
    </border>
    <border>
      <left style="medium">
        <color indexed="64"/>
      </left>
      <right style="medium">
        <color indexed="64"/>
      </right>
      <top/>
      <bottom style="thin">
        <color indexed="64"/>
      </bottom>
      <diagonal/>
    </border>
  </borders>
  <cellStyleXfs count="5">
    <xf numFmtId="0" fontId="0" fillId="0" borderId="0"/>
    <xf numFmtId="0" fontId="2" fillId="0" borderId="0"/>
    <xf numFmtId="9" fontId="1" fillId="0" borderId="0" applyFont="0" applyFill="0" applyBorder="0" applyAlignment="0" applyProtection="0"/>
    <xf numFmtId="0" fontId="1" fillId="0" borderId="0"/>
    <xf numFmtId="0" fontId="1" fillId="0" borderId="0"/>
  </cellStyleXfs>
  <cellXfs count="150">
    <xf numFmtId="0" fontId="0" fillId="0" borderId="0" xfId="0"/>
    <xf numFmtId="0" fontId="4" fillId="0" borderId="0" xfId="0" applyFont="1" applyProtection="1"/>
    <xf numFmtId="0" fontId="5" fillId="0" borderId="0" xfId="0" applyFont="1" applyProtection="1"/>
    <xf numFmtId="0" fontId="5" fillId="0" borderId="0" xfId="0" applyFont="1" applyAlignment="1" applyProtection="1">
      <alignment horizontal="center"/>
    </xf>
    <xf numFmtId="0" fontId="5" fillId="0" borderId="0" xfId="0" applyFont="1" applyAlignment="1" applyProtection="1">
      <alignment vertical="center" wrapText="1"/>
    </xf>
    <xf numFmtId="0" fontId="5" fillId="0" borderId="0" xfId="0" applyNumberFormat="1" applyFont="1" applyProtection="1"/>
    <xf numFmtId="0" fontId="6" fillId="0" borderId="0" xfId="0" applyFont="1" applyProtection="1"/>
    <xf numFmtId="165" fontId="5" fillId="0" borderId="0" xfId="0" applyNumberFormat="1" applyFont="1" applyAlignment="1" applyProtection="1">
      <alignment horizontal="center"/>
    </xf>
    <xf numFmtId="0" fontId="5" fillId="0" borderId="0" xfId="0" applyFont="1" applyAlignment="1" applyProtection="1">
      <alignment wrapText="1"/>
    </xf>
    <xf numFmtId="0" fontId="5" fillId="0" borderId="0" xfId="0" applyFont="1" applyAlignment="1" applyProtection="1">
      <alignment horizontal="left"/>
    </xf>
    <xf numFmtId="0" fontId="7" fillId="0" borderId="0" xfId="0" applyFont="1"/>
    <xf numFmtId="0" fontId="9" fillId="0" borderId="0" xfId="0" applyFont="1" applyAlignment="1">
      <alignment vertical="center" readingOrder="1"/>
    </xf>
    <xf numFmtId="0" fontId="9" fillId="0" borderId="0" xfId="0" applyFont="1"/>
    <xf numFmtId="0" fontId="10" fillId="0" borderId="0" xfId="0" applyFont="1"/>
    <xf numFmtId="0" fontId="9" fillId="0" borderId="0" xfId="0" applyFont="1" applyAlignment="1">
      <alignment horizontal="left" vertical="center" indent="1" readingOrder="1"/>
    </xf>
    <xf numFmtId="0" fontId="5" fillId="0" borderId="34" xfId="0" applyFont="1" applyBorder="1" applyAlignment="1" applyProtection="1">
      <alignment horizontal="center"/>
    </xf>
    <xf numFmtId="0" fontId="4" fillId="3" borderId="1" xfId="0" applyFont="1" applyFill="1" applyBorder="1" applyAlignment="1" applyProtection="1">
      <alignment horizontal="center" vertical="center" wrapText="1"/>
      <protection hidden="1"/>
    </xf>
    <xf numFmtId="0" fontId="4" fillId="3" borderId="38" xfId="0" applyFont="1" applyFill="1" applyBorder="1" applyAlignment="1" applyProtection="1">
      <alignment horizontal="center" vertical="center" wrapText="1"/>
      <protection hidden="1"/>
    </xf>
    <xf numFmtId="0" fontId="4" fillId="3" borderId="15" xfId="0" applyFont="1" applyFill="1" applyBorder="1" applyAlignment="1" applyProtection="1">
      <alignment horizontal="center" vertical="center" wrapText="1"/>
      <protection hidden="1"/>
    </xf>
    <xf numFmtId="0" fontId="5" fillId="0" borderId="18"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5" fillId="0" borderId="1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5" xfId="0" applyFont="1" applyBorder="1" applyAlignment="1" applyProtection="1">
      <alignment horizontal="center"/>
      <protection hidden="1"/>
    </xf>
    <xf numFmtId="0" fontId="5" fillId="0" borderId="14" xfId="0" applyFont="1" applyBorder="1" applyAlignment="1" applyProtection="1">
      <alignment horizontal="center"/>
      <protection hidden="1"/>
    </xf>
    <xf numFmtId="0" fontId="5" fillId="0" borderId="9"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9" fillId="0" borderId="0" xfId="0" applyFont="1" applyAlignment="1">
      <alignment horizontal="center" vertical="center"/>
    </xf>
    <xf numFmtId="0" fontId="4" fillId="0" borderId="0" xfId="0" applyFont="1" applyAlignment="1" applyProtection="1">
      <alignment horizontal="center" vertical="center" wrapText="1"/>
    </xf>
    <xf numFmtId="1" fontId="4" fillId="0" borderId="0" xfId="0" applyNumberFormat="1" applyFont="1" applyBorder="1" applyAlignment="1" applyProtection="1">
      <alignment horizontal="center"/>
      <protection locked="0"/>
    </xf>
    <xf numFmtId="0" fontId="4" fillId="0" borderId="0" xfId="0" applyFont="1" applyAlignment="1" applyProtection="1">
      <alignment horizontal="center" wrapText="1"/>
      <protection hidden="1"/>
    </xf>
    <xf numFmtId="0" fontId="5" fillId="0" borderId="0" xfId="0" applyFont="1" applyAlignment="1" applyProtection="1">
      <alignment horizontal="center" vertical="center" wrapText="1"/>
      <protection hidden="1"/>
    </xf>
    <xf numFmtId="9" fontId="5" fillId="0" borderId="10" xfId="0" applyNumberFormat="1" applyFont="1" applyBorder="1" applyAlignment="1" applyProtection="1">
      <alignment horizontal="center"/>
      <protection hidden="1"/>
    </xf>
    <xf numFmtId="9" fontId="5" fillId="0" borderId="9" xfId="0" applyNumberFormat="1" applyFont="1" applyBorder="1" applyAlignment="1" applyProtection="1">
      <alignment horizontal="center"/>
      <protection hidden="1"/>
    </xf>
    <xf numFmtId="0" fontId="3" fillId="7" borderId="29" xfId="0" applyFont="1" applyFill="1" applyBorder="1" applyAlignment="1" applyProtection="1">
      <alignment horizontal="left" vertical="center" wrapText="1"/>
    </xf>
    <xf numFmtId="0" fontId="3" fillId="7" borderId="33" xfId="0" applyFont="1" applyFill="1" applyBorder="1" applyAlignment="1" applyProtection="1">
      <alignment horizontal="left" vertical="center" wrapText="1"/>
    </xf>
    <xf numFmtId="0" fontId="3" fillId="7" borderId="33" xfId="0" applyFont="1" applyFill="1" applyBorder="1" applyAlignment="1" applyProtection="1">
      <alignment horizontal="left" vertical="center"/>
    </xf>
    <xf numFmtId="0" fontId="3" fillId="7" borderId="30" xfId="0" applyFont="1" applyFill="1" applyBorder="1" applyAlignment="1" applyProtection="1">
      <alignment horizontal="left" vertical="center"/>
    </xf>
    <xf numFmtId="0" fontId="7" fillId="6" borderId="23" xfId="0" applyFont="1" applyFill="1" applyBorder="1" applyAlignment="1" applyProtection="1">
      <alignment horizontal="center" vertical="center" wrapText="1"/>
      <protection hidden="1"/>
    </xf>
    <xf numFmtId="0" fontId="7" fillId="6" borderId="34" xfId="0" applyFont="1" applyFill="1" applyBorder="1" applyAlignment="1" applyProtection="1">
      <alignment horizontal="center" vertical="center" wrapText="1"/>
      <protection hidden="1"/>
    </xf>
    <xf numFmtId="0" fontId="7" fillId="6" borderId="31" xfId="0" applyFont="1" applyFill="1" applyBorder="1" applyAlignment="1" applyProtection="1">
      <alignment horizontal="center" vertical="center" wrapText="1"/>
      <protection hidden="1"/>
    </xf>
    <xf numFmtId="0" fontId="7" fillId="6" borderId="22" xfId="0" applyFont="1" applyFill="1" applyBorder="1" applyAlignment="1" applyProtection="1">
      <alignment horizontal="center" vertical="center" wrapText="1"/>
      <protection hidden="1"/>
    </xf>
    <xf numFmtId="0" fontId="7" fillId="6" borderId="35" xfId="0" applyFont="1" applyFill="1" applyBorder="1" applyAlignment="1" applyProtection="1">
      <alignment horizontal="center" vertical="center" wrapText="1"/>
      <protection hidden="1"/>
    </xf>
    <xf numFmtId="0" fontId="7" fillId="6" borderId="32" xfId="0" applyFont="1" applyFill="1" applyBorder="1" applyAlignment="1" applyProtection="1">
      <alignment horizontal="center" vertical="center" wrapText="1"/>
      <protection hidden="1"/>
    </xf>
    <xf numFmtId="0" fontId="5" fillId="9" borderId="29" xfId="0" applyFont="1" applyFill="1" applyBorder="1" applyAlignment="1">
      <alignment horizontal="left" vertical="center" wrapText="1"/>
    </xf>
    <xf numFmtId="0" fontId="5" fillId="9" borderId="33" xfId="0" applyFont="1" applyFill="1" applyBorder="1" applyAlignment="1">
      <alignment horizontal="left" vertical="center" wrapText="1"/>
    </xf>
    <xf numFmtId="0" fontId="5" fillId="9" borderId="30" xfId="0" applyFont="1" applyFill="1" applyBorder="1" applyAlignment="1">
      <alignment horizontal="left" vertical="center" wrapText="1"/>
    </xf>
    <xf numFmtId="0" fontId="5" fillId="0" borderId="0" xfId="0" applyFont="1" applyFill="1" applyBorder="1" applyAlignment="1">
      <alignment vertical="center" wrapText="1"/>
    </xf>
    <xf numFmtId="49" fontId="9" fillId="0" borderId="0" xfId="0" applyNumberFormat="1" applyFont="1"/>
    <xf numFmtId="0" fontId="9" fillId="0" borderId="0" xfId="0" applyFont="1" applyAlignment="1"/>
    <xf numFmtId="49" fontId="9" fillId="0" borderId="0" xfId="0" applyNumberFormat="1" applyFont="1" applyAlignment="1">
      <alignment horizontal="center"/>
    </xf>
    <xf numFmtId="49" fontId="7" fillId="5" borderId="23" xfId="0" applyNumberFormat="1" applyFont="1" applyFill="1" applyBorder="1" applyAlignment="1">
      <alignment horizontal="center" vertical="center"/>
    </xf>
    <xf numFmtId="49" fontId="12" fillId="5" borderId="3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49" fontId="12" fillId="0" borderId="0" xfId="0" applyNumberFormat="1" applyFont="1" applyAlignment="1">
      <alignment horizontal="center"/>
    </xf>
    <xf numFmtId="49" fontId="12" fillId="5" borderId="22" xfId="0" applyNumberFormat="1" applyFont="1" applyFill="1" applyBorder="1" applyAlignment="1">
      <alignment horizontal="center" vertical="center"/>
    </xf>
    <xf numFmtId="49" fontId="12" fillId="5" borderId="32" xfId="0" applyNumberFormat="1" applyFont="1" applyFill="1" applyBorder="1" applyAlignment="1">
      <alignment horizontal="center" vertical="center"/>
    </xf>
    <xf numFmtId="166" fontId="9" fillId="0" borderId="19" xfId="0" applyNumberFormat="1" applyFont="1" applyBorder="1" applyAlignment="1">
      <alignment horizontal="right" vertical="center"/>
    </xf>
    <xf numFmtId="0" fontId="9" fillId="0" borderId="39" xfId="0" applyFont="1" applyBorder="1" applyAlignment="1">
      <alignment horizontal="center" vertical="center"/>
    </xf>
    <xf numFmtId="0" fontId="9" fillId="0" borderId="0" xfId="0" applyFont="1" applyAlignment="1">
      <alignment wrapText="1"/>
    </xf>
    <xf numFmtId="0" fontId="7" fillId="0" borderId="18" xfId="0" applyFont="1" applyFill="1" applyBorder="1" applyAlignment="1">
      <alignment horizontal="right" vertical="center"/>
    </xf>
    <xf numFmtId="0" fontId="9" fillId="0" borderId="11" xfId="0" applyFont="1" applyBorder="1" applyAlignment="1">
      <alignment horizontal="center" vertical="center"/>
    </xf>
    <xf numFmtId="166" fontId="9" fillId="0" borderId="21" xfId="0" applyNumberFormat="1" applyFont="1" applyBorder="1" applyAlignment="1">
      <alignment horizontal="right" vertical="center"/>
    </xf>
    <xf numFmtId="0" fontId="9" fillId="0" borderId="36" xfId="0" applyFont="1" applyBorder="1" applyAlignment="1">
      <alignment horizontal="center" vertical="center"/>
    </xf>
    <xf numFmtId="0" fontId="7" fillId="0" borderId="5" xfId="0" applyFont="1" applyFill="1" applyBorder="1" applyAlignment="1">
      <alignment horizontal="right" vertical="center"/>
    </xf>
    <xf numFmtId="0" fontId="9" fillId="0" borderId="0" xfId="0" applyFont="1" applyAlignment="1">
      <alignment horizontal="right"/>
    </xf>
    <xf numFmtId="166" fontId="9" fillId="0" borderId="20" xfId="0" applyNumberFormat="1" applyFont="1" applyBorder="1" applyAlignment="1">
      <alignment horizontal="right" vertical="center"/>
    </xf>
    <xf numFmtId="0" fontId="9" fillId="0" borderId="37" xfId="0" applyFont="1" applyBorder="1" applyAlignment="1">
      <alignment horizontal="center" vertical="center"/>
    </xf>
    <xf numFmtId="49" fontId="9" fillId="0" borderId="0" xfId="0" applyNumberFormat="1" applyFont="1" applyAlignment="1">
      <alignment vertical="center" readingOrder="1"/>
    </xf>
    <xf numFmtId="0" fontId="13" fillId="0" borderId="0" xfId="0" applyFont="1" applyAlignment="1">
      <alignment horizontal="center" vertical="center" readingOrder="1"/>
    </xf>
    <xf numFmtId="0" fontId="7" fillId="0" borderId="27" xfId="0" applyFont="1" applyFill="1" applyBorder="1" applyAlignment="1">
      <alignment horizontal="right" vertical="center"/>
    </xf>
    <xf numFmtId="166" fontId="9" fillId="0" borderId="28" xfId="0" applyNumberFormat="1" applyFont="1" applyBorder="1" applyAlignment="1" applyProtection="1">
      <alignment horizontal="center" vertical="center"/>
      <protection hidden="1"/>
    </xf>
    <xf numFmtId="0" fontId="9" fillId="0" borderId="40" xfId="0" applyFont="1" applyBorder="1" applyAlignment="1" applyProtection="1">
      <alignment horizontal="center" vertical="center"/>
      <protection locked="0"/>
    </xf>
    <xf numFmtId="0" fontId="7" fillId="0" borderId="0" xfId="3" applyFont="1"/>
    <xf numFmtId="0" fontId="5" fillId="10" borderId="29" xfId="3" applyFont="1" applyFill="1" applyBorder="1" applyAlignment="1">
      <alignment horizontal="left" vertical="center" wrapText="1"/>
    </xf>
    <xf numFmtId="0" fontId="5" fillId="10" borderId="33" xfId="3" applyFont="1" applyFill="1" applyBorder="1" applyAlignment="1">
      <alignment horizontal="left" vertical="center" wrapText="1"/>
    </xf>
    <xf numFmtId="0" fontId="5" fillId="10" borderId="30" xfId="3" applyFont="1" applyFill="1" applyBorder="1" applyAlignment="1">
      <alignment horizontal="left" vertical="center" wrapText="1"/>
    </xf>
    <xf numFmtId="49" fontId="9" fillId="0" borderId="0" xfId="3" applyNumberFormat="1" applyFont="1"/>
    <xf numFmtId="0" fontId="9" fillId="0" borderId="0" xfId="3" applyFont="1" applyAlignment="1">
      <alignment vertical="center" readingOrder="1"/>
    </xf>
    <xf numFmtId="0" fontId="9" fillId="0" borderId="0" xfId="3" applyFont="1"/>
    <xf numFmtId="0" fontId="10" fillId="0" borderId="0" xfId="3" applyFont="1"/>
    <xf numFmtId="0" fontId="9" fillId="0" borderId="0" xfId="3" applyFont="1" applyAlignment="1"/>
    <xf numFmtId="49" fontId="9" fillId="0" borderId="0" xfId="3" applyNumberFormat="1" applyFont="1" applyAlignment="1">
      <alignment horizontal="center"/>
    </xf>
    <xf numFmtId="0" fontId="9" fillId="0" borderId="0" xfId="3" applyFont="1" applyAlignment="1">
      <alignment horizontal="left" vertical="center" indent="1" readingOrder="1"/>
    </xf>
    <xf numFmtId="49" fontId="7" fillId="5" borderId="23" xfId="3" applyNumberFormat="1" applyFont="1" applyFill="1" applyBorder="1" applyAlignment="1">
      <alignment horizontal="center" vertical="center"/>
    </xf>
    <xf numFmtId="49" fontId="12" fillId="5" borderId="31" xfId="3" applyNumberFormat="1" applyFont="1" applyFill="1" applyBorder="1" applyAlignment="1">
      <alignment horizontal="center" vertical="center"/>
    </xf>
    <xf numFmtId="0" fontId="7" fillId="3" borderId="1" xfId="3" applyFont="1" applyFill="1" applyBorder="1" applyAlignment="1">
      <alignment horizontal="center" vertical="center"/>
    </xf>
    <xf numFmtId="0" fontId="7" fillId="3" borderId="15" xfId="3" applyFont="1" applyFill="1" applyBorder="1" applyAlignment="1">
      <alignment horizontal="center" vertical="center"/>
    </xf>
    <xf numFmtId="0" fontId="7" fillId="3" borderId="2" xfId="3" applyFont="1" applyFill="1" applyBorder="1" applyAlignment="1">
      <alignment horizontal="center" vertical="center"/>
    </xf>
    <xf numFmtId="49" fontId="12" fillId="0" borderId="0" xfId="3" applyNumberFormat="1" applyFont="1" applyAlignment="1">
      <alignment horizontal="center"/>
    </xf>
    <xf numFmtId="49" fontId="12" fillId="5" borderId="22" xfId="3" applyNumberFormat="1" applyFont="1" applyFill="1" applyBorder="1" applyAlignment="1">
      <alignment horizontal="center" vertical="center"/>
    </xf>
    <xf numFmtId="49" fontId="12" fillId="5" borderId="32" xfId="3" applyNumberFormat="1" applyFont="1" applyFill="1" applyBorder="1" applyAlignment="1">
      <alignment horizontal="center" vertical="center"/>
    </xf>
    <xf numFmtId="166" fontId="9" fillId="0" borderId="3" xfId="3" applyNumberFormat="1" applyFont="1" applyBorder="1" applyAlignment="1">
      <alignment horizontal="center" vertical="center"/>
    </xf>
    <xf numFmtId="166" fontId="9" fillId="0" borderId="16" xfId="3" applyNumberFormat="1" applyFont="1" applyBorder="1" applyAlignment="1">
      <alignment horizontal="center" vertical="center"/>
    </xf>
    <xf numFmtId="166" fontId="9" fillId="0" borderId="4" xfId="3" applyNumberFormat="1" applyFont="1" applyBorder="1" applyAlignment="1">
      <alignment horizontal="center" vertical="center"/>
    </xf>
    <xf numFmtId="0" fontId="9" fillId="0" borderId="0" xfId="3" applyFont="1" applyAlignment="1">
      <alignment wrapText="1"/>
    </xf>
    <xf numFmtId="0" fontId="7" fillId="0" borderId="18" xfId="3" applyFont="1" applyFill="1" applyBorder="1" applyAlignment="1">
      <alignment horizontal="right" vertical="center"/>
    </xf>
    <xf numFmtId="0" fontId="9" fillId="0" borderId="11" xfId="3" applyFont="1" applyBorder="1" applyAlignment="1">
      <alignment horizontal="center" vertical="center"/>
    </xf>
    <xf numFmtId="0" fontId="9" fillId="0" borderId="7" xfId="3" applyFont="1" applyBorder="1" applyAlignment="1">
      <alignment horizontal="center" vertical="center"/>
    </xf>
    <xf numFmtId="0" fontId="9" fillId="0" borderId="12" xfId="3" applyFont="1" applyBorder="1" applyAlignment="1">
      <alignment horizontal="center" vertical="center"/>
    </xf>
    <xf numFmtId="0" fontId="9" fillId="0" borderId="8" xfId="3" applyFont="1" applyBorder="1" applyAlignment="1">
      <alignment horizontal="center" vertical="center"/>
    </xf>
    <xf numFmtId="0" fontId="7" fillId="0" borderId="5" xfId="3" applyFont="1" applyFill="1" applyBorder="1" applyAlignment="1">
      <alignment horizontal="right" vertical="center"/>
    </xf>
    <xf numFmtId="0" fontId="9" fillId="0" borderId="0" xfId="3" applyFont="1" applyAlignment="1">
      <alignment horizontal="right"/>
    </xf>
    <xf numFmtId="0" fontId="9" fillId="0" borderId="0" xfId="3" applyFont="1" applyAlignment="1">
      <alignment horizontal="center" vertical="center"/>
    </xf>
    <xf numFmtId="0" fontId="13" fillId="0" borderId="0" xfId="3" applyFont="1" applyAlignment="1">
      <alignment horizontal="center" vertical="center" readingOrder="1"/>
    </xf>
    <xf numFmtId="49" fontId="9" fillId="0" borderId="0" xfId="3" applyNumberFormat="1" applyFont="1" applyAlignment="1">
      <alignment vertical="center" readingOrder="1"/>
    </xf>
    <xf numFmtId="0" fontId="7" fillId="0" borderId="27" xfId="3" applyFont="1" applyFill="1" applyBorder="1" applyAlignment="1">
      <alignment horizontal="right" vertical="center"/>
    </xf>
    <xf numFmtId="166" fontId="9" fillId="0" borderId="28" xfId="3" applyNumberFormat="1" applyFont="1" applyBorder="1" applyAlignment="1" applyProtection="1">
      <alignment horizontal="center" vertical="center"/>
      <protection hidden="1"/>
    </xf>
    <xf numFmtId="0" fontId="9" fillId="0" borderId="40" xfId="3" applyFont="1" applyBorder="1" applyAlignment="1" applyProtection="1">
      <alignment horizontal="center" vertical="center"/>
      <protection locked="0"/>
    </xf>
    <xf numFmtId="0" fontId="5" fillId="0" borderId="0" xfId="4" applyFont="1" applyProtection="1"/>
    <xf numFmtId="0" fontId="5" fillId="11" borderId="29" xfId="3" applyFont="1" applyFill="1" applyBorder="1" applyAlignment="1" applyProtection="1">
      <alignment horizontal="left" vertical="center" wrapText="1"/>
    </xf>
    <xf numFmtId="0" fontId="5" fillId="11" borderId="33" xfId="3" applyFont="1" applyFill="1" applyBorder="1" applyAlignment="1" applyProtection="1">
      <alignment horizontal="left" vertical="center" wrapText="1"/>
    </xf>
    <xf numFmtId="0" fontId="5" fillId="11" borderId="30" xfId="3" applyFont="1" applyFill="1" applyBorder="1" applyAlignment="1" applyProtection="1">
      <alignment horizontal="left" vertical="center" wrapText="1"/>
    </xf>
    <xf numFmtId="0" fontId="5" fillId="0" borderId="0" xfId="3" applyFont="1" applyProtection="1"/>
    <xf numFmtId="0" fontId="7" fillId="5" borderId="23" xfId="3" applyFont="1" applyFill="1" applyBorder="1" applyAlignment="1" applyProtection="1">
      <alignment horizontal="center" vertical="center"/>
    </xf>
    <xf numFmtId="0" fontId="7" fillId="5" borderId="34" xfId="3" applyFont="1" applyFill="1" applyBorder="1" applyAlignment="1" applyProtection="1">
      <alignment horizontal="center" vertical="center"/>
    </xf>
    <xf numFmtId="0" fontId="7" fillId="5" borderId="31" xfId="3" applyFont="1" applyFill="1" applyBorder="1" applyAlignment="1" applyProtection="1">
      <alignment horizontal="center" vertical="center"/>
    </xf>
    <xf numFmtId="0" fontId="7" fillId="5" borderId="22" xfId="3" applyFont="1" applyFill="1" applyBorder="1" applyAlignment="1" applyProtection="1">
      <alignment horizontal="center" vertical="center"/>
    </xf>
    <xf numFmtId="0" fontId="7" fillId="5" borderId="35" xfId="3" applyFont="1" applyFill="1" applyBorder="1" applyAlignment="1" applyProtection="1">
      <alignment horizontal="center" vertical="center"/>
    </xf>
    <xf numFmtId="0" fontId="7" fillId="5" borderId="32" xfId="3" applyFont="1" applyFill="1" applyBorder="1" applyAlignment="1" applyProtection="1">
      <alignment horizontal="center" vertical="center"/>
    </xf>
    <xf numFmtId="0" fontId="4" fillId="4" borderId="23" xfId="4" applyFont="1" applyFill="1" applyBorder="1" applyAlignment="1" applyProtection="1">
      <alignment horizontal="center"/>
    </xf>
    <xf numFmtId="0" fontId="4" fillId="4" borderId="24" xfId="4" applyFont="1" applyFill="1" applyBorder="1" applyAlignment="1" applyProtection="1">
      <alignment horizontal="center"/>
    </xf>
    <xf numFmtId="0" fontId="7" fillId="12" borderId="29" xfId="3" applyFont="1" applyFill="1" applyBorder="1" applyAlignment="1" applyProtection="1">
      <alignment horizontal="center" vertical="center"/>
    </xf>
    <xf numFmtId="0" fontId="7" fillId="12" borderId="33" xfId="3" applyFont="1" applyFill="1" applyBorder="1" applyAlignment="1" applyProtection="1">
      <alignment horizontal="center" vertical="center"/>
    </xf>
    <xf numFmtId="0" fontId="7" fillId="12" borderId="30" xfId="3" applyFont="1" applyFill="1" applyBorder="1" applyAlignment="1" applyProtection="1">
      <alignment horizontal="center" vertical="center"/>
    </xf>
    <xf numFmtId="0" fontId="5" fillId="0" borderId="19" xfId="3" applyFont="1" applyBorder="1" applyAlignment="1" applyProtection="1">
      <alignment horizontal="left"/>
    </xf>
    <xf numFmtId="0" fontId="14" fillId="0" borderId="0" xfId="4" applyFont="1" applyAlignment="1" applyProtection="1">
      <alignment horizontal="center"/>
      <protection hidden="1"/>
    </xf>
    <xf numFmtId="49" fontId="4" fillId="8" borderId="24" xfId="3" applyNumberFormat="1" applyFont="1" applyFill="1" applyBorder="1" applyAlignment="1" applyProtection="1">
      <alignment horizontal="center" vertical="center"/>
    </xf>
    <xf numFmtId="0" fontId="10" fillId="0" borderId="0" xfId="3" applyFont="1" applyProtection="1"/>
    <xf numFmtId="0" fontId="5" fillId="0" borderId="3" xfId="3" applyFont="1" applyBorder="1" applyAlignment="1" applyProtection="1">
      <alignment horizontal="left"/>
    </xf>
    <xf numFmtId="0" fontId="5" fillId="0" borderId="21" xfId="4" applyFont="1" applyBorder="1" applyAlignment="1" applyProtection="1">
      <alignment horizontal="center"/>
      <protection hidden="1"/>
    </xf>
    <xf numFmtId="0" fontId="4" fillId="2" borderId="25" xfId="3" applyFont="1" applyFill="1" applyBorder="1" applyAlignment="1" applyProtection="1">
      <alignment horizontal="center"/>
    </xf>
    <xf numFmtId="0" fontId="11" fillId="0" borderId="0" xfId="3" applyFont="1" applyProtection="1"/>
    <xf numFmtId="0" fontId="5" fillId="0" borderId="5" xfId="3" applyFont="1" applyBorder="1" applyAlignment="1" applyProtection="1">
      <alignment horizontal="left"/>
    </xf>
    <xf numFmtId="0" fontId="4" fillId="2" borderId="26" xfId="3" applyFont="1" applyFill="1" applyBorder="1" applyAlignment="1" applyProtection="1">
      <alignment horizontal="center"/>
    </xf>
    <xf numFmtId="0" fontId="4" fillId="2" borderId="21" xfId="3" applyFont="1" applyFill="1" applyBorder="1" applyAlignment="1" applyProtection="1">
      <alignment horizontal="center"/>
    </xf>
    <xf numFmtId="0" fontId="4" fillId="2" borderId="27" xfId="3" applyFont="1" applyFill="1" applyBorder="1" applyAlignment="1" applyProtection="1">
      <alignment horizontal="center"/>
    </xf>
    <xf numFmtId="0" fontId="4" fillId="2" borderId="20" xfId="3" applyFont="1" applyFill="1" applyBorder="1" applyAlignment="1" applyProtection="1">
      <alignment horizontal="center"/>
    </xf>
    <xf numFmtId="0" fontId="5" fillId="0" borderId="7" xfId="3" applyFont="1" applyBorder="1" applyAlignment="1" applyProtection="1">
      <alignment horizontal="left"/>
    </xf>
    <xf numFmtId="0" fontId="5" fillId="0" borderId="20" xfId="4" applyFont="1" applyBorder="1" applyAlignment="1" applyProtection="1">
      <alignment horizontal="center"/>
      <protection hidden="1"/>
    </xf>
    <xf numFmtId="0" fontId="5" fillId="0" borderId="21" xfId="4" applyFont="1" applyBorder="1" applyAlignment="1" applyProtection="1">
      <alignment horizontal="center"/>
      <protection locked="0"/>
    </xf>
    <xf numFmtId="0" fontId="5" fillId="0" borderId="20" xfId="4" applyFont="1" applyBorder="1" applyAlignment="1" applyProtection="1">
      <alignment horizontal="center"/>
      <protection locked="0"/>
    </xf>
    <xf numFmtId="0" fontId="5" fillId="0" borderId="25" xfId="4" applyFont="1" applyBorder="1" applyAlignment="1" applyProtection="1">
      <alignment horizontal="center"/>
      <protection hidden="1"/>
    </xf>
    <xf numFmtId="0" fontId="5" fillId="0" borderId="42" xfId="4" applyFont="1" applyBorder="1" applyAlignment="1" applyProtection="1">
      <alignment horizontal="center"/>
      <protection locked="0"/>
    </xf>
    <xf numFmtId="0" fontId="5" fillId="0" borderId="41" xfId="4" applyFont="1" applyBorder="1" applyAlignment="1" applyProtection="1">
      <alignment horizontal="center"/>
      <protection locked="0"/>
    </xf>
    <xf numFmtId="0" fontId="5" fillId="2" borderId="21" xfId="3" applyFont="1" applyFill="1" applyBorder="1" applyAlignment="1" applyProtection="1">
      <alignment horizontal="center"/>
      <protection locked="0"/>
    </xf>
    <xf numFmtId="0" fontId="5" fillId="2" borderId="20" xfId="3" applyFont="1" applyFill="1" applyBorder="1" applyAlignment="1" applyProtection="1">
      <alignment horizontal="center"/>
      <protection locked="0"/>
    </xf>
    <xf numFmtId="0" fontId="5" fillId="2" borderId="42" xfId="3" applyFont="1" applyFill="1" applyBorder="1" applyAlignment="1" applyProtection="1">
      <alignment horizontal="center"/>
      <protection locked="0"/>
    </xf>
    <xf numFmtId="10" fontId="5" fillId="0" borderId="17" xfId="2" applyNumberFormat="1" applyFont="1" applyBorder="1" applyAlignment="1" applyProtection="1">
      <alignment horizontal="center"/>
      <protection locked="0"/>
    </xf>
  </cellXfs>
  <cellStyles count="5">
    <cellStyle name="Normal" xfId="0" builtinId="0"/>
    <cellStyle name="Normal 2" xfId="3"/>
    <cellStyle name="Normal 2 2" xfId="1"/>
    <cellStyle name="Normal 2 2 2" xfId="4"/>
    <cellStyle name="Percent" xfId="2" builtinId="5"/>
  </cellStyles>
  <dxfs count="0"/>
  <tableStyles count="0" defaultTableStyle="TableStyleMedium9" defaultPivotStyle="PivotStyleLight16"/>
  <colors>
    <mruColors>
      <color rgb="FF99FF99"/>
      <color rgb="FF699BFF"/>
      <color rgb="FF2F74FF"/>
      <color rgb="FF4CCC64"/>
      <color rgb="FFAFD9C0"/>
      <color rgb="FFF7B7F4"/>
      <color rgb="FFC6EFCE"/>
      <color rgb="FFE1F5D9"/>
      <color rgb="FFF7E1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54"/>
  <sheetViews>
    <sheetView showGridLines="0" tabSelected="1" zoomScale="98" zoomScaleNormal="98" workbookViewId="0">
      <selection activeCell="B2" sqref="B2"/>
    </sheetView>
  </sheetViews>
  <sheetFormatPr defaultColWidth="9.140625" defaultRowHeight="16.5" x14ac:dyDescent="0.3"/>
  <cols>
    <col min="1" max="1" width="12.7109375" style="2" customWidth="1"/>
    <col min="2" max="2" width="12.85546875" style="2" customWidth="1"/>
    <col min="3" max="3" width="17.5703125" style="2" bestFit="1" customWidth="1"/>
    <col min="4" max="4" width="17" style="2" bestFit="1" customWidth="1"/>
    <col min="5" max="5" width="17" style="2" customWidth="1"/>
    <col min="6" max="6" width="13" style="2" customWidth="1"/>
    <col min="7" max="7" width="24.85546875" style="2" bestFit="1" customWidth="1"/>
    <col min="8" max="8" width="12.85546875" style="2" customWidth="1"/>
    <col min="9" max="9" width="20.140625" style="2" customWidth="1"/>
    <col min="10" max="10" width="12.140625" style="2" bestFit="1" customWidth="1"/>
    <col min="11" max="11" width="12.7109375" style="2" customWidth="1"/>
    <col min="12" max="12" width="17.140625" style="2" customWidth="1"/>
    <col min="13" max="16384" width="9.140625" style="2"/>
  </cols>
  <sheetData>
    <row r="1" spans="1:17" ht="73.5" customHeight="1" thickBot="1" x14ac:dyDescent="0.35">
      <c r="A1" s="1"/>
      <c r="B1" s="34" t="s">
        <v>52</v>
      </c>
      <c r="C1" s="35"/>
      <c r="D1" s="36"/>
      <c r="E1" s="36"/>
      <c r="F1" s="36"/>
      <c r="G1" s="36"/>
      <c r="H1" s="37"/>
      <c r="L1" s="4"/>
    </row>
    <row r="2" spans="1:17" ht="15" customHeight="1" x14ac:dyDescent="0.3">
      <c r="A2" s="1"/>
      <c r="B2" s="5"/>
      <c r="C2" s="5"/>
      <c r="D2" s="4"/>
      <c r="E2" s="4"/>
      <c r="F2" s="4"/>
      <c r="G2" s="4"/>
      <c r="H2" s="4"/>
      <c r="I2" s="4"/>
      <c r="J2" s="4"/>
      <c r="K2" s="4"/>
      <c r="L2" s="4"/>
    </row>
    <row r="3" spans="1:17" ht="15" customHeight="1" thickBot="1" x14ac:dyDescent="0.35">
      <c r="B3" s="4"/>
      <c r="C3" s="4"/>
      <c r="D3" s="4"/>
      <c r="E3" s="4"/>
      <c r="F3" s="4"/>
      <c r="G3" s="4"/>
      <c r="H3" s="4"/>
      <c r="I3" s="4"/>
      <c r="J3" s="4"/>
      <c r="K3" s="4"/>
      <c r="L3" s="6"/>
    </row>
    <row r="4" spans="1:17" ht="15" customHeight="1" x14ac:dyDescent="0.3">
      <c r="B4" s="38" t="s">
        <v>11</v>
      </c>
      <c r="C4" s="39"/>
      <c r="D4" s="39"/>
      <c r="E4" s="39"/>
      <c r="F4" s="39"/>
      <c r="G4" s="39"/>
      <c r="H4" s="40"/>
      <c r="I4" s="4"/>
      <c r="J4" s="4"/>
      <c r="K4" s="4"/>
      <c r="L4" s="4"/>
    </row>
    <row r="5" spans="1:17" s="3" customFormat="1" ht="19.5" customHeight="1" thickBot="1" x14ac:dyDescent="0.35">
      <c r="A5" s="2"/>
      <c r="B5" s="41"/>
      <c r="C5" s="42"/>
      <c r="D5" s="42"/>
      <c r="E5" s="42"/>
      <c r="F5" s="42"/>
      <c r="G5" s="42"/>
      <c r="H5" s="43"/>
      <c r="I5" s="4"/>
      <c r="J5" s="4"/>
      <c r="K5" s="4"/>
      <c r="L5" s="4"/>
    </row>
    <row r="6" spans="1:17" ht="50.25" thickBot="1" x14ac:dyDescent="0.35">
      <c r="B6" s="16" t="s">
        <v>0</v>
      </c>
      <c r="C6" s="17" t="s">
        <v>4</v>
      </c>
      <c r="D6" s="18" t="s">
        <v>5</v>
      </c>
      <c r="E6" s="18" t="s">
        <v>3</v>
      </c>
      <c r="F6" s="18" t="s">
        <v>8</v>
      </c>
      <c r="G6" s="18" t="s">
        <v>7</v>
      </c>
      <c r="H6" s="18" t="s">
        <v>0</v>
      </c>
      <c r="I6" s="30"/>
      <c r="J6" s="4"/>
      <c r="K6" s="4"/>
      <c r="L6" s="7"/>
    </row>
    <row r="7" spans="1:17" ht="18.75" customHeight="1" thickBot="1" x14ac:dyDescent="0.35">
      <c r="B7" s="19">
        <v>1</v>
      </c>
      <c r="C7" s="20">
        <v>74</v>
      </c>
      <c r="D7" s="21">
        <v>49</v>
      </c>
      <c r="E7" s="21">
        <v>15</v>
      </c>
      <c r="F7" s="32">
        <v>0.66</v>
      </c>
      <c r="G7" s="21"/>
      <c r="H7" s="22">
        <v>1</v>
      </c>
      <c r="I7" s="31"/>
      <c r="J7" s="28" t="s">
        <v>9</v>
      </c>
      <c r="K7" s="4"/>
      <c r="L7" s="7"/>
    </row>
    <row r="8" spans="1:17" ht="18.75" customHeight="1" thickBot="1" x14ac:dyDescent="0.35">
      <c r="B8" s="23">
        <v>2</v>
      </c>
      <c r="C8" s="24">
        <v>68</v>
      </c>
      <c r="D8" s="25">
        <v>40</v>
      </c>
      <c r="E8" s="25">
        <v>29</v>
      </c>
      <c r="F8" s="33">
        <v>0.53</v>
      </c>
      <c r="G8" s="25"/>
      <c r="H8" s="26">
        <v>2</v>
      </c>
      <c r="I8" s="149" t="s">
        <v>1</v>
      </c>
      <c r="J8" s="29">
        <v>1</v>
      </c>
      <c r="K8" s="2" t="s">
        <v>53</v>
      </c>
      <c r="L8" s="7"/>
    </row>
    <row r="9" spans="1:17" ht="18.75" customHeight="1" x14ac:dyDescent="0.3">
      <c r="B9" s="23">
        <v>3</v>
      </c>
      <c r="C9" s="24">
        <v>47</v>
      </c>
      <c r="D9" s="25">
        <v>34</v>
      </c>
      <c r="E9" s="25">
        <v>23</v>
      </c>
      <c r="F9" s="33">
        <v>0.51</v>
      </c>
      <c r="G9" s="25"/>
      <c r="H9" s="26">
        <v>3</v>
      </c>
      <c r="I9"/>
      <c r="J9"/>
      <c r="K9"/>
      <c r="L9" s="7"/>
    </row>
    <row r="10" spans="1:17" ht="18.75" customHeight="1" x14ac:dyDescent="0.3">
      <c r="B10" s="23">
        <v>4</v>
      </c>
      <c r="C10" s="24">
        <v>47</v>
      </c>
      <c r="D10" s="25">
        <v>27</v>
      </c>
      <c r="E10" s="25">
        <v>10</v>
      </c>
      <c r="F10" s="33">
        <v>0.53</v>
      </c>
      <c r="G10" s="25"/>
      <c r="H10" s="26">
        <v>4</v>
      </c>
      <c r="I10"/>
      <c r="J10"/>
      <c r="K10"/>
      <c r="L10" s="7"/>
      <c r="M10" s="8"/>
      <c r="O10" s="8"/>
      <c r="P10" s="8"/>
      <c r="Q10" s="8"/>
    </row>
    <row r="11" spans="1:17" ht="18.75" customHeight="1" x14ac:dyDescent="0.3">
      <c r="B11" s="23">
        <v>5</v>
      </c>
      <c r="C11" s="24">
        <v>46</v>
      </c>
      <c r="D11" s="25">
        <v>28</v>
      </c>
      <c r="E11" s="25">
        <v>15</v>
      </c>
      <c r="F11" s="33">
        <v>0.56000000000000005</v>
      </c>
      <c r="G11" s="25" t="s">
        <v>2</v>
      </c>
      <c r="H11" s="26">
        <v>5</v>
      </c>
      <c r="I11"/>
      <c r="J11"/>
      <c r="K11"/>
      <c r="L11" s="7"/>
    </row>
    <row r="12" spans="1:17" ht="18.75" customHeight="1" x14ac:dyDescent="0.3">
      <c r="B12" s="23">
        <v>6</v>
      </c>
      <c r="C12" s="24">
        <v>45</v>
      </c>
      <c r="D12" s="25">
        <v>38</v>
      </c>
      <c r="E12" s="25">
        <v>21</v>
      </c>
      <c r="F12" s="33">
        <v>0.77</v>
      </c>
      <c r="G12" s="25"/>
      <c r="H12" s="26">
        <v>6</v>
      </c>
      <c r="I12"/>
      <c r="J12"/>
      <c r="K12"/>
      <c r="L12" s="7"/>
    </row>
    <row r="13" spans="1:17" ht="18.75" customHeight="1" x14ac:dyDescent="0.3">
      <c r="B13" s="23">
        <v>7</v>
      </c>
      <c r="C13" s="24">
        <v>52</v>
      </c>
      <c r="D13" s="25">
        <v>30</v>
      </c>
      <c r="E13" s="25">
        <v>17</v>
      </c>
      <c r="F13" s="33">
        <v>0.51</v>
      </c>
      <c r="G13" s="25"/>
      <c r="H13" s="26">
        <v>7</v>
      </c>
      <c r="I13"/>
      <c r="J13"/>
      <c r="K13"/>
      <c r="L13" s="7"/>
    </row>
    <row r="14" spans="1:17" ht="18.75" customHeight="1" x14ac:dyDescent="0.3">
      <c r="B14" s="23">
        <v>8</v>
      </c>
      <c r="C14" s="24">
        <v>64</v>
      </c>
      <c r="D14" s="25">
        <v>41</v>
      </c>
      <c r="E14" s="25">
        <v>28</v>
      </c>
      <c r="F14" s="33">
        <v>0.46</v>
      </c>
      <c r="G14" s="25" t="s">
        <v>2</v>
      </c>
      <c r="H14" s="26">
        <v>8</v>
      </c>
      <c r="I14"/>
      <c r="J14"/>
      <c r="K14"/>
      <c r="L14" s="7"/>
    </row>
    <row r="15" spans="1:17" ht="18.75" customHeight="1" x14ac:dyDescent="0.3">
      <c r="B15" s="23">
        <v>9</v>
      </c>
      <c r="C15" s="24">
        <v>68</v>
      </c>
      <c r="D15" s="25">
        <v>53</v>
      </c>
      <c r="E15" s="25">
        <v>47</v>
      </c>
      <c r="F15" s="33">
        <v>0.65</v>
      </c>
      <c r="G15" s="25" t="s">
        <v>2</v>
      </c>
      <c r="H15" s="26">
        <v>9</v>
      </c>
      <c r="I15"/>
      <c r="J15"/>
      <c r="K15"/>
      <c r="L15" s="7"/>
    </row>
    <row r="16" spans="1:17" ht="18.75" customHeight="1" x14ac:dyDescent="0.3">
      <c r="B16" s="23">
        <v>10</v>
      </c>
      <c r="C16" s="24">
        <v>59</v>
      </c>
      <c r="D16" s="25">
        <v>48</v>
      </c>
      <c r="E16" s="25">
        <v>26</v>
      </c>
      <c r="F16" s="33">
        <v>0.62</v>
      </c>
      <c r="G16" s="25"/>
      <c r="H16" s="26">
        <v>10</v>
      </c>
      <c r="I16"/>
      <c r="J16"/>
      <c r="K16"/>
    </row>
    <row r="17" spans="2:18" ht="18.75" customHeight="1" x14ac:dyDescent="0.3">
      <c r="B17" s="23">
        <v>11</v>
      </c>
      <c r="C17" s="24">
        <v>60</v>
      </c>
      <c r="D17" s="25">
        <v>47</v>
      </c>
      <c r="E17" s="25">
        <v>23</v>
      </c>
      <c r="F17" s="33">
        <v>0.87</v>
      </c>
      <c r="G17" s="25" t="s">
        <v>6</v>
      </c>
      <c r="H17" s="26">
        <v>11</v>
      </c>
      <c r="I17"/>
      <c r="J17"/>
      <c r="K17"/>
    </row>
    <row r="18" spans="2:18" ht="18.75" customHeight="1" x14ac:dyDescent="0.3">
      <c r="B18" s="23">
        <v>12</v>
      </c>
      <c r="C18" s="24">
        <v>69</v>
      </c>
      <c r="D18" s="25">
        <v>57</v>
      </c>
      <c r="E18" s="25">
        <v>23</v>
      </c>
      <c r="F18" s="33">
        <v>0.87</v>
      </c>
      <c r="G18" s="25" t="s">
        <v>6</v>
      </c>
      <c r="H18" s="26">
        <v>12</v>
      </c>
      <c r="I18"/>
      <c r="J18"/>
      <c r="K18"/>
    </row>
    <row r="19" spans="2:18" ht="18.75" customHeight="1" x14ac:dyDescent="0.3">
      <c r="B19" s="23">
        <v>13</v>
      </c>
      <c r="C19" s="24">
        <v>72</v>
      </c>
      <c r="D19" s="25">
        <v>43</v>
      </c>
      <c r="E19" s="25">
        <v>29</v>
      </c>
      <c r="F19" s="33">
        <v>0.65</v>
      </c>
      <c r="G19" s="25" t="s">
        <v>6</v>
      </c>
      <c r="H19" s="26">
        <v>13</v>
      </c>
      <c r="I19"/>
      <c r="J19"/>
      <c r="K19"/>
    </row>
    <row r="20" spans="2:18" ht="18.75" customHeight="1" x14ac:dyDescent="0.3">
      <c r="B20" s="23">
        <v>14</v>
      </c>
      <c r="C20" s="24">
        <v>51</v>
      </c>
      <c r="D20" s="25">
        <v>35</v>
      </c>
      <c r="E20" s="25">
        <v>28</v>
      </c>
      <c r="F20" s="33">
        <v>0.53</v>
      </c>
      <c r="G20" s="25"/>
      <c r="H20" s="26">
        <v>14</v>
      </c>
      <c r="I20"/>
      <c r="J20"/>
      <c r="K20"/>
    </row>
    <row r="21" spans="2:18" ht="18.75" customHeight="1" x14ac:dyDescent="0.3">
      <c r="B21" s="23">
        <v>15</v>
      </c>
      <c r="C21" s="24">
        <v>55</v>
      </c>
      <c r="D21" s="25">
        <v>37</v>
      </c>
      <c r="E21" s="25">
        <v>16</v>
      </c>
      <c r="F21" s="33">
        <v>0.42</v>
      </c>
      <c r="G21" s="25"/>
      <c r="H21" s="26">
        <v>15</v>
      </c>
      <c r="I21"/>
      <c r="J21"/>
      <c r="K21"/>
    </row>
    <row r="22" spans="2:18" ht="18.75" customHeight="1" x14ac:dyDescent="0.3">
      <c r="B22" s="23">
        <v>16</v>
      </c>
      <c r="C22" s="24">
        <v>66</v>
      </c>
      <c r="D22" s="25">
        <v>44</v>
      </c>
      <c r="E22" s="25">
        <v>21</v>
      </c>
      <c r="F22" s="33">
        <v>0.38</v>
      </c>
      <c r="G22" s="25"/>
      <c r="H22" s="26">
        <v>16</v>
      </c>
      <c r="I22"/>
      <c r="J22"/>
      <c r="K22"/>
    </row>
    <row r="23" spans="2:18" ht="18.75" customHeight="1" x14ac:dyDescent="0.3">
      <c r="B23" s="23">
        <v>17</v>
      </c>
      <c r="C23" s="24">
        <v>52</v>
      </c>
      <c r="D23" s="25">
        <v>37</v>
      </c>
      <c r="E23" s="25">
        <v>18</v>
      </c>
      <c r="F23" s="33">
        <v>0.6</v>
      </c>
      <c r="G23" s="25"/>
      <c r="H23" s="26">
        <v>17</v>
      </c>
      <c r="I23"/>
      <c r="J23"/>
      <c r="K23"/>
    </row>
    <row r="24" spans="2:18" ht="18.75" customHeight="1" x14ac:dyDescent="0.3">
      <c r="B24" s="23">
        <v>18</v>
      </c>
      <c r="C24" s="24">
        <v>48</v>
      </c>
      <c r="D24" s="25">
        <v>30</v>
      </c>
      <c r="E24" s="25">
        <v>14</v>
      </c>
      <c r="F24" s="33">
        <v>0.49</v>
      </c>
      <c r="G24" s="25"/>
      <c r="H24" s="26">
        <v>18</v>
      </c>
      <c r="I24"/>
      <c r="J24"/>
      <c r="K24"/>
    </row>
    <row r="25" spans="2:18" ht="18.75" customHeight="1" x14ac:dyDescent="0.3">
      <c r="B25" s="23">
        <v>19</v>
      </c>
      <c r="C25" s="24">
        <v>46</v>
      </c>
      <c r="D25" s="25">
        <v>30</v>
      </c>
      <c r="E25" s="25">
        <v>12</v>
      </c>
      <c r="F25" s="33">
        <v>0.41</v>
      </c>
      <c r="G25" s="25"/>
      <c r="H25" s="26">
        <v>19</v>
      </c>
      <c r="I25"/>
      <c r="J25"/>
      <c r="K25"/>
    </row>
    <row r="26" spans="2:18" ht="18.75" customHeight="1" x14ac:dyDescent="0.3">
      <c r="B26" s="23">
        <v>20</v>
      </c>
      <c r="C26" s="24">
        <v>46</v>
      </c>
      <c r="D26" s="25">
        <v>39</v>
      </c>
      <c r="E26" s="25">
        <v>15</v>
      </c>
      <c r="F26" s="33">
        <v>0.53</v>
      </c>
      <c r="G26" s="25"/>
      <c r="H26" s="26">
        <v>20</v>
      </c>
      <c r="I26"/>
      <c r="J26"/>
      <c r="K26"/>
    </row>
    <row r="27" spans="2:18" ht="18.75" customHeight="1" x14ac:dyDescent="0.3">
      <c r="B27" s="23">
        <v>21</v>
      </c>
      <c r="C27" s="24">
        <v>42</v>
      </c>
      <c r="D27" s="25">
        <v>25</v>
      </c>
      <c r="E27" s="25">
        <v>22</v>
      </c>
      <c r="F27" s="33">
        <v>0.84</v>
      </c>
      <c r="G27" s="25" t="s">
        <v>10</v>
      </c>
      <c r="H27" s="26">
        <v>21</v>
      </c>
      <c r="I27"/>
      <c r="J27"/>
      <c r="K27"/>
    </row>
    <row r="28" spans="2:18" ht="18.75" customHeight="1" x14ac:dyDescent="0.3">
      <c r="B28" s="23">
        <v>22</v>
      </c>
      <c r="C28" s="24">
        <v>45</v>
      </c>
      <c r="D28" s="25">
        <v>21</v>
      </c>
      <c r="E28" s="25">
        <v>9</v>
      </c>
      <c r="F28" s="33">
        <v>0.63</v>
      </c>
      <c r="G28" s="25"/>
      <c r="H28" s="26">
        <v>22</v>
      </c>
      <c r="I28"/>
      <c r="J28"/>
      <c r="K28"/>
      <c r="L28"/>
      <c r="M28"/>
      <c r="N28"/>
      <c r="O28"/>
      <c r="P28"/>
      <c r="Q28"/>
      <c r="R28"/>
    </row>
    <row r="29" spans="2:18" ht="18.75" customHeight="1" x14ac:dyDescent="0.3">
      <c r="B29" s="23">
        <v>23</v>
      </c>
      <c r="C29" s="24">
        <v>46</v>
      </c>
      <c r="D29" s="25">
        <v>28</v>
      </c>
      <c r="E29" s="25">
        <v>12</v>
      </c>
      <c r="F29" s="33">
        <v>0.56000000000000005</v>
      </c>
      <c r="G29" s="25"/>
      <c r="H29" s="26">
        <v>23</v>
      </c>
    </row>
    <row r="30" spans="2:18" ht="18.75" customHeight="1" x14ac:dyDescent="0.3">
      <c r="B30" s="23">
        <v>24</v>
      </c>
      <c r="C30" s="24">
        <v>49</v>
      </c>
      <c r="D30" s="25">
        <v>33</v>
      </c>
      <c r="E30" s="25">
        <v>22</v>
      </c>
      <c r="F30" s="33">
        <v>0.66</v>
      </c>
      <c r="G30" s="25" t="s">
        <v>2</v>
      </c>
      <c r="H30" s="26">
        <v>24</v>
      </c>
    </row>
    <row r="31" spans="2:18" ht="18.75" customHeight="1" x14ac:dyDescent="0.3">
      <c r="B31" s="23">
        <v>25</v>
      </c>
      <c r="C31" s="24">
        <v>47</v>
      </c>
      <c r="D31" s="25">
        <v>35</v>
      </c>
      <c r="E31" s="25">
        <v>17</v>
      </c>
      <c r="F31" s="33">
        <v>0.63</v>
      </c>
      <c r="G31" s="25" t="s">
        <v>2</v>
      </c>
      <c r="H31" s="26">
        <v>25</v>
      </c>
    </row>
    <row r="32" spans="2:18" ht="18.75" customHeight="1" x14ac:dyDescent="0.3">
      <c r="B32" s="23">
        <v>26</v>
      </c>
      <c r="C32" s="24">
        <v>48</v>
      </c>
      <c r="D32" s="25">
        <v>30</v>
      </c>
      <c r="E32" s="25">
        <v>9</v>
      </c>
      <c r="F32" s="33">
        <v>0.66</v>
      </c>
      <c r="G32" s="25"/>
      <c r="H32" s="26">
        <v>26</v>
      </c>
    </row>
    <row r="33" spans="2:8" ht="18.75" customHeight="1" x14ac:dyDescent="0.3">
      <c r="B33" s="23">
        <v>27</v>
      </c>
      <c r="C33" s="24">
        <v>57</v>
      </c>
      <c r="D33" s="25">
        <v>30</v>
      </c>
      <c r="E33" s="25">
        <v>13</v>
      </c>
      <c r="F33" s="33">
        <v>0.56999999999999995</v>
      </c>
      <c r="G33" s="25" t="s">
        <v>2</v>
      </c>
      <c r="H33" s="26">
        <v>27</v>
      </c>
    </row>
    <row r="34" spans="2:8" ht="18.75" customHeight="1" x14ac:dyDescent="0.3">
      <c r="B34" s="23">
        <v>28</v>
      </c>
      <c r="C34" s="24">
        <v>51</v>
      </c>
      <c r="D34" s="25">
        <v>48</v>
      </c>
      <c r="E34" s="25">
        <v>15</v>
      </c>
      <c r="F34" s="33">
        <v>0.71</v>
      </c>
      <c r="G34" s="25" t="s">
        <v>2</v>
      </c>
      <c r="H34" s="26">
        <v>28</v>
      </c>
    </row>
    <row r="35" spans="2:8" ht="18.75" customHeight="1" x14ac:dyDescent="0.3">
      <c r="B35" s="23">
        <v>29</v>
      </c>
      <c r="C35" s="24">
        <v>59</v>
      </c>
      <c r="D35" s="25">
        <v>41</v>
      </c>
      <c r="E35" s="25">
        <v>8</v>
      </c>
      <c r="F35" s="33">
        <v>0.72</v>
      </c>
      <c r="G35" s="25"/>
      <c r="H35" s="26">
        <v>29</v>
      </c>
    </row>
    <row r="36" spans="2:8" ht="18.75" customHeight="1" x14ac:dyDescent="0.3">
      <c r="B36" s="23">
        <v>30</v>
      </c>
      <c r="C36" s="24">
        <v>75</v>
      </c>
      <c r="D36" s="25">
        <v>41</v>
      </c>
      <c r="E36" s="25">
        <v>14</v>
      </c>
      <c r="F36" s="33">
        <v>0.5</v>
      </c>
      <c r="G36" s="25"/>
      <c r="H36" s="26">
        <v>30</v>
      </c>
    </row>
    <row r="37" spans="2:8" ht="18.75" customHeight="1" thickBot="1" x14ac:dyDescent="0.35">
      <c r="B37" s="23">
        <v>31</v>
      </c>
      <c r="C37" s="24">
        <v>66</v>
      </c>
      <c r="D37" s="25">
        <v>55</v>
      </c>
      <c r="E37" s="25">
        <v>24</v>
      </c>
      <c r="F37" s="33">
        <v>0.78</v>
      </c>
      <c r="G37" s="25" t="s">
        <v>6</v>
      </c>
      <c r="H37" s="26">
        <v>31</v>
      </c>
    </row>
    <row r="38" spans="2:8" ht="18.75" customHeight="1" x14ac:dyDescent="0.3">
      <c r="B38" s="15"/>
      <c r="C38" s="15"/>
      <c r="D38" s="15"/>
      <c r="E38" s="15"/>
      <c r="F38" s="15"/>
      <c r="G38" s="15"/>
      <c r="H38" s="15"/>
    </row>
    <row r="39" spans="2:8" ht="15" customHeight="1" x14ac:dyDescent="0.3"/>
    <row r="40" spans="2:8" ht="15" customHeight="1" x14ac:dyDescent="0.3"/>
    <row r="41" spans="2:8" ht="15" customHeight="1" x14ac:dyDescent="0.3"/>
    <row r="42" spans="2:8" ht="15" customHeight="1" x14ac:dyDescent="0.3"/>
    <row r="43" spans="2:8" ht="15" customHeight="1" x14ac:dyDescent="0.3"/>
    <row r="54" spans="7:8" x14ac:dyDescent="0.3">
      <c r="G54" s="3"/>
      <c r="H54" s="9"/>
    </row>
  </sheetData>
  <sheetProtection algorithmName="SHA-512" hashValue="zMH/Y+MB4vNdY5B3Hlr6Es0OQrwgMNhVnNYmLKMx5ar10uYAPfQ8RSyh+VvS/T2aKAu9TMtqKFhW65kCpKZTnw==" saltValue="NKpt6r9CXpiWyRT2soYHHg==" spinCount="100000" sheet="1" objects="1" scenarios="1" formatCells="0"/>
  <customSheetViews>
    <customSheetView guid="{F48879B3-465F-4E59-8572-F7D7277CEA75}" scale="98" showGridLines="0" topLeftCell="A4">
      <selection activeCell="J25" sqref="J25"/>
      <pageMargins left="0.75" right="0.75" top="1" bottom="1" header="0.5" footer="0.5"/>
      <pageSetup orientation="portrait" horizontalDpi="200" verticalDpi="200" r:id="rId1"/>
      <headerFooter alignWithMargins="0"/>
    </customSheetView>
    <customSheetView guid="{3B654179-D0CF-4576-A51B-BDA963916BB0}" scale="98" showGridLines="0">
      <selection activeCell="K8" sqref="K8"/>
      <pageMargins left="0.75" right="0.75" top="1" bottom="1" header="0.5" footer="0.5"/>
      <pageSetup orientation="portrait" horizontalDpi="200" verticalDpi="200" r:id="rId2"/>
      <headerFooter alignWithMargins="0"/>
    </customSheetView>
  </customSheetViews>
  <mergeCells count="2">
    <mergeCell ref="B1:H1"/>
    <mergeCell ref="B4:H5"/>
  </mergeCells>
  <phoneticPr fontId="0" type="noConversion"/>
  <pageMargins left="0.75" right="0.75" top="1" bottom="1" header="0.5" footer="0.5"/>
  <pageSetup orientation="portrait" horizontalDpi="200" verticalDpi="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751BB5FC-FE3B-4678-BBE2-F2F359E791A8}">
            <x14:iconSet iconSet="4Arrows" showValue="0" custom="1">
              <x14:cfvo type="percent">
                <xm:f>0</xm:f>
              </x14:cfvo>
              <x14:cfvo type="num">
                <xm:f>0</xm:f>
              </x14:cfvo>
              <x14:cfvo type="num">
                <xm:f>0</xm:f>
              </x14:cfvo>
              <x14:cfvo type="num">
                <xm:f>0</xm:f>
              </x14:cfvo>
              <x14:cfIcon iconSet="3ArrowsGray" iconId="0"/>
              <x14:cfIcon iconSet="4Arrows" iconId="1"/>
              <x14:cfIcon iconSet="4Arrows" iconId="2"/>
              <x14:cfIcon iconSet="3Arrows" iconId="2"/>
            </x14:iconSet>
          </x14:cfRule>
          <xm:sqref>I7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zoomScale="104" zoomScaleNormal="104" workbookViewId="0">
      <selection activeCell="B2" sqref="B2"/>
    </sheetView>
  </sheetViews>
  <sheetFormatPr defaultColWidth="9.140625" defaultRowHeight="17.25" x14ac:dyDescent="0.3"/>
  <cols>
    <col min="1" max="1" width="12.7109375" style="48" customWidth="1"/>
    <col min="2" max="2" width="16.5703125" style="12" bestFit="1" customWidth="1"/>
    <col min="3" max="3" width="18.5703125" style="12" customWidth="1"/>
    <col min="4" max="5" width="12.7109375" style="12" customWidth="1"/>
    <col min="6" max="6" width="15.7109375" style="12" customWidth="1"/>
    <col min="7" max="7" width="13.42578125" style="12" customWidth="1"/>
    <col min="8" max="8" width="12.5703125" style="12" customWidth="1"/>
    <col min="9" max="16384" width="9.140625" style="12"/>
  </cols>
  <sheetData>
    <row r="1" spans="1:11" s="48" customFormat="1" ht="168" customHeight="1" thickBot="1" x14ac:dyDescent="0.35">
      <c r="A1" s="10"/>
      <c r="B1" s="44" t="s">
        <v>51</v>
      </c>
      <c r="C1" s="45"/>
      <c r="D1" s="45"/>
      <c r="E1" s="45"/>
      <c r="F1" s="46"/>
      <c r="G1" s="47"/>
      <c r="H1" s="47"/>
      <c r="J1" s="11"/>
    </row>
    <row r="2" spans="1:11" s="50" customFormat="1" ht="15" customHeight="1" x14ac:dyDescent="0.3">
      <c r="A2" s="12"/>
      <c r="B2" s="13"/>
      <c r="C2" s="13"/>
      <c r="D2" s="49"/>
      <c r="J2" s="14"/>
    </row>
    <row r="3" spans="1:11" s="48" customFormat="1" ht="15" customHeight="1" thickBot="1" x14ac:dyDescent="0.35">
      <c r="A3" s="12"/>
      <c r="B3" s="12"/>
      <c r="C3" s="12"/>
      <c r="D3" s="49"/>
      <c r="J3" s="14"/>
    </row>
    <row r="4" spans="1:11" s="55" customFormat="1" ht="22.5" customHeight="1" thickBot="1" x14ac:dyDescent="0.35">
      <c r="A4" s="12"/>
      <c r="B4" s="51" t="s">
        <v>12</v>
      </c>
      <c r="C4" s="52"/>
      <c r="D4" s="12"/>
      <c r="E4" s="53" t="s">
        <v>13</v>
      </c>
      <c r="F4" s="54"/>
      <c r="J4" s="14"/>
    </row>
    <row r="5" spans="1:11" ht="22.5" customHeight="1" thickBot="1" x14ac:dyDescent="0.35">
      <c r="A5" s="12"/>
      <c r="B5" s="56"/>
      <c r="C5" s="57"/>
      <c r="E5" s="58">
        <v>0</v>
      </c>
      <c r="F5" s="59" t="s">
        <v>14</v>
      </c>
      <c r="G5" s="60"/>
      <c r="H5" s="60"/>
      <c r="I5" s="60"/>
      <c r="J5" s="14"/>
    </row>
    <row r="6" spans="1:11" ht="22.5" customHeight="1" x14ac:dyDescent="0.3">
      <c r="A6" s="12"/>
      <c r="B6" s="61" t="s">
        <v>15</v>
      </c>
      <c r="C6" s="62" t="s">
        <v>16</v>
      </c>
      <c r="E6" s="63">
        <v>500</v>
      </c>
      <c r="F6" s="64" t="s">
        <v>17</v>
      </c>
      <c r="G6" s="60"/>
      <c r="H6" s="60"/>
      <c r="I6" s="60"/>
      <c r="J6" s="11"/>
    </row>
    <row r="7" spans="1:11" ht="22.5" customHeight="1" x14ac:dyDescent="0.3">
      <c r="A7" s="12"/>
      <c r="B7" s="65" t="s">
        <v>18</v>
      </c>
      <c r="C7" s="72">
        <f ca="1">RANDBETWEEN(0,1500)</f>
        <v>23</v>
      </c>
      <c r="D7" s="66"/>
      <c r="E7" s="63">
        <v>750</v>
      </c>
      <c r="F7" s="64" t="s">
        <v>19</v>
      </c>
      <c r="G7" s="60"/>
      <c r="H7" s="60"/>
      <c r="I7" s="60"/>
      <c r="J7" s="11"/>
    </row>
    <row r="8" spans="1:11" ht="22.5" customHeight="1" thickBot="1" x14ac:dyDescent="0.35">
      <c r="A8" s="12"/>
      <c r="B8" s="71" t="s">
        <v>20</v>
      </c>
      <c r="C8" s="73" t="s">
        <v>1</v>
      </c>
      <c r="D8" s="27"/>
      <c r="E8" s="67">
        <v>1250</v>
      </c>
      <c r="F8" s="68" t="s">
        <v>21</v>
      </c>
      <c r="G8" s="60"/>
      <c r="H8" s="60"/>
      <c r="I8" s="60"/>
      <c r="J8" s="60"/>
    </row>
    <row r="9" spans="1:11" ht="15" customHeight="1" x14ac:dyDescent="0.3">
      <c r="A9" s="12"/>
      <c r="E9" s="60"/>
      <c r="F9" s="60"/>
      <c r="G9" s="60"/>
      <c r="H9" s="60"/>
      <c r="I9" s="60"/>
      <c r="J9" s="13"/>
      <c r="K9" s="13"/>
    </row>
    <row r="10" spans="1:11" s="11" customFormat="1" x14ac:dyDescent="0.2">
      <c r="A10" s="69"/>
    </row>
    <row r="11" spans="1:11" s="11" customFormat="1" x14ac:dyDescent="0.2">
      <c r="A11" s="69"/>
      <c r="B11" s="70" t="s">
        <v>22</v>
      </c>
      <c r="C11" s="70"/>
      <c r="D11" s="70"/>
      <c r="E11" s="70"/>
      <c r="F11" s="70"/>
    </row>
    <row r="12" spans="1:11" s="11" customFormat="1" x14ac:dyDescent="0.2">
      <c r="A12" s="69"/>
    </row>
    <row r="13" spans="1:11" s="11" customFormat="1" x14ac:dyDescent="0.2">
      <c r="A13" s="69"/>
    </row>
    <row r="14" spans="1:11" s="11" customFormat="1" x14ac:dyDescent="0.2">
      <c r="A14" s="69"/>
    </row>
    <row r="15" spans="1:11" s="11" customFormat="1" x14ac:dyDescent="0.2">
      <c r="A15" s="69"/>
    </row>
    <row r="16" spans="1:11" s="11" customFormat="1" x14ac:dyDescent="0.2">
      <c r="A16" s="69"/>
    </row>
  </sheetData>
  <sheetProtection algorithmName="SHA-512" hashValue="WfFWPTbchD0KjZq5xG5cfJDFGSXD5j5J1dwsG+d7WfpZVQQIGC1NwfLqfc0FR3o1x5mQ8/XQvuSgv0PQ1N+Psg==" saltValue="EejtPD73Zj1vrqNHAcrWHw==" spinCount="100000" sheet="1" objects="1" scenarios="1"/>
  <mergeCells count="4">
    <mergeCell ref="B1:F1"/>
    <mergeCell ref="B4:C5"/>
    <mergeCell ref="E4:F4"/>
    <mergeCell ref="B11:F11"/>
  </mergeCells>
  <pageMargins left="0.75" right="0.75" top="1" bottom="1" header="0.5" footer="0.5"/>
  <pageSetup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iconSet" priority="1" id="{87B11A2A-7445-406B-B352-177C1372316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D8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zoomScale="113" zoomScaleNormal="113" workbookViewId="0">
      <selection activeCell="C8" sqref="C8"/>
    </sheetView>
  </sheetViews>
  <sheetFormatPr defaultColWidth="9.140625" defaultRowHeight="17.25" x14ac:dyDescent="0.3"/>
  <cols>
    <col min="1" max="1" width="12.7109375" style="78" customWidth="1"/>
    <col min="2" max="2" width="16.5703125" style="80" bestFit="1" customWidth="1"/>
    <col min="3" max="3" width="18.42578125" style="80" customWidth="1"/>
    <col min="4" max="5" width="12.7109375" style="80" customWidth="1"/>
    <col min="6" max="6" width="15.5703125" style="80" customWidth="1"/>
    <col min="7" max="7" width="13.42578125" style="80" customWidth="1"/>
    <col min="8" max="8" width="12.5703125" style="80" customWidth="1"/>
    <col min="9" max="16384" width="9.140625" style="80"/>
  </cols>
  <sheetData>
    <row r="1" spans="1:11" s="78" customFormat="1" ht="165.75" customHeight="1" thickBot="1" x14ac:dyDescent="0.35">
      <c r="A1" s="74"/>
      <c r="B1" s="75" t="s">
        <v>50</v>
      </c>
      <c r="C1" s="76"/>
      <c r="D1" s="76"/>
      <c r="E1" s="76"/>
      <c r="F1" s="76"/>
      <c r="G1" s="76"/>
      <c r="H1" s="77"/>
      <c r="J1" s="79"/>
    </row>
    <row r="2" spans="1:11" s="83" customFormat="1" ht="15" customHeight="1" x14ac:dyDescent="0.3">
      <c r="A2" s="80"/>
      <c r="B2" s="81"/>
      <c r="C2" s="81"/>
      <c r="D2" s="82"/>
      <c r="J2" s="84"/>
    </row>
    <row r="3" spans="1:11" s="78" customFormat="1" ht="15" customHeight="1" thickBot="1" x14ac:dyDescent="0.35">
      <c r="A3" s="80"/>
      <c r="B3" s="80"/>
      <c r="C3" s="80"/>
      <c r="D3" s="82"/>
      <c r="J3" s="84"/>
    </row>
    <row r="4" spans="1:11" s="90" customFormat="1" ht="22.5" customHeight="1" thickBot="1" x14ac:dyDescent="0.35">
      <c r="A4" s="80"/>
      <c r="B4" s="85" t="s">
        <v>12</v>
      </c>
      <c r="C4" s="86"/>
      <c r="D4" s="80"/>
      <c r="E4" s="87" t="s">
        <v>13</v>
      </c>
      <c r="F4" s="88"/>
      <c r="G4" s="88"/>
      <c r="H4" s="89"/>
      <c r="J4" s="84"/>
    </row>
    <row r="5" spans="1:11" ht="22.5" customHeight="1" thickBot="1" x14ac:dyDescent="0.35">
      <c r="A5" s="80"/>
      <c r="B5" s="91"/>
      <c r="C5" s="92"/>
      <c r="E5" s="93">
        <v>0</v>
      </c>
      <c r="F5" s="94">
        <v>250</v>
      </c>
      <c r="G5" s="94">
        <v>750</v>
      </c>
      <c r="H5" s="95">
        <v>1000</v>
      </c>
      <c r="I5" s="96"/>
      <c r="J5" s="84"/>
    </row>
    <row r="6" spans="1:11" ht="22.5" customHeight="1" thickBot="1" x14ac:dyDescent="0.35">
      <c r="A6" s="80"/>
      <c r="B6" s="97" t="s">
        <v>15</v>
      </c>
      <c r="C6" s="98" t="s">
        <v>23</v>
      </c>
      <c r="E6" s="99" t="s">
        <v>14</v>
      </c>
      <c r="F6" s="100" t="s">
        <v>17</v>
      </c>
      <c r="G6" s="100" t="s">
        <v>19</v>
      </c>
      <c r="H6" s="101" t="s">
        <v>21</v>
      </c>
      <c r="I6" s="96"/>
      <c r="J6" s="79"/>
    </row>
    <row r="7" spans="1:11" ht="22.5" customHeight="1" x14ac:dyDescent="0.3">
      <c r="A7" s="80"/>
      <c r="B7" s="102" t="s">
        <v>18</v>
      </c>
      <c r="C7" s="108">
        <f ca="1">RANDBETWEEN(0,1200)</f>
        <v>40</v>
      </c>
      <c r="D7" s="103"/>
      <c r="I7" s="96"/>
      <c r="J7" s="79"/>
    </row>
    <row r="8" spans="1:11" ht="22.5" customHeight="1" thickBot="1" x14ac:dyDescent="0.35">
      <c r="A8" s="80"/>
      <c r="B8" s="107" t="s">
        <v>20</v>
      </c>
      <c r="C8" s="109" t="s">
        <v>1</v>
      </c>
      <c r="D8" s="104"/>
      <c r="I8" s="96"/>
      <c r="J8" s="96"/>
    </row>
    <row r="9" spans="1:11" ht="15" customHeight="1" x14ac:dyDescent="0.3">
      <c r="A9" s="80"/>
      <c r="B9" s="79"/>
      <c r="C9" s="79"/>
      <c r="D9" s="79"/>
      <c r="E9" s="79"/>
      <c r="F9" s="79"/>
      <c r="G9" s="79"/>
      <c r="H9" s="79"/>
      <c r="I9" s="96"/>
      <c r="J9" s="81"/>
      <c r="K9" s="81"/>
    </row>
    <row r="10" spans="1:11" ht="15" customHeight="1" x14ac:dyDescent="0.3">
      <c r="A10" s="80"/>
      <c r="J10" s="81"/>
      <c r="K10" s="81"/>
    </row>
    <row r="11" spans="1:11" ht="15" customHeight="1" x14ac:dyDescent="0.3">
      <c r="A11" s="80"/>
      <c r="B11" s="105" t="s">
        <v>22</v>
      </c>
      <c r="C11" s="105"/>
      <c r="D11" s="105"/>
      <c r="E11" s="105"/>
      <c r="F11" s="105"/>
      <c r="J11" s="81"/>
      <c r="K11" s="81"/>
    </row>
    <row r="12" spans="1:11" ht="15" customHeight="1" x14ac:dyDescent="0.3">
      <c r="A12" s="80"/>
      <c r="J12" s="81"/>
      <c r="K12" s="81"/>
    </row>
    <row r="13" spans="1:11" ht="15" customHeight="1" x14ac:dyDescent="0.3">
      <c r="A13" s="80"/>
      <c r="J13" s="81"/>
      <c r="K13" s="81"/>
    </row>
    <row r="14" spans="1:11" ht="15" customHeight="1" x14ac:dyDescent="0.3">
      <c r="A14" s="80"/>
      <c r="J14" s="81"/>
      <c r="K14" s="81"/>
    </row>
    <row r="15" spans="1:11" x14ac:dyDescent="0.3">
      <c r="J15" s="81"/>
      <c r="K15" s="81"/>
    </row>
    <row r="16" spans="1:11" s="79" customFormat="1" x14ac:dyDescent="0.25">
      <c r="A16" s="106"/>
      <c r="J16" s="81"/>
      <c r="K16" s="81"/>
    </row>
    <row r="17" spans="1:1" s="79" customFormat="1" x14ac:dyDescent="0.2">
      <c r="A17" s="106"/>
    </row>
    <row r="18" spans="1:1" s="79" customFormat="1" x14ac:dyDescent="0.2">
      <c r="A18" s="106"/>
    </row>
    <row r="19" spans="1:1" s="79" customFormat="1" x14ac:dyDescent="0.2">
      <c r="A19" s="106"/>
    </row>
    <row r="20" spans="1:1" s="79" customFormat="1" x14ac:dyDescent="0.2">
      <c r="A20" s="106"/>
    </row>
    <row r="21" spans="1:1" s="79" customFormat="1" x14ac:dyDescent="0.2">
      <c r="A21" s="106"/>
    </row>
    <row r="22" spans="1:1" s="79" customFormat="1" x14ac:dyDescent="0.2">
      <c r="A22" s="106"/>
    </row>
    <row r="23" spans="1:1" s="79" customFormat="1" x14ac:dyDescent="0.2">
      <c r="A23" s="106"/>
    </row>
  </sheetData>
  <sheetProtection algorithmName="SHA-512" hashValue="MSVswWp6f0cqzfnc4euNtUydbCythnjRk4u4nYAjzE1ZuW+8AZkA05tGKjNNCi87kbuPXRpDrYBdmHzc5tBEGw==" saltValue="bIBj5/yB88RPK9kwiq4S7A==" spinCount="100000" sheet="1" objects="1" scenarios="1"/>
  <mergeCells count="4">
    <mergeCell ref="B1:H1"/>
    <mergeCell ref="B4:C5"/>
    <mergeCell ref="E4:H4"/>
    <mergeCell ref="B11:F11"/>
  </mergeCells>
  <pageMargins left="0.75" right="0.75" top="1" bottom="1" header="0.5" footer="0.5"/>
  <pageSetup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iconSet" priority="1" id="{526A9838-4E57-470D-9D09-068AAFDBEEC2}">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D8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activeCell="D7" sqref="D7"/>
    </sheetView>
  </sheetViews>
  <sheetFormatPr defaultColWidth="9.140625" defaultRowHeight="16.5" x14ac:dyDescent="0.3"/>
  <cols>
    <col min="1" max="1" width="9.140625" style="110"/>
    <col min="2" max="2" width="19" style="110" customWidth="1"/>
    <col min="3" max="3" width="14.28515625" style="110" customWidth="1"/>
    <col min="4" max="4" width="11.42578125" style="110" customWidth="1"/>
    <col min="5" max="5" width="15.7109375" style="110" bestFit="1" customWidth="1"/>
    <col min="6" max="7" width="15.7109375" style="110" customWidth="1"/>
    <col min="8" max="8" width="10" style="110" bestFit="1" customWidth="1"/>
    <col min="9" max="9" width="14" style="110" customWidth="1"/>
    <col min="10" max="10" width="12.85546875" style="110" customWidth="1"/>
    <col min="11" max="16384" width="9.140625" style="110"/>
  </cols>
  <sheetData>
    <row r="1" spans="1:14" ht="152.25" customHeight="1" thickBot="1" x14ac:dyDescent="0.35">
      <c r="B1" s="111" t="s">
        <v>54</v>
      </c>
      <c r="C1" s="112"/>
      <c r="D1" s="112"/>
      <c r="E1" s="112"/>
      <c r="F1" s="112"/>
      <c r="G1" s="112"/>
      <c r="H1" s="112"/>
      <c r="I1" s="112"/>
      <c r="J1" s="112"/>
      <c r="K1" s="112"/>
      <c r="L1" s="113"/>
    </row>
    <row r="3" spans="1:14" ht="17.25" thickBot="1" x14ac:dyDescent="0.35"/>
    <row r="4" spans="1:14" x14ac:dyDescent="0.3">
      <c r="A4" s="114"/>
      <c r="B4" s="115" t="s">
        <v>24</v>
      </c>
      <c r="C4" s="116"/>
      <c r="D4" s="117"/>
    </row>
    <row r="5" spans="1:14" ht="17.25" thickBot="1" x14ac:dyDescent="0.35">
      <c r="A5" s="114"/>
      <c r="B5" s="118"/>
      <c r="C5" s="119"/>
      <c r="D5" s="120"/>
    </row>
    <row r="6" spans="1:14" ht="18" thickBot="1" x14ac:dyDescent="0.35">
      <c r="A6" s="114"/>
      <c r="B6" s="121" t="s">
        <v>25</v>
      </c>
      <c r="C6" s="122" t="s">
        <v>26</v>
      </c>
      <c r="D6" s="122" t="s">
        <v>27</v>
      </c>
      <c r="F6" s="123" t="s">
        <v>28</v>
      </c>
      <c r="G6" s="124"/>
      <c r="H6" s="125"/>
    </row>
    <row r="7" spans="1:14" ht="17.25" thickBot="1" x14ac:dyDescent="0.35">
      <c r="A7" s="114"/>
      <c r="B7" s="126" t="s">
        <v>29</v>
      </c>
      <c r="C7" s="143">
        <f t="shared" ref="C7:C20" ca="1" si="0">RANDBETWEEN(400,1000)</f>
        <v>768</v>
      </c>
      <c r="D7" s="145" t="s">
        <v>1</v>
      </c>
      <c r="E7" s="127" t="str">
        <f ca="1">VLOOKUP(C7,$F$8:$G$12,2)</f>
        <v>C</v>
      </c>
      <c r="F7" s="128" t="s">
        <v>26</v>
      </c>
      <c r="G7" s="128" t="s">
        <v>30</v>
      </c>
      <c r="H7" s="128" t="s">
        <v>31</v>
      </c>
      <c r="J7" s="129"/>
    </row>
    <row r="8" spans="1:14" x14ac:dyDescent="0.3">
      <c r="B8" s="130" t="s">
        <v>32</v>
      </c>
      <c r="C8" s="131">
        <f t="shared" ca="1" si="0"/>
        <v>722</v>
      </c>
      <c r="D8" s="144" t="s">
        <v>1</v>
      </c>
      <c r="E8" s="127" t="str">
        <f t="shared" ref="E8:E20" ca="1" si="1">VLOOKUP(C8,$F$8:$G$12,2)</f>
        <v>C</v>
      </c>
      <c r="F8" s="132">
        <v>0</v>
      </c>
      <c r="G8" s="132" t="s">
        <v>33</v>
      </c>
      <c r="H8" s="145" t="s">
        <v>1</v>
      </c>
      <c r="I8" s="133" t="str">
        <f ca="1">IF(OR(ISTEXT(H8),N8=H8),"","&lt;-------------Have  you manually counted them???")</f>
        <v/>
      </c>
      <c r="N8" s="127">
        <f ca="1">COUNTIF($E$7:$E$20,G8)</f>
        <v>5</v>
      </c>
    </row>
    <row r="9" spans="1:14" x14ac:dyDescent="0.3">
      <c r="B9" s="134" t="s">
        <v>34</v>
      </c>
      <c r="C9" s="131">
        <f t="shared" ca="1" si="0"/>
        <v>652</v>
      </c>
      <c r="D9" s="141" t="s">
        <v>1</v>
      </c>
      <c r="E9" s="127" t="str">
        <f t="shared" ca="1" si="1"/>
        <v>D</v>
      </c>
      <c r="F9" s="135">
        <v>600</v>
      </c>
      <c r="G9" s="136" t="s">
        <v>35</v>
      </c>
      <c r="H9" s="148" t="s">
        <v>1</v>
      </c>
      <c r="I9" s="133" t="str">
        <f>IF(OR(ISTEXT(H9),M9=H9),"","&lt;-------------Have  you manually counted them???")</f>
        <v/>
      </c>
      <c r="J9" s="129" t="str">
        <f ca="1">IF(OR(ISTEXT(H9),N9=H9),"","&lt;-------------Have  you manually counted them???")</f>
        <v/>
      </c>
      <c r="N9" s="127">
        <f ca="1">COUNTIF($E$7:$E$20,G9)</f>
        <v>3</v>
      </c>
    </row>
    <row r="10" spans="1:14" x14ac:dyDescent="0.3">
      <c r="B10" s="134" t="s">
        <v>36</v>
      </c>
      <c r="C10" s="131">
        <f t="shared" ca="1" si="0"/>
        <v>503</v>
      </c>
      <c r="D10" s="141" t="s">
        <v>1</v>
      </c>
      <c r="E10" s="127" t="str">
        <f t="shared" ca="1" si="1"/>
        <v>F</v>
      </c>
      <c r="F10" s="135">
        <v>700</v>
      </c>
      <c r="G10" s="136" t="s">
        <v>37</v>
      </c>
      <c r="H10" s="146" t="s">
        <v>1</v>
      </c>
      <c r="I10" s="133" t="str">
        <f>IF(OR(ISTEXT(H10),M10=H10),"","&lt;-------------Have  you manually counted them???")</f>
        <v/>
      </c>
      <c r="J10" s="129" t="str">
        <f ca="1">IF(OR(ISTEXT(H10),N10=H10),"","&lt;-------------Have  you manually counted them???")</f>
        <v/>
      </c>
      <c r="N10" s="127">
        <f ca="1">COUNTIF($E$7:$E$20,G10)</f>
        <v>2</v>
      </c>
    </row>
    <row r="11" spans="1:14" x14ac:dyDescent="0.3">
      <c r="B11" s="134" t="s">
        <v>38</v>
      </c>
      <c r="C11" s="131">
        <f t="shared" ca="1" si="0"/>
        <v>669</v>
      </c>
      <c r="D11" s="141" t="s">
        <v>1</v>
      </c>
      <c r="E11" s="127" t="str">
        <f t="shared" ca="1" si="1"/>
        <v>D</v>
      </c>
      <c r="F11" s="135">
        <v>800</v>
      </c>
      <c r="G11" s="136" t="s">
        <v>39</v>
      </c>
      <c r="H11" s="146" t="s">
        <v>1</v>
      </c>
      <c r="I11" s="133" t="str">
        <f>IF(OR(ISTEXT(H11),M11=H11),"","&lt;-------------Have  you manually counted them???")</f>
        <v/>
      </c>
      <c r="J11" s="129" t="str">
        <f ca="1">IF(OR(ISTEXT(H11),N11=H11),"","&lt;-------------Have  you manually counted them???")</f>
        <v/>
      </c>
      <c r="N11" s="127">
        <f ca="1">COUNTIF($E$7:$E$20,G11)</f>
        <v>3</v>
      </c>
    </row>
    <row r="12" spans="1:14" ht="17.25" thickBot="1" x14ac:dyDescent="0.35">
      <c r="B12" s="134" t="s">
        <v>40</v>
      </c>
      <c r="C12" s="131">
        <f t="shared" ca="1" si="0"/>
        <v>537</v>
      </c>
      <c r="D12" s="141" t="s">
        <v>1</v>
      </c>
      <c r="E12" s="127" t="str">
        <f t="shared" ca="1" si="1"/>
        <v>F</v>
      </c>
      <c r="F12" s="137">
        <v>900</v>
      </c>
      <c r="G12" s="138" t="s">
        <v>41</v>
      </c>
      <c r="H12" s="147" t="s">
        <v>1</v>
      </c>
      <c r="I12" s="133" t="str">
        <f>IF(OR(ISTEXT(H12),M12=H12),"","&lt;-------------Have  you manually counted them???")</f>
        <v/>
      </c>
      <c r="J12" s="129" t="str">
        <f ca="1">IF(OR(ISTEXT(H12),N12=H12),"","&lt;-------------Have  you manually counted them???")</f>
        <v/>
      </c>
      <c r="N12" s="127">
        <f ca="1">COUNTIF($E$7:$E$20,G12)</f>
        <v>1</v>
      </c>
    </row>
    <row r="13" spans="1:14" x14ac:dyDescent="0.3">
      <c r="B13" s="134" t="s">
        <v>42</v>
      </c>
      <c r="C13" s="131">
        <f t="shared" ca="1" si="0"/>
        <v>801</v>
      </c>
      <c r="D13" s="141" t="s">
        <v>1</v>
      </c>
      <c r="E13" s="127" t="str">
        <f t="shared" ca="1" si="1"/>
        <v>B</v>
      </c>
      <c r="J13" s="129"/>
    </row>
    <row r="14" spans="1:14" x14ac:dyDescent="0.3">
      <c r="B14" s="134" t="s">
        <v>43</v>
      </c>
      <c r="C14" s="131">
        <f t="shared" ca="1" si="0"/>
        <v>697</v>
      </c>
      <c r="D14" s="141" t="s">
        <v>1</v>
      </c>
      <c r="E14" s="127" t="str">
        <f t="shared" ca="1" si="1"/>
        <v>D</v>
      </c>
      <c r="J14" s="129"/>
    </row>
    <row r="15" spans="1:14" x14ac:dyDescent="0.3">
      <c r="B15" s="134" t="s">
        <v>44</v>
      </c>
      <c r="C15" s="131">
        <f t="shared" ca="1" si="0"/>
        <v>944</v>
      </c>
      <c r="D15" s="141" t="s">
        <v>1</v>
      </c>
      <c r="E15" s="127" t="str">
        <f t="shared" ca="1" si="1"/>
        <v>A</v>
      </c>
      <c r="J15" s="129"/>
    </row>
    <row r="16" spans="1:14" ht="17.25" x14ac:dyDescent="0.3">
      <c r="B16" s="134" t="s">
        <v>45</v>
      </c>
      <c r="C16" s="131">
        <f t="shared" ca="1" si="0"/>
        <v>875</v>
      </c>
      <c r="D16" s="141" t="s">
        <v>1</v>
      </c>
      <c r="E16" s="127" t="str">
        <f t="shared" ca="1" si="1"/>
        <v>B</v>
      </c>
      <c r="F16" s="105" t="s">
        <v>22</v>
      </c>
      <c r="G16" s="105"/>
      <c r="H16" s="105"/>
      <c r="I16" s="105"/>
      <c r="J16" s="105"/>
    </row>
    <row r="17" spans="2:10" x14ac:dyDescent="0.3">
      <c r="B17" s="134" t="s">
        <v>46</v>
      </c>
      <c r="C17" s="131">
        <f t="shared" ca="1" si="0"/>
        <v>591</v>
      </c>
      <c r="D17" s="141" t="s">
        <v>1</v>
      </c>
      <c r="E17" s="127" t="str">
        <f t="shared" ca="1" si="1"/>
        <v>F</v>
      </c>
      <c r="J17" s="129"/>
    </row>
    <row r="18" spans="2:10" x14ac:dyDescent="0.3">
      <c r="B18" s="134" t="s">
        <v>47</v>
      </c>
      <c r="C18" s="131">
        <f t="shared" ca="1" si="0"/>
        <v>499</v>
      </c>
      <c r="D18" s="141" t="s">
        <v>1</v>
      </c>
      <c r="E18" s="127" t="str">
        <f t="shared" ca="1" si="1"/>
        <v>F</v>
      </c>
      <c r="J18" s="129"/>
    </row>
    <row r="19" spans="2:10" x14ac:dyDescent="0.3">
      <c r="B19" s="134" t="s">
        <v>48</v>
      </c>
      <c r="C19" s="131">
        <f t="shared" ca="1" si="0"/>
        <v>849</v>
      </c>
      <c r="D19" s="141" t="s">
        <v>1</v>
      </c>
      <c r="E19" s="127" t="str">
        <f t="shared" ca="1" si="1"/>
        <v>B</v>
      </c>
      <c r="J19" s="129"/>
    </row>
    <row r="20" spans="2:10" ht="17.25" thickBot="1" x14ac:dyDescent="0.35">
      <c r="B20" s="139" t="s">
        <v>49</v>
      </c>
      <c r="C20" s="140">
        <f t="shared" ca="1" si="0"/>
        <v>484</v>
      </c>
      <c r="D20" s="142" t="s">
        <v>1</v>
      </c>
      <c r="E20" s="127" t="str">
        <f t="shared" ca="1" si="1"/>
        <v>F</v>
      </c>
      <c r="J20" s="129"/>
    </row>
  </sheetData>
  <sheetProtection algorithmName="SHA-512" hashValue="LztaUAJyvqw6rXnuJFFDLrkrwRChPVsLeT+n+nGW05rrEfMIpdUJZc4DeCpvyes6B6vgnSNeksz29nSaR5VMVA==" saltValue="qCUfnTTkAutLZIRg7dpMjg==" spinCount="100000" sheet="1" objects="1" scenarios="1" formatCells="0"/>
  <mergeCells count="4">
    <mergeCell ref="B1:L1"/>
    <mergeCell ref="B4:D5"/>
    <mergeCell ref="F6:H6"/>
    <mergeCell ref="F16:J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4</vt:i4>
      </vt:variant>
    </vt:vector>
  </HeadingPairs>
  <TitlesOfParts>
    <vt:vector size="4" baseType="lpstr">
      <vt:lpstr>Question 1</vt:lpstr>
      <vt:lpstr>Question 2</vt:lpstr>
      <vt:lpstr>Question 3</vt:lpstr>
      <vt:lpstr>Questions 4 and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McIntosh,Warren D</dc:creator>
  <cp:lastModifiedBy>McIntosh,Warren D</cp:lastModifiedBy>
  <cp:lastPrinted>1901-01-01T04:00:00Z</cp:lastPrinted>
  <dcterms:created xsi:type="dcterms:W3CDTF">1901-01-01T04:00:00Z</dcterms:created>
  <dcterms:modified xsi:type="dcterms:W3CDTF">2016-03-23T22:57:10Z</dcterms:modified>
</cp:coreProperties>
</file>