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<sst xmlns="http://schemas.openxmlformats.org/spreadsheetml/2006/main" count="22" uniqueCount="22">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</sst>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999744"/>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Suivi du castor d'Europe</t>
        </is>
      </c>
      <c r="D1" s="54"/>
      <c r="E1" s="54"/>
      <c r="F1" s="54"/>
      <c r="G1" s="54"/>
      <c r="H1" s="2"/>
      <c r="I1" s="2"/>
      <c r="J1" s="2"/>
      <c r="K1" s="2"/>
      <c r="L1" s="54" t="inlineStr">
        <is>
          <t>Suivi du castor d'Europe</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environ 1/2 journée par prospection</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Quasi disparu en Europe au début du 20ème siècle, la prise de mesure de protection du Castor d’Europe à partir de 1909 puis son classement en « espèce protégée » en 1968 a permis leur reconquête du territoire. L’ Ile-de-France est l’un des fronts de colonisation, induisant un suivi annuel et précis permettant de détecter la présence, suivre la distribution de l’espèce et la protéger en conséquence (notamment via l’interdiction de piégeage).</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Petit et Méso-Carnivores et Castor
(Formation dommage)</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
Formation</t>
        </is>
      </c>
      <c r="L11" s="70" t="inlineStr">
        <is>
          <t>Coordination
Remontée des données au national</t>
        </is>
      </c>
      <c r="M11" s="47" t="inlineStr">
        <is>
          <t>Prospections
(Constats de dommage)</t>
        </is>
      </c>
      <c r="N11" s="46"/>
      <c r="O11" s="63"/>
      <c r="P11" s="64"/>
      <c r="Q11" s="65"/>
      <c r="R11" s="5"/>
    </row>
    <row r="12" spans="1:18" x14ac:dyDescent="0.25">
      <c r="A12" s="5"/>
      <c r="B12" s="26" t="s">
        <v>1</v>
      </c>
      <c r="C12" s="57" t="inlineStr">
        <is>
          <t>Les objectifs du réseau ont été fixés par le ministère en charge de l’écologie :
- assurer le suivi de la colonisation du castor sur le réseau hydrographique français ;
- accompagnement sur la question des dommages;
- vigilance sur l'arrivée du castor canadien</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Paul HUREL
Suivi scientifique:
Yoann BRESSAN
Animation régionale:
Cédric MONDY
Correspondants départementaux:
PPC: 
77: Anne-Gaëlle BLANC
78-95: Amandine EVRARD
91: Cyril KLEINPRINZ
Courriel du réseau:
reseau.castor@ofb.gouv.fr</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Raportage Directive européenne Habitat Faune Flore
Régulation des dispositifs de piègeage près des cours d'eau</t>
        </is>
      </c>
      <c r="D16" s="57"/>
      <c r="E16" s="57"/>
      <c r="F16" s="58"/>
      <c r="G16" s="47"/>
      <c r="H16" s="46"/>
      <c r="I16" s="5"/>
      <c r="J16" s="5"/>
      <c r="K16" s="47" t="inlineStr">
        <is>
          <t>Recherche d'indices de présence (bois coupé, écorçage, hutte…) en prospection sur l'eau et à pied en berge</t>
        </is>
      </c>
      <c r="L16" s="45"/>
      <c r="M16" s="45"/>
      <c r="N16" s="46"/>
      <c r="O16" s="47" t="inlineStr">
        <is>
          <t>- embarquation (ex. kayak)
- gilet de sauvetage
- jumelles
- appareil photo
- GPS</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Prospection de linéaires de cours d'eau à la recherche d'indices de présence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Conseils départementaux (ENS)
Syndicats de rivière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ROE</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Remplissage des fiches terrains
Bancarisation régionale
Transmission au national qui effectue une validation et consolidation nationale des données</t>
        </is>
      </c>
      <c r="M33" s="45"/>
      <c r="N33" s="46"/>
      <c r="O33" s="47" t="inlineStr">
        <is>
          <t>https://carmen.carmencarto.fr/38/Castor.map</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Prospections préférentiellement hivernales avant la reprise de la végétation</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=HYPERLINK("https://professionnels.ofb.fr/fr/reseau-castor", "Le réseau castor")</f>
      </c>
      <c r="D47" s="43"/>
      <c r="E47" s="43"/>
      <c r="F47" s="43"/>
      <c r="G47" s="43"/>
      <c r="H47" s="43"/>
      <c r="I47" s="2"/>
      <c r="J47" s="24" t="s">
        <v>18</v>
      </c>
      <c r="K47" s="2"/>
      <c r="L47" s="81" t="str">
        <f>=HYPERLINK("https://ged.ofb.fr/share/page/site/dridf-rseau-partenarial-castor/dashboard", "Site Alfresco du Réseau Castor IdF")</f>
      </c>
      <c r="M47" s="43"/>
      <c r="N47" s="43"/>
      <c r="O47" s="43"/>
      <c r="P47" s="43"/>
      <c r="Q47" s="43"/>
      <c r="R47" s="32"/>
    </row>
    <row r="48" spans="1:18" x14ac:dyDescent="0.25">
      <c r="A48" s="2"/>
      <c r="B48" s="2"/>
      <c r="C48" s="82" t="str">
        <f>=HYPERLINK("https://professionnels.ofb.fr/fr/doc-fiches-especes/castor-deurope-castor-fiber", "Fiche espèce")</f>
      </c>
      <c r="D48" s="44"/>
      <c r="E48" s="44"/>
      <c r="F48" s="44"/>
      <c r="G48" s="44"/>
      <c r="H48" s="44"/>
      <c r="I48" s="2"/>
      <c r="J48" s="2"/>
      <c r="K48" s="2"/>
      <c r="L48" s="83" t="str">
        <f>=HYPERLINK("https://ged.ofb.fr/share/s/giB4EPFIRPmsQZiGFeYY0A", "Protocole")</f>
      </c>
      <c r="M48" s="69"/>
      <c r="N48" s="69"/>
      <c r="O48" s="69"/>
      <c r="P48" s="69"/>
      <c r="Q48" s="69"/>
      <c r="R48" s="32"/>
    </row>
    <row r="49" spans="1:18" x14ac:dyDescent="0.25">
      <c r="A49" s="33" t="inlineStr">
        <is>
          <t>Editée le 2024-07-19</t>
        </is>
      </c>
      <c r="B49" s="2"/>
      <c r="C49" s="69"/>
      <c r="D49" s="69"/>
      <c r="E49" s="69"/>
      <c r="F49" s="69"/>
      <c r="G49" s="69"/>
      <c r="H49" s="69"/>
      <c r="I49" s="2"/>
      <c r="J49" s="2"/>
      <c r="K49" s="2"/>
      <c r="L49" s="83" t="str">
        <f>=HYPERLINK("\\ad.intra\dfs\COMMUNS\REGIONS\IDF\DR\05_CONNAISSANCE\Castor\04_ArretesPiegeage", "Arrêtés piégeage (Serveur DR)")</f>
      </c>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