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<sst xmlns="http://schemas.openxmlformats.org/spreadsheetml/2006/main" count="325" uniqueCount="325">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</sst>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6.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11.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2"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2"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=HYPERLINK("https://professionnels.ofb.fr/fr/doc-fiches-especes/chat-forestier-felis-silvestris-silvestris", "Fiche espèce")</f>
      </c>
      <c r="D47" s="96"/>
      <c r="E47" s="96"/>
      <c r="F47" s="97"/>
      <c r="G47" s="134" t="inlineStr">
        <is>
          <t/>
        </is>
      </c>
      <c r="H47" s="96"/>
      <c r="I47" s="96"/>
      <c r="J47" s="97"/>
      <c r="K47" s="125" t="s">
        <v>93</v>
      </c>
      <c r="L47" s="18"/>
      <c r="M47" s="171"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1" t="str">
        <f>=HYPERLINK("https://oai-gem.ofb.fr/exl-php/document-affiche/ofb_recherche_oai/OUVRE_DOC/49974?fic=doc00073302.pdf", "Livret de présentation de l'étude IdF")</f>
      </c>
      <c r="D48" s="8"/>
      <c r="E48" s="8"/>
      <c r="F48" s="18"/>
      <c r="G48" s="135" t="inlineStr">
        <is>
          <t/>
        </is>
      </c>
      <c r="H48" s="8"/>
      <c r="I48" s="8"/>
      <c r="J48" s="18"/>
      <c r="K48" s="33"/>
      <c r="L48" s="33"/>
      <c r="M48" s="171"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1" t="str">
        <f>=HYPERLINK("https://www.youtube.com/watch?v=UopppCJfUHA", "Vidéo MNHN")</f>
      </c>
      <c r="D49" s="8"/>
      <c r="E49" s="8"/>
      <c r="F49" s="18"/>
      <c r="G49" s="135" t="inlineStr">
        <is>
          <t/>
        </is>
      </c>
      <c r="H49" s="8"/>
      <c r="I49" s="8"/>
      <c r="J49" s="18"/>
      <c r="K49" s="33"/>
      <c r="L49" s="33"/>
      <c r="M49" s="171"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2"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=HYPERLINK("https://professionnels.ofb.fr/fr/reseau-castor", "Le réseau Castor")</f>
      </c>
      <c r="D47" s="96"/>
      <c r="E47" s="96"/>
      <c r="F47" s="97"/>
      <c r="G47" s="134" t="inlineStr">
        <is>
          <t/>
        </is>
      </c>
      <c r="H47" s="96"/>
      <c r="I47" s="96"/>
      <c r="J47" s="97"/>
      <c r="K47" s="125" t="s">
        <v>93</v>
      </c>
      <c r="L47" s="18"/>
      <c r="M47" s="171"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1" t="str">
        <f>=HYPERLINK("https://professionnels.ofb.fr/fr/doc-fiches-especes/castor-deurope-castor-fiber", "Fiche espèce")</f>
      </c>
      <c r="D48" s="8"/>
      <c r="E48" s="8"/>
      <c r="F48" s="18"/>
      <c r="G48" s="135" t="inlineStr">
        <is>
          <t/>
        </is>
      </c>
      <c r="H48" s="8"/>
      <c r="I48" s="8"/>
      <c r="J48" s="18"/>
      <c r="K48" s="33"/>
      <c r="L48" s="33"/>
      <c r="M48" s="171"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1"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2"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=HYPERLINK("https://professionnels.ofb.fr/fr/reseau-petits-meso-carnivores", "Réseau PMCC")</f>
      </c>
      <c r="D47" s="96"/>
      <c r="E47" s="96"/>
      <c r="F47" s="97"/>
      <c r="G47" s="134" t="inlineStr">
        <is>
          <t/>
        </is>
      </c>
      <c r="H47" s="96"/>
      <c r="I47" s="96"/>
      <c r="J47" s="97"/>
      <c r="K47" s="125" t="s">
        <v>93</v>
      </c>
      <c r="L47" s="18"/>
      <c r="M47" s="171"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1"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2"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=HYPERLINK("https://www.loupfrance.fr/", "Site d'information")</f>
      </c>
      <c r="D47" s="96"/>
      <c r="E47" s="96"/>
      <c r="F47" s="97"/>
      <c r="G47" s="134" t="inlineStr">
        <is>
          <t/>
        </is>
      </c>
      <c r="H47" s="96"/>
      <c r="I47" s="96"/>
      <c r="J47" s="97"/>
      <c r="K47" s="125" t="s">
        <v>93</v>
      </c>
      <c r="L47" s="18"/>
      <c r="M47" s="171"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1" t="str">
        <f>=HYPERLINK("https://agriculture.gouv.fr/plan-loup-un-nouveau-cadre-national-dactions-pour-renforcer-la-coexistence-du-loup-et-des-activites", "Plan loup")</f>
      </c>
      <c r="D48" s="8"/>
      <c r="E48" s="8"/>
      <c r="F48" s="18"/>
      <c r="G48" s="135" t="inlineStr">
        <is>
          <t/>
        </is>
      </c>
      <c r="H48" s="8"/>
      <c r="I48" s="8"/>
      <c r="J48" s="18"/>
      <c r="K48" s="33"/>
      <c r="L48" s="33"/>
      <c r="M48" s="171"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2"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=HYPERLINK("https://professionnels.ofb.fr/fr/reseau-becasse", "Réseau Bécasse")</f>
      </c>
      <c r="D47" s="96"/>
      <c r="E47" s="96"/>
      <c r="F47" s="97"/>
      <c r="G47" s="134" t="inlineStr">
        <is>
          <t/>
        </is>
      </c>
      <c r="H47" s="96"/>
      <c r="I47" s="96"/>
      <c r="J47" s="97"/>
      <c r="K47" s="125" t="s">
        <v>93</v>
      </c>
      <c r="L47" s="18"/>
      <c r="M47" s="171"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1" t="str">
        <f>=HYPERLINK("https://professionnels.ofb.fr/fr/doc-fiches-especes/becasse-bois-scolopax-rusticola", "Fiche espèce")</f>
      </c>
      <c r="D48" s="8"/>
      <c r="E48" s="8"/>
      <c r="F48" s="18"/>
      <c r="G48" s="135" t="inlineStr">
        <is>
          <t/>
        </is>
      </c>
      <c r="H48" s="8"/>
      <c r="I48" s="8"/>
      <c r="J48" s="18"/>
      <c r="K48" s="33"/>
      <c r="L48" s="33"/>
      <c r="M48" s="171"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3"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2"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2"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2"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2"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1"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1" t="str">
        <f>=HYPERLINK("https://www.ofb.gouv.fr/la-gestion-de-la-secheresse-en-8-questions-reponses", "La gestion de la sécheresse en 8 questions-réponses")</f>
      </c>
      <c r="D48" s="8"/>
      <c r="E48" s="8"/>
      <c r="F48" s="18"/>
      <c r="G48" s="135" t="inlineStr">
        <is>
          <t/>
        </is>
      </c>
      <c r="H48" s="8"/>
      <c r="I48" s="8"/>
      <c r="J48" s="18"/>
      <c r="K48" s="33"/>
      <c r="L48" s="33"/>
      <c r="M48" s="171"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1" t="str">
        <f>=HYPERLINK("https://professionnels.ofb.fr/fr/doc-dataviz/dataviz-lassechement-estival-cours-deau-metropole-2012-2022", "Dataviz nationale")</f>
      </c>
      <c r="D49" s="8"/>
      <c r="E49" s="8"/>
      <c r="F49" s="18"/>
      <c r="G49" s="135" t="inlineStr">
        <is>
          <t/>
        </is>
      </c>
      <c r="H49" s="8"/>
      <c r="I49" s="8"/>
      <c r="J49" s="18"/>
      <c r="K49" s="33"/>
      <c r="L49" s="33"/>
      <c r="M49" s="171"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3" t="s">
        <v>132</v>
      </c>
      <c r="N11" s="79" t="s">
        <v>274</v>
      </c>
      <c r="O11" s="36"/>
      <c r="P11" s="73"/>
      <c r="T11" s="67"/>
      <c r="U11" s="38"/>
      <c r="V11" s="38"/>
      <c r="W11" s="38"/>
      <c r="X11" s="38"/>
      <c r="Y11" s="38"/>
      <c r="Z11" s="38"/>
      <c r="AA11" s="38"/>
      <c r="AB11" s="38"/>
    </row>
    <row r="12">
      <c r="A12" s="45"/>
      <c r="B12" s="80" t="s">
        <v>64</v>
      </c>
      <c r="C12" s="132"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4" t="s">
        <v>281</v>
      </c>
      <c r="N29" s="35"/>
      <c r="O29" s="87"/>
      <c r="P29" s="172"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5"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=HYPERLINK("https://www.ofb.gouv.fr/la-continuite-ecologique-des-cours-deau", "La continuité écologique des cours d'eau")</f>
      </c>
      <c r="D47" s="96"/>
      <c r="E47" s="96"/>
      <c r="F47" s="97"/>
      <c r="G47" s="134" t="inlineStr">
        <is>
          <t/>
        </is>
      </c>
      <c r="H47" s="96"/>
      <c r="I47" s="96"/>
      <c r="J47" s="97"/>
      <c r="K47" s="125" t="s">
        <v>93</v>
      </c>
      <c r="L47" s="18"/>
      <c r="M47" s="171"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1" t="str">
        <f>=HYPERLINK("https://professionnels.ofb.fr/fr/doc-dataviz/dataviz-mieux-connaitre-ouvrages-qui-jalonnent-nos-cours-deau", "Dataviz nationale")</f>
      </c>
      <c r="D48" s="8"/>
      <c r="E48" s="8"/>
      <c r="F48" s="18"/>
      <c r="G48" s="135" t="inlineStr">
        <is>
          <t/>
        </is>
      </c>
      <c r="H48" s="8"/>
      <c r="I48" s="8"/>
      <c r="J48" s="18"/>
      <c r="K48" s="33"/>
      <c r="L48" s="33"/>
      <c r="M48" s="171"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6"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7"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8"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55"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5" t="s">
        <v>302</v>
      </c>
      <c r="M16" s="35"/>
      <c r="N16" s="35"/>
      <c r="O16" s="87"/>
      <c r="P16" s="159"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60"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1"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2" t="s">
        <v>305</v>
      </c>
      <c r="N29" s="35"/>
      <c r="O29" s="87"/>
      <c r="P29" s="175" t="str">
        <f>=HYPERLINK("https://geoservices.ign.fr/bdhaie", "BD Haie")</f>
      </c>
      <c r="Q29" s="8"/>
      <c r="R29" s="18"/>
      <c r="S29" s="16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5"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5"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5"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5"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5" t="s">
        <v>311</v>
      </c>
      <c r="M44" s="35"/>
      <c r="N44" s="35"/>
      <c r="O44" s="35"/>
      <c r="P44" s="35"/>
      <c r="Q44" s="35"/>
      <c r="R44" s="35"/>
      <c r="S44" s="35"/>
      <c r="T44" s="87"/>
      <c r="U44" s="38"/>
      <c r="V44" s="38"/>
      <c r="W44" s="38"/>
      <c r="X44" s="38"/>
      <c r="Y44" s="38"/>
      <c r="Z44" s="38"/>
      <c r="AA44" s="38"/>
      <c r="AB44" s="38"/>
    </row>
    <row customHeight="1" ht="15.75" r="45">
      <c r="A45" s="45"/>
      <c r="B45" s="166"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4" t="str">
        <f>=HYPERLINK("https://www.ofb.gouv.fr/haies-et-bocages-des-reservoirs-de-biodiversite", "Haies et bocages (Site OFB)")</f>
      </c>
      <c r="D47" s="96"/>
      <c r="E47" s="96"/>
      <c r="F47" s="97"/>
      <c r="G47" s="168" t="inlineStr">
        <is>
          <t/>
        </is>
      </c>
      <c r="H47" s="96"/>
      <c r="I47" s="96"/>
      <c r="J47" s="97"/>
      <c r="K47" s="125" t="s">
        <v>93</v>
      </c>
      <c r="L47" s="18"/>
      <c r="M47" s="173"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3" t="str">
        <f>=HYPERLINK("https://professionnels.ofb.fr/index.php/fr/doc-comprendre-agir/lessentiel-haie", "L'essentiel sur la haie")</f>
      </c>
      <c r="D48" s="8"/>
      <c r="E48" s="8"/>
      <c r="F48" s="18"/>
      <c r="G48" s="148" t="inlineStr">
        <is>
          <t/>
        </is>
      </c>
      <c r="H48" s="8"/>
      <c r="I48" s="8"/>
      <c r="J48" s="18"/>
      <c r="K48" s="33"/>
      <c r="L48" s="33"/>
      <c r="M48" s="173"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9">
        <v>45756.0</v>
      </c>
      <c r="B49" s="18"/>
      <c r="C49" s="173" t="str">
        <f>=HYPERLINK("https://professionnels.ofb.fr/index.php/fr/haies-bocage", "Haies et bocages (Portail technique)")</f>
      </c>
      <c r="D49" s="8"/>
      <c r="E49" s="8"/>
      <c r="F49" s="18"/>
      <c r="G49" s="148" t="inlineStr">
        <is>
          <t/>
        </is>
      </c>
      <c r="H49" s="8"/>
      <c r="I49" s="8"/>
      <c r="J49" s="18"/>
      <c r="K49" s="33"/>
      <c r="L49" s="33"/>
      <c r="M49" s="173"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2025-04-21T03:06:04Z</dcterms:created>
  <cp:lastModifiedBy/>
</cp:coreProperties>
</file>