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gns\Desktop\공부폴더\23-2설계\0.문서양식\"/>
    </mc:Choice>
  </mc:AlternateContent>
  <xr:revisionPtr revIDLastSave="0" documentId="8_{70EC5526-E8D8-47ED-91A5-796C1628CB7A}" xr6:coauthVersionLast="47" xr6:coauthVersionMax="47" xr10:uidLastSave="{00000000-0000-0000-0000-000000000000}"/>
  <bookViews>
    <workbookView xWindow="-108" yWindow="-108" windowWidth="23256" windowHeight="12456" firstSheet="1" activeTab="1" xr2:uid="{13C5A077-5A54-4AB7-9CED-80C1AF7DFCBD}"/>
  </bookViews>
  <sheets>
    <sheet name="완성" sheetId="2" r:id="rId1"/>
    <sheet name="연습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G17" i="3" s="1"/>
  <c r="D16" i="3"/>
  <c r="G16" i="3" s="1"/>
  <c r="D15" i="3"/>
  <c r="G15" i="3" s="1"/>
  <c r="D14" i="3"/>
  <c r="E14" i="3" s="1"/>
  <c r="D13" i="3"/>
  <c r="G13" i="3" s="1"/>
  <c r="D12" i="3"/>
  <c r="E12" i="3" s="1"/>
  <c r="D11" i="3"/>
  <c r="G11" i="3" s="1"/>
  <c r="D10" i="3"/>
  <c r="E10" i="3" s="1"/>
  <c r="D9" i="3"/>
  <c r="G9" i="3" s="1"/>
  <c r="D8" i="3"/>
  <c r="E8" i="3" s="1"/>
  <c r="D7" i="3"/>
  <c r="G7" i="3" s="1"/>
  <c r="D6" i="3"/>
  <c r="E6" i="3" s="1"/>
  <c r="D5" i="3"/>
  <c r="G5" i="3" s="1"/>
  <c r="E17" i="3" l="1"/>
  <c r="E16" i="3"/>
  <c r="E15" i="3"/>
  <c r="G10" i="3"/>
  <c r="G12" i="3"/>
  <c r="G14" i="3"/>
  <c r="E9" i="3"/>
  <c r="G6" i="3"/>
  <c r="E5" i="3"/>
  <c r="E11" i="3"/>
  <c r="G8" i="3"/>
  <c r="E13" i="3"/>
  <c r="E7" i="3"/>
  <c r="G9" i="2"/>
  <c r="G10" i="2"/>
  <c r="G11" i="2"/>
  <c r="G12" i="2"/>
  <c r="G13" i="2"/>
  <c r="G6" i="2" l="1"/>
  <c r="G7" i="2"/>
  <c r="G8" i="2"/>
  <c r="G5" i="2"/>
  <c r="D6" i="2"/>
  <c r="D7" i="2"/>
  <c r="D8" i="2"/>
  <c r="D9" i="2"/>
  <c r="D10" i="2"/>
  <c r="D11" i="2"/>
  <c r="D12" i="2"/>
  <c r="D13" i="2"/>
  <c r="D5" i="2"/>
</calcChain>
</file>

<file path=xl/sharedStrings.xml><?xml version="1.0" encoding="utf-8"?>
<sst xmlns="http://schemas.openxmlformats.org/spreadsheetml/2006/main" count="43" uniqueCount="34">
  <si>
    <t>ABC 프로젝트 진척도</t>
    <phoneticPr fontId="3" type="noConversion"/>
  </si>
  <si>
    <t>계획</t>
    <phoneticPr fontId="3" type="noConversion"/>
  </si>
  <si>
    <t>실제</t>
    <phoneticPr fontId="3" type="noConversion"/>
  </si>
  <si>
    <t>작업명</t>
    <phoneticPr fontId="3" type="noConversion"/>
  </si>
  <si>
    <t>시작일</t>
    <phoneticPr fontId="3" type="noConversion"/>
  </si>
  <si>
    <t>종료일</t>
    <phoneticPr fontId="3" type="noConversion"/>
  </si>
  <si>
    <t>소요일</t>
    <phoneticPr fontId="3" type="noConversion"/>
  </si>
  <si>
    <t>Scope 및 일정 확정</t>
    <phoneticPr fontId="3" type="noConversion"/>
  </si>
  <si>
    <t>프로세스 정의 및 요구사항 분석</t>
    <phoneticPr fontId="3" type="noConversion"/>
  </si>
  <si>
    <t>기준 정보 및 사용자 정보 세팅</t>
    <phoneticPr fontId="3" type="noConversion"/>
  </si>
  <si>
    <t>프로그램 및 화면 설계</t>
    <phoneticPr fontId="3" type="noConversion"/>
  </si>
  <si>
    <t>사용자 인터페이스 개발</t>
    <phoneticPr fontId="3" type="noConversion"/>
  </si>
  <si>
    <t>데이터 이관</t>
    <phoneticPr fontId="3" type="noConversion"/>
  </si>
  <si>
    <t>통합 테스트</t>
    <phoneticPr fontId="3" type="noConversion"/>
  </si>
  <si>
    <t>사용자 매뉴얼 작성</t>
    <phoneticPr fontId="3" type="noConversion"/>
  </si>
  <si>
    <t>Go Live</t>
    <phoneticPr fontId="3" type="noConversion"/>
  </si>
  <si>
    <t>BMX 프로젝트 진척도</t>
    <phoneticPr fontId="3" type="noConversion"/>
  </si>
  <si>
    <t>종료날짜</t>
    <phoneticPr fontId="3" type="noConversion"/>
  </si>
  <si>
    <t>진행률</t>
    <phoneticPr fontId="3" type="noConversion"/>
  </si>
  <si>
    <t>진행일수</t>
    <phoneticPr fontId="3" type="noConversion"/>
  </si>
  <si>
    <t>비고</t>
    <phoneticPr fontId="3" type="noConversion"/>
  </si>
  <si>
    <t>과제제안</t>
    <phoneticPr fontId="3" type="noConversion"/>
  </si>
  <si>
    <t>프로젝트 주제 선정</t>
    <phoneticPr fontId="3" type="noConversion"/>
  </si>
  <si>
    <t>회사 로고 기획</t>
    <phoneticPr fontId="3" type="noConversion"/>
  </si>
  <si>
    <t>프로젝트 계획 회의</t>
    <phoneticPr fontId="3" type="noConversion"/>
  </si>
  <si>
    <t>프로젝트 개발 계획</t>
    <phoneticPr fontId="3" type="noConversion"/>
  </si>
  <si>
    <t>주제선정서</t>
    <phoneticPr fontId="3" type="noConversion"/>
  </si>
  <si>
    <t>개발계획서 작성</t>
    <phoneticPr fontId="3" type="noConversion"/>
  </si>
  <si>
    <t>요구사항 명세서</t>
    <phoneticPr fontId="3" type="noConversion"/>
  </si>
  <si>
    <t>품질관리 계획서</t>
    <phoneticPr fontId="3" type="noConversion"/>
  </si>
  <si>
    <t>위험관리 계획서</t>
    <phoneticPr fontId="3" type="noConversion"/>
  </si>
  <si>
    <t>형상관리 계획서</t>
    <phoneticPr fontId="3" type="noConversion"/>
  </si>
  <si>
    <t>산출물 정의서</t>
    <phoneticPr fontId="3" type="noConversion"/>
  </si>
  <si>
    <t>중간고사 발표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</si>
</sst>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7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2" fillId="5" borderId="0" xfId="0" applyFont="1" applyFill="1" applyAlignment="1">
      <alignment horizontal="centerContinuous" vertical="center"/>
    </xf>
    <xf numFmtId="0" fontId="6" fillId="5" borderId="0" xfId="0" applyFont="1" applyFill="1" applyAlignment="1">
      <alignment horizontal="centerContinuous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14" fontId="0" fillId="0" borderId="1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완성!$A$1</c:f>
          <c:strCache>
            <c:ptCount val="1"/>
            <c:pt idx="0">
              <c:v>ABC 프로젝트 진척도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시작일(계획)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완성!$A$5:$A$13</c:f>
              <c:strCache>
                <c:ptCount val="9"/>
                <c:pt idx="0">
                  <c:v>Scope 및 일정 확정</c:v>
                </c:pt>
                <c:pt idx="1">
                  <c:v>프로세스 정의 및 요구사항 분석</c:v>
                </c:pt>
                <c:pt idx="2">
                  <c:v>기준 정보 및 사용자 정보 세팅</c:v>
                </c:pt>
                <c:pt idx="3">
                  <c:v>프로그램 및 화면 설계</c:v>
                </c:pt>
                <c:pt idx="4">
                  <c:v>사용자 인터페이스 개발</c:v>
                </c:pt>
                <c:pt idx="5">
                  <c:v>데이터 이관</c:v>
                </c:pt>
                <c:pt idx="6">
                  <c:v>통합 테스트</c:v>
                </c:pt>
                <c:pt idx="7">
                  <c:v>사용자 매뉴얼 작성</c:v>
                </c:pt>
                <c:pt idx="8">
                  <c:v>Go Live</c:v>
                </c:pt>
              </c:strCache>
            </c:strRef>
          </c:cat>
          <c:val>
            <c:numRef>
              <c:f>완성!$B$5:$B$13</c:f>
              <c:numCache>
                <c:formatCode>m/d/yyyy</c:formatCode>
                <c:ptCount val="9"/>
                <c:pt idx="0">
                  <c:v>44075</c:v>
                </c:pt>
                <c:pt idx="1">
                  <c:v>44076</c:v>
                </c:pt>
                <c:pt idx="2">
                  <c:v>44081</c:v>
                </c:pt>
                <c:pt idx="3">
                  <c:v>44083</c:v>
                </c:pt>
                <c:pt idx="4">
                  <c:v>44084</c:v>
                </c:pt>
                <c:pt idx="5">
                  <c:v>44091</c:v>
                </c:pt>
                <c:pt idx="6">
                  <c:v>44095</c:v>
                </c:pt>
                <c:pt idx="7">
                  <c:v>44096</c:v>
                </c:pt>
                <c:pt idx="8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6-47CA-95E6-DEAE309494CE}"/>
            </c:ext>
          </c:extLst>
        </c:ser>
        <c:ser>
          <c:idx val="1"/>
          <c:order val="1"/>
          <c:tx>
            <c:v>소요일(계획)</c:v>
          </c:tx>
          <c:spPr>
            <a:gradFill>
              <a:gsLst>
                <a:gs pos="50000">
                  <a:schemeClr val="accent1"/>
                </a:gs>
                <a:gs pos="50000">
                  <a:schemeClr val="accent5">
                    <a:lumMod val="0"/>
                    <a:lumOff val="100000"/>
                    <a:alpha val="0"/>
                  </a:schemeClr>
                </a:gs>
                <a:gs pos="0">
                  <a:schemeClr val="accent1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val>
            <c:numRef>
              <c:f>완성!$D$5:$D$13</c:f>
              <c:numCache>
                <c:formatCode>_(* #,##0_);_(* \(#,##0\);_(* "-"_);_(@_)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6-47CA-95E6-DEAE3094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67544"/>
        <c:axId val="506167872"/>
      </c:barChart>
      <c:barChart>
        <c:barDir val="bar"/>
        <c:grouping val="stacked"/>
        <c:varyColors val="0"/>
        <c:ser>
          <c:idx val="2"/>
          <c:order val="2"/>
          <c:tx>
            <c:v>시작일(실제)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완성!$E$5:$E$13</c:f>
              <c:numCache>
                <c:formatCode>m/d/yyyy</c:formatCode>
                <c:ptCount val="9"/>
                <c:pt idx="0">
                  <c:v>44075</c:v>
                </c:pt>
                <c:pt idx="1">
                  <c:v>44077</c:v>
                </c:pt>
                <c:pt idx="2">
                  <c:v>44080</c:v>
                </c:pt>
                <c:pt idx="3">
                  <c:v>44084</c:v>
                </c:pt>
                <c:pt idx="4">
                  <c:v>44086</c:v>
                </c:pt>
                <c:pt idx="5">
                  <c:v>44093</c:v>
                </c:pt>
                <c:pt idx="6">
                  <c:v>44096</c:v>
                </c:pt>
                <c:pt idx="7">
                  <c:v>44096</c:v>
                </c:pt>
                <c:pt idx="8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6-47CA-95E6-DEAE309494CE}"/>
            </c:ext>
          </c:extLst>
        </c:ser>
        <c:ser>
          <c:idx val="3"/>
          <c:order val="3"/>
          <c:tx>
            <c:v>소요일(실제)</c:v>
          </c:tx>
          <c:spPr>
            <a:gradFill>
              <a:gsLst>
                <a:gs pos="50000">
                  <a:schemeClr val="bg1">
                    <a:alpha val="0"/>
                  </a:schemeClr>
                </a:gs>
                <a:gs pos="50000">
                  <a:schemeClr val="accent6"/>
                </a:gs>
                <a:gs pos="100000">
                  <a:schemeClr val="accent6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val>
            <c:numRef>
              <c:f>완성!$G$5:$G$13</c:f>
              <c:numCache>
                <c:formatCode>_(* #,##0_);_(* \(#,##0\);_(* "-"_);_(@_)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36-47CA-95E6-DEAE3094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85912"/>
        <c:axId val="506177712"/>
      </c:barChart>
      <c:catAx>
        <c:axId val="506167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7872"/>
        <c:crosses val="autoZero"/>
        <c:auto val="1"/>
        <c:lblAlgn val="ctr"/>
        <c:lblOffset val="100"/>
        <c:noMultiLvlLbl val="0"/>
      </c:catAx>
      <c:valAx>
        <c:axId val="506167872"/>
        <c:scaling>
          <c:orientation val="minMax"/>
          <c:max val="44104"/>
          <c:min val="440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\/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7544"/>
        <c:crosses val="autoZero"/>
        <c:crossBetween val="between"/>
        <c:majorUnit val="7"/>
        <c:minorUnit val="1"/>
      </c:valAx>
      <c:valAx>
        <c:axId val="50617771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06185912"/>
        <c:crosses val="autoZero"/>
        <c:crossBetween val="between"/>
      </c:valAx>
      <c:catAx>
        <c:axId val="506185912"/>
        <c:scaling>
          <c:orientation val="maxMin"/>
        </c:scaling>
        <c:delete val="1"/>
        <c:axPos val="r"/>
        <c:majorTickMark val="out"/>
        <c:minorTickMark val="none"/>
        <c:tickLblPos val="nextTo"/>
        <c:crossAx val="5061777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시작일(계획)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45180</c:v>
                </c:pt>
                <c:pt idx="1">
                  <c:v>45187</c:v>
                </c:pt>
                <c:pt idx="2">
                  <c:v>45192</c:v>
                </c:pt>
                <c:pt idx="3">
                  <c:v>45194</c:v>
                </c:pt>
                <c:pt idx="4">
                  <c:v>45202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  <c:pt idx="8">
                  <c:v>45212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7-4B13-83DE-B5E9673AD9C1}"/>
            </c:ext>
          </c:extLst>
        </c:ser>
        <c:ser>
          <c:idx val="1"/>
          <c:order val="1"/>
          <c:tx>
            <c:v>소요일(계획)</c:v>
          </c:tx>
          <c:spPr>
            <a:gradFill>
              <a:gsLst>
                <a:gs pos="0">
                  <a:srgbClr val="0070C0"/>
                </a:gs>
                <a:gs pos="50000">
                  <a:srgbClr val="0070C0"/>
                </a:gs>
                <a:gs pos="50000">
                  <a:schemeClr val="bg1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7-4B13-83DE-B5E9673A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104447"/>
        <c:axId val="1833104863"/>
      </c:barChart>
      <c:barChart>
        <c:barDir val="bar"/>
        <c:grouping val="stacked"/>
        <c:varyColors val="0"/>
        <c:ser>
          <c:idx val="2"/>
          <c:order val="2"/>
          <c:tx>
            <c:v>시작일(실제)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연습!#REF!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7-4B13-83DE-B5E9673AD9C1}"/>
            </c:ext>
          </c:extLst>
        </c:ser>
        <c:ser>
          <c:idx val="3"/>
          <c:order val="3"/>
          <c:tx>
            <c:v>소요일(실제)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연습!#REF!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7-4B13-83DE-B5E9673A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7922879"/>
        <c:axId val="1601165279"/>
      </c:barChart>
      <c:catAx>
        <c:axId val="1833104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04863"/>
        <c:crossesAt val="44075"/>
        <c:auto val="1"/>
        <c:lblAlgn val="ctr"/>
        <c:lblOffset val="100"/>
        <c:noMultiLvlLbl val="0"/>
      </c:catAx>
      <c:valAx>
        <c:axId val="1833104863"/>
        <c:scaling>
          <c:orientation val="minMax"/>
          <c:min val="440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\/d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04447"/>
        <c:crosses val="autoZero"/>
        <c:crossBetween val="between"/>
        <c:majorUnit val="7"/>
        <c:minorUnit val="1"/>
      </c:valAx>
      <c:valAx>
        <c:axId val="16011652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87922879"/>
        <c:crosses val="autoZero"/>
        <c:crossBetween val="between"/>
      </c:valAx>
      <c:catAx>
        <c:axId val="1587922879"/>
        <c:scaling>
          <c:orientation val="maxMin"/>
        </c:scaling>
        <c:delete val="1"/>
        <c:axPos val="r"/>
        <c:majorTickMark val="out"/>
        <c:minorTickMark val="none"/>
        <c:tickLblPos val="nextTo"/>
        <c:crossAx val="160116527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연습!$G$5:$G$13</c:f>
                <c:numCache>
                  <c:formatCode>#,##0.0</c:formatCode>
                  <c:ptCount val="9"/>
                  <c:pt idx="0">
                    <c:v>18</c:v>
                  </c:pt>
                  <c:pt idx="1">
                    <c:v>3</c:v>
                  </c:pt>
                  <c:pt idx="2">
                    <c:v>2</c:v>
                  </c:pt>
                  <c:pt idx="3">
                    <c:v>8</c:v>
                  </c:pt>
                  <c:pt idx="4">
                    <c:v>12</c:v>
                  </c:pt>
                  <c:pt idx="5">
                    <c:v>3</c:v>
                  </c:pt>
                  <c:pt idx="6">
                    <c:v>3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0800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45180</c:v>
                </c:pt>
                <c:pt idx="1">
                  <c:v>45187</c:v>
                </c:pt>
                <c:pt idx="2">
                  <c:v>45192</c:v>
                </c:pt>
                <c:pt idx="3">
                  <c:v>45194</c:v>
                </c:pt>
                <c:pt idx="4">
                  <c:v>45202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  <c:pt idx="8">
                  <c:v>45212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AD9-8835-823B26667F3B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AD9-8835-823B2666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500655"/>
        <c:axId val="1704499407"/>
      </c:barChart>
      <c:catAx>
        <c:axId val="17045006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99407"/>
        <c:crosses val="autoZero"/>
        <c:auto val="1"/>
        <c:lblAlgn val="ctr"/>
        <c:lblOffset val="100"/>
        <c:noMultiLvlLbl val="0"/>
      </c:catAx>
      <c:valAx>
        <c:axId val="1704499407"/>
        <c:scaling>
          <c:orientation val="minMax"/>
          <c:max val="44103"/>
          <c:min val="44075"/>
        </c:scaling>
        <c:delete val="0"/>
        <c:axPos val="t"/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45180</c:v>
                </c:pt>
                <c:pt idx="1">
                  <c:v>45187</c:v>
                </c:pt>
                <c:pt idx="2">
                  <c:v>45192</c:v>
                </c:pt>
                <c:pt idx="3">
                  <c:v>45194</c:v>
                </c:pt>
                <c:pt idx="4">
                  <c:v>45202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  <c:pt idx="8">
                  <c:v>45212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90E-B442-1903DBDC9F94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9-490E-B442-1903DBDC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28783"/>
        <c:axId val="1809602575"/>
      </c:barChart>
      <c:catAx>
        <c:axId val="180962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02575"/>
        <c:crosses val="autoZero"/>
        <c:auto val="1"/>
        <c:lblAlgn val="ctr"/>
        <c:lblOffset val="100"/>
        <c:noMultiLvlLbl val="0"/>
      </c:catAx>
      <c:valAx>
        <c:axId val="1809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연습!$G$5:$G$13</c:f>
                <c:numCache>
                  <c:formatCode>#,##0.0</c:formatCode>
                  <c:ptCount val="9"/>
                  <c:pt idx="0">
                    <c:v>18</c:v>
                  </c:pt>
                  <c:pt idx="1">
                    <c:v>3</c:v>
                  </c:pt>
                  <c:pt idx="2">
                    <c:v>2</c:v>
                  </c:pt>
                  <c:pt idx="3">
                    <c:v>8</c:v>
                  </c:pt>
                  <c:pt idx="4">
                    <c:v>12</c:v>
                  </c:pt>
                  <c:pt idx="5">
                    <c:v>3</c:v>
                  </c:pt>
                  <c:pt idx="6">
                    <c:v>3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39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45180</c:v>
                </c:pt>
                <c:pt idx="1">
                  <c:v>45187</c:v>
                </c:pt>
                <c:pt idx="2">
                  <c:v>45192</c:v>
                </c:pt>
                <c:pt idx="3">
                  <c:v>45194</c:v>
                </c:pt>
                <c:pt idx="4">
                  <c:v>45202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  <c:pt idx="8">
                  <c:v>45212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8-4B42-A9FF-8780EEF6D4C7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과제제안</c:v>
                </c:pt>
                <c:pt idx="1">
                  <c:v>프로젝트 주제 선정</c:v>
                </c:pt>
                <c:pt idx="2">
                  <c:v>회사 로고 기획</c:v>
                </c:pt>
                <c:pt idx="3">
                  <c:v>프로젝트 계획 회의</c:v>
                </c:pt>
                <c:pt idx="4">
                  <c:v>프로젝트 개발 계획</c:v>
                </c:pt>
                <c:pt idx="5">
                  <c:v>주제선정서</c:v>
                </c:pt>
                <c:pt idx="6">
                  <c:v>개발계획서 작성</c:v>
                </c:pt>
                <c:pt idx="7">
                  <c:v>요구사항 명세서</c:v>
                </c:pt>
                <c:pt idx="8">
                  <c:v>품질관리 계획서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8-4B42-A9FF-8780EEF6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480303"/>
        <c:axId val="1841481967"/>
      </c:barChart>
      <c:catAx>
        <c:axId val="1841480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81967"/>
        <c:crosses val="autoZero"/>
        <c:auto val="1"/>
        <c:lblAlgn val="ctr"/>
        <c:lblOffset val="100"/>
        <c:noMultiLvlLbl val="0"/>
      </c:catAx>
      <c:valAx>
        <c:axId val="1841481967"/>
        <c:scaling>
          <c:orientation val="minMax"/>
          <c:max val="44103"/>
          <c:min val="44075"/>
        </c:scaling>
        <c:delete val="0"/>
        <c:axPos val="t"/>
        <c:numFmt formatCode="m\/d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8030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647701</xdr:colOff>
      <xdr:row>33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EFB6E4-E360-412F-ACA8-CE227D9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52</xdr:row>
      <xdr:rowOff>33330</xdr:rowOff>
    </xdr:from>
    <xdr:to>
      <xdr:col>9</xdr:col>
      <xdr:colOff>323850</xdr:colOff>
      <xdr:row>65</xdr:row>
      <xdr:rowOff>52380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CC2F6B2-04A1-4186-A4A7-72C5A75E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981074</xdr:colOff>
      <xdr:row>38</xdr:row>
      <xdr:rowOff>90480</xdr:rowOff>
    </xdr:from>
    <xdr:to>
      <xdr:col>9</xdr:col>
      <xdr:colOff>66674</xdr:colOff>
      <xdr:row>51</xdr:row>
      <xdr:rowOff>109530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422DEA1-4CB9-4DF2-B148-02AA1F68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976312</xdr:colOff>
      <xdr:row>22</xdr:row>
      <xdr:rowOff>128580</xdr:rowOff>
    </xdr:from>
    <xdr:to>
      <xdr:col>5</xdr:col>
      <xdr:colOff>166687</xdr:colOff>
      <xdr:row>35</xdr:row>
      <xdr:rowOff>147631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ABC00D-7E83-444C-A88B-76D1E8BA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22</xdr:row>
      <xdr:rowOff>100005</xdr:rowOff>
    </xdr:from>
    <xdr:to>
      <xdr:col>14</xdr:col>
      <xdr:colOff>590550</xdr:colOff>
      <xdr:row>35</xdr:row>
      <xdr:rowOff>119056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253935F-60A0-41EB-90AE-726ABB08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A51-9EE3-48F1-8634-D7EBF0754359}">
  <dimension ref="A1:G13"/>
  <sheetViews>
    <sheetView showGridLines="0" workbookViewId="0">
      <selection activeCell="A4" sqref="A4"/>
    </sheetView>
  </sheetViews>
  <sheetFormatPr defaultRowHeight="17.45"/>
  <cols>
    <col min="1" max="1" width="30.375" bestFit="1" customWidth="1"/>
    <col min="2" max="2" width="11.125" bestFit="1" customWidth="1"/>
    <col min="3" max="3" width="11.125" customWidth="1"/>
    <col min="4" max="4" width="7.375" bestFit="1" customWidth="1"/>
    <col min="5" max="5" width="11.125" bestFit="1" customWidth="1"/>
    <col min="6" max="6" width="11.125" customWidth="1"/>
    <col min="7" max="7" width="7.375" bestFit="1" customWidth="1"/>
    <col min="8" max="8" width="11.125" bestFit="1" customWidth="1"/>
  </cols>
  <sheetData>
    <row r="1" spans="1:7">
      <c r="A1" s="4" t="s">
        <v>0</v>
      </c>
    </row>
    <row r="2" spans="1:7">
      <c r="A2" s="4"/>
    </row>
    <row r="3" spans="1:7">
      <c r="A3" s="4"/>
      <c r="B3" s="6" t="s">
        <v>1</v>
      </c>
      <c r="C3" s="6"/>
      <c r="D3" s="6"/>
      <c r="E3" s="7" t="s">
        <v>2</v>
      </c>
      <c r="F3" s="7"/>
      <c r="G3" s="8"/>
    </row>
    <row r="4" spans="1:7">
      <c r="A4" s="10" t="s">
        <v>3</v>
      </c>
      <c r="B4" s="5" t="s">
        <v>4</v>
      </c>
      <c r="C4" s="5" t="s">
        <v>5</v>
      </c>
      <c r="D4" s="5" t="s">
        <v>6</v>
      </c>
      <c r="E4" s="9" t="s">
        <v>4</v>
      </c>
      <c r="F4" s="9" t="s">
        <v>5</v>
      </c>
      <c r="G4" s="9" t="s">
        <v>6</v>
      </c>
    </row>
    <row r="5" spans="1:7">
      <c r="A5" s="1" t="s">
        <v>7</v>
      </c>
      <c r="B5" s="2">
        <v>44075</v>
      </c>
      <c r="C5" s="2">
        <v>44077</v>
      </c>
      <c r="D5" s="3">
        <f>IF(C5="","",C5-B5+1)</f>
        <v>3</v>
      </c>
      <c r="E5" s="2">
        <v>44075</v>
      </c>
      <c r="F5" s="2">
        <v>44076</v>
      </c>
      <c r="G5" s="3">
        <f>IF(F5="","",F5-E5+1)</f>
        <v>2</v>
      </c>
    </row>
    <row r="6" spans="1:7">
      <c r="A6" s="1" t="s">
        <v>8</v>
      </c>
      <c r="B6" s="2">
        <v>44076</v>
      </c>
      <c r="C6" s="2">
        <v>44078</v>
      </c>
      <c r="D6" s="3">
        <f t="shared" ref="D6:D13" si="0">IF(C6="","",C6-B6+1)</f>
        <v>3</v>
      </c>
      <c r="E6" s="2">
        <v>44077</v>
      </c>
      <c r="F6" s="2">
        <v>44079</v>
      </c>
      <c r="G6" s="3">
        <f t="shared" ref="G6:G13" si="1">IF(F6="","",F6-E6+1)</f>
        <v>3</v>
      </c>
    </row>
    <row r="7" spans="1:7">
      <c r="A7" s="1" t="s">
        <v>9</v>
      </c>
      <c r="B7" s="2">
        <v>44081</v>
      </c>
      <c r="C7" s="2">
        <v>44082</v>
      </c>
      <c r="D7" s="3">
        <f t="shared" si="0"/>
        <v>2</v>
      </c>
      <c r="E7" s="2">
        <v>44080</v>
      </c>
      <c r="F7" s="2">
        <v>44083</v>
      </c>
      <c r="G7" s="3">
        <f t="shared" si="1"/>
        <v>4</v>
      </c>
    </row>
    <row r="8" spans="1:7">
      <c r="A8" s="1" t="s">
        <v>10</v>
      </c>
      <c r="B8" s="2">
        <v>44083</v>
      </c>
      <c r="C8" s="2">
        <v>44085</v>
      </c>
      <c r="D8" s="3">
        <f t="shared" si="0"/>
        <v>3</v>
      </c>
      <c r="E8" s="2">
        <v>44084</v>
      </c>
      <c r="F8" s="2">
        <v>44087</v>
      </c>
      <c r="G8" s="3">
        <f t="shared" si="1"/>
        <v>4</v>
      </c>
    </row>
    <row r="9" spans="1:7">
      <c r="A9" s="1" t="s">
        <v>11</v>
      </c>
      <c r="B9" s="2">
        <v>44084</v>
      </c>
      <c r="C9" s="2">
        <v>44091</v>
      </c>
      <c r="D9" s="3">
        <f t="shared" si="0"/>
        <v>8</v>
      </c>
      <c r="E9" s="2">
        <v>44086</v>
      </c>
      <c r="F9" s="2">
        <v>44094</v>
      </c>
      <c r="G9" s="3">
        <f t="shared" si="1"/>
        <v>9</v>
      </c>
    </row>
    <row r="10" spans="1:7">
      <c r="A10" s="1" t="s">
        <v>12</v>
      </c>
      <c r="B10" s="2">
        <v>44091</v>
      </c>
      <c r="C10" s="2">
        <v>44094</v>
      </c>
      <c r="D10" s="3">
        <f t="shared" si="0"/>
        <v>4</v>
      </c>
      <c r="E10" s="2">
        <v>44093</v>
      </c>
      <c r="F10" s="2"/>
      <c r="G10" s="3" t="str">
        <f t="shared" si="1"/>
        <v/>
      </c>
    </row>
    <row r="11" spans="1:7">
      <c r="A11" s="1" t="s">
        <v>13</v>
      </c>
      <c r="B11" s="2">
        <v>44095</v>
      </c>
      <c r="C11" s="2">
        <v>44099</v>
      </c>
      <c r="D11" s="3">
        <f t="shared" si="0"/>
        <v>5</v>
      </c>
      <c r="E11" s="2">
        <v>44096</v>
      </c>
      <c r="F11" s="2"/>
      <c r="G11" s="3" t="str">
        <f t="shared" si="1"/>
        <v/>
      </c>
    </row>
    <row r="12" spans="1:7">
      <c r="A12" s="1" t="s">
        <v>14</v>
      </c>
      <c r="B12" s="2">
        <v>44096</v>
      </c>
      <c r="C12" s="2">
        <v>44099</v>
      </c>
      <c r="D12" s="3">
        <f t="shared" si="0"/>
        <v>4</v>
      </c>
      <c r="E12" s="2">
        <v>44096</v>
      </c>
      <c r="F12" s="2"/>
      <c r="G12" s="3" t="str">
        <f t="shared" si="1"/>
        <v/>
      </c>
    </row>
    <row r="13" spans="1:7">
      <c r="A13" s="1" t="s">
        <v>15</v>
      </c>
      <c r="B13" s="2">
        <v>44102</v>
      </c>
      <c r="C13" s="2">
        <v>44103</v>
      </c>
      <c r="D13" s="3">
        <f t="shared" si="0"/>
        <v>2</v>
      </c>
      <c r="E13" s="2">
        <v>44102</v>
      </c>
      <c r="F13" s="2"/>
      <c r="G13" s="3" t="str">
        <f t="shared" si="1"/>
        <v/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A6-3EF3-471C-B1FC-DE00244D90A8}">
  <dimension ref="A1:K17"/>
  <sheetViews>
    <sheetView showGridLines="0" tabSelected="1" zoomScaleNormal="100" workbookViewId="0">
      <selection activeCell="H20" sqref="H20"/>
    </sheetView>
  </sheetViews>
  <sheetFormatPr defaultRowHeight="17.45"/>
  <cols>
    <col min="1" max="1" width="30.375" bestFit="1" customWidth="1"/>
    <col min="2" max="3" width="11.125" bestFit="1" customWidth="1"/>
    <col min="4" max="4" width="7.375" bestFit="1" customWidth="1"/>
    <col min="5" max="7" width="10.625" customWidth="1"/>
    <col min="8" max="8" width="7.375" customWidth="1"/>
    <col min="9" max="10" width="11.125" bestFit="1" customWidth="1"/>
    <col min="11" max="11" width="7.375" bestFit="1" customWidth="1"/>
  </cols>
  <sheetData>
    <row r="1" spans="1:11">
      <c r="A1" s="4" t="s">
        <v>16</v>
      </c>
    </row>
    <row r="2" spans="1:11">
      <c r="A2" s="4"/>
    </row>
    <row r="3" spans="1:11">
      <c r="A3" s="4"/>
      <c r="B3" s="6" t="s">
        <v>1</v>
      </c>
      <c r="C3" s="6"/>
      <c r="D3" s="6"/>
      <c r="E3" s="11"/>
      <c r="F3" s="11"/>
      <c r="G3" s="11"/>
      <c r="H3" s="11"/>
      <c r="I3" s="7" t="s">
        <v>2</v>
      </c>
      <c r="J3" s="7"/>
      <c r="K3" s="8"/>
    </row>
    <row r="4" spans="1:11">
      <c r="A4" s="10" t="s">
        <v>3</v>
      </c>
      <c r="B4" s="5" t="s">
        <v>4</v>
      </c>
      <c r="C4" s="5" t="s">
        <v>5</v>
      </c>
      <c r="D4" s="5" t="s">
        <v>6</v>
      </c>
      <c r="E4" s="5" t="s">
        <v>17</v>
      </c>
      <c r="F4" s="5" t="s">
        <v>18</v>
      </c>
      <c r="G4" s="5" t="s">
        <v>19</v>
      </c>
      <c r="H4" s="5" t="s">
        <v>20</v>
      </c>
    </row>
    <row r="5" spans="1:11">
      <c r="A5" s="16" t="s">
        <v>21</v>
      </c>
      <c r="B5" s="2">
        <v>45180</v>
      </c>
      <c r="C5" s="2">
        <v>45197</v>
      </c>
      <c r="D5" s="3">
        <f>IF(C5="", "", C5-B5+1)</f>
        <v>18</v>
      </c>
      <c r="E5" s="12">
        <f>B5+D5</f>
        <v>45198</v>
      </c>
      <c r="F5" s="13">
        <v>1</v>
      </c>
      <c r="G5" s="14">
        <f>D5*F5</f>
        <v>18</v>
      </c>
      <c r="H5" s="3"/>
    </row>
    <row r="6" spans="1:11">
      <c r="A6" s="1" t="s">
        <v>22</v>
      </c>
      <c r="B6" s="2">
        <v>45187</v>
      </c>
      <c r="C6" s="2">
        <v>45189</v>
      </c>
      <c r="D6" s="3">
        <f t="shared" ref="D6:D13" si="0">IF(C6="", "", C6-B6+1)</f>
        <v>3</v>
      </c>
      <c r="E6" s="12">
        <f t="shared" ref="E6:E13" si="1">B6+D6</f>
        <v>45190</v>
      </c>
      <c r="F6" s="13">
        <v>1</v>
      </c>
      <c r="G6" s="14">
        <f t="shared" ref="G6:G13" si="2">D6*F6</f>
        <v>3</v>
      </c>
      <c r="H6" s="3"/>
    </row>
    <row r="7" spans="1:11">
      <c r="A7" s="1" t="s">
        <v>23</v>
      </c>
      <c r="B7" s="2">
        <v>45192</v>
      </c>
      <c r="C7" s="2">
        <v>45193</v>
      </c>
      <c r="D7" s="3">
        <f t="shared" si="0"/>
        <v>2</v>
      </c>
      <c r="E7" s="12">
        <f t="shared" si="1"/>
        <v>45194</v>
      </c>
      <c r="F7" s="13">
        <v>1</v>
      </c>
      <c r="G7" s="14">
        <f t="shared" si="2"/>
        <v>2</v>
      </c>
      <c r="H7" s="3"/>
    </row>
    <row r="8" spans="1:11">
      <c r="A8" s="1" t="s">
        <v>24</v>
      </c>
      <c r="B8" s="2">
        <v>45194</v>
      </c>
      <c r="C8" s="2">
        <v>45201</v>
      </c>
      <c r="D8" s="3">
        <f t="shared" si="0"/>
        <v>8</v>
      </c>
      <c r="E8" s="12">
        <f t="shared" si="1"/>
        <v>45202</v>
      </c>
      <c r="F8" s="13">
        <v>1</v>
      </c>
      <c r="G8" s="14">
        <f t="shared" si="2"/>
        <v>8</v>
      </c>
      <c r="H8" s="3"/>
    </row>
    <row r="9" spans="1:11">
      <c r="A9" s="16" t="s">
        <v>25</v>
      </c>
      <c r="B9" s="2">
        <v>45202</v>
      </c>
      <c r="C9" s="2">
        <v>45213</v>
      </c>
      <c r="D9" s="3">
        <f t="shared" si="0"/>
        <v>12</v>
      </c>
      <c r="E9" s="12">
        <f t="shared" si="1"/>
        <v>45214</v>
      </c>
      <c r="F9" s="13">
        <v>1</v>
      </c>
      <c r="G9" s="14">
        <f t="shared" si="2"/>
        <v>12</v>
      </c>
      <c r="H9" s="3"/>
    </row>
    <row r="10" spans="1:11">
      <c r="A10" s="15" t="s">
        <v>26</v>
      </c>
      <c r="B10" s="2">
        <v>45210</v>
      </c>
      <c r="C10" s="2">
        <v>45212</v>
      </c>
      <c r="D10" s="3">
        <f t="shared" si="0"/>
        <v>3</v>
      </c>
      <c r="E10" s="12">
        <f t="shared" si="1"/>
        <v>45213</v>
      </c>
      <c r="F10" s="13">
        <v>1</v>
      </c>
      <c r="G10" s="14">
        <f t="shared" si="2"/>
        <v>3</v>
      </c>
      <c r="H10" s="3"/>
    </row>
    <row r="11" spans="1:11">
      <c r="A11" s="1" t="s">
        <v>27</v>
      </c>
      <c r="B11" s="2">
        <v>45211</v>
      </c>
      <c r="C11" s="2">
        <v>45213</v>
      </c>
      <c r="D11" s="3">
        <f t="shared" si="0"/>
        <v>3</v>
      </c>
      <c r="E11" s="12">
        <f t="shared" si="1"/>
        <v>45214</v>
      </c>
      <c r="F11" s="13">
        <v>1</v>
      </c>
      <c r="G11" s="14">
        <f t="shared" si="2"/>
        <v>3</v>
      </c>
      <c r="H11" s="3"/>
    </row>
    <row r="12" spans="1:11">
      <c r="A12" s="1" t="s">
        <v>28</v>
      </c>
      <c r="B12" s="2">
        <v>45212</v>
      </c>
      <c r="C12" s="2">
        <v>45213</v>
      </c>
      <c r="D12" s="3">
        <f t="shared" si="0"/>
        <v>2</v>
      </c>
      <c r="E12" s="12">
        <f t="shared" si="1"/>
        <v>45214</v>
      </c>
      <c r="F12" s="13">
        <v>1</v>
      </c>
      <c r="G12" s="14">
        <f t="shared" si="2"/>
        <v>2</v>
      </c>
      <c r="H12" s="3"/>
    </row>
    <row r="13" spans="1:11">
      <c r="A13" s="1" t="s">
        <v>29</v>
      </c>
      <c r="B13" s="2">
        <v>45212</v>
      </c>
      <c r="C13" s="2">
        <v>45213</v>
      </c>
      <c r="D13" s="3">
        <f t="shared" si="0"/>
        <v>2</v>
      </c>
      <c r="E13" s="12">
        <f t="shared" si="1"/>
        <v>45214</v>
      </c>
      <c r="F13" s="13">
        <v>1</v>
      </c>
      <c r="G13" s="14">
        <f t="shared" si="2"/>
        <v>2</v>
      </c>
      <c r="H13" s="3"/>
    </row>
    <row r="14" spans="1:11">
      <c r="A14" s="1" t="s">
        <v>30</v>
      </c>
      <c r="B14" s="2">
        <v>45212</v>
      </c>
      <c r="C14" s="2">
        <v>45213</v>
      </c>
      <c r="D14" s="3">
        <f t="shared" ref="D14" si="3">IF(C14="", "", C14-B14+1)</f>
        <v>2</v>
      </c>
      <c r="E14" s="12">
        <f t="shared" ref="E14" si="4">B14+D14</f>
        <v>45214</v>
      </c>
      <c r="F14" s="13">
        <v>1</v>
      </c>
      <c r="G14" s="14">
        <f t="shared" ref="G14" si="5">D14*F14</f>
        <v>2</v>
      </c>
      <c r="H14" s="3"/>
    </row>
    <row r="15" spans="1:11">
      <c r="A15" s="1" t="s">
        <v>31</v>
      </c>
      <c r="B15" s="2">
        <v>45213</v>
      </c>
      <c r="C15" s="2">
        <v>45213</v>
      </c>
      <c r="D15" s="3">
        <f t="shared" ref="D15" si="6">IF(C15="", "", C15-B15+1)</f>
        <v>1</v>
      </c>
      <c r="E15" s="12">
        <f t="shared" ref="E15" si="7">B15+D15</f>
        <v>45214</v>
      </c>
      <c r="F15" s="13">
        <v>1</v>
      </c>
      <c r="G15" s="14">
        <f t="shared" ref="G15" si="8">D15*F15</f>
        <v>1</v>
      </c>
      <c r="H15" s="3"/>
    </row>
    <row r="16" spans="1:11">
      <c r="A16" s="1" t="s">
        <v>32</v>
      </c>
      <c r="B16" s="2">
        <v>45213</v>
      </c>
      <c r="C16" s="2">
        <v>45213</v>
      </c>
      <c r="D16" s="3">
        <f t="shared" ref="D16" si="9">IF(C16="", "", C16-B16+1)</f>
        <v>1</v>
      </c>
      <c r="E16" s="12">
        <f t="shared" ref="E16" si="10">B16+D16</f>
        <v>45214</v>
      </c>
      <c r="F16" s="13">
        <v>1</v>
      </c>
      <c r="G16" s="14">
        <f t="shared" ref="G16" si="11">D16*F16</f>
        <v>1</v>
      </c>
      <c r="H16" s="3"/>
    </row>
    <row r="17" spans="1:8">
      <c r="A17" s="1" t="s">
        <v>33</v>
      </c>
      <c r="B17" s="2">
        <v>45209</v>
      </c>
      <c r="C17" s="2">
        <v>45214</v>
      </c>
      <c r="D17" s="3">
        <f t="shared" ref="D17" si="12">IF(C17="", "", C17-B17+1)</f>
        <v>6</v>
      </c>
      <c r="E17" s="12">
        <f t="shared" ref="E17" si="13">B17+D17</f>
        <v>45215</v>
      </c>
      <c r="F17" s="13">
        <v>1</v>
      </c>
      <c r="G17" s="14">
        <f t="shared" ref="G17" si="14">D17*F17</f>
        <v>6</v>
      </c>
      <c r="H17" s="3"/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A6ACB53A2E06749B899148C7A7D2CE7" ma:contentTypeVersion="13" ma:contentTypeDescription="새 문서를 만듭니다." ma:contentTypeScope="" ma:versionID="9ce0d2dd7dd479005796637bee4dd902">
  <xsd:schema xmlns:xsd="http://www.w3.org/2001/XMLSchema" xmlns:xs="http://www.w3.org/2001/XMLSchema" xmlns:p="http://schemas.microsoft.com/office/2006/metadata/properties" xmlns:ns2="22705379-3a79-4721-8039-e37845870519" xmlns:ns3="cd4c1131-4566-4492-bc83-9883a41b4b09" targetNamespace="http://schemas.microsoft.com/office/2006/metadata/properties" ma:root="true" ma:fieldsID="9189a08937f6f1c31850094e07544552" ns2:_="" ns3:_="">
    <xsd:import namespace="22705379-3a79-4721-8039-e37845870519"/>
    <xsd:import namespace="cd4c1131-4566-4492-bc83-9883a41b4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05379-3a79-4721-8039-e37845870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37443d77-d801-4529-9017-a9c50f29e4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c1131-4566-4492-bc83-9883a41b4b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8e3e1b-6dca-4ed1-b220-3bd8c060267d}" ma:internalName="TaxCatchAll" ma:showField="CatchAllData" ma:web="cd4c1131-4566-4492-bc83-9883a41b4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705379-3a79-4721-8039-e37845870519">
      <Terms xmlns="http://schemas.microsoft.com/office/infopath/2007/PartnerControls"/>
    </lcf76f155ced4ddcb4097134ff3c332f>
    <TaxCatchAll xmlns="cd4c1131-4566-4492-bc83-9883a41b4b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4495A-C2D9-4DAE-B7B9-E9B3E840B406}"/>
</file>

<file path=customXml/itemProps2.xml><?xml version="1.0" encoding="utf-8"?>
<ds:datastoreItem xmlns:ds="http://schemas.openxmlformats.org/officeDocument/2006/customXml" ds:itemID="{4A64D5E5-6A5D-44E6-9B1B-08D1A7A4CB53}"/>
</file>

<file path=customXml/itemProps3.xml><?xml version="1.0" encoding="utf-8"?>
<ds:datastoreItem xmlns:ds="http://schemas.openxmlformats.org/officeDocument/2006/customXml" ds:itemID="{D73707AD-65E1-4516-97E0-7A57DDFB4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권현욱</dc:creator>
  <cp:keywords/>
  <dc:description/>
  <cp:lastModifiedBy>[학부생]박세훈</cp:lastModifiedBy>
  <cp:revision/>
  <dcterms:created xsi:type="dcterms:W3CDTF">2020-09-01T02:47:44Z</dcterms:created>
  <dcterms:modified xsi:type="dcterms:W3CDTF">2023-11-07T04:17:54Z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0x0101003A6ACB53A2E06749B899148C7A7D2CE7</vt:lpwstr>
  </property>
</Properties>
</file>