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Analyse-og formidling (STB)\3.3  Formidling\Internett\Fiskeflaaten\2019\Publisert_20200206\Oppdatering\"/>
    </mc:Choice>
  </mc:AlternateContent>
  <bookViews>
    <workbookView xWindow="0" yWindow="0" windowWidth="28800" windowHeight="11220" tabRatio="970"/>
  </bookViews>
  <sheets>
    <sheet name="Finnmark" sheetId="1" r:id="rId1"/>
    <sheet name="Troms" sheetId="20" r:id="rId2"/>
    <sheet name="Nordland" sheetId="21" r:id="rId3"/>
    <sheet name="Nord-Trøndelag 1983-2017" sheetId="22" r:id="rId4"/>
    <sheet name="Sør-Trøndelag 1983-2017" sheetId="23" r:id="rId5"/>
    <sheet name="Trøndelag" sheetId="38" r:id="rId6"/>
    <sheet name="Møre og Romsdal" sheetId="24" r:id="rId7"/>
    <sheet name="Sogn og Fjordane" sheetId="25" r:id="rId8"/>
    <sheet name="Hordaland" sheetId="26" r:id="rId9"/>
    <sheet name="Rogaland" sheetId="27" r:id="rId10"/>
    <sheet name="Vest-Agder" sheetId="28" r:id="rId11"/>
    <sheet name="Aust-Agder" sheetId="29" r:id="rId12"/>
    <sheet name="Telemark" sheetId="30" r:id="rId13"/>
    <sheet name="Vestfold" sheetId="31" r:id="rId14"/>
    <sheet name="Buskerud" sheetId="32" r:id="rId15"/>
    <sheet name="Oppland" sheetId="33" r:id="rId16"/>
    <sheet name="Hedmark" sheetId="34" r:id="rId17"/>
    <sheet name="Oslo" sheetId="35" r:id="rId18"/>
    <sheet name="Akershus" sheetId="36" r:id="rId19"/>
    <sheet name="Østfold" sheetId="37" r:id="rId20"/>
  </sheets>
  <calcPr calcId="162913"/>
</workbook>
</file>

<file path=xl/calcChain.xml><?xml version="1.0" encoding="utf-8"?>
<calcChain xmlns="http://schemas.openxmlformats.org/spreadsheetml/2006/main">
  <c r="AN79" i="36" l="1"/>
  <c r="AN65" i="36"/>
  <c r="AN37" i="36"/>
  <c r="Q14" i="33"/>
  <c r="P14" i="33"/>
  <c r="AN33" i="31"/>
  <c r="AM33" i="31"/>
  <c r="AN167" i="26"/>
  <c r="AM167" i="26"/>
  <c r="AN97" i="25" l="1"/>
  <c r="AM97" i="25"/>
  <c r="E135" i="38"/>
  <c r="E129" i="38"/>
  <c r="D129" i="38"/>
  <c r="E123" i="38"/>
  <c r="D123" i="38"/>
  <c r="E81" i="38"/>
  <c r="D81" i="38"/>
  <c r="E71" i="38"/>
  <c r="D71" i="38"/>
  <c r="E68" i="38"/>
  <c r="D68" i="38"/>
  <c r="E64" i="38"/>
  <c r="D64" i="38"/>
  <c r="E18" i="38"/>
  <c r="D18" i="38"/>
  <c r="E21" i="38"/>
  <c r="D21" i="38"/>
  <c r="AN14" i="37" l="1"/>
  <c r="AN30" i="37"/>
  <c r="AN39" i="37"/>
  <c r="AN48" i="37"/>
  <c r="AN57" i="37"/>
  <c r="AN72" i="37"/>
  <c r="AN75" i="37"/>
  <c r="AN77" i="37"/>
  <c r="AN102" i="37"/>
  <c r="AN110" i="37"/>
  <c r="AN13" i="36"/>
  <c r="AN18" i="36"/>
  <c r="AN25" i="36"/>
  <c r="AN30" i="36"/>
  <c r="AN45" i="36"/>
  <c r="AN52" i="36"/>
  <c r="AN57" i="36"/>
  <c r="AN61" i="36"/>
  <c r="AN63" i="36"/>
  <c r="AN67" i="36"/>
  <c r="AN71" i="36"/>
  <c r="AN76" i="36"/>
  <c r="AN78" i="36"/>
  <c r="AN14" i="35"/>
  <c r="N8" i="34"/>
  <c r="N14" i="34" s="1"/>
  <c r="N11" i="34"/>
  <c r="N13" i="34"/>
  <c r="Q9" i="33"/>
  <c r="Q28" i="33" s="1"/>
  <c r="Q11" i="33"/>
  <c r="Q16" i="33"/>
  <c r="Q18" i="33"/>
  <c r="Q20" i="33"/>
  <c r="Q22" i="33"/>
  <c r="Q25" i="33"/>
  <c r="Q27" i="33"/>
  <c r="AN111" i="37" l="1"/>
  <c r="AN9" i="32"/>
  <c r="AN11" i="32"/>
  <c r="AN15" i="32"/>
  <c r="AN23" i="32"/>
  <c r="AN30" i="32"/>
  <c r="AN12" i="31"/>
  <c r="AN70" i="31"/>
  <c r="AN78" i="31"/>
  <c r="AN87" i="31"/>
  <c r="AN90" i="31"/>
  <c r="AN98" i="31"/>
  <c r="AN109" i="31"/>
  <c r="AN117" i="31"/>
  <c r="AN133" i="31"/>
  <c r="AN137" i="31"/>
  <c r="AN14" i="30"/>
  <c r="AN18" i="30"/>
  <c r="AN21" i="30"/>
  <c r="AN29" i="30"/>
  <c r="AN37" i="30"/>
  <c r="AN39" i="30"/>
  <c r="AN41" i="30"/>
  <c r="AN15" i="29"/>
  <c r="AN27" i="29"/>
  <c r="AN36" i="29"/>
  <c r="AN45" i="29"/>
  <c r="AN58" i="29"/>
  <c r="AN76" i="29"/>
  <c r="AN78" i="29"/>
  <c r="AN15" i="28"/>
  <c r="AN24" i="28"/>
  <c r="AN33" i="28"/>
  <c r="AN42" i="28"/>
  <c r="AN45" i="28"/>
  <c r="AN54" i="28"/>
  <c r="AN56" i="28"/>
  <c r="AN65" i="28"/>
  <c r="AN73" i="28"/>
  <c r="AN81" i="28"/>
  <c r="AN42" i="30" l="1"/>
  <c r="AN79" i="29"/>
  <c r="AN31" i="32"/>
  <c r="AN138" i="31"/>
  <c r="AN82" i="28"/>
  <c r="AN15" i="27" l="1"/>
  <c r="AN24" i="27"/>
  <c r="AN33" i="27"/>
  <c r="AN42" i="27"/>
  <c r="AN51" i="27"/>
  <c r="AN53" i="27"/>
  <c r="AN61" i="27"/>
  <c r="AN69" i="27"/>
  <c r="AN78" i="27"/>
  <c r="AN86" i="27"/>
  <c r="AN92" i="27"/>
  <c r="AN101" i="27"/>
  <c r="AN110" i="27"/>
  <c r="AN119" i="27"/>
  <c r="AN128" i="27"/>
  <c r="AN137" i="27"/>
  <c r="AN146" i="27"/>
  <c r="AN155" i="27"/>
  <c r="AN164" i="27"/>
  <c r="AN173" i="27"/>
  <c r="AN179" i="27"/>
  <c r="AN200" i="27"/>
  <c r="AN15" i="26"/>
  <c r="AN22" i="26"/>
  <c r="AN36" i="26"/>
  <c r="AN45" i="26"/>
  <c r="AN53" i="26"/>
  <c r="AN62" i="26"/>
  <c r="AN70" i="26"/>
  <c r="AN79" i="26"/>
  <c r="AN82" i="26"/>
  <c r="AN84" i="26"/>
  <c r="AN92" i="26"/>
  <c r="AN100" i="26"/>
  <c r="AN106" i="26"/>
  <c r="AN115" i="26"/>
  <c r="AN124" i="26"/>
  <c r="AN133" i="26"/>
  <c r="AN142" i="26"/>
  <c r="AN150" i="26"/>
  <c r="AN176" i="26"/>
  <c r="AN184" i="26"/>
  <c r="AN192" i="26"/>
  <c r="AN200" i="26"/>
  <c r="AN209" i="26"/>
  <c r="AN218" i="26"/>
  <c r="AN15" i="25"/>
  <c r="AN24" i="25"/>
  <c r="AN33" i="25"/>
  <c r="AN41" i="25"/>
  <c r="AN48" i="25"/>
  <c r="AN56" i="25"/>
  <c r="AN62" i="25"/>
  <c r="AN65" i="25"/>
  <c r="AN67" i="25"/>
  <c r="AN70" i="25"/>
  <c r="AN74" i="25"/>
  <c r="AN83" i="25"/>
  <c r="AN92" i="25"/>
  <c r="AN99" i="25"/>
  <c r="AN108" i="25"/>
  <c r="AN117" i="25"/>
  <c r="AN126" i="25"/>
  <c r="AN134" i="25"/>
  <c r="AN142" i="25"/>
  <c r="AN144" i="25"/>
  <c r="AN15" i="24"/>
  <c r="AN33" i="24"/>
  <c r="AN42" i="24"/>
  <c r="AN49" i="24"/>
  <c r="AN56" i="24"/>
  <c r="AN65" i="24"/>
  <c r="AN74" i="24"/>
  <c r="AN83" i="24"/>
  <c r="AN91" i="24"/>
  <c r="AN100" i="24"/>
  <c r="AN108" i="24"/>
  <c r="AN111" i="24"/>
  <c r="AN117" i="24"/>
  <c r="AN121" i="24"/>
  <c r="AN130" i="24"/>
  <c r="AN137" i="24"/>
  <c r="AN146" i="24"/>
  <c r="AN155" i="24"/>
  <c r="AN164" i="24"/>
  <c r="AN172" i="24"/>
  <c r="AN181" i="24"/>
  <c r="AN188" i="24"/>
  <c r="AN195" i="24"/>
  <c r="AN202" i="24"/>
  <c r="AN211" i="24"/>
  <c r="AN220" i="24"/>
  <c r="AN229" i="24"/>
  <c r="AN238" i="24"/>
  <c r="AN256" i="24"/>
  <c r="AN265" i="24"/>
  <c r="AN268" i="24"/>
  <c r="AN277" i="24"/>
  <c r="AN295" i="24"/>
  <c r="AN313" i="24"/>
  <c r="AN322" i="24"/>
  <c r="AN325" i="24"/>
  <c r="E13" i="38"/>
  <c r="E15" i="38"/>
  <c r="E25" i="38"/>
  <c r="E34" i="38"/>
  <c r="E36" i="38"/>
  <c r="E38" i="38"/>
  <c r="E43" i="38"/>
  <c r="E48" i="38"/>
  <c r="E56" i="38"/>
  <c r="E61" i="38"/>
  <c r="E77" i="38"/>
  <c r="E79" i="38"/>
  <c r="E88" i="38"/>
  <c r="E95" i="38"/>
  <c r="E99" i="38"/>
  <c r="E101" i="38"/>
  <c r="E108" i="38"/>
  <c r="E114" i="38"/>
  <c r="E126" i="38"/>
  <c r="E134" i="38"/>
  <c r="AN15" i="21"/>
  <c r="AN24" i="21"/>
  <c r="AN33" i="21"/>
  <c r="AN42" i="21"/>
  <c r="AN51" i="21"/>
  <c r="AN60" i="21"/>
  <c r="AN69" i="21"/>
  <c r="AN78" i="21"/>
  <c r="AN87" i="21"/>
  <c r="AN96" i="21"/>
  <c r="AN105" i="21"/>
  <c r="AN114" i="21"/>
  <c r="AN122" i="21"/>
  <c r="AN131" i="21"/>
  <c r="AN140" i="21"/>
  <c r="AN149" i="21"/>
  <c r="AN158" i="21"/>
  <c r="AN167" i="21"/>
  <c r="AN176" i="21"/>
  <c r="AN185" i="21"/>
  <c r="AN191" i="21"/>
  <c r="AN200" i="21"/>
  <c r="AN209" i="21"/>
  <c r="AN226" i="21"/>
  <c r="AN235" i="21"/>
  <c r="AN244" i="21"/>
  <c r="AN253" i="21"/>
  <c r="AN262" i="21"/>
  <c r="AN271" i="21"/>
  <c r="AN279" i="21"/>
  <c r="AN287" i="21"/>
  <c r="AN296" i="21"/>
  <c r="AN305" i="21"/>
  <c r="AN314" i="21"/>
  <c r="AN323" i="21"/>
  <c r="AN332" i="21"/>
  <c r="AN341" i="21"/>
  <c r="AN350" i="21"/>
  <c r="AN359" i="21"/>
  <c r="AN368" i="21"/>
  <c r="AN377" i="21"/>
  <c r="AN386" i="21"/>
  <c r="AN24" i="20"/>
  <c r="AN33" i="20"/>
  <c r="AN42" i="20"/>
  <c r="AN51" i="20"/>
  <c r="AN69" i="20"/>
  <c r="AN78" i="20"/>
  <c r="AN95" i="20"/>
  <c r="AN113" i="20"/>
  <c r="AN122" i="20"/>
  <c r="AN131" i="20"/>
  <c r="AN140" i="20"/>
  <c r="AN149" i="20"/>
  <c r="AN158" i="20"/>
  <c r="AN167" i="20"/>
  <c r="AN176" i="20"/>
  <c r="AN185" i="20"/>
  <c r="AN194" i="20"/>
  <c r="AN203" i="20"/>
  <c r="AN212" i="20"/>
  <c r="AN221" i="20"/>
  <c r="AN230" i="20"/>
  <c r="AN190" i="1"/>
  <c r="AN172" i="1"/>
  <c r="AN181" i="1"/>
  <c r="AN154" i="1"/>
  <c r="AN163" i="1"/>
  <c r="AN120" i="1"/>
  <c r="AN127" i="1"/>
  <c r="AN136" i="1"/>
  <c r="AN145" i="1"/>
  <c r="AN75" i="1"/>
  <c r="AN93" i="1"/>
  <c r="AN102" i="1"/>
  <c r="AN111" i="1"/>
  <c r="AN42" i="1"/>
  <c r="AN57" i="1"/>
  <c r="AN66" i="1"/>
  <c r="AN24" i="1"/>
  <c r="AN33" i="1"/>
  <c r="AN201" i="27" l="1"/>
  <c r="AN219" i="26"/>
  <c r="AN145" i="25"/>
  <c r="AN326" i="24"/>
  <c r="AN387" i="21"/>
  <c r="AN231" i="20"/>
  <c r="AN191" i="1"/>
  <c r="AM111" i="37" l="1"/>
  <c r="AM110" i="37"/>
  <c r="AM102" i="37"/>
  <c r="AM57" i="37"/>
  <c r="AM48" i="37"/>
  <c r="AM39" i="37"/>
  <c r="AM30" i="37"/>
  <c r="AM14" i="37"/>
  <c r="AM79" i="36"/>
  <c r="AM78" i="36"/>
  <c r="AM76" i="36"/>
  <c r="AM71" i="36"/>
  <c r="AM67" i="36"/>
  <c r="AM63" i="36"/>
  <c r="AM61" i="36"/>
  <c r="AM57" i="36"/>
  <c r="AM52" i="36"/>
  <c r="AM45" i="36"/>
  <c r="AM37" i="36"/>
  <c r="AM30" i="36"/>
  <c r="AM25" i="36"/>
  <c r="AM18" i="36"/>
  <c r="AM13" i="36"/>
  <c r="AM14" i="35"/>
  <c r="P28" i="33"/>
  <c r="P25" i="33"/>
  <c r="P16" i="33"/>
  <c r="P11" i="33"/>
  <c r="P9" i="33"/>
  <c r="AM31" i="32"/>
  <c r="AM30" i="32"/>
  <c r="AM23" i="32"/>
  <c r="AM15" i="32"/>
  <c r="AM11" i="32"/>
  <c r="AM9" i="32"/>
  <c r="AM133" i="31"/>
  <c r="AM117" i="31"/>
  <c r="AM109" i="31"/>
  <c r="AM98" i="31"/>
  <c r="AM90" i="31"/>
  <c r="AM78" i="31"/>
  <c r="AM70" i="31"/>
  <c r="AM12" i="31"/>
  <c r="AM42" i="30"/>
  <c r="AM41" i="30"/>
  <c r="AM39" i="30"/>
  <c r="AM37" i="30"/>
  <c r="AM29" i="30"/>
  <c r="AM21" i="30"/>
  <c r="AM18" i="30"/>
  <c r="AM14" i="30"/>
  <c r="AM79" i="29"/>
  <c r="AM78" i="29"/>
  <c r="AM76" i="29"/>
  <c r="AM58" i="29"/>
  <c r="AM45" i="29"/>
  <c r="AM36" i="29"/>
  <c r="AM27" i="29"/>
  <c r="AM15" i="29"/>
  <c r="AM82" i="28"/>
  <c r="AM81" i="28"/>
  <c r="AM73" i="28"/>
  <c r="AM65" i="28"/>
  <c r="AM56" i="28"/>
  <c r="AM54" i="28"/>
  <c r="AM45" i="28"/>
  <c r="AM42" i="28"/>
  <c r="AM33" i="28"/>
  <c r="AM24" i="28"/>
  <c r="AM15" i="28"/>
  <c r="AM201" i="27"/>
  <c r="AM200" i="27"/>
  <c r="AM179" i="27"/>
  <c r="AM173" i="27"/>
  <c r="AM164" i="27"/>
  <c r="AM155" i="27"/>
  <c r="AM146" i="27"/>
  <c r="AM137" i="27"/>
  <c r="AM128" i="27"/>
  <c r="AM119" i="27"/>
  <c r="AM110" i="27"/>
  <c r="AM101" i="27"/>
  <c r="AM92" i="27"/>
  <c r="AM86" i="27"/>
  <c r="AM78" i="27"/>
  <c r="AM69" i="27"/>
  <c r="AM61" i="27"/>
  <c r="AM51" i="27"/>
  <c r="AM42" i="27"/>
  <c r="AM33" i="27"/>
  <c r="AM24" i="27"/>
  <c r="AM15" i="27"/>
  <c r="AM219" i="26"/>
  <c r="AM218" i="26"/>
  <c r="AM209" i="26"/>
  <c r="AM200" i="26"/>
  <c r="AM192" i="26"/>
  <c r="AM184" i="26"/>
  <c r="AM176" i="26"/>
  <c r="AM150" i="26"/>
  <c r="AM142" i="26"/>
  <c r="AM133" i="26"/>
  <c r="AM124" i="26"/>
  <c r="AM115" i="26"/>
  <c r="AM106" i="26"/>
  <c r="AM100" i="26"/>
  <c r="AM92" i="26"/>
  <c r="AM84" i="26"/>
  <c r="AM82" i="26"/>
  <c r="AM79" i="26"/>
  <c r="AM70" i="26"/>
  <c r="AM62" i="26"/>
  <c r="AM53" i="26"/>
  <c r="AM45" i="26"/>
  <c r="AM36" i="26"/>
  <c r="AM22" i="26"/>
  <c r="AM15" i="26"/>
  <c r="AM195" i="24"/>
  <c r="AM145" i="25"/>
  <c r="AM144" i="25"/>
  <c r="AM142" i="25"/>
  <c r="AM134" i="25"/>
  <c r="AM126" i="25"/>
  <c r="AM117" i="25"/>
  <c r="AM108" i="25"/>
  <c r="AM99" i="25"/>
  <c r="AM92" i="25"/>
  <c r="AM83" i="25"/>
  <c r="AM74" i="25"/>
  <c r="AM70" i="25"/>
  <c r="AM67" i="25"/>
  <c r="AM65" i="25"/>
  <c r="AM62" i="25"/>
  <c r="AM56" i="25"/>
  <c r="AM48" i="25"/>
  <c r="AM41" i="25"/>
  <c r="AM33" i="25"/>
  <c r="AM24" i="25"/>
  <c r="AM15" i="25"/>
  <c r="AM326" i="24"/>
  <c r="AM325" i="24"/>
  <c r="AM322" i="24"/>
  <c r="AM313" i="24"/>
  <c r="AM295" i="24"/>
  <c r="AM277" i="24"/>
  <c r="AM268" i="24"/>
  <c r="AM265" i="24"/>
  <c r="AM256" i="24"/>
  <c r="AM238" i="24"/>
  <c r="AM229" i="24"/>
  <c r="AM220" i="24"/>
  <c r="AM211" i="24"/>
  <c r="AM202" i="24"/>
  <c r="AM188" i="24"/>
  <c r="AM181" i="24"/>
  <c r="AM172" i="24"/>
  <c r="AM164" i="24"/>
  <c r="AM155" i="24"/>
  <c r="AM146" i="24"/>
  <c r="AM137" i="24"/>
  <c r="AM130" i="24"/>
  <c r="AM121" i="24"/>
  <c r="AM117" i="24"/>
  <c r="AM111" i="24"/>
  <c r="AM108" i="24"/>
  <c r="AM100" i="24"/>
  <c r="AM91" i="24"/>
  <c r="AM83" i="24"/>
  <c r="AM74" i="24"/>
  <c r="AM65" i="24"/>
  <c r="AM56" i="24"/>
  <c r="AM49" i="24"/>
  <c r="AM42" i="24"/>
  <c r="AM33" i="24"/>
  <c r="AM15" i="24"/>
  <c r="AM387" i="21"/>
  <c r="AM386" i="21"/>
  <c r="AM377" i="21"/>
  <c r="AM368" i="21"/>
  <c r="AM359" i="21"/>
  <c r="AM350" i="21"/>
  <c r="AM341" i="21"/>
  <c r="AM332" i="21"/>
  <c r="AM323" i="21"/>
  <c r="AM314" i="21"/>
  <c r="AM305" i="21"/>
  <c r="AM296" i="21"/>
  <c r="AM287" i="21"/>
  <c r="AM279" i="21"/>
  <c r="AM271" i="21"/>
  <c r="AM262" i="21"/>
  <c r="AM253" i="21"/>
  <c r="AM244" i="21"/>
  <c r="AM235" i="21"/>
  <c r="AM226" i="21"/>
  <c r="AM209" i="21"/>
  <c r="AM200" i="21"/>
  <c r="AM191" i="21"/>
  <c r="AM185" i="21"/>
  <c r="AM176" i="21"/>
  <c r="AM167" i="21"/>
  <c r="AM158" i="21"/>
  <c r="AM149" i="21"/>
  <c r="AM140" i="21"/>
  <c r="AM131" i="21"/>
  <c r="AM122" i="21"/>
  <c r="AM114" i="21"/>
  <c r="AM105" i="21"/>
  <c r="AM96" i="21"/>
  <c r="AM87" i="21"/>
  <c r="AM78" i="21"/>
  <c r="AM69" i="21"/>
  <c r="AM60" i="21"/>
  <c r="AM51" i="21"/>
  <c r="AM42" i="21"/>
  <c r="AM33" i="21"/>
  <c r="AM24" i="21"/>
  <c r="AM15" i="21"/>
  <c r="AM231" i="20"/>
  <c r="AM230" i="20"/>
  <c r="AM221" i="20"/>
  <c r="AM212" i="20"/>
  <c r="AM203" i="20"/>
  <c r="AM194" i="20"/>
  <c r="AM185" i="20"/>
  <c r="AM176" i="20"/>
  <c r="AM167" i="20"/>
  <c r="AM158" i="20"/>
  <c r="AM149" i="20"/>
  <c r="AM140" i="20"/>
  <c r="AM131" i="20"/>
  <c r="AM122" i="20"/>
  <c r="AM113" i="20"/>
  <c r="AM95" i="20"/>
  <c r="AM78" i="20"/>
  <c r="AM69" i="20"/>
  <c r="AM51" i="20"/>
  <c r="AM42" i="20"/>
  <c r="AM33" i="20"/>
  <c r="AM24" i="20"/>
  <c r="AM191" i="1"/>
  <c r="AM190" i="1"/>
  <c r="AM181" i="1"/>
  <c r="AM172" i="1"/>
  <c r="AM163" i="1"/>
  <c r="AM154" i="1"/>
  <c r="AM145" i="1"/>
  <c r="AM136" i="1"/>
  <c r="AM127" i="1"/>
  <c r="AM120" i="1"/>
  <c r="AM111" i="1"/>
  <c r="AM102" i="1"/>
  <c r="AM93" i="1"/>
  <c r="AM75" i="1"/>
  <c r="AM66" i="1"/>
  <c r="AM57" i="1"/>
  <c r="AM42" i="1"/>
  <c r="AM33" i="1"/>
  <c r="AM24" i="1"/>
  <c r="AM87" i="31" l="1"/>
  <c r="AM137" i="31"/>
  <c r="AM138" i="31" s="1"/>
  <c r="AM53" i="27"/>
  <c r="D61" i="27" l="1"/>
  <c r="D69" i="27"/>
  <c r="D78" i="27"/>
  <c r="D86" i="27"/>
  <c r="D79" i="38" l="1"/>
  <c r="D15" i="38" l="1"/>
  <c r="AM72" i="37" l="1"/>
  <c r="AM75" i="37"/>
  <c r="AM77" i="37"/>
  <c r="M8" i="34"/>
  <c r="M11" i="34"/>
  <c r="M13" i="34"/>
  <c r="P18" i="33"/>
  <c r="P20" i="33"/>
  <c r="P22" i="33"/>
  <c r="P27" i="33"/>
  <c r="M14" i="34" l="1"/>
  <c r="D108" i="38" l="1"/>
  <c r="D99" i="38"/>
  <c r="D34" i="38"/>
  <c r="D134" i="38"/>
  <c r="D126" i="38"/>
  <c r="D101" i="38"/>
  <c r="D95" i="38"/>
  <c r="D88" i="38"/>
  <c r="D114" i="38" l="1"/>
  <c r="D77" i="38"/>
  <c r="D61" i="38"/>
  <c r="D56" i="38"/>
  <c r="D48" i="38"/>
  <c r="D43" i="38"/>
  <c r="D38" i="38"/>
  <c r="D36" i="38"/>
  <c r="D25" i="38"/>
  <c r="D13" i="38"/>
  <c r="AL230" i="20"/>
  <c r="AL221" i="20"/>
  <c r="AL212" i="20"/>
  <c r="AL203" i="20"/>
  <c r="AL194" i="20"/>
  <c r="AL185" i="20"/>
  <c r="AL176" i="20"/>
  <c r="AL167" i="20"/>
  <c r="AL158" i="20"/>
  <c r="AL149" i="20"/>
  <c r="AL140" i="20"/>
  <c r="AL131" i="20"/>
  <c r="AL122" i="20"/>
  <c r="AL113" i="20"/>
  <c r="AL95" i="20"/>
  <c r="AL78" i="20"/>
  <c r="AL69" i="20"/>
  <c r="AL51" i="20"/>
  <c r="AL42" i="20"/>
  <c r="AL33" i="20"/>
  <c r="AL24" i="20"/>
  <c r="D135" i="38" l="1"/>
  <c r="AL72" i="37" l="1"/>
  <c r="O14" i="33" l="1"/>
  <c r="AL58" i="29" l="1"/>
  <c r="AC58" i="29"/>
  <c r="AD58" i="29"/>
  <c r="AE58" i="29"/>
  <c r="AF58" i="29"/>
  <c r="AG58" i="29"/>
  <c r="AH58" i="29"/>
  <c r="AI58" i="29"/>
  <c r="AJ58" i="29"/>
  <c r="AK58" i="29"/>
  <c r="AB58" i="29"/>
  <c r="AL99" i="25"/>
  <c r="E110" i="37" l="1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AI110" i="37"/>
  <c r="AJ110" i="37"/>
  <c r="AK110" i="37"/>
  <c r="AL110" i="37"/>
  <c r="D110" i="37"/>
  <c r="F102" i="37"/>
  <c r="G102" i="37"/>
  <c r="H102" i="37"/>
  <c r="I102" i="37"/>
  <c r="J102" i="37"/>
  <c r="K102" i="37"/>
  <c r="L102" i="37"/>
  <c r="M102" i="37"/>
  <c r="N102" i="37"/>
  <c r="O102" i="37"/>
  <c r="P102" i="37"/>
  <c r="Q102" i="37"/>
  <c r="R102" i="37"/>
  <c r="S102" i="37"/>
  <c r="T102" i="37"/>
  <c r="U102" i="37"/>
  <c r="V102" i="37"/>
  <c r="W102" i="37"/>
  <c r="X102" i="37"/>
  <c r="Y102" i="37"/>
  <c r="Z102" i="37"/>
  <c r="AA102" i="37"/>
  <c r="AB102" i="37"/>
  <c r="AC102" i="37"/>
  <c r="AD102" i="37"/>
  <c r="AE102" i="37"/>
  <c r="AF102" i="37"/>
  <c r="AG102" i="37"/>
  <c r="AH102" i="37"/>
  <c r="AI102" i="37"/>
  <c r="AJ102" i="37"/>
  <c r="AK102" i="37"/>
  <c r="AL102" i="37"/>
  <c r="E102" i="37"/>
  <c r="E94" i="37"/>
  <c r="F94" i="37"/>
  <c r="G94" i="37"/>
  <c r="H94" i="37"/>
  <c r="I94" i="37"/>
  <c r="J94" i="37"/>
  <c r="K94" i="37"/>
  <c r="L94" i="37"/>
  <c r="M94" i="37"/>
  <c r="N94" i="37"/>
  <c r="D94" i="37"/>
  <c r="E86" i="37"/>
  <c r="F86" i="37"/>
  <c r="G86" i="37"/>
  <c r="H86" i="37"/>
  <c r="I86" i="37"/>
  <c r="J86" i="37"/>
  <c r="K86" i="37"/>
  <c r="L86" i="37"/>
  <c r="M86" i="37"/>
  <c r="N86" i="37"/>
  <c r="D86" i="37"/>
  <c r="AK77" i="37"/>
  <c r="AL77" i="37"/>
  <c r="AJ77" i="37"/>
  <c r="AB75" i="37"/>
  <c r="AC75" i="37"/>
  <c r="AD75" i="37"/>
  <c r="AE75" i="37"/>
  <c r="AF75" i="37"/>
  <c r="AG75" i="37"/>
  <c r="AH75" i="37"/>
  <c r="AI75" i="37"/>
  <c r="AJ75" i="37"/>
  <c r="AK75" i="37"/>
  <c r="AL75" i="37"/>
  <c r="AA75" i="37"/>
  <c r="E70" i="37"/>
  <c r="F70" i="37"/>
  <c r="G70" i="37"/>
  <c r="H70" i="37"/>
  <c r="I70" i="37"/>
  <c r="J70" i="37"/>
  <c r="K70" i="37"/>
  <c r="L70" i="37"/>
  <c r="D70" i="37"/>
  <c r="G64" i="37"/>
  <c r="H64" i="37"/>
  <c r="I64" i="37"/>
  <c r="J64" i="37"/>
  <c r="K64" i="37"/>
  <c r="L64" i="37"/>
  <c r="M64" i="37"/>
  <c r="N64" i="37"/>
  <c r="F64" i="37"/>
  <c r="E57" i="37"/>
  <c r="F57" i="37"/>
  <c r="G57" i="37"/>
  <c r="H57" i="37"/>
  <c r="I57" i="37"/>
  <c r="J57" i="37"/>
  <c r="K57" i="37"/>
  <c r="L57" i="37"/>
  <c r="M57" i="37"/>
  <c r="N57" i="37"/>
  <c r="O57" i="37"/>
  <c r="P57" i="37"/>
  <c r="Q57" i="37"/>
  <c r="R57" i="37"/>
  <c r="S57" i="37"/>
  <c r="T57" i="37"/>
  <c r="U57" i="37"/>
  <c r="V57" i="37"/>
  <c r="W57" i="37"/>
  <c r="X57" i="37"/>
  <c r="Y57" i="37"/>
  <c r="Z57" i="37"/>
  <c r="AA57" i="37"/>
  <c r="AB57" i="37"/>
  <c r="AC57" i="37"/>
  <c r="AD57" i="37"/>
  <c r="AE57" i="37"/>
  <c r="AF57" i="37"/>
  <c r="AG57" i="37"/>
  <c r="AH57" i="37"/>
  <c r="AI57" i="37"/>
  <c r="AJ57" i="37"/>
  <c r="AK57" i="37"/>
  <c r="AL57" i="37"/>
  <c r="D57" i="37"/>
  <c r="P48" i="37"/>
  <c r="Q48" i="37"/>
  <c r="R48" i="37"/>
  <c r="S48" i="37"/>
  <c r="T48" i="37"/>
  <c r="U48" i="37"/>
  <c r="V48" i="37"/>
  <c r="W48" i="37"/>
  <c r="X48" i="37"/>
  <c r="Y48" i="37"/>
  <c r="Z48" i="37"/>
  <c r="AA48" i="37"/>
  <c r="AB48" i="37"/>
  <c r="AC48" i="37"/>
  <c r="AD48" i="37"/>
  <c r="AE48" i="37"/>
  <c r="AF48" i="37"/>
  <c r="AG48" i="37"/>
  <c r="AH48" i="37"/>
  <c r="AI48" i="37"/>
  <c r="AJ48" i="37"/>
  <c r="AK48" i="37"/>
  <c r="AL48" i="37"/>
  <c r="O48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AC39" i="37"/>
  <c r="AD39" i="37"/>
  <c r="AE39" i="37"/>
  <c r="AF39" i="37"/>
  <c r="AG39" i="37"/>
  <c r="AH39" i="37"/>
  <c r="AI39" i="37"/>
  <c r="AJ39" i="37"/>
  <c r="AK39" i="37"/>
  <c r="AL39" i="37"/>
  <c r="M39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AC30" i="37"/>
  <c r="AD30" i="37"/>
  <c r="AE30" i="37"/>
  <c r="AF30" i="37"/>
  <c r="AG30" i="37"/>
  <c r="AH30" i="37"/>
  <c r="AI30" i="37"/>
  <c r="AJ30" i="37"/>
  <c r="AK30" i="37"/>
  <c r="AL30" i="37"/>
  <c r="D30" i="37"/>
  <c r="G21" i="37"/>
  <c r="H21" i="37"/>
  <c r="I21" i="37"/>
  <c r="J21" i="37"/>
  <c r="K21" i="37"/>
  <c r="L21" i="37"/>
  <c r="M21" i="37"/>
  <c r="N21" i="37"/>
  <c r="F21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D14" i="37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AK13" i="36"/>
  <c r="AL13" i="36"/>
  <c r="K13" i="36"/>
  <c r="AJ78" i="36"/>
  <c r="AK78" i="36"/>
  <c r="AL78" i="36"/>
  <c r="AI78" i="36"/>
  <c r="AD76" i="36"/>
  <c r="AE76" i="36"/>
  <c r="AF76" i="36"/>
  <c r="AG76" i="36"/>
  <c r="AH76" i="36"/>
  <c r="AI76" i="36"/>
  <c r="AJ76" i="36"/>
  <c r="AK76" i="36"/>
  <c r="AL76" i="36"/>
  <c r="AC76" i="36"/>
  <c r="AA71" i="36"/>
  <c r="AB71" i="36"/>
  <c r="AC71" i="36"/>
  <c r="AD71" i="36"/>
  <c r="AE71" i="36"/>
  <c r="AF71" i="36"/>
  <c r="AG71" i="36"/>
  <c r="AH71" i="36"/>
  <c r="AI71" i="36"/>
  <c r="AJ71" i="36"/>
  <c r="AK71" i="36"/>
  <c r="AL71" i="36"/>
  <c r="Z71" i="36"/>
  <c r="AI67" i="36"/>
  <c r="AJ67" i="36"/>
  <c r="AK67" i="36"/>
  <c r="AL67" i="36"/>
  <c r="AH67" i="36"/>
  <c r="AC63" i="36"/>
  <c r="AD63" i="36"/>
  <c r="AE63" i="36"/>
  <c r="AF63" i="36"/>
  <c r="AG63" i="36"/>
  <c r="AH63" i="36"/>
  <c r="AI63" i="36"/>
  <c r="AJ63" i="36"/>
  <c r="AK63" i="36"/>
  <c r="AL63" i="36"/>
  <c r="AB63" i="36"/>
  <c r="Y61" i="36"/>
  <c r="Z61" i="36"/>
  <c r="AA61" i="36"/>
  <c r="AB61" i="36"/>
  <c r="AC61" i="36"/>
  <c r="AD61" i="36"/>
  <c r="AE61" i="36"/>
  <c r="AF61" i="36"/>
  <c r="AG61" i="36"/>
  <c r="AH61" i="36"/>
  <c r="AI61" i="36"/>
  <c r="AJ61" i="36"/>
  <c r="AK61" i="36"/>
  <c r="AL61" i="36"/>
  <c r="X61" i="36"/>
  <c r="AA57" i="36"/>
  <c r="AB57" i="36"/>
  <c r="AC57" i="36"/>
  <c r="AD57" i="36"/>
  <c r="AE57" i="36"/>
  <c r="AF57" i="36"/>
  <c r="AG57" i="36"/>
  <c r="AH57" i="36"/>
  <c r="AI57" i="36"/>
  <c r="AJ57" i="36"/>
  <c r="AK57" i="36"/>
  <c r="AL57" i="36"/>
  <c r="Z57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AF52" i="36"/>
  <c r="AG52" i="36"/>
  <c r="AH52" i="36"/>
  <c r="AI52" i="36"/>
  <c r="AJ52" i="36"/>
  <c r="AK52" i="36"/>
  <c r="AL52" i="36"/>
  <c r="G52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B45" i="36"/>
  <c r="AC45" i="36"/>
  <c r="AD45" i="36"/>
  <c r="AE45" i="36"/>
  <c r="AF45" i="36"/>
  <c r="AG45" i="36"/>
  <c r="AH45" i="36"/>
  <c r="AI45" i="36"/>
  <c r="AJ45" i="36"/>
  <c r="AK45" i="36"/>
  <c r="AL45" i="36"/>
  <c r="E45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AC37" i="36"/>
  <c r="AD37" i="36"/>
  <c r="AE37" i="36"/>
  <c r="AF37" i="36"/>
  <c r="AG37" i="36"/>
  <c r="AH37" i="36"/>
  <c r="AI37" i="36"/>
  <c r="AJ37" i="36"/>
  <c r="AK37" i="36"/>
  <c r="AL37" i="36"/>
  <c r="L37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AF30" i="36"/>
  <c r="AG30" i="36"/>
  <c r="AH30" i="36"/>
  <c r="AI30" i="36"/>
  <c r="AJ30" i="36"/>
  <c r="AK30" i="36"/>
  <c r="AL30" i="36"/>
  <c r="M30" i="36"/>
  <c r="E25" i="36"/>
  <c r="E79" i="36" s="1"/>
  <c r="F25" i="36"/>
  <c r="F79" i="36" s="1"/>
  <c r="G25" i="36"/>
  <c r="G79" i="36" s="1"/>
  <c r="H25" i="36"/>
  <c r="H79" i="36" s="1"/>
  <c r="I25" i="36"/>
  <c r="I79" i="36" s="1"/>
  <c r="J25" i="36"/>
  <c r="K25" i="36"/>
  <c r="L25" i="36"/>
  <c r="M25" i="36"/>
  <c r="N25" i="36"/>
  <c r="N79" i="36" s="1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AF25" i="36"/>
  <c r="AG25" i="36"/>
  <c r="AH25" i="36"/>
  <c r="AI25" i="36"/>
  <c r="AJ25" i="36"/>
  <c r="AK25" i="36"/>
  <c r="AL25" i="36"/>
  <c r="D25" i="36"/>
  <c r="D79" i="36" s="1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H18" i="36"/>
  <c r="AI18" i="36"/>
  <c r="AJ18" i="36"/>
  <c r="AK18" i="36"/>
  <c r="AL18" i="36"/>
  <c r="R18" i="36"/>
  <c r="D14" i="34"/>
  <c r="J13" i="34"/>
  <c r="K13" i="34"/>
  <c r="L13" i="34"/>
  <c r="I13" i="34"/>
  <c r="I14" i="34" s="1"/>
  <c r="E11" i="34"/>
  <c r="F11" i="34"/>
  <c r="G11" i="34"/>
  <c r="H11" i="34"/>
  <c r="I11" i="34"/>
  <c r="J11" i="34"/>
  <c r="K11" i="34"/>
  <c r="L11" i="34"/>
  <c r="D11" i="34"/>
  <c r="F8" i="34"/>
  <c r="F14" i="34" s="1"/>
  <c r="G8" i="34"/>
  <c r="G14" i="34" s="1"/>
  <c r="H8" i="34"/>
  <c r="H14" i="34" s="1"/>
  <c r="I8" i="34"/>
  <c r="J8" i="34"/>
  <c r="J14" i="34" s="1"/>
  <c r="K8" i="34"/>
  <c r="L8" i="34"/>
  <c r="L14" i="34" s="1"/>
  <c r="E8" i="34"/>
  <c r="E14" i="34" s="1"/>
  <c r="F25" i="33"/>
  <c r="G25" i="33"/>
  <c r="H25" i="33"/>
  <c r="I25" i="33"/>
  <c r="J25" i="33"/>
  <c r="K25" i="33"/>
  <c r="L25" i="33"/>
  <c r="M25" i="33"/>
  <c r="N25" i="33"/>
  <c r="O25" i="33"/>
  <c r="E25" i="33"/>
  <c r="I22" i="33"/>
  <c r="J22" i="33"/>
  <c r="K22" i="33"/>
  <c r="L22" i="33"/>
  <c r="M22" i="33"/>
  <c r="N22" i="33"/>
  <c r="O22" i="33"/>
  <c r="H22" i="33"/>
  <c r="K20" i="33"/>
  <c r="L20" i="33"/>
  <c r="M20" i="33"/>
  <c r="N20" i="33"/>
  <c r="O20" i="33"/>
  <c r="J20" i="33"/>
  <c r="F16" i="33"/>
  <c r="G16" i="33"/>
  <c r="H16" i="33"/>
  <c r="I16" i="33"/>
  <c r="J16" i="33"/>
  <c r="K16" i="33"/>
  <c r="L16" i="33"/>
  <c r="M16" i="33"/>
  <c r="N16" i="33"/>
  <c r="O16" i="33"/>
  <c r="E16" i="33"/>
  <c r="E11" i="33"/>
  <c r="E28" i="33" s="1"/>
  <c r="F11" i="33"/>
  <c r="G11" i="33"/>
  <c r="H11" i="33"/>
  <c r="I11" i="33"/>
  <c r="J11" i="33"/>
  <c r="K11" i="33"/>
  <c r="L11" i="33"/>
  <c r="M11" i="33"/>
  <c r="N11" i="33"/>
  <c r="O11" i="33"/>
  <c r="D11" i="33"/>
  <c r="D28" i="33" s="1"/>
  <c r="G9" i="33"/>
  <c r="H9" i="33"/>
  <c r="I9" i="33"/>
  <c r="J9" i="33"/>
  <c r="K9" i="33"/>
  <c r="L9" i="33"/>
  <c r="M9" i="33"/>
  <c r="N9" i="33"/>
  <c r="O9" i="33"/>
  <c r="F9" i="33"/>
  <c r="F28" i="33" s="1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AK30" i="32"/>
  <c r="AL30" i="32"/>
  <c r="D30" i="32"/>
  <c r="E23" i="32"/>
  <c r="F23" i="32"/>
  <c r="F31" i="32" s="1"/>
  <c r="G23" i="32"/>
  <c r="H23" i="32"/>
  <c r="H31" i="32" s="1"/>
  <c r="I23" i="32"/>
  <c r="J23" i="32"/>
  <c r="J31" i="32" s="1"/>
  <c r="K23" i="32"/>
  <c r="K31" i="32" s="1"/>
  <c r="L23" i="32"/>
  <c r="L31" i="32" s="1"/>
  <c r="M23" i="32"/>
  <c r="N23" i="32"/>
  <c r="N31" i="32" s="1"/>
  <c r="O23" i="32"/>
  <c r="P23" i="32"/>
  <c r="P31" i="32" s="1"/>
  <c r="Q23" i="32"/>
  <c r="R23" i="32"/>
  <c r="R31" i="32" s="1"/>
  <c r="S23" i="32"/>
  <c r="S31" i="32" s="1"/>
  <c r="T23" i="32"/>
  <c r="T31" i="32" s="1"/>
  <c r="U23" i="32"/>
  <c r="V23" i="32"/>
  <c r="V31" i="32" s="1"/>
  <c r="W23" i="32"/>
  <c r="X23" i="32"/>
  <c r="Y23" i="32"/>
  <c r="Z23" i="32"/>
  <c r="AA23" i="32"/>
  <c r="AB23" i="32"/>
  <c r="AC23" i="32"/>
  <c r="AD23" i="32"/>
  <c r="AE23" i="32"/>
  <c r="AF23" i="32"/>
  <c r="AG23" i="32"/>
  <c r="AH23" i="32"/>
  <c r="AI23" i="32"/>
  <c r="AJ23" i="32"/>
  <c r="AK23" i="32"/>
  <c r="AL23" i="32"/>
  <c r="D23" i="32"/>
  <c r="Y15" i="32"/>
  <c r="Z15" i="32"/>
  <c r="AA15" i="32"/>
  <c r="AA31" i="32" s="1"/>
  <c r="AB15" i="32"/>
  <c r="AC15" i="32"/>
  <c r="AD15" i="32"/>
  <c r="AE15" i="32"/>
  <c r="AF15" i="32"/>
  <c r="AG15" i="32"/>
  <c r="AH15" i="32"/>
  <c r="AI15" i="32"/>
  <c r="AJ15" i="32"/>
  <c r="AK15" i="32"/>
  <c r="AL15" i="32"/>
  <c r="X15" i="32"/>
  <c r="X31" i="32" s="1"/>
  <c r="AJ11" i="32"/>
  <c r="AK11" i="32"/>
  <c r="AL11" i="32"/>
  <c r="AI11" i="32"/>
  <c r="AD9" i="32"/>
  <c r="AE9" i="32"/>
  <c r="AE31" i="32" s="1"/>
  <c r="AF9" i="32"/>
  <c r="AF31" i="32" s="1"/>
  <c r="AG9" i="32"/>
  <c r="AH9" i="32"/>
  <c r="AI9" i="32"/>
  <c r="AJ9" i="32"/>
  <c r="AK9" i="32"/>
  <c r="AL9" i="32"/>
  <c r="AC9" i="32"/>
  <c r="AL78" i="31"/>
  <c r="D98" i="31"/>
  <c r="D109" i="31"/>
  <c r="D117" i="31"/>
  <c r="AH133" i="31"/>
  <c r="AI133" i="31"/>
  <c r="AJ133" i="31"/>
  <c r="AK133" i="31"/>
  <c r="AL133" i="31"/>
  <c r="AG133" i="31"/>
  <c r="E131" i="31"/>
  <c r="F131" i="31"/>
  <c r="G131" i="31"/>
  <c r="H131" i="31"/>
  <c r="I131" i="31"/>
  <c r="J131" i="31"/>
  <c r="D131" i="31"/>
  <c r="E117" i="31"/>
  <c r="F117" i="31"/>
  <c r="G117" i="31"/>
  <c r="H117" i="31"/>
  <c r="I117" i="31"/>
  <c r="J117" i="31"/>
  <c r="K117" i="31"/>
  <c r="L117" i="31"/>
  <c r="M117" i="31"/>
  <c r="N117" i="31"/>
  <c r="O117" i="31"/>
  <c r="P117" i="31"/>
  <c r="Q117" i="31"/>
  <c r="R117" i="31"/>
  <c r="S117" i="31"/>
  <c r="T117" i="31"/>
  <c r="U117" i="31"/>
  <c r="V117" i="31"/>
  <c r="W117" i="31"/>
  <c r="X117" i="31"/>
  <c r="Y117" i="31"/>
  <c r="Z117" i="31"/>
  <c r="AA117" i="31"/>
  <c r="AB117" i="31"/>
  <c r="AC117" i="31"/>
  <c r="AD117" i="31"/>
  <c r="AE117" i="31"/>
  <c r="AF117" i="31"/>
  <c r="AG117" i="31"/>
  <c r="AH117" i="31"/>
  <c r="AI117" i="31"/>
  <c r="AJ117" i="31"/>
  <c r="AK117" i="31"/>
  <c r="AL117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S109" i="31"/>
  <c r="T109" i="31"/>
  <c r="U109" i="31"/>
  <c r="V109" i="31"/>
  <c r="W109" i="31"/>
  <c r="X109" i="31"/>
  <c r="Y109" i="31"/>
  <c r="Z109" i="31"/>
  <c r="AA109" i="31"/>
  <c r="AB109" i="31"/>
  <c r="AC109" i="31"/>
  <c r="AD109" i="31"/>
  <c r="AE109" i="31"/>
  <c r="AF109" i="31"/>
  <c r="AG109" i="31"/>
  <c r="AH109" i="31"/>
  <c r="AI109" i="31"/>
  <c r="AJ109" i="31"/>
  <c r="AK109" i="31"/>
  <c r="AL109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AI98" i="31"/>
  <c r="AJ98" i="31"/>
  <c r="AK98" i="31"/>
  <c r="AL98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T90" i="31"/>
  <c r="U90" i="31"/>
  <c r="V90" i="31"/>
  <c r="W90" i="31"/>
  <c r="X90" i="31"/>
  <c r="Y90" i="31"/>
  <c r="Z90" i="31"/>
  <c r="AA90" i="31"/>
  <c r="AB90" i="31"/>
  <c r="AC90" i="31"/>
  <c r="AD90" i="31"/>
  <c r="AE90" i="31"/>
  <c r="AF90" i="31"/>
  <c r="AG90" i="31"/>
  <c r="AH90" i="31"/>
  <c r="AI90" i="31"/>
  <c r="AJ90" i="31"/>
  <c r="AK90" i="31"/>
  <c r="AL90" i="31"/>
  <c r="G9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AL70" i="31"/>
  <c r="K70" i="31"/>
  <c r="F61" i="31"/>
  <c r="G61" i="31"/>
  <c r="H61" i="31"/>
  <c r="I61" i="31"/>
  <c r="J61" i="31"/>
  <c r="F57" i="31"/>
  <c r="G57" i="31"/>
  <c r="H57" i="31"/>
  <c r="I57" i="31"/>
  <c r="J57" i="31"/>
  <c r="E57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Z48" i="31"/>
  <c r="AA48" i="31"/>
  <c r="AB48" i="31"/>
  <c r="AC48" i="31"/>
  <c r="AD48" i="31"/>
  <c r="AE48" i="31"/>
  <c r="AF48" i="31"/>
  <c r="AG48" i="31"/>
  <c r="AH48" i="31"/>
  <c r="AI48" i="31"/>
  <c r="AJ48" i="31"/>
  <c r="AK48" i="31"/>
  <c r="D48" i="31"/>
  <c r="J79" i="36" l="1"/>
  <c r="AK31" i="32"/>
  <c r="AC31" i="32"/>
  <c r="U31" i="32"/>
  <c r="M31" i="32"/>
  <c r="E31" i="32"/>
  <c r="K14" i="34"/>
  <c r="W111" i="37"/>
  <c r="AD31" i="32"/>
  <c r="AB31" i="32"/>
  <c r="J28" i="33"/>
  <c r="Z79" i="36"/>
  <c r="AJ31" i="32"/>
  <c r="Z31" i="32"/>
  <c r="AG31" i="32"/>
  <c r="Y31" i="32"/>
  <c r="Q31" i="32"/>
  <c r="I31" i="32"/>
  <c r="AH79" i="36"/>
  <c r="R79" i="36"/>
  <c r="I28" i="33"/>
  <c r="AI31" i="32"/>
  <c r="AH31" i="32"/>
  <c r="D31" i="32"/>
  <c r="W31" i="32"/>
  <c r="O31" i="32"/>
  <c r="G31" i="32"/>
  <c r="AD79" i="36"/>
  <c r="V79" i="36"/>
  <c r="AL79" i="36"/>
  <c r="AE79" i="36"/>
  <c r="L28" i="33"/>
  <c r="H28" i="33"/>
  <c r="AI79" i="36"/>
  <c r="W79" i="36"/>
  <c r="S79" i="36"/>
  <c r="K28" i="33"/>
  <c r="G28" i="33"/>
  <c r="AK79" i="36"/>
  <c r="AG79" i="36"/>
  <c r="AC79" i="36"/>
  <c r="Y79" i="36"/>
  <c r="U79" i="36"/>
  <c r="Q79" i="36"/>
  <c r="M79" i="36"/>
  <c r="L111" i="37"/>
  <c r="H111" i="37"/>
  <c r="AB111" i="37"/>
  <c r="AH111" i="37"/>
  <c r="V111" i="37"/>
  <c r="R111" i="37"/>
  <c r="K79" i="36"/>
  <c r="AA79" i="36"/>
  <c r="O79" i="36"/>
  <c r="AJ79" i="36"/>
  <c r="AF79" i="36"/>
  <c r="AB79" i="36"/>
  <c r="X79" i="36"/>
  <c r="T79" i="36"/>
  <c r="P79" i="36"/>
  <c r="L79" i="36"/>
  <c r="K111" i="37"/>
  <c r="G111" i="37"/>
  <c r="D138" i="31"/>
  <c r="F138" i="31"/>
  <c r="E138" i="31"/>
  <c r="AJ111" i="37"/>
  <c r="AF111" i="37"/>
  <c r="X111" i="37"/>
  <c r="P111" i="37"/>
  <c r="AE111" i="37"/>
  <c r="AD111" i="37"/>
  <c r="N111" i="37"/>
  <c r="T111" i="37"/>
  <c r="AA111" i="37"/>
  <c r="AI111" i="37"/>
  <c r="S111" i="37"/>
  <c r="O111" i="37"/>
  <c r="Z111" i="37"/>
  <c r="AK111" i="37"/>
  <c r="AG111" i="37"/>
  <c r="AC111" i="37"/>
  <c r="Y111" i="37"/>
  <c r="U111" i="37"/>
  <c r="Q111" i="37"/>
  <c r="E111" i="37"/>
  <c r="F111" i="37"/>
  <c r="J111" i="37"/>
  <c r="D111" i="37"/>
  <c r="M111" i="37"/>
  <c r="I111" i="37"/>
  <c r="AL111" i="37"/>
  <c r="H138" i="31"/>
  <c r="G138" i="31"/>
  <c r="AL31" i="32"/>
  <c r="J40" i="31"/>
  <c r="J138" i="31" s="1"/>
  <c r="I40" i="31"/>
  <c r="I138" i="31" s="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AL33" i="31"/>
  <c r="K12" i="31" l="1"/>
  <c r="K138" i="31" s="1"/>
  <c r="L12" i="31"/>
  <c r="L138" i="31" s="1"/>
  <c r="M12" i="31"/>
  <c r="M138" i="31" s="1"/>
  <c r="N12" i="31"/>
  <c r="N138" i="31" s="1"/>
  <c r="O12" i="31"/>
  <c r="O138" i="31" s="1"/>
  <c r="P12" i="31"/>
  <c r="P138" i="31" s="1"/>
  <c r="Q12" i="31"/>
  <c r="Q138" i="31" s="1"/>
  <c r="R12" i="31"/>
  <c r="R138" i="31" s="1"/>
  <c r="S12" i="31"/>
  <c r="S138" i="31" s="1"/>
  <c r="T12" i="31"/>
  <c r="T138" i="31" s="1"/>
  <c r="U12" i="31"/>
  <c r="U138" i="31" s="1"/>
  <c r="V12" i="31"/>
  <c r="V138" i="31" s="1"/>
  <c r="W12" i="31"/>
  <c r="W138" i="31" s="1"/>
  <c r="X12" i="31"/>
  <c r="X138" i="31" s="1"/>
  <c r="Y12" i="31"/>
  <c r="Y138" i="31" s="1"/>
  <c r="Z12" i="31"/>
  <c r="Z138" i="31" s="1"/>
  <c r="AA12" i="31"/>
  <c r="AA138" i="31" s="1"/>
  <c r="AB12" i="31"/>
  <c r="AB138" i="31" s="1"/>
  <c r="AC12" i="31"/>
  <c r="AC138" i="31" s="1"/>
  <c r="AD12" i="31"/>
  <c r="AD138" i="31" s="1"/>
  <c r="AE12" i="31"/>
  <c r="AE138" i="31" s="1"/>
  <c r="AF12" i="31"/>
  <c r="AF138" i="31" s="1"/>
  <c r="AG12" i="31"/>
  <c r="AG138" i="31" s="1"/>
  <c r="AH12" i="31"/>
  <c r="AH138" i="31" s="1"/>
  <c r="AI12" i="31"/>
  <c r="AI138" i="31" s="1"/>
  <c r="AJ12" i="31"/>
  <c r="AJ138" i="31" s="1"/>
  <c r="AK12" i="31"/>
  <c r="AK138" i="31" s="1"/>
  <c r="AL12" i="31"/>
  <c r="AL138" i="31" s="1"/>
  <c r="AK41" i="30"/>
  <c r="AL41" i="30"/>
  <c r="AJ41" i="30"/>
  <c r="AC39" i="30"/>
  <c r="AD39" i="30"/>
  <c r="AE39" i="30"/>
  <c r="AF39" i="30"/>
  <c r="AG39" i="30"/>
  <c r="AH39" i="30"/>
  <c r="AI39" i="30"/>
  <c r="AJ39" i="30"/>
  <c r="AK39" i="30"/>
  <c r="AL39" i="30"/>
  <c r="AB39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Z37" i="30"/>
  <c r="AA37" i="30"/>
  <c r="AB37" i="30"/>
  <c r="AC37" i="30"/>
  <c r="AD37" i="30"/>
  <c r="AE37" i="30"/>
  <c r="AF37" i="30"/>
  <c r="AG37" i="30"/>
  <c r="AH37" i="30"/>
  <c r="AI37" i="30"/>
  <c r="AJ37" i="30"/>
  <c r="AK37" i="30"/>
  <c r="AL37" i="30"/>
  <c r="D37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D29" i="30"/>
  <c r="AH21" i="30"/>
  <c r="AI21" i="30"/>
  <c r="AJ21" i="30"/>
  <c r="AK21" i="30"/>
  <c r="AL21" i="30"/>
  <c r="AG21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P18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D14" i="30"/>
  <c r="AE78" i="29"/>
  <c r="AF78" i="29"/>
  <c r="AG78" i="29"/>
  <c r="AH78" i="29"/>
  <c r="AI78" i="29"/>
  <c r="AJ78" i="29"/>
  <c r="AK78" i="29"/>
  <c r="AL78" i="29"/>
  <c r="AD78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D76" i="29"/>
  <c r="E67" i="29"/>
  <c r="F67" i="29"/>
  <c r="G67" i="29"/>
  <c r="H67" i="29"/>
  <c r="I67" i="29"/>
  <c r="J67" i="29"/>
  <c r="K67" i="29"/>
  <c r="L67" i="29"/>
  <c r="D67" i="29"/>
  <c r="E64" i="29"/>
  <c r="F64" i="29"/>
  <c r="G64" i="29"/>
  <c r="H64" i="29"/>
  <c r="I64" i="29"/>
  <c r="J64" i="29"/>
  <c r="K64" i="29"/>
  <c r="L64" i="29"/>
  <c r="D64" i="29"/>
  <c r="E54" i="29"/>
  <c r="F54" i="29"/>
  <c r="G54" i="29"/>
  <c r="H54" i="29"/>
  <c r="I54" i="29"/>
  <c r="J54" i="29"/>
  <c r="K54" i="29"/>
  <c r="L54" i="29"/>
  <c r="D54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D45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M36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D27" i="29"/>
  <c r="F19" i="29"/>
  <c r="G19" i="29"/>
  <c r="H19" i="29"/>
  <c r="I19" i="29"/>
  <c r="J19" i="29"/>
  <c r="K19" i="29"/>
  <c r="L19" i="29"/>
  <c r="E19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P79" i="29" s="1"/>
  <c r="Q15" i="29"/>
  <c r="R15" i="29"/>
  <c r="S15" i="29"/>
  <c r="T15" i="29"/>
  <c r="T79" i="29" s="1"/>
  <c r="U15" i="29"/>
  <c r="V15" i="29"/>
  <c r="W15" i="29"/>
  <c r="X15" i="29"/>
  <c r="X79" i="29" s="1"/>
  <c r="Y15" i="29"/>
  <c r="Z15" i="29"/>
  <c r="AA15" i="29"/>
  <c r="AB15" i="29"/>
  <c r="AB79" i="29" s="1"/>
  <c r="AC15" i="29"/>
  <c r="AD15" i="29"/>
  <c r="AE15" i="29"/>
  <c r="AF15" i="29"/>
  <c r="AG15" i="29"/>
  <c r="AH15" i="29"/>
  <c r="AI15" i="29"/>
  <c r="AJ15" i="29"/>
  <c r="AK15" i="29"/>
  <c r="AL15" i="29"/>
  <c r="D15" i="29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D81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D73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D65" i="28"/>
  <c r="AD56" i="28"/>
  <c r="AE56" i="28"/>
  <c r="AF56" i="28"/>
  <c r="AG56" i="28"/>
  <c r="AH56" i="28"/>
  <c r="AI56" i="28"/>
  <c r="AJ56" i="28"/>
  <c r="AK56" i="28"/>
  <c r="AL56" i="28"/>
  <c r="AC56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D54" i="28"/>
  <c r="AI45" i="28"/>
  <c r="AJ45" i="28"/>
  <c r="AK45" i="28"/>
  <c r="AL45" i="28"/>
  <c r="AH45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D42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D33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D24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D15" i="28"/>
  <c r="AB200" i="27"/>
  <c r="AC200" i="27"/>
  <c r="AD200" i="27"/>
  <c r="AE200" i="27"/>
  <c r="AF200" i="27"/>
  <c r="AG200" i="27"/>
  <c r="AH200" i="27"/>
  <c r="AI200" i="27"/>
  <c r="AJ200" i="27"/>
  <c r="AK200" i="27"/>
  <c r="AL200" i="27"/>
  <c r="AA200" i="27"/>
  <c r="X192" i="27"/>
  <c r="Y192" i="27"/>
  <c r="Z192" i="27"/>
  <c r="W192" i="27"/>
  <c r="E179" i="27"/>
  <c r="F179" i="27"/>
  <c r="G179" i="27"/>
  <c r="H179" i="27"/>
  <c r="I179" i="27"/>
  <c r="J179" i="27"/>
  <c r="K179" i="27"/>
  <c r="L179" i="27"/>
  <c r="M179" i="27"/>
  <c r="N179" i="27"/>
  <c r="O179" i="27"/>
  <c r="P179" i="27"/>
  <c r="Q179" i="27"/>
  <c r="R179" i="27"/>
  <c r="S179" i="27"/>
  <c r="T179" i="27"/>
  <c r="U179" i="27"/>
  <c r="V179" i="27"/>
  <c r="W179" i="27"/>
  <c r="X179" i="27"/>
  <c r="Y179" i="27"/>
  <c r="Z179" i="27"/>
  <c r="AA179" i="27"/>
  <c r="AB179" i="27"/>
  <c r="AC179" i="27"/>
  <c r="AD179" i="27"/>
  <c r="AE179" i="27"/>
  <c r="AF179" i="27"/>
  <c r="AG179" i="27"/>
  <c r="AH179" i="27"/>
  <c r="AI179" i="27"/>
  <c r="AJ179" i="27"/>
  <c r="AK179" i="27"/>
  <c r="AL179" i="27"/>
  <c r="D179" i="27"/>
  <c r="E173" i="27"/>
  <c r="F173" i="27"/>
  <c r="G173" i="27"/>
  <c r="H173" i="27"/>
  <c r="I173" i="27"/>
  <c r="J173" i="27"/>
  <c r="K173" i="27"/>
  <c r="L173" i="27"/>
  <c r="M173" i="27"/>
  <c r="N173" i="27"/>
  <c r="O173" i="27"/>
  <c r="P173" i="27"/>
  <c r="Q173" i="27"/>
  <c r="R173" i="27"/>
  <c r="S173" i="27"/>
  <c r="T173" i="27"/>
  <c r="U173" i="27"/>
  <c r="V173" i="27"/>
  <c r="W173" i="27"/>
  <c r="X173" i="27"/>
  <c r="Y173" i="27"/>
  <c r="Z173" i="27"/>
  <c r="AA173" i="27"/>
  <c r="AB173" i="27"/>
  <c r="AC173" i="27"/>
  <c r="AD173" i="27"/>
  <c r="AE173" i="27"/>
  <c r="AF173" i="27"/>
  <c r="AG173" i="27"/>
  <c r="AH173" i="27"/>
  <c r="AI173" i="27"/>
  <c r="AJ173" i="27"/>
  <c r="AK173" i="27"/>
  <c r="AL173" i="27"/>
  <c r="D173" i="27"/>
  <c r="E164" i="27"/>
  <c r="F164" i="27"/>
  <c r="G164" i="27"/>
  <c r="H164" i="27"/>
  <c r="I164" i="27"/>
  <c r="J164" i="27"/>
  <c r="K164" i="27"/>
  <c r="L164" i="27"/>
  <c r="M164" i="27"/>
  <c r="N164" i="27"/>
  <c r="O164" i="27"/>
  <c r="P164" i="27"/>
  <c r="Q164" i="27"/>
  <c r="R164" i="27"/>
  <c r="S164" i="27"/>
  <c r="T164" i="27"/>
  <c r="U164" i="27"/>
  <c r="V164" i="27"/>
  <c r="W164" i="27"/>
  <c r="X164" i="27"/>
  <c r="Y164" i="27"/>
  <c r="Z164" i="27"/>
  <c r="AA164" i="27"/>
  <c r="AB164" i="27"/>
  <c r="AC164" i="27"/>
  <c r="AD164" i="27"/>
  <c r="AE164" i="27"/>
  <c r="AF164" i="27"/>
  <c r="AG164" i="27"/>
  <c r="AH164" i="27"/>
  <c r="AI164" i="27"/>
  <c r="AJ164" i="27"/>
  <c r="AK164" i="27"/>
  <c r="AL164" i="27"/>
  <c r="D164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AI155" i="27"/>
  <c r="AJ155" i="27"/>
  <c r="AK155" i="27"/>
  <c r="AL155" i="27"/>
  <c r="D155" i="27"/>
  <c r="E146" i="27"/>
  <c r="F146" i="27"/>
  <c r="G146" i="27"/>
  <c r="H146" i="27"/>
  <c r="I146" i="27"/>
  <c r="J146" i="27"/>
  <c r="K146" i="27"/>
  <c r="L146" i="27"/>
  <c r="M146" i="27"/>
  <c r="N146" i="27"/>
  <c r="O146" i="27"/>
  <c r="P146" i="27"/>
  <c r="Q146" i="27"/>
  <c r="R146" i="27"/>
  <c r="S146" i="27"/>
  <c r="T146" i="27"/>
  <c r="U146" i="27"/>
  <c r="V146" i="27"/>
  <c r="W146" i="27"/>
  <c r="X146" i="27"/>
  <c r="Y146" i="27"/>
  <c r="Z146" i="27"/>
  <c r="AA146" i="27"/>
  <c r="AB146" i="27"/>
  <c r="AC146" i="27"/>
  <c r="AD146" i="27"/>
  <c r="AE146" i="27"/>
  <c r="AF146" i="27"/>
  <c r="AG146" i="27"/>
  <c r="AH146" i="27"/>
  <c r="AI146" i="27"/>
  <c r="AJ146" i="27"/>
  <c r="AK146" i="27"/>
  <c r="AL146" i="27"/>
  <c r="D146" i="27"/>
  <c r="E137" i="27"/>
  <c r="F137" i="27"/>
  <c r="G137" i="27"/>
  <c r="H137" i="27"/>
  <c r="I137" i="27"/>
  <c r="J137" i="27"/>
  <c r="K137" i="27"/>
  <c r="L137" i="27"/>
  <c r="M137" i="27"/>
  <c r="N137" i="27"/>
  <c r="O137" i="27"/>
  <c r="P137" i="27"/>
  <c r="Q137" i="27"/>
  <c r="R137" i="27"/>
  <c r="S137" i="27"/>
  <c r="T137" i="27"/>
  <c r="U137" i="27"/>
  <c r="V137" i="27"/>
  <c r="W137" i="27"/>
  <c r="X137" i="27"/>
  <c r="Y137" i="27"/>
  <c r="Z137" i="27"/>
  <c r="AA137" i="27"/>
  <c r="AB137" i="27"/>
  <c r="AC137" i="27"/>
  <c r="AD137" i="27"/>
  <c r="AE137" i="27"/>
  <c r="AF137" i="27"/>
  <c r="AG137" i="27"/>
  <c r="AH137" i="27"/>
  <c r="AI137" i="27"/>
  <c r="AJ137" i="27"/>
  <c r="AK137" i="27"/>
  <c r="AL137" i="27"/>
  <c r="D137" i="27"/>
  <c r="E128" i="27"/>
  <c r="F128" i="27"/>
  <c r="G128" i="27"/>
  <c r="H128" i="27"/>
  <c r="I128" i="27"/>
  <c r="J128" i="27"/>
  <c r="K128" i="27"/>
  <c r="L128" i="27"/>
  <c r="M128" i="27"/>
  <c r="N128" i="27"/>
  <c r="O128" i="27"/>
  <c r="P128" i="27"/>
  <c r="Q128" i="27"/>
  <c r="R128" i="27"/>
  <c r="S128" i="27"/>
  <c r="T128" i="27"/>
  <c r="U128" i="27"/>
  <c r="V128" i="27"/>
  <c r="W128" i="27"/>
  <c r="X128" i="27"/>
  <c r="Y128" i="27"/>
  <c r="Z128" i="27"/>
  <c r="AA128" i="27"/>
  <c r="AB128" i="27"/>
  <c r="AC128" i="27"/>
  <c r="AD128" i="27"/>
  <c r="AE128" i="27"/>
  <c r="AF128" i="27"/>
  <c r="AG128" i="27"/>
  <c r="AH128" i="27"/>
  <c r="AI128" i="27"/>
  <c r="AJ128" i="27"/>
  <c r="AK128" i="27"/>
  <c r="AL128" i="27"/>
  <c r="D128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R119" i="27"/>
  <c r="S119" i="27"/>
  <c r="T119" i="27"/>
  <c r="U119" i="27"/>
  <c r="V119" i="27"/>
  <c r="W119" i="27"/>
  <c r="X119" i="27"/>
  <c r="Y119" i="27"/>
  <c r="Z119" i="27"/>
  <c r="AA119" i="27"/>
  <c r="AB119" i="27"/>
  <c r="AC119" i="27"/>
  <c r="AD119" i="27"/>
  <c r="AE119" i="27"/>
  <c r="AF119" i="27"/>
  <c r="AG119" i="27"/>
  <c r="AH119" i="27"/>
  <c r="AI119" i="27"/>
  <c r="AJ119" i="27"/>
  <c r="AK119" i="27"/>
  <c r="AL119" i="27"/>
  <c r="D119" i="27"/>
  <c r="AE110" i="27"/>
  <c r="AF110" i="27"/>
  <c r="AG110" i="27"/>
  <c r="AH110" i="27"/>
  <c r="AI110" i="27"/>
  <c r="AJ110" i="27"/>
  <c r="AK110" i="27"/>
  <c r="AL110" i="27"/>
  <c r="E110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T110" i="27"/>
  <c r="U110" i="27"/>
  <c r="V110" i="27"/>
  <c r="W110" i="27"/>
  <c r="X110" i="27"/>
  <c r="Y110" i="27"/>
  <c r="Z110" i="27"/>
  <c r="AA110" i="27"/>
  <c r="AB110" i="27"/>
  <c r="AC110" i="27"/>
  <c r="AD110" i="27"/>
  <c r="D110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AI101" i="27"/>
  <c r="AJ101" i="27"/>
  <c r="AK101" i="27"/>
  <c r="AL101" i="27"/>
  <c r="D101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Z92" i="27"/>
  <c r="AA92" i="27"/>
  <c r="AB92" i="27"/>
  <c r="AC92" i="27"/>
  <c r="AD92" i="27"/>
  <c r="AE92" i="27"/>
  <c r="AF92" i="27"/>
  <c r="AG92" i="27"/>
  <c r="AH92" i="27"/>
  <c r="AI92" i="27"/>
  <c r="AJ92" i="27"/>
  <c r="AK92" i="27"/>
  <c r="AL92" i="27"/>
  <c r="D92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D5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D4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4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5" i="27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D79" i="26"/>
  <c r="E218" i="26"/>
  <c r="F218" i="26"/>
  <c r="G218" i="26"/>
  <c r="H218" i="26"/>
  <c r="I218" i="26"/>
  <c r="J218" i="26"/>
  <c r="K218" i="26"/>
  <c r="L218" i="26"/>
  <c r="M218" i="26"/>
  <c r="N218" i="26"/>
  <c r="O218" i="26"/>
  <c r="P218" i="26"/>
  <c r="Q218" i="26"/>
  <c r="R218" i="26"/>
  <c r="S218" i="26"/>
  <c r="T218" i="26"/>
  <c r="U218" i="26"/>
  <c r="V218" i="26"/>
  <c r="W218" i="26"/>
  <c r="X218" i="26"/>
  <c r="Y218" i="26"/>
  <c r="Z218" i="26"/>
  <c r="AA218" i="26"/>
  <c r="AB218" i="26"/>
  <c r="AC218" i="26"/>
  <c r="AD218" i="26"/>
  <c r="AE218" i="26"/>
  <c r="AF218" i="26"/>
  <c r="AG218" i="26"/>
  <c r="AH218" i="26"/>
  <c r="AI218" i="26"/>
  <c r="AJ218" i="26"/>
  <c r="AK218" i="26"/>
  <c r="AL218" i="26"/>
  <c r="D218" i="26"/>
  <c r="E209" i="26"/>
  <c r="F209" i="26"/>
  <c r="G209" i="26"/>
  <c r="H209" i="26"/>
  <c r="I209" i="26"/>
  <c r="J209" i="26"/>
  <c r="K209" i="26"/>
  <c r="L209" i="26"/>
  <c r="M209" i="26"/>
  <c r="N209" i="26"/>
  <c r="O209" i="26"/>
  <c r="P209" i="26"/>
  <c r="Q209" i="26"/>
  <c r="R209" i="26"/>
  <c r="S209" i="26"/>
  <c r="T209" i="26"/>
  <c r="U209" i="26"/>
  <c r="V209" i="26"/>
  <c r="W209" i="26"/>
  <c r="X209" i="26"/>
  <c r="Y209" i="26"/>
  <c r="Z209" i="26"/>
  <c r="AA209" i="26"/>
  <c r="AB209" i="26"/>
  <c r="AC209" i="26"/>
  <c r="AD209" i="26"/>
  <c r="AE209" i="26"/>
  <c r="AF209" i="26"/>
  <c r="AG209" i="26"/>
  <c r="AH209" i="26"/>
  <c r="AI209" i="26"/>
  <c r="AJ209" i="26"/>
  <c r="AK209" i="26"/>
  <c r="AL209" i="26"/>
  <c r="D209" i="26"/>
  <c r="E200" i="26"/>
  <c r="F200" i="26"/>
  <c r="G200" i="26"/>
  <c r="H200" i="26"/>
  <c r="I200" i="26"/>
  <c r="J200" i="26"/>
  <c r="K200" i="26"/>
  <c r="L200" i="26"/>
  <c r="M200" i="26"/>
  <c r="N200" i="26"/>
  <c r="O200" i="26"/>
  <c r="P200" i="26"/>
  <c r="Q200" i="26"/>
  <c r="R200" i="26"/>
  <c r="S200" i="26"/>
  <c r="T200" i="26"/>
  <c r="U200" i="26"/>
  <c r="V200" i="26"/>
  <c r="W200" i="26"/>
  <c r="X200" i="26"/>
  <c r="Y200" i="26"/>
  <c r="Z200" i="26"/>
  <c r="AA200" i="26"/>
  <c r="AB200" i="26"/>
  <c r="AC200" i="26"/>
  <c r="AD200" i="26"/>
  <c r="AE200" i="26"/>
  <c r="AF200" i="26"/>
  <c r="AG200" i="26"/>
  <c r="AH200" i="26"/>
  <c r="AI200" i="26"/>
  <c r="AJ200" i="26"/>
  <c r="AK200" i="26"/>
  <c r="AL200" i="26"/>
  <c r="D200" i="26"/>
  <c r="E192" i="26"/>
  <c r="F192" i="26"/>
  <c r="G192" i="26"/>
  <c r="H192" i="26"/>
  <c r="I192" i="26"/>
  <c r="J192" i="26"/>
  <c r="K192" i="26"/>
  <c r="L192" i="26"/>
  <c r="M192" i="26"/>
  <c r="N192" i="26"/>
  <c r="O192" i="26"/>
  <c r="P192" i="26"/>
  <c r="Q192" i="26"/>
  <c r="R192" i="26"/>
  <c r="S192" i="26"/>
  <c r="T192" i="26"/>
  <c r="U192" i="26"/>
  <c r="V192" i="26"/>
  <c r="W192" i="26"/>
  <c r="X192" i="26"/>
  <c r="Y192" i="26"/>
  <c r="Z192" i="26"/>
  <c r="AA192" i="26"/>
  <c r="AB192" i="26"/>
  <c r="AC192" i="26"/>
  <c r="AD192" i="26"/>
  <c r="AE192" i="26"/>
  <c r="AF192" i="26"/>
  <c r="AG192" i="26"/>
  <c r="AH192" i="26"/>
  <c r="AI192" i="26"/>
  <c r="AJ192" i="26"/>
  <c r="AK192" i="26"/>
  <c r="AL192" i="26"/>
  <c r="D192" i="26"/>
  <c r="E184" i="26"/>
  <c r="F184" i="26"/>
  <c r="G184" i="26"/>
  <c r="H184" i="26"/>
  <c r="I184" i="26"/>
  <c r="J184" i="26"/>
  <c r="K184" i="26"/>
  <c r="L184" i="26"/>
  <c r="M184" i="26"/>
  <c r="N184" i="26"/>
  <c r="O184" i="26"/>
  <c r="P184" i="26"/>
  <c r="Q184" i="26"/>
  <c r="R184" i="26"/>
  <c r="S184" i="26"/>
  <c r="T184" i="26"/>
  <c r="U184" i="26"/>
  <c r="V184" i="26"/>
  <c r="W184" i="26"/>
  <c r="X184" i="26"/>
  <c r="Y184" i="26"/>
  <c r="Z184" i="26"/>
  <c r="AA184" i="26"/>
  <c r="AB184" i="26"/>
  <c r="AC184" i="26"/>
  <c r="AD184" i="26"/>
  <c r="AE184" i="26"/>
  <c r="AF184" i="26"/>
  <c r="AG184" i="26"/>
  <c r="AH184" i="26"/>
  <c r="AI184" i="26"/>
  <c r="AJ184" i="26"/>
  <c r="AK184" i="26"/>
  <c r="AL184" i="26"/>
  <c r="D184" i="26"/>
  <c r="E176" i="26"/>
  <c r="F176" i="26"/>
  <c r="G176" i="26"/>
  <c r="H176" i="26"/>
  <c r="I176" i="26"/>
  <c r="J176" i="26"/>
  <c r="K176" i="26"/>
  <c r="L176" i="26"/>
  <c r="M176" i="26"/>
  <c r="N176" i="26"/>
  <c r="O176" i="26"/>
  <c r="P176" i="26"/>
  <c r="Q176" i="26"/>
  <c r="R176" i="26"/>
  <c r="S176" i="26"/>
  <c r="T176" i="26"/>
  <c r="U176" i="26"/>
  <c r="V176" i="26"/>
  <c r="W176" i="26"/>
  <c r="X176" i="26"/>
  <c r="Y176" i="26"/>
  <c r="Z176" i="26"/>
  <c r="AA176" i="26"/>
  <c r="AB176" i="26"/>
  <c r="AC176" i="26"/>
  <c r="AD176" i="26"/>
  <c r="AE176" i="26"/>
  <c r="AF176" i="26"/>
  <c r="AG176" i="26"/>
  <c r="AH176" i="26"/>
  <c r="AI176" i="26"/>
  <c r="AJ176" i="26"/>
  <c r="AK176" i="26"/>
  <c r="AL176" i="26"/>
  <c r="D176" i="26"/>
  <c r="E167" i="26"/>
  <c r="F167" i="26"/>
  <c r="G167" i="26"/>
  <c r="H167" i="26"/>
  <c r="I167" i="26"/>
  <c r="J167" i="26"/>
  <c r="K167" i="26"/>
  <c r="L167" i="26"/>
  <c r="M167" i="26"/>
  <c r="N167" i="26"/>
  <c r="O167" i="26"/>
  <c r="P167" i="26"/>
  <c r="Q167" i="26"/>
  <c r="R167" i="26"/>
  <c r="S167" i="26"/>
  <c r="T167" i="26"/>
  <c r="U167" i="26"/>
  <c r="V167" i="26"/>
  <c r="W167" i="26"/>
  <c r="X167" i="26"/>
  <c r="Y167" i="26"/>
  <c r="Z167" i="26"/>
  <c r="AA167" i="26"/>
  <c r="AB167" i="26"/>
  <c r="AC167" i="26"/>
  <c r="AD167" i="26"/>
  <c r="AE167" i="26"/>
  <c r="AF167" i="26"/>
  <c r="AG167" i="26"/>
  <c r="AH167" i="26"/>
  <c r="AI167" i="26"/>
  <c r="AJ167" i="26"/>
  <c r="AK167" i="26"/>
  <c r="AL167" i="26"/>
  <c r="D167" i="26"/>
  <c r="E150" i="26"/>
  <c r="F150" i="26"/>
  <c r="G150" i="26"/>
  <c r="H150" i="26"/>
  <c r="I150" i="26"/>
  <c r="J150" i="26"/>
  <c r="K150" i="26"/>
  <c r="L150" i="26"/>
  <c r="M150" i="26"/>
  <c r="N150" i="26"/>
  <c r="O150" i="26"/>
  <c r="P150" i="26"/>
  <c r="Q150" i="26"/>
  <c r="R150" i="26"/>
  <c r="S150" i="26"/>
  <c r="T150" i="26"/>
  <c r="U150" i="26"/>
  <c r="V150" i="26"/>
  <c r="W150" i="26"/>
  <c r="X150" i="26"/>
  <c r="Y150" i="26"/>
  <c r="Z150" i="26"/>
  <c r="AA150" i="26"/>
  <c r="AB150" i="26"/>
  <c r="AC150" i="26"/>
  <c r="AD150" i="26"/>
  <c r="AE150" i="26"/>
  <c r="AF150" i="26"/>
  <c r="AG150" i="26"/>
  <c r="AH150" i="26"/>
  <c r="AI150" i="26"/>
  <c r="AJ150" i="26"/>
  <c r="AK150" i="26"/>
  <c r="AL150" i="26"/>
  <c r="D150" i="26"/>
  <c r="E142" i="26"/>
  <c r="F142" i="26"/>
  <c r="G142" i="26"/>
  <c r="H142" i="26"/>
  <c r="I142" i="26"/>
  <c r="J142" i="26"/>
  <c r="K142" i="26"/>
  <c r="L142" i="26"/>
  <c r="M142" i="26"/>
  <c r="N142" i="26"/>
  <c r="O142" i="26"/>
  <c r="P142" i="26"/>
  <c r="Q142" i="26"/>
  <c r="R142" i="26"/>
  <c r="S142" i="26"/>
  <c r="T142" i="26"/>
  <c r="U142" i="26"/>
  <c r="V142" i="26"/>
  <c r="W142" i="26"/>
  <c r="X142" i="26"/>
  <c r="Y142" i="26"/>
  <c r="Z142" i="26"/>
  <c r="AA142" i="26"/>
  <c r="AB142" i="26"/>
  <c r="AC142" i="26"/>
  <c r="AD142" i="26"/>
  <c r="AE142" i="26"/>
  <c r="AF142" i="26"/>
  <c r="AG142" i="26"/>
  <c r="AH142" i="26"/>
  <c r="AI142" i="26"/>
  <c r="AJ142" i="26"/>
  <c r="AK142" i="26"/>
  <c r="AL142" i="26"/>
  <c r="D142" i="26"/>
  <c r="E133" i="26"/>
  <c r="F133" i="26"/>
  <c r="G133" i="26"/>
  <c r="H133" i="26"/>
  <c r="I133" i="26"/>
  <c r="J133" i="26"/>
  <c r="K133" i="26"/>
  <c r="L133" i="26"/>
  <c r="M133" i="26"/>
  <c r="N133" i="26"/>
  <c r="O133" i="26"/>
  <c r="P133" i="26"/>
  <c r="Q133" i="26"/>
  <c r="R133" i="26"/>
  <c r="S133" i="26"/>
  <c r="T133" i="26"/>
  <c r="U133" i="26"/>
  <c r="V133" i="26"/>
  <c r="W133" i="26"/>
  <c r="X133" i="26"/>
  <c r="Y133" i="26"/>
  <c r="Z133" i="26"/>
  <c r="AA133" i="26"/>
  <c r="AB133" i="26"/>
  <c r="AC133" i="26"/>
  <c r="AD133" i="26"/>
  <c r="AE133" i="26"/>
  <c r="AF133" i="26"/>
  <c r="AG133" i="26"/>
  <c r="AH133" i="26"/>
  <c r="AI133" i="26"/>
  <c r="AJ133" i="26"/>
  <c r="AK133" i="26"/>
  <c r="AL133" i="26"/>
  <c r="D133" i="26"/>
  <c r="E124" i="26"/>
  <c r="F124" i="26"/>
  <c r="G124" i="26"/>
  <c r="H124" i="26"/>
  <c r="I124" i="26"/>
  <c r="J124" i="26"/>
  <c r="K124" i="26"/>
  <c r="L124" i="26"/>
  <c r="M124" i="26"/>
  <c r="N124" i="26"/>
  <c r="O124" i="26"/>
  <c r="P124" i="26"/>
  <c r="Q124" i="26"/>
  <c r="R124" i="26"/>
  <c r="S124" i="26"/>
  <c r="T124" i="26"/>
  <c r="U124" i="26"/>
  <c r="V124" i="26"/>
  <c r="W124" i="26"/>
  <c r="X124" i="26"/>
  <c r="Y124" i="26"/>
  <c r="Z124" i="26"/>
  <c r="AA124" i="26"/>
  <c r="AB124" i="26"/>
  <c r="AC124" i="26"/>
  <c r="AD124" i="26"/>
  <c r="AE124" i="26"/>
  <c r="AF124" i="26"/>
  <c r="AG124" i="26"/>
  <c r="AH124" i="26"/>
  <c r="AI124" i="26"/>
  <c r="AJ124" i="26"/>
  <c r="AK124" i="26"/>
  <c r="AL124" i="26"/>
  <c r="D124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R115" i="26"/>
  <c r="S115" i="26"/>
  <c r="T115" i="26"/>
  <c r="U115" i="26"/>
  <c r="V115" i="26"/>
  <c r="W115" i="26"/>
  <c r="X115" i="26"/>
  <c r="Y115" i="26"/>
  <c r="Z115" i="26"/>
  <c r="AA115" i="26"/>
  <c r="AB115" i="26"/>
  <c r="AC115" i="26"/>
  <c r="AD115" i="26"/>
  <c r="AE115" i="26"/>
  <c r="AF115" i="26"/>
  <c r="AG115" i="26"/>
  <c r="AH115" i="26"/>
  <c r="AI115" i="26"/>
  <c r="AJ115" i="26"/>
  <c r="AK115" i="26"/>
  <c r="AL115" i="26"/>
  <c r="D115" i="26"/>
  <c r="E106" i="26"/>
  <c r="F106" i="26"/>
  <c r="G106" i="26"/>
  <c r="H106" i="26"/>
  <c r="I106" i="26"/>
  <c r="J106" i="26"/>
  <c r="K106" i="26"/>
  <c r="L106" i="26"/>
  <c r="M106" i="26"/>
  <c r="N106" i="26"/>
  <c r="O106" i="26"/>
  <c r="P106" i="26"/>
  <c r="Q106" i="26"/>
  <c r="R106" i="26"/>
  <c r="S106" i="26"/>
  <c r="T106" i="26"/>
  <c r="U106" i="26"/>
  <c r="V106" i="26"/>
  <c r="W106" i="26"/>
  <c r="X106" i="26"/>
  <c r="Y106" i="26"/>
  <c r="Z106" i="26"/>
  <c r="AA106" i="26"/>
  <c r="AB106" i="26"/>
  <c r="AC106" i="26"/>
  <c r="AD106" i="26"/>
  <c r="AE106" i="26"/>
  <c r="AF106" i="26"/>
  <c r="AG106" i="26"/>
  <c r="AH106" i="26"/>
  <c r="AI106" i="26"/>
  <c r="AJ106" i="26"/>
  <c r="AK106" i="26"/>
  <c r="AL106" i="26"/>
  <c r="D106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Z100" i="26"/>
  <c r="AA100" i="26"/>
  <c r="AB100" i="26"/>
  <c r="AC100" i="26"/>
  <c r="AD100" i="26"/>
  <c r="AE100" i="26"/>
  <c r="AF100" i="26"/>
  <c r="AG100" i="26"/>
  <c r="AH100" i="26"/>
  <c r="AI100" i="26"/>
  <c r="AJ100" i="26"/>
  <c r="AK100" i="26"/>
  <c r="AL100" i="26"/>
  <c r="D100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R92" i="26"/>
  <c r="S92" i="26"/>
  <c r="T92" i="26"/>
  <c r="U92" i="26"/>
  <c r="V92" i="26"/>
  <c r="W92" i="26"/>
  <c r="X92" i="26"/>
  <c r="Y92" i="26"/>
  <c r="Z92" i="26"/>
  <c r="AA92" i="26"/>
  <c r="AB92" i="26"/>
  <c r="AC92" i="26"/>
  <c r="AD92" i="26"/>
  <c r="AE92" i="26"/>
  <c r="AF92" i="26"/>
  <c r="AG92" i="26"/>
  <c r="AH92" i="26"/>
  <c r="AI92" i="26"/>
  <c r="AJ92" i="26"/>
  <c r="AK92" i="26"/>
  <c r="AL92" i="26"/>
  <c r="D92" i="26"/>
  <c r="Y84" i="26"/>
  <c r="Z84" i="26"/>
  <c r="AA84" i="26"/>
  <c r="AB84" i="26"/>
  <c r="AC84" i="26"/>
  <c r="AD84" i="26"/>
  <c r="AE84" i="26"/>
  <c r="AF84" i="26"/>
  <c r="AG84" i="26"/>
  <c r="AH84" i="26"/>
  <c r="AI84" i="26"/>
  <c r="AJ84" i="26"/>
  <c r="AK84" i="26"/>
  <c r="AL84" i="26"/>
  <c r="X84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Y82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D70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Z62" i="26"/>
  <c r="AA62" i="26"/>
  <c r="AB62" i="26"/>
  <c r="AC62" i="26"/>
  <c r="AD62" i="26"/>
  <c r="AE62" i="26"/>
  <c r="AF62" i="26"/>
  <c r="AG62" i="26"/>
  <c r="AH62" i="26"/>
  <c r="AI62" i="26"/>
  <c r="AJ62" i="26"/>
  <c r="AK62" i="26"/>
  <c r="AL62" i="26"/>
  <c r="D62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AE53" i="26"/>
  <c r="AF53" i="26"/>
  <c r="AG53" i="26"/>
  <c r="AH53" i="26"/>
  <c r="AI53" i="26"/>
  <c r="AJ53" i="26"/>
  <c r="AK53" i="26"/>
  <c r="AL53" i="26"/>
  <c r="D53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D36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D27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2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5" i="26"/>
  <c r="H144" i="25"/>
  <c r="I144" i="25"/>
  <c r="J144" i="25"/>
  <c r="K144" i="25"/>
  <c r="L144" i="25"/>
  <c r="M144" i="25"/>
  <c r="N144" i="25"/>
  <c r="O144" i="25"/>
  <c r="P144" i="25"/>
  <c r="Q144" i="25"/>
  <c r="R144" i="25"/>
  <c r="S144" i="25"/>
  <c r="T144" i="25"/>
  <c r="U144" i="25"/>
  <c r="V144" i="25"/>
  <c r="W144" i="25"/>
  <c r="X144" i="25"/>
  <c r="Y144" i="25"/>
  <c r="Z144" i="25"/>
  <c r="AA144" i="25"/>
  <c r="AB144" i="25"/>
  <c r="AC144" i="25"/>
  <c r="AD144" i="25"/>
  <c r="AE144" i="25"/>
  <c r="AF144" i="25"/>
  <c r="AG144" i="25"/>
  <c r="AH144" i="25"/>
  <c r="AI144" i="25"/>
  <c r="AJ144" i="25"/>
  <c r="AK144" i="25"/>
  <c r="AL144" i="25"/>
  <c r="G144" i="25"/>
  <c r="E142" i="25"/>
  <c r="F142" i="25"/>
  <c r="G142" i="25"/>
  <c r="H142" i="25"/>
  <c r="I142" i="25"/>
  <c r="J142" i="25"/>
  <c r="K142" i="25"/>
  <c r="L142" i="25"/>
  <c r="M142" i="25"/>
  <c r="N142" i="25"/>
  <c r="O142" i="25"/>
  <c r="P142" i="25"/>
  <c r="Q142" i="25"/>
  <c r="R142" i="25"/>
  <c r="S142" i="25"/>
  <c r="T142" i="25"/>
  <c r="U142" i="25"/>
  <c r="V142" i="25"/>
  <c r="W142" i="25"/>
  <c r="X142" i="25"/>
  <c r="Y142" i="25"/>
  <c r="Z142" i="25"/>
  <c r="AA142" i="25"/>
  <c r="AB142" i="25"/>
  <c r="AC142" i="25"/>
  <c r="AD142" i="25"/>
  <c r="AE142" i="25"/>
  <c r="AF142" i="25"/>
  <c r="AG142" i="25"/>
  <c r="AH142" i="25"/>
  <c r="AI142" i="25"/>
  <c r="AJ142" i="25"/>
  <c r="AK142" i="25"/>
  <c r="AL142" i="25"/>
  <c r="D142" i="25"/>
  <c r="E134" i="25"/>
  <c r="F134" i="25"/>
  <c r="G134" i="25"/>
  <c r="H134" i="25"/>
  <c r="I134" i="25"/>
  <c r="J134" i="25"/>
  <c r="K134" i="25"/>
  <c r="L134" i="25"/>
  <c r="M134" i="25"/>
  <c r="N134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AI134" i="25"/>
  <c r="AJ134" i="25"/>
  <c r="AK134" i="25"/>
  <c r="AL134" i="25"/>
  <c r="D134" i="25"/>
  <c r="E126" i="25"/>
  <c r="F126" i="25"/>
  <c r="G126" i="25"/>
  <c r="H126" i="25"/>
  <c r="I126" i="25"/>
  <c r="J126" i="25"/>
  <c r="K126" i="25"/>
  <c r="L126" i="25"/>
  <c r="M126" i="25"/>
  <c r="N126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D126" i="25"/>
  <c r="E117" i="25"/>
  <c r="F117" i="25"/>
  <c r="G117" i="25"/>
  <c r="H117" i="25"/>
  <c r="I117" i="25"/>
  <c r="J117" i="25"/>
  <c r="K117" i="25"/>
  <c r="L117" i="25"/>
  <c r="M117" i="25"/>
  <c r="N117" i="25"/>
  <c r="O117" i="25"/>
  <c r="P117" i="25"/>
  <c r="Q117" i="25"/>
  <c r="R117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AI117" i="25"/>
  <c r="AJ117" i="25"/>
  <c r="AK117" i="25"/>
  <c r="AL117" i="25"/>
  <c r="D11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Z97" i="25"/>
  <c r="E92" i="25"/>
  <c r="F92" i="25"/>
  <c r="G92" i="25"/>
  <c r="H92" i="25"/>
  <c r="I92" i="25"/>
  <c r="J92" i="25"/>
  <c r="K92" i="25"/>
  <c r="L92" i="25"/>
  <c r="M92" i="25"/>
  <c r="N92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G92" i="25"/>
  <c r="AH92" i="25"/>
  <c r="AI92" i="25"/>
  <c r="AJ92" i="25"/>
  <c r="AK92" i="25"/>
  <c r="AL92" i="25"/>
  <c r="D92" i="25"/>
  <c r="AK42" i="30" l="1"/>
  <c r="AG42" i="30"/>
  <c r="AC42" i="30"/>
  <c r="Y42" i="30"/>
  <c r="U42" i="30"/>
  <c r="Q42" i="30"/>
  <c r="M42" i="30"/>
  <c r="I42" i="30"/>
  <c r="E42" i="30"/>
  <c r="AK82" i="28"/>
  <c r="AG82" i="28"/>
  <c r="AC82" i="28"/>
  <c r="Y82" i="28"/>
  <c r="U82" i="28"/>
  <c r="Q82" i="28"/>
  <c r="M82" i="28"/>
  <c r="I82" i="28"/>
  <c r="E82" i="28"/>
  <c r="AI82" i="28"/>
  <c r="AE82" i="28"/>
  <c r="AA82" i="28"/>
  <c r="W82" i="28"/>
  <c r="S82" i="28"/>
  <c r="O82" i="28"/>
  <c r="K82" i="28"/>
  <c r="G82" i="28"/>
  <c r="AD219" i="26"/>
  <c r="Z219" i="26"/>
  <c r="V219" i="26"/>
  <c r="R219" i="26"/>
  <c r="N219" i="26"/>
  <c r="J219" i="26"/>
  <c r="F219" i="26"/>
  <c r="AE219" i="26"/>
  <c r="AA219" i="26"/>
  <c r="W219" i="26"/>
  <c r="S219" i="26"/>
  <c r="O219" i="26"/>
  <c r="K219" i="26"/>
  <c r="G219" i="26"/>
  <c r="D79" i="29"/>
  <c r="AI79" i="29"/>
  <c r="AE79" i="29"/>
  <c r="AA79" i="29"/>
  <c r="W79" i="29"/>
  <c r="S79" i="29"/>
  <c r="O79" i="29"/>
  <c r="K79" i="29"/>
  <c r="G79" i="29"/>
  <c r="L79" i="29"/>
  <c r="H79" i="29"/>
  <c r="AH79" i="29"/>
  <c r="AD79" i="29"/>
  <c r="AG219" i="26"/>
  <c r="AC219" i="26"/>
  <c r="Y219" i="26"/>
  <c r="U219" i="26"/>
  <c r="Q219" i="26"/>
  <c r="M219" i="26"/>
  <c r="I219" i="26"/>
  <c r="E219" i="26"/>
  <c r="D219" i="26"/>
  <c r="D82" i="28"/>
  <c r="Z79" i="29"/>
  <c r="V79" i="29"/>
  <c r="R79" i="29"/>
  <c r="N79" i="29"/>
  <c r="J79" i="29"/>
  <c r="F79" i="29"/>
  <c r="AK79" i="29"/>
  <c r="AG79" i="29"/>
  <c r="AC79" i="29"/>
  <c r="AJ42" i="30"/>
  <c r="AF42" i="30"/>
  <c r="AB42" i="30"/>
  <c r="X42" i="30"/>
  <c r="T42" i="30"/>
  <c r="P42" i="30"/>
  <c r="L42" i="30"/>
  <c r="H42" i="30"/>
  <c r="AF219" i="26"/>
  <c r="AB219" i="26"/>
  <c r="X219" i="26"/>
  <c r="T219" i="26"/>
  <c r="P219" i="26"/>
  <c r="L219" i="26"/>
  <c r="H219" i="26"/>
  <c r="AH82" i="28"/>
  <c r="AD82" i="28"/>
  <c r="Z82" i="28"/>
  <c r="V82" i="28"/>
  <c r="R82" i="28"/>
  <c r="N82" i="28"/>
  <c r="J82" i="28"/>
  <c r="F82" i="28"/>
  <c r="AJ82" i="28"/>
  <c r="AF82" i="28"/>
  <c r="AB82" i="28"/>
  <c r="X82" i="28"/>
  <c r="T82" i="28"/>
  <c r="P82" i="28"/>
  <c r="L82" i="28"/>
  <c r="H82" i="28"/>
  <c r="Y79" i="29"/>
  <c r="U79" i="29"/>
  <c r="Q79" i="29"/>
  <c r="M79" i="29"/>
  <c r="I79" i="29"/>
  <c r="E79" i="29"/>
  <c r="AJ79" i="29"/>
  <c r="AF79" i="29"/>
  <c r="D42" i="30"/>
  <c r="AI42" i="30"/>
  <c r="AE42" i="30"/>
  <c r="AA42" i="30"/>
  <c r="W42" i="30"/>
  <c r="S42" i="30"/>
  <c r="O42" i="30"/>
  <c r="K42" i="30"/>
  <c r="G42" i="30"/>
  <c r="AL42" i="30"/>
  <c r="AH42" i="30"/>
  <c r="AD42" i="30"/>
  <c r="Z42" i="30"/>
  <c r="V42" i="30"/>
  <c r="R42" i="30"/>
  <c r="N42" i="30"/>
  <c r="J42" i="30"/>
  <c r="F42" i="30"/>
  <c r="AJ201" i="27"/>
  <c r="AF201" i="27"/>
  <c r="AB201" i="27"/>
  <c r="X201" i="27"/>
  <c r="T201" i="27"/>
  <c r="P201" i="27"/>
  <c r="L201" i="27"/>
  <c r="H201" i="27"/>
  <c r="AI201" i="27"/>
  <c r="AE201" i="27"/>
  <c r="AA201" i="27"/>
  <c r="W201" i="27"/>
  <c r="S201" i="27"/>
  <c r="O201" i="27"/>
  <c r="K201" i="27"/>
  <c r="G201" i="27"/>
  <c r="AH201" i="27"/>
  <c r="AD201" i="27"/>
  <c r="Z201" i="27"/>
  <c r="V201" i="27"/>
  <c r="R201" i="27"/>
  <c r="N201" i="27"/>
  <c r="J201" i="27"/>
  <c r="F201" i="27"/>
  <c r="AK201" i="27"/>
  <c r="AG201" i="27"/>
  <c r="AC201" i="27"/>
  <c r="Y201" i="27"/>
  <c r="U201" i="27"/>
  <c r="Q201" i="27"/>
  <c r="M201" i="27"/>
  <c r="I201" i="27"/>
  <c r="E201" i="27"/>
  <c r="D201" i="27"/>
  <c r="AL79" i="29"/>
  <c r="AL82" i="28"/>
  <c r="AL201" i="27"/>
  <c r="E83" i="25"/>
  <c r="F83" i="25"/>
  <c r="G83" i="25"/>
  <c r="H83" i="25"/>
  <c r="I83" i="25"/>
  <c r="J83" i="25"/>
  <c r="K83" i="25"/>
  <c r="L83" i="25"/>
  <c r="M83" i="25"/>
  <c r="N83" i="25"/>
  <c r="O83" i="25"/>
  <c r="P83" i="25"/>
  <c r="Q83" i="25"/>
  <c r="R83" i="25"/>
  <c r="S83" i="25"/>
  <c r="T83" i="25"/>
  <c r="U83" i="25"/>
  <c r="V83" i="25"/>
  <c r="W83" i="25"/>
  <c r="X83" i="25"/>
  <c r="Y83" i="25"/>
  <c r="Z83" i="25"/>
  <c r="AA83" i="25"/>
  <c r="AB83" i="25"/>
  <c r="AC83" i="25"/>
  <c r="AD83" i="25"/>
  <c r="AE83" i="25"/>
  <c r="AF83" i="25"/>
  <c r="AG83" i="25"/>
  <c r="AH83" i="25"/>
  <c r="AI83" i="25"/>
  <c r="AJ83" i="25"/>
  <c r="AK83" i="25"/>
  <c r="AL83" i="25"/>
  <c r="D83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S74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R70" i="25"/>
  <c r="AE67" i="25"/>
  <c r="AF67" i="25"/>
  <c r="AG67" i="25"/>
  <c r="AH67" i="25"/>
  <c r="AI67" i="25"/>
  <c r="AJ67" i="25"/>
  <c r="AK67" i="25"/>
  <c r="AL67" i="25"/>
  <c r="AD67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D65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AI62" i="25"/>
  <c r="AJ62" i="25"/>
  <c r="AK62" i="25"/>
  <c r="AL62" i="25"/>
  <c r="D62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D56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AI48" i="25"/>
  <c r="AJ48" i="25"/>
  <c r="AK48" i="25"/>
  <c r="AL48" i="25"/>
  <c r="D48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D41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3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4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5" i="25"/>
  <c r="E286" i="24"/>
  <c r="F286" i="24"/>
  <c r="G286" i="24"/>
  <c r="H286" i="24"/>
  <c r="I286" i="24"/>
  <c r="J286" i="24"/>
  <c r="K286" i="24"/>
  <c r="L286" i="24"/>
  <c r="M286" i="24"/>
  <c r="N286" i="24"/>
  <c r="O286" i="24"/>
  <c r="P286" i="24"/>
  <c r="Q286" i="24"/>
  <c r="R286" i="24"/>
  <c r="S286" i="24"/>
  <c r="T286" i="24"/>
  <c r="U286" i="24"/>
  <c r="V286" i="24"/>
  <c r="W286" i="24"/>
  <c r="X286" i="24"/>
  <c r="Y286" i="24"/>
  <c r="Z286" i="24"/>
  <c r="D286" i="24"/>
  <c r="AB322" i="24"/>
  <c r="AC322" i="24"/>
  <c r="AD322" i="24"/>
  <c r="AE322" i="24"/>
  <c r="AF322" i="24"/>
  <c r="AG322" i="24"/>
  <c r="AH322" i="24"/>
  <c r="AI322" i="24"/>
  <c r="AJ322" i="24"/>
  <c r="AK322" i="24"/>
  <c r="AL322" i="24"/>
  <c r="AA322" i="24"/>
  <c r="E313" i="24"/>
  <c r="F313" i="24"/>
  <c r="G313" i="24"/>
  <c r="H313" i="24"/>
  <c r="I313" i="24"/>
  <c r="J313" i="24"/>
  <c r="K313" i="24"/>
  <c r="L313" i="24"/>
  <c r="M313" i="24"/>
  <c r="N313" i="24"/>
  <c r="O313" i="24"/>
  <c r="P313" i="24"/>
  <c r="Q313" i="24"/>
  <c r="R313" i="24"/>
  <c r="S313" i="24"/>
  <c r="T313" i="24"/>
  <c r="U313" i="24"/>
  <c r="V313" i="24"/>
  <c r="W313" i="24"/>
  <c r="X313" i="24"/>
  <c r="Y313" i="24"/>
  <c r="Z313" i="24"/>
  <c r="AA313" i="24"/>
  <c r="AB313" i="24"/>
  <c r="AC313" i="24"/>
  <c r="AD313" i="24"/>
  <c r="AE313" i="24"/>
  <c r="AF313" i="24"/>
  <c r="AG313" i="24"/>
  <c r="AH313" i="24"/>
  <c r="AI313" i="24"/>
  <c r="AJ313" i="24"/>
  <c r="AK313" i="24"/>
  <c r="AL313" i="24"/>
  <c r="D313" i="24"/>
  <c r="E304" i="24"/>
  <c r="F304" i="24"/>
  <c r="G304" i="24"/>
  <c r="H304" i="24"/>
  <c r="I304" i="24"/>
  <c r="J304" i="24"/>
  <c r="K304" i="24"/>
  <c r="L304" i="24"/>
  <c r="M304" i="24"/>
  <c r="N304" i="24"/>
  <c r="O304" i="24"/>
  <c r="P304" i="24"/>
  <c r="Q304" i="24"/>
  <c r="R304" i="24"/>
  <c r="S304" i="24"/>
  <c r="T304" i="24"/>
  <c r="U304" i="24"/>
  <c r="V304" i="24"/>
  <c r="W304" i="24"/>
  <c r="X304" i="24"/>
  <c r="Y304" i="24"/>
  <c r="Z304" i="24"/>
  <c r="D304" i="24"/>
  <c r="E295" i="24"/>
  <c r="F295" i="24"/>
  <c r="G295" i="24"/>
  <c r="H295" i="24"/>
  <c r="I295" i="24"/>
  <c r="J295" i="24"/>
  <c r="K295" i="24"/>
  <c r="L295" i="24"/>
  <c r="M295" i="24"/>
  <c r="N295" i="24"/>
  <c r="O295" i="24"/>
  <c r="P295" i="24"/>
  <c r="Q295" i="24"/>
  <c r="R295" i="24"/>
  <c r="S295" i="24"/>
  <c r="T295" i="24"/>
  <c r="U295" i="24"/>
  <c r="V295" i="24"/>
  <c r="W295" i="24"/>
  <c r="X295" i="24"/>
  <c r="Y295" i="24"/>
  <c r="Z295" i="24"/>
  <c r="AA295" i="24"/>
  <c r="AB295" i="24"/>
  <c r="AC295" i="24"/>
  <c r="AD295" i="24"/>
  <c r="AE295" i="24"/>
  <c r="AF295" i="24"/>
  <c r="AG295" i="24"/>
  <c r="AH295" i="24"/>
  <c r="AI295" i="24"/>
  <c r="AJ295" i="24"/>
  <c r="AK295" i="24"/>
  <c r="AL295" i="24"/>
  <c r="D295" i="24"/>
  <c r="E277" i="24"/>
  <c r="F277" i="24"/>
  <c r="G277" i="24"/>
  <c r="H277" i="24"/>
  <c r="I277" i="24"/>
  <c r="J277" i="24"/>
  <c r="K277" i="24"/>
  <c r="L277" i="24"/>
  <c r="M277" i="24"/>
  <c r="N277" i="24"/>
  <c r="O277" i="24"/>
  <c r="P277" i="24"/>
  <c r="Q277" i="24"/>
  <c r="R277" i="24"/>
  <c r="S277" i="24"/>
  <c r="T277" i="24"/>
  <c r="U277" i="24"/>
  <c r="V277" i="24"/>
  <c r="W277" i="24"/>
  <c r="X277" i="24"/>
  <c r="Y277" i="24"/>
  <c r="Z277" i="24"/>
  <c r="AA277" i="24"/>
  <c r="AB277" i="24"/>
  <c r="AC277" i="24"/>
  <c r="AD277" i="24"/>
  <c r="AE277" i="24"/>
  <c r="AF277" i="24"/>
  <c r="AG277" i="24"/>
  <c r="AH277" i="24"/>
  <c r="AI277" i="24"/>
  <c r="AJ277" i="24"/>
  <c r="AK277" i="24"/>
  <c r="AL277" i="24"/>
  <c r="D277" i="24"/>
  <c r="AD268" i="24"/>
  <c r="AE268" i="24"/>
  <c r="AF268" i="24"/>
  <c r="AG268" i="24"/>
  <c r="AH268" i="24"/>
  <c r="AI268" i="24"/>
  <c r="AJ268" i="24"/>
  <c r="AK268" i="24"/>
  <c r="AL268" i="24"/>
  <c r="AC268" i="24"/>
  <c r="E265" i="24"/>
  <c r="F265" i="24"/>
  <c r="G265" i="24"/>
  <c r="H265" i="24"/>
  <c r="I265" i="24"/>
  <c r="J265" i="24"/>
  <c r="K265" i="24"/>
  <c r="L265" i="24"/>
  <c r="M265" i="24"/>
  <c r="N265" i="24"/>
  <c r="O265" i="24"/>
  <c r="P265" i="24"/>
  <c r="Q265" i="24"/>
  <c r="R265" i="24"/>
  <c r="S265" i="24"/>
  <c r="T265" i="24"/>
  <c r="U265" i="24"/>
  <c r="V265" i="24"/>
  <c r="W265" i="24"/>
  <c r="X265" i="24"/>
  <c r="Y265" i="24"/>
  <c r="Z265" i="24"/>
  <c r="AA265" i="24"/>
  <c r="AB265" i="24"/>
  <c r="AC265" i="24"/>
  <c r="AD265" i="24"/>
  <c r="AE265" i="24"/>
  <c r="AF265" i="24"/>
  <c r="AG265" i="24"/>
  <c r="AH265" i="24"/>
  <c r="AI265" i="24"/>
  <c r="AJ265" i="24"/>
  <c r="AK265" i="24"/>
  <c r="AL265" i="24"/>
  <c r="D265" i="24"/>
  <c r="E256" i="24"/>
  <c r="F256" i="24"/>
  <c r="G256" i="24"/>
  <c r="H256" i="24"/>
  <c r="I256" i="24"/>
  <c r="J256" i="24"/>
  <c r="K256" i="24"/>
  <c r="L256" i="24"/>
  <c r="M256" i="24"/>
  <c r="N256" i="24"/>
  <c r="O256" i="24"/>
  <c r="P256" i="24"/>
  <c r="Q256" i="24"/>
  <c r="R256" i="24"/>
  <c r="S256" i="24"/>
  <c r="T256" i="24"/>
  <c r="U256" i="24"/>
  <c r="V256" i="24"/>
  <c r="W256" i="24"/>
  <c r="X256" i="24"/>
  <c r="Y256" i="24"/>
  <c r="Z256" i="24"/>
  <c r="AA256" i="24"/>
  <c r="AB256" i="24"/>
  <c r="AC256" i="24"/>
  <c r="AD256" i="24"/>
  <c r="AE256" i="24"/>
  <c r="AF256" i="24"/>
  <c r="AG256" i="24"/>
  <c r="AH256" i="24"/>
  <c r="AI256" i="24"/>
  <c r="AJ256" i="24"/>
  <c r="AK256" i="24"/>
  <c r="AL256" i="24"/>
  <c r="D256" i="24"/>
  <c r="E247" i="24"/>
  <c r="F247" i="24"/>
  <c r="G247" i="24"/>
  <c r="H247" i="24"/>
  <c r="I247" i="24"/>
  <c r="J247" i="24"/>
  <c r="K247" i="24"/>
  <c r="L247" i="24"/>
  <c r="M247" i="24"/>
  <c r="N247" i="24"/>
  <c r="O247" i="24"/>
  <c r="P247" i="24"/>
  <c r="Q247" i="24"/>
  <c r="R247" i="24"/>
  <c r="S247" i="24"/>
  <c r="T247" i="24"/>
  <c r="U247" i="24"/>
  <c r="V247" i="24"/>
  <c r="W247" i="24"/>
  <c r="X247" i="24"/>
  <c r="Y247" i="24"/>
  <c r="Z247" i="24"/>
  <c r="AA247" i="24"/>
  <c r="AB247" i="24"/>
  <c r="D247" i="24"/>
  <c r="E238" i="24"/>
  <c r="F238" i="24"/>
  <c r="G238" i="24"/>
  <c r="H238" i="24"/>
  <c r="I238" i="24"/>
  <c r="J238" i="24"/>
  <c r="K238" i="24"/>
  <c r="L238" i="24"/>
  <c r="M238" i="24"/>
  <c r="N238" i="24"/>
  <c r="O238" i="24"/>
  <c r="P238" i="24"/>
  <c r="Q238" i="24"/>
  <c r="R238" i="24"/>
  <c r="S238" i="24"/>
  <c r="T238" i="24"/>
  <c r="U238" i="24"/>
  <c r="V238" i="24"/>
  <c r="W238" i="24"/>
  <c r="X238" i="24"/>
  <c r="Y238" i="24"/>
  <c r="Z238" i="24"/>
  <c r="AA238" i="24"/>
  <c r="AB238" i="24"/>
  <c r="AC238" i="24"/>
  <c r="AD238" i="24"/>
  <c r="AE238" i="24"/>
  <c r="AF238" i="24"/>
  <c r="AG238" i="24"/>
  <c r="AH238" i="24"/>
  <c r="AI238" i="24"/>
  <c r="AJ238" i="24"/>
  <c r="AK238" i="24"/>
  <c r="AL238" i="24"/>
  <c r="D238" i="24"/>
  <c r="E229" i="24"/>
  <c r="F229" i="24"/>
  <c r="G229" i="24"/>
  <c r="H229" i="24"/>
  <c r="I229" i="24"/>
  <c r="J229" i="24"/>
  <c r="K229" i="24"/>
  <c r="L229" i="24"/>
  <c r="M229" i="24"/>
  <c r="N229" i="24"/>
  <c r="O229" i="24"/>
  <c r="P229" i="24"/>
  <c r="Q229" i="24"/>
  <c r="R229" i="24"/>
  <c r="S229" i="24"/>
  <c r="T229" i="24"/>
  <c r="U229" i="24"/>
  <c r="V229" i="24"/>
  <c r="W229" i="24"/>
  <c r="X229" i="24"/>
  <c r="Y229" i="24"/>
  <c r="Z229" i="24"/>
  <c r="AA229" i="24"/>
  <c r="AB229" i="24"/>
  <c r="AC229" i="24"/>
  <c r="AD229" i="24"/>
  <c r="AE229" i="24"/>
  <c r="AF229" i="24"/>
  <c r="AG229" i="24"/>
  <c r="AH229" i="24"/>
  <c r="AI229" i="24"/>
  <c r="AJ229" i="24"/>
  <c r="AK229" i="24"/>
  <c r="AL229" i="24"/>
  <c r="D229" i="24"/>
  <c r="E220" i="24"/>
  <c r="F220" i="24"/>
  <c r="G220" i="24"/>
  <c r="H220" i="24"/>
  <c r="I220" i="24"/>
  <c r="J220" i="24"/>
  <c r="K220" i="24"/>
  <c r="L220" i="24"/>
  <c r="M220" i="24"/>
  <c r="N220" i="24"/>
  <c r="O220" i="24"/>
  <c r="P220" i="24"/>
  <c r="Q220" i="24"/>
  <c r="R220" i="24"/>
  <c r="S220" i="24"/>
  <c r="T220" i="24"/>
  <c r="U220" i="24"/>
  <c r="V220" i="24"/>
  <c r="W220" i="24"/>
  <c r="X220" i="24"/>
  <c r="Y220" i="24"/>
  <c r="Z220" i="24"/>
  <c r="AA220" i="24"/>
  <c r="AB220" i="24"/>
  <c r="AC220" i="24"/>
  <c r="AD220" i="24"/>
  <c r="AE220" i="24"/>
  <c r="AF220" i="24"/>
  <c r="AG220" i="24"/>
  <c r="AH220" i="24"/>
  <c r="AI220" i="24"/>
  <c r="AJ220" i="24"/>
  <c r="AK220" i="24"/>
  <c r="AL220" i="24"/>
  <c r="D220" i="24"/>
  <c r="E211" i="24"/>
  <c r="F211" i="24"/>
  <c r="G211" i="24"/>
  <c r="H211" i="24"/>
  <c r="I211" i="24"/>
  <c r="J211" i="24"/>
  <c r="K211" i="24"/>
  <c r="L211" i="24"/>
  <c r="M211" i="24"/>
  <c r="N211" i="24"/>
  <c r="O211" i="24"/>
  <c r="P211" i="24"/>
  <c r="Q211" i="24"/>
  <c r="R211" i="24"/>
  <c r="S211" i="24"/>
  <c r="T211" i="24"/>
  <c r="U211" i="24"/>
  <c r="V211" i="24"/>
  <c r="W211" i="24"/>
  <c r="X211" i="24"/>
  <c r="Y211" i="24"/>
  <c r="Z211" i="24"/>
  <c r="AA211" i="24"/>
  <c r="AB211" i="24"/>
  <c r="AC211" i="24"/>
  <c r="AD211" i="24"/>
  <c r="AE211" i="24"/>
  <c r="AF211" i="24"/>
  <c r="AG211" i="24"/>
  <c r="AH211" i="24"/>
  <c r="AI211" i="24"/>
  <c r="AJ211" i="24"/>
  <c r="AK211" i="24"/>
  <c r="AL211" i="24"/>
  <c r="D211" i="24"/>
  <c r="E202" i="24"/>
  <c r="F202" i="24"/>
  <c r="G202" i="24"/>
  <c r="H202" i="24"/>
  <c r="I202" i="24"/>
  <c r="J202" i="24"/>
  <c r="K202" i="24"/>
  <c r="L202" i="24"/>
  <c r="M202" i="24"/>
  <c r="N202" i="24"/>
  <c r="O202" i="24"/>
  <c r="P202" i="24"/>
  <c r="Q202" i="24"/>
  <c r="R202" i="24"/>
  <c r="S202" i="24"/>
  <c r="T202" i="24"/>
  <c r="U202" i="24"/>
  <c r="V202" i="24"/>
  <c r="W202" i="24"/>
  <c r="X202" i="24"/>
  <c r="Y202" i="24"/>
  <c r="Z202" i="24"/>
  <c r="AA202" i="24"/>
  <c r="AB202" i="24"/>
  <c r="AC202" i="24"/>
  <c r="AD202" i="24"/>
  <c r="AE202" i="24"/>
  <c r="AF202" i="24"/>
  <c r="AG202" i="24"/>
  <c r="AH202" i="24"/>
  <c r="AI202" i="24"/>
  <c r="AJ202" i="24"/>
  <c r="AK202" i="24"/>
  <c r="AL202" i="24"/>
  <c r="D202" i="24"/>
  <c r="E195" i="24"/>
  <c r="F195" i="24"/>
  <c r="G195" i="24"/>
  <c r="H195" i="24"/>
  <c r="I195" i="24"/>
  <c r="J195" i="24"/>
  <c r="K195" i="24"/>
  <c r="L195" i="24"/>
  <c r="M195" i="24"/>
  <c r="N195" i="24"/>
  <c r="O195" i="24"/>
  <c r="P195" i="24"/>
  <c r="Q195" i="24"/>
  <c r="R195" i="24"/>
  <c r="S195" i="24"/>
  <c r="T195" i="24"/>
  <c r="U195" i="24"/>
  <c r="V195" i="24"/>
  <c r="W195" i="24"/>
  <c r="X195" i="24"/>
  <c r="Y195" i="24"/>
  <c r="Z195" i="24"/>
  <c r="AA195" i="24"/>
  <c r="AB195" i="24"/>
  <c r="AC195" i="24"/>
  <c r="AD195" i="24"/>
  <c r="AE195" i="24"/>
  <c r="AF195" i="24"/>
  <c r="AG195" i="24"/>
  <c r="AH195" i="24"/>
  <c r="AI195" i="24"/>
  <c r="AJ195" i="24"/>
  <c r="AK195" i="24"/>
  <c r="AL195" i="24"/>
  <c r="D195" i="24"/>
  <c r="E188" i="24"/>
  <c r="F188" i="24"/>
  <c r="G188" i="24"/>
  <c r="H188" i="24"/>
  <c r="I188" i="24"/>
  <c r="J188" i="24"/>
  <c r="K188" i="24"/>
  <c r="L188" i="24"/>
  <c r="M188" i="24"/>
  <c r="N188" i="24"/>
  <c r="O188" i="24"/>
  <c r="P188" i="24"/>
  <c r="Q188" i="24"/>
  <c r="R188" i="24"/>
  <c r="S188" i="24"/>
  <c r="T188" i="24"/>
  <c r="U188" i="24"/>
  <c r="V188" i="24"/>
  <c r="W188" i="24"/>
  <c r="X188" i="24"/>
  <c r="Y188" i="24"/>
  <c r="Z188" i="24"/>
  <c r="AA188" i="24"/>
  <c r="AB188" i="24"/>
  <c r="AC188" i="24"/>
  <c r="AD188" i="24"/>
  <c r="AE188" i="24"/>
  <c r="AF188" i="24"/>
  <c r="AG188" i="24"/>
  <c r="AH188" i="24"/>
  <c r="AI188" i="24"/>
  <c r="AJ188" i="24"/>
  <c r="AK188" i="24"/>
  <c r="AL188" i="24"/>
  <c r="D188" i="24"/>
  <c r="E181" i="24"/>
  <c r="F181" i="24"/>
  <c r="G181" i="24"/>
  <c r="H181" i="24"/>
  <c r="I181" i="24"/>
  <c r="J181" i="24"/>
  <c r="K181" i="24"/>
  <c r="L181" i="24"/>
  <c r="M181" i="24"/>
  <c r="N181" i="24"/>
  <c r="O181" i="24"/>
  <c r="P181" i="24"/>
  <c r="Q181" i="24"/>
  <c r="R181" i="24"/>
  <c r="S181" i="24"/>
  <c r="T181" i="24"/>
  <c r="U181" i="24"/>
  <c r="V181" i="24"/>
  <c r="W181" i="24"/>
  <c r="X181" i="24"/>
  <c r="Y181" i="24"/>
  <c r="Z181" i="24"/>
  <c r="AA181" i="24"/>
  <c r="AB181" i="24"/>
  <c r="AC181" i="24"/>
  <c r="AD181" i="24"/>
  <c r="AE181" i="24"/>
  <c r="AF181" i="24"/>
  <c r="AG181" i="24"/>
  <c r="AH181" i="24"/>
  <c r="AI181" i="24"/>
  <c r="AJ181" i="24"/>
  <c r="AK181" i="24"/>
  <c r="AL181" i="24"/>
  <c r="D181" i="24"/>
  <c r="E172" i="24"/>
  <c r="F172" i="24"/>
  <c r="G172" i="24"/>
  <c r="H172" i="24"/>
  <c r="I172" i="24"/>
  <c r="J172" i="24"/>
  <c r="K172" i="24"/>
  <c r="L172" i="24"/>
  <c r="M172" i="24"/>
  <c r="N172" i="24"/>
  <c r="O172" i="24"/>
  <c r="P172" i="24"/>
  <c r="Q172" i="24"/>
  <c r="R172" i="24"/>
  <c r="S172" i="24"/>
  <c r="T172" i="24"/>
  <c r="U172" i="24"/>
  <c r="V172" i="24"/>
  <c r="W172" i="24"/>
  <c r="X172" i="24"/>
  <c r="Y172" i="24"/>
  <c r="Z172" i="24"/>
  <c r="AA172" i="24"/>
  <c r="AB172" i="24"/>
  <c r="AC172" i="24"/>
  <c r="AD172" i="24"/>
  <c r="AE172" i="24"/>
  <c r="AF172" i="24"/>
  <c r="AG172" i="24"/>
  <c r="AH172" i="24"/>
  <c r="AI172" i="24"/>
  <c r="AJ172" i="24"/>
  <c r="AK172" i="24"/>
  <c r="AL172" i="24"/>
  <c r="D172" i="24"/>
  <c r="E164" i="24"/>
  <c r="F164" i="24"/>
  <c r="G164" i="24"/>
  <c r="H164" i="24"/>
  <c r="I164" i="24"/>
  <c r="J164" i="24"/>
  <c r="K164" i="24"/>
  <c r="L164" i="24"/>
  <c r="M164" i="24"/>
  <c r="N164" i="24"/>
  <c r="O164" i="24"/>
  <c r="P164" i="24"/>
  <c r="Q164" i="24"/>
  <c r="R164" i="24"/>
  <c r="S164" i="24"/>
  <c r="T164" i="24"/>
  <c r="U164" i="24"/>
  <c r="V164" i="24"/>
  <c r="W164" i="24"/>
  <c r="X164" i="24"/>
  <c r="Y164" i="24"/>
  <c r="Z164" i="24"/>
  <c r="AA164" i="24"/>
  <c r="AB164" i="24"/>
  <c r="AC164" i="24"/>
  <c r="AD164" i="24"/>
  <c r="AE164" i="24"/>
  <c r="AF164" i="24"/>
  <c r="AG164" i="24"/>
  <c r="AH164" i="24"/>
  <c r="AI164" i="24"/>
  <c r="AJ164" i="24"/>
  <c r="AK164" i="24"/>
  <c r="AL164" i="24"/>
  <c r="D164" i="24"/>
  <c r="E155" i="24"/>
  <c r="F155" i="24"/>
  <c r="G155" i="24"/>
  <c r="H155" i="24"/>
  <c r="I155" i="24"/>
  <c r="J155" i="24"/>
  <c r="K155" i="24"/>
  <c r="L155" i="24"/>
  <c r="M155" i="24"/>
  <c r="N155" i="24"/>
  <c r="O155" i="24"/>
  <c r="P155" i="24"/>
  <c r="Q155" i="24"/>
  <c r="R155" i="24"/>
  <c r="S155" i="24"/>
  <c r="T155" i="24"/>
  <c r="U155" i="24"/>
  <c r="V155" i="24"/>
  <c r="W155" i="24"/>
  <c r="X155" i="24"/>
  <c r="Y155" i="24"/>
  <c r="Z155" i="24"/>
  <c r="AA155" i="24"/>
  <c r="AB155" i="24"/>
  <c r="AC155" i="24"/>
  <c r="AD155" i="24"/>
  <c r="AE155" i="24"/>
  <c r="AF155" i="24"/>
  <c r="AG155" i="24"/>
  <c r="AH155" i="24"/>
  <c r="AI155" i="24"/>
  <c r="AJ155" i="24"/>
  <c r="AK155" i="24"/>
  <c r="AL155" i="24"/>
  <c r="D155" i="24"/>
  <c r="E146" i="24"/>
  <c r="F146" i="24"/>
  <c r="G146" i="24"/>
  <c r="H146" i="24"/>
  <c r="I146" i="24"/>
  <c r="J146" i="24"/>
  <c r="K146" i="24"/>
  <c r="L146" i="24"/>
  <c r="M146" i="24"/>
  <c r="N146" i="24"/>
  <c r="O146" i="24"/>
  <c r="P146" i="24"/>
  <c r="Q146" i="24"/>
  <c r="R146" i="24"/>
  <c r="S146" i="24"/>
  <c r="T146" i="24"/>
  <c r="U146" i="24"/>
  <c r="V146" i="24"/>
  <c r="W146" i="24"/>
  <c r="X146" i="24"/>
  <c r="Y146" i="24"/>
  <c r="Z146" i="24"/>
  <c r="AA146" i="24"/>
  <c r="AB146" i="24"/>
  <c r="AC146" i="24"/>
  <c r="AD146" i="24"/>
  <c r="AE146" i="24"/>
  <c r="AF146" i="24"/>
  <c r="AG146" i="24"/>
  <c r="AH146" i="24"/>
  <c r="AI146" i="24"/>
  <c r="AJ146" i="24"/>
  <c r="AK146" i="24"/>
  <c r="AL146" i="24"/>
  <c r="D146" i="24"/>
  <c r="E137" i="24"/>
  <c r="F137" i="24"/>
  <c r="G137" i="24"/>
  <c r="H137" i="24"/>
  <c r="I137" i="24"/>
  <c r="J137" i="24"/>
  <c r="K137" i="24"/>
  <c r="L137" i="24"/>
  <c r="M137" i="24"/>
  <c r="N137" i="24"/>
  <c r="O137" i="24"/>
  <c r="P137" i="24"/>
  <c r="Q137" i="24"/>
  <c r="R137" i="24"/>
  <c r="S137" i="24"/>
  <c r="T137" i="24"/>
  <c r="U137" i="24"/>
  <c r="V137" i="24"/>
  <c r="W137" i="24"/>
  <c r="X137" i="24"/>
  <c r="Y137" i="24"/>
  <c r="Z137" i="24"/>
  <c r="AA137" i="24"/>
  <c r="AB137" i="24"/>
  <c r="AC137" i="24"/>
  <c r="AD137" i="24"/>
  <c r="AE137" i="24"/>
  <c r="AF137" i="24"/>
  <c r="AG137" i="24"/>
  <c r="AH137" i="24"/>
  <c r="AI137" i="24"/>
  <c r="AJ137" i="24"/>
  <c r="AK137" i="24"/>
  <c r="AL137" i="24"/>
  <c r="D137" i="24"/>
  <c r="E130" i="24"/>
  <c r="F130" i="24"/>
  <c r="G130" i="24"/>
  <c r="H130" i="24"/>
  <c r="I130" i="24"/>
  <c r="J130" i="24"/>
  <c r="K130" i="24"/>
  <c r="L130" i="24"/>
  <c r="M130" i="24"/>
  <c r="N130" i="24"/>
  <c r="O130" i="24"/>
  <c r="P130" i="24"/>
  <c r="Q130" i="24"/>
  <c r="R130" i="24"/>
  <c r="S130" i="24"/>
  <c r="T130" i="24"/>
  <c r="U130" i="24"/>
  <c r="V130" i="24"/>
  <c r="W130" i="24"/>
  <c r="X130" i="24"/>
  <c r="Y130" i="24"/>
  <c r="Z130" i="24"/>
  <c r="AA130" i="24"/>
  <c r="AB130" i="24"/>
  <c r="AC130" i="24"/>
  <c r="AD130" i="24"/>
  <c r="AE130" i="24"/>
  <c r="AF130" i="24"/>
  <c r="AG130" i="24"/>
  <c r="AH130" i="24"/>
  <c r="AI130" i="24"/>
  <c r="AJ130" i="24"/>
  <c r="AK130" i="24"/>
  <c r="AL130" i="24"/>
  <c r="D130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S121" i="24"/>
  <c r="T121" i="24"/>
  <c r="U121" i="24"/>
  <c r="V121" i="24"/>
  <c r="W121" i="24"/>
  <c r="X121" i="24"/>
  <c r="Y121" i="24"/>
  <c r="Z121" i="24"/>
  <c r="AA121" i="24"/>
  <c r="AB121" i="24"/>
  <c r="AC121" i="24"/>
  <c r="AD121" i="24"/>
  <c r="AE121" i="24"/>
  <c r="AF121" i="24"/>
  <c r="AG121" i="24"/>
  <c r="AH121" i="24"/>
  <c r="AI121" i="24"/>
  <c r="AJ121" i="24"/>
  <c r="AK121" i="24"/>
  <c r="AL121" i="24"/>
  <c r="D121" i="24"/>
  <c r="H117" i="24"/>
  <c r="I117" i="24"/>
  <c r="J117" i="24"/>
  <c r="K117" i="24"/>
  <c r="L117" i="24"/>
  <c r="M117" i="24"/>
  <c r="N117" i="24"/>
  <c r="O117" i="24"/>
  <c r="P117" i="24"/>
  <c r="Q117" i="24"/>
  <c r="R117" i="24"/>
  <c r="S117" i="24"/>
  <c r="T117" i="24"/>
  <c r="U117" i="24"/>
  <c r="V117" i="24"/>
  <c r="W117" i="24"/>
  <c r="X117" i="24"/>
  <c r="Y117" i="24"/>
  <c r="Z117" i="24"/>
  <c r="AA117" i="24"/>
  <c r="AB117" i="24"/>
  <c r="AC117" i="24"/>
  <c r="AD117" i="24"/>
  <c r="AE117" i="24"/>
  <c r="AF117" i="24"/>
  <c r="AG117" i="24"/>
  <c r="AH117" i="24"/>
  <c r="AI117" i="24"/>
  <c r="AJ117" i="24"/>
  <c r="AK117" i="24"/>
  <c r="AL117" i="24"/>
  <c r="G117" i="24"/>
  <c r="W111" i="24"/>
  <c r="X111" i="24"/>
  <c r="Y111" i="24"/>
  <c r="Z111" i="24"/>
  <c r="AA111" i="24"/>
  <c r="AB111" i="24"/>
  <c r="AC111" i="24"/>
  <c r="AD111" i="24"/>
  <c r="AE111" i="24"/>
  <c r="AF111" i="24"/>
  <c r="AG111" i="24"/>
  <c r="AH111" i="24"/>
  <c r="AI111" i="24"/>
  <c r="AJ111" i="24"/>
  <c r="AK111" i="24"/>
  <c r="AL111" i="24"/>
  <c r="V111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S108" i="24"/>
  <c r="T108" i="24"/>
  <c r="U108" i="24"/>
  <c r="V108" i="24"/>
  <c r="W108" i="24"/>
  <c r="X108" i="24"/>
  <c r="Y108" i="24"/>
  <c r="Z108" i="24"/>
  <c r="AA108" i="24"/>
  <c r="AB108" i="24"/>
  <c r="AC108" i="24"/>
  <c r="AD108" i="24"/>
  <c r="AE108" i="24"/>
  <c r="AF108" i="24"/>
  <c r="AG108" i="24"/>
  <c r="AH108" i="24"/>
  <c r="AI108" i="24"/>
  <c r="AJ108" i="24"/>
  <c r="AK108" i="24"/>
  <c r="AL108" i="24"/>
  <c r="D108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AA100" i="24"/>
  <c r="AB100" i="24"/>
  <c r="AC100" i="24"/>
  <c r="AD100" i="24"/>
  <c r="AE100" i="24"/>
  <c r="AF100" i="24"/>
  <c r="AG100" i="24"/>
  <c r="AH100" i="24"/>
  <c r="AI100" i="24"/>
  <c r="AJ100" i="24"/>
  <c r="AK100" i="24"/>
  <c r="AL100" i="24"/>
  <c r="D100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D91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AH83" i="24"/>
  <c r="AI83" i="24"/>
  <c r="AJ83" i="24"/>
  <c r="AK83" i="24"/>
  <c r="AL83" i="24"/>
  <c r="D83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D74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D65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D56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D49" i="24"/>
  <c r="AD42" i="24"/>
  <c r="AE42" i="24"/>
  <c r="AF42" i="24"/>
  <c r="AG42" i="24"/>
  <c r="AH42" i="24"/>
  <c r="AI42" i="24"/>
  <c r="AJ42" i="24"/>
  <c r="AK42" i="24"/>
  <c r="AL42" i="24"/>
  <c r="AC42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3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D24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5" i="24"/>
  <c r="E133" i="23"/>
  <c r="F133" i="23"/>
  <c r="G133" i="23"/>
  <c r="H133" i="23"/>
  <c r="I133" i="23"/>
  <c r="J133" i="23"/>
  <c r="K133" i="23"/>
  <c r="L133" i="23"/>
  <c r="M133" i="23"/>
  <c r="N133" i="23"/>
  <c r="O133" i="23"/>
  <c r="P133" i="23"/>
  <c r="Q133" i="23"/>
  <c r="R133" i="23"/>
  <c r="S133" i="23"/>
  <c r="T133" i="23"/>
  <c r="U133" i="23"/>
  <c r="V133" i="23"/>
  <c r="W133" i="23"/>
  <c r="X133" i="23"/>
  <c r="Y133" i="23"/>
  <c r="Z133" i="23"/>
  <c r="AA133" i="23"/>
  <c r="AB133" i="23"/>
  <c r="AC133" i="23"/>
  <c r="AD133" i="23"/>
  <c r="AE133" i="23"/>
  <c r="AF133" i="23"/>
  <c r="AG133" i="23"/>
  <c r="AH133" i="23"/>
  <c r="AI133" i="23"/>
  <c r="AJ133" i="23"/>
  <c r="AK133" i="23"/>
  <c r="AL133" i="23"/>
  <c r="D133" i="23"/>
  <c r="E124" i="23"/>
  <c r="F124" i="23"/>
  <c r="G124" i="23"/>
  <c r="H124" i="23"/>
  <c r="I124" i="23"/>
  <c r="J124" i="23"/>
  <c r="K124" i="23"/>
  <c r="L124" i="23"/>
  <c r="M124" i="23"/>
  <c r="N124" i="23"/>
  <c r="O124" i="23"/>
  <c r="P124" i="23"/>
  <c r="Q124" i="23"/>
  <c r="R124" i="23"/>
  <c r="S124" i="23"/>
  <c r="T124" i="23"/>
  <c r="U124" i="23"/>
  <c r="V124" i="23"/>
  <c r="W124" i="23"/>
  <c r="X124" i="23"/>
  <c r="Y124" i="23"/>
  <c r="Z124" i="23"/>
  <c r="AA124" i="23"/>
  <c r="AB124" i="23"/>
  <c r="AC124" i="23"/>
  <c r="AD124" i="23"/>
  <c r="AE124" i="23"/>
  <c r="AF124" i="23"/>
  <c r="AG124" i="23"/>
  <c r="AH124" i="23"/>
  <c r="AI124" i="23"/>
  <c r="AJ124" i="23"/>
  <c r="AK124" i="23"/>
  <c r="AL124" i="23"/>
  <c r="D124" i="23"/>
  <c r="O117" i="23"/>
  <c r="P117" i="23"/>
  <c r="Q117" i="23"/>
  <c r="R117" i="23"/>
  <c r="S117" i="23"/>
  <c r="T117" i="23"/>
  <c r="U117" i="23"/>
  <c r="V117" i="23"/>
  <c r="W117" i="23"/>
  <c r="X117" i="23"/>
  <c r="Y117" i="23"/>
  <c r="Z117" i="23"/>
  <c r="AA117" i="23"/>
  <c r="AB117" i="23"/>
  <c r="AC117" i="23"/>
  <c r="AD117" i="23"/>
  <c r="AE117" i="23"/>
  <c r="AF117" i="23"/>
  <c r="AG117" i="23"/>
  <c r="AH117" i="23"/>
  <c r="AI117" i="23"/>
  <c r="AJ117" i="23"/>
  <c r="AK117" i="23"/>
  <c r="AL117" i="23"/>
  <c r="N117" i="23"/>
  <c r="AA113" i="23"/>
  <c r="AB113" i="23"/>
  <c r="AC113" i="23"/>
  <c r="AD113" i="23"/>
  <c r="AE113" i="23"/>
  <c r="AF113" i="23"/>
  <c r="AG113" i="23"/>
  <c r="AH113" i="23"/>
  <c r="AI113" i="23"/>
  <c r="AJ113" i="23"/>
  <c r="AK113" i="23"/>
  <c r="AL113" i="23"/>
  <c r="Z113" i="23"/>
  <c r="E110" i="23"/>
  <c r="F110" i="23"/>
  <c r="G110" i="23"/>
  <c r="H110" i="23"/>
  <c r="I110" i="23"/>
  <c r="J110" i="23"/>
  <c r="K110" i="23"/>
  <c r="L110" i="23"/>
  <c r="M110" i="23"/>
  <c r="N110" i="23"/>
  <c r="O110" i="23"/>
  <c r="P110" i="23"/>
  <c r="Q110" i="23"/>
  <c r="R110" i="23"/>
  <c r="S110" i="23"/>
  <c r="T110" i="23"/>
  <c r="U110" i="23"/>
  <c r="V110" i="23"/>
  <c r="W110" i="23"/>
  <c r="X110" i="23"/>
  <c r="Y110" i="23"/>
  <c r="Z110" i="23"/>
  <c r="AA110" i="23"/>
  <c r="AB110" i="23"/>
  <c r="AC110" i="23"/>
  <c r="AD110" i="23"/>
  <c r="AE110" i="23"/>
  <c r="AF110" i="23"/>
  <c r="AG110" i="23"/>
  <c r="AH110" i="23"/>
  <c r="AI110" i="23"/>
  <c r="AJ110" i="23"/>
  <c r="AK110" i="23"/>
  <c r="AL110" i="23"/>
  <c r="D110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T101" i="23"/>
  <c r="U101" i="23"/>
  <c r="V101" i="23"/>
  <c r="W101" i="23"/>
  <c r="X101" i="23"/>
  <c r="Y101" i="23"/>
  <c r="Z101" i="23"/>
  <c r="AA101" i="23"/>
  <c r="AB101" i="23"/>
  <c r="AC101" i="23"/>
  <c r="AD101" i="23"/>
  <c r="AE101" i="23"/>
  <c r="AF101" i="23"/>
  <c r="AG101" i="23"/>
  <c r="AH101" i="23"/>
  <c r="AI101" i="23"/>
  <c r="AJ101" i="23"/>
  <c r="AK101" i="23"/>
  <c r="AL101" i="23"/>
  <c r="D101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Q92" i="23"/>
  <c r="R92" i="23"/>
  <c r="S92" i="23"/>
  <c r="T92" i="23"/>
  <c r="U92" i="23"/>
  <c r="V92" i="23"/>
  <c r="W92" i="23"/>
  <c r="X92" i="23"/>
  <c r="Y92" i="23"/>
  <c r="Z92" i="23"/>
  <c r="AA92" i="23"/>
  <c r="AB92" i="23"/>
  <c r="AC92" i="23"/>
  <c r="AD92" i="23"/>
  <c r="AE92" i="23"/>
  <c r="AF92" i="23"/>
  <c r="AG92" i="23"/>
  <c r="AH92" i="23"/>
  <c r="AI92" i="23"/>
  <c r="AJ92" i="23"/>
  <c r="AK92" i="23"/>
  <c r="AL92" i="23"/>
  <c r="D92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T84" i="23"/>
  <c r="U84" i="23"/>
  <c r="V84" i="23"/>
  <c r="W84" i="23"/>
  <c r="X84" i="23"/>
  <c r="Y84" i="23"/>
  <c r="Z84" i="23"/>
  <c r="AA84" i="23"/>
  <c r="AB84" i="23"/>
  <c r="AC84" i="23"/>
  <c r="AD84" i="23"/>
  <c r="AE84" i="23"/>
  <c r="AF84" i="23"/>
  <c r="AG84" i="23"/>
  <c r="AH84" i="23"/>
  <c r="AI84" i="23"/>
  <c r="AJ84" i="23"/>
  <c r="AK84" i="23"/>
  <c r="AL84" i="23"/>
  <c r="D84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D75" i="23"/>
  <c r="E67" i="23"/>
  <c r="F67" i="23"/>
  <c r="G67" i="23"/>
  <c r="H67" i="23"/>
  <c r="I67" i="23"/>
  <c r="J67" i="23"/>
  <c r="K67" i="23"/>
  <c r="L67" i="23"/>
  <c r="M67" i="23"/>
  <c r="N67" i="23"/>
  <c r="O67" i="23"/>
  <c r="P67" i="23"/>
  <c r="Q67" i="23"/>
  <c r="R67" i="23"/>
  <c r="S67" i="23"/>
  <c r="T67" i="23"/>
  <c r="U67" i="23"/>
  <c r="V67" i="23"/>
  <c r="W67" i="23"/>
  <c r="X67" i="23"/>
  <c r="Y67" i="23"/>
  <c r="Z67" i="23"/>
  <c r="AA67" i="23"/>
  <c r="AB67" i="23"/>
  <c r="AC67" i="23"/>
  <c r="AD67" i="23"/>
  <c r="AE67" i="23"/>
  <c r="AF67" i="23"/>
  <c r="AG67" i="23"/>
  <c r="AH67" i="23"/>
  <c r="AI67" i="23"/>
  <c r="AJ67" i="23"/>
  <c r="AK67" i="23"/>
  <c r="AL67" i="23"/>
  <c r="D67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AA58" i="23"/>
  <c r="AB58" i="23"/>
  <c r="AC58" i="23"/>
  <c r="AD58" i="23"/>
  <c r="AE58" i="23"/>
  <c r="AF58" i="23"/>
  <c r="AG58" i="23"/>
  <c r="AH58" i="23"/>
  <c r="AI58" i="23"/>
  <c r="AJ58" i="23"/>
  <c r="AK58" i="23"/>
  <c r="AL58" i="23"/>
  <c r="D58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AE50" i="23"/>
  <c r="AF50" i="23"/>
  <c r="AG50" i="23"/>
  <c r="AH50" i="23"/>
  <c r="AI50" i="23"/>
  <c r="AJ50" i="23"/>
  <c r="AK50" i="23"/>
  <c r="AL50" i="23"/>
  <c r="D50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D41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D32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D23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D14" i="23"/>
  <c r="AH151" i="22"/>
  <c r="AI151" i="22"/>
  <c r="AJ151" i="22"/>
  <c r="AK151" i="22"/>
  <c r="AL151" i="22"/>
  <c r="AG151" i="22"/>
  <c r="E143" i="22"/>
  <c r="F143" i="22"/>
  <c r="G143" i="22"/>
  <c r="H143" i="22"/>
  <c r="I143" i="22"/>
  <c r="J143" i="22"/>
  <c r="K143" i="22"/>
  <c r="L143" i="22"/>
  <c r="M143" i="22"/>
  <c r="N143" i="22"/>
  <c r="O143" i="22"/>
  <c r="P143" i="22"/>
  <c r="Q143" i="22"/>
  <c r="R143" i="22"/>
  <c r="S143" i="22"/>
  <c r="T143" i="22"/>
  <c r="U143" i="22"/>
  <c r="V143" i="22"/>
  <c r="W143" i="22"/>
  <c r="X143" i="22"/>
  <c r="Y143" i="22"/>
  <c r="Z143" i="22"/>
  <c r="AA143" i="22"/>
  <c r="AB143" i="22"/>
  <c r="AC143" i="22"/>
  <c r="AD143" i="22"/>
  <c r="AE143" i="22"/>
  <c r="AF143" i="22"/>
  <c r="AG143" i="22"/>
  <c r="AH143" i="22"/>
  <c r="AI143" i="22"/>
  <c r="AJ143" i="22"/>
  <c r="AK143" i="22"/>
  <c r="AL143" i="22"/>
  <c r="D143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AJ135" i="22"/>
  <c r="AK135" i="22"/>
  <c r="AL135" i="22"/>
  <c r="D135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Z126" i="22"/>
  <c r="AA126" i="22"/>
  <c r="AB126" i="22"/>
  <c r="AC126" i="22"/>
  <c r="AD126" i="22"/>
  <c r="AE126" i="22"/>
  <c r="AF126" i="22"/>
  <c r="AG126" i="22"/>
  <c r="AH126" i="22"/>
  <c r="AI126" i="22"/>
  <c r="AJ126" i="22"/>
  <c r="AK126" i="22"/>
  <c r="AL126" i="22"/>
  <c r="D126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S117" i="22"/>
  <c r="T117" i="22"/>
  <c r="U117" i="22"/>
  <c r="V117" i="22"/>
  <c r="W117" i="22"/>
  <c r="X117" i="22"/>
  <c r="Y117" i="22"/>
  <c r="Z117" i="22"/>
  <c r="AA117" i="22"/>
  <c r="AB117" i="22"/>
  <c r="AC117" i="22"/>
  <c r="AD117" i="22"/>
  <c r="AE117" i="22"/>
  <c r="AF117" i="22"/>
  <c r="AG117" i="22"/>
  <c r="AH117" i="22"/>
  <c r="AI117" i="22"/>
  <c r="AJ117" i="22"/>
  <c r="AK117" i="22"/>
  <c r="AL117" i="22"/>
  <c r="D117" i="22"/>
  <c r="E108" i="22"/>
  <c r="F108" i="22"/>
  <c r="G108" i="22"/>
  <c r="H108" i="22"/>
  <c r="I108" i="22"/>
  <c r="J108" i="22"/>
  <c r="K108" i="22"/>
  <c r="L108" i="22"/>
  <c r="M108" i="22"/>
  <c r="N108" i="22"/>
  <c r="O108" i="22"/>
  <c r="P108" i="22"/>
  <c r="Q108" i="22"/>
  <c r="R108" i="22"/>
  <c r="S108" i="22"/>
  <c r="T108" i="22"/>
  <c r="U108" i="22"/>
  <c r="V108" i="22"/>
  <c r="W108" i="22"/>
  <c r="X108" i="22"/>
  <c r="Y108" i="22"/>
  <c r="Z108" i="22"/>
  <c r="AA108" i="22"/>
  <c r="AB108" i="22"/>
  <c r="AC108" i="22"/>
  <c r="AD108" i="22"/>
  <c r="AE108" i="22"/>
  <c r="AF108" i="22"/>
  <c r="AG108" i="22"/>
  <c r="AH108" i="22"/>
  <c r="AI108" i="22"/>
  <c r="AJ108" i="22"/>
  <c r="AK108" i="22"/>
  <c r="AL108" i="22"/>
  <c r="D108" i="22"/>
  <c r="AB100" i="22"/>
  <c r="AC100" i="22"/>
  <c r="AD100" i="22"/>
  <c r="AE100" i="22"/>
  <c r="AF100" i="22"/>
  <c r="AG100" i="22"/>
  <c r="AH100" i="22"/>
  <c r="AI100" i="22"/>
  <c r="AJ100" i="22"/>
  <c r="AK100" i="22"/>
  <c r="AL100" i="22"/>
  <c r="AA100" i="22"/>
  <c r="E93" i="22"/>
  <c r="F93" i="22"/>
  <c r="G93" i="22"/>
  <c r="H93" i="22"/>
  <c r="I93" i="22"/>
  <c r="J93" i="22"/>
  <c r="K93" i="22"/>
  <c r="L93" i="22"/>
  <c r="M93" i="22"/>
  <c r="N93" i="22"/>
  <c r="O93" i="22"/>
  <c r="P93" i="22"/>
  <c r="Q93" i="22"/>
  <c r="R93" i="22"/>
  <c r="S93" i="22"/>
  <c r="T93" i="22"/>
  <c r="U93" i="22"/>
  <c r="V93" i="22"/>
  <c r="W93" i="22"/>
  <c r="X93" i="22"/>
  <c r="Y93" i="22"/>
  <c r="Z93" i="22"/>
  <c r="AA93" i="22"/>
  <c r="AB93" i="22"/>
  <c r="AC93" i="22"/>
  <c r="AD93" i="22"/>
  <c r="AE93" i="22"/>
  <c r="AF93" i="22"/>
  <c r="D93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S85" i="22"/>
  <c r="T85" i="22"/>
  <c r="U85" i="22"/>
  <c r="V85" i="22"/>
  <c r="W85" i="22"/>
  <c r="X85" i="22"/>
  <c r="Y85" i="22"/>
  <c r="Z85" i="22"/>
  <c r="AA85" i="22"/>
  <c r="AB85" i="22"/>
  <c r="AC85" i="22"/>
  <c r="AD85" i="22"/>
  <c r="AE85" i="22"/>
  <c r="AF85" i="22"/>
  <c r="AG85" i="22"/>
  <c r="AH85" i="22"/>
  <c r="AI85" i="22"/>
  <c r="AJ85" i="22"/>
  <c r="AK85" i="22"/>
  <c r="AL85" i="22"/>
  <c r="D85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D76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Z68" i="22"/>
  <c r="AA68" i="22"/>
  <c r="AB68" i="22"/>
  <c r="AC68" i="22"/>
  <c r="AD68" i="22"/>
  <c r="AE68" i="22"/>
  <c r="AF68" i="22"/>
  <c r="D68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Z62" i="22"/>
  <c r="AA62" i="22"/>
  <c r="AB62" i="22"/>
  <c r="AC62" i="22"/>
  <c r="AD62" i="22"/>
  <c r="AE62" i="22"/>
  <c r="AF62" i="22"/>
  <c r="AG62" i="22"/>
  <c r="AH62" i="22"/>
  <c r="AI62" i="22"/>
  <c r="AJ62" i="22"/>
  <c r="AK62" i="22"/>
  <c r="AL62" i="22"/>
  <c r="D62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D56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D47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D40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F31" i="22"/>
  <c r="AI24" i="22"/>
  <c r="AJ24" i="22"/>
  <c r="AK24" i="22"/>
  <c r="AH24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D21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D12" i="22"/>
  <c r="AJ152" i="22" l="1"/>
  <c r="AF152" i="22"/>
  <c r="X152" i="22"/>
  <c r="T152" i="22"/>
  <c r="P152" i="22"/>
  <c r="L152" i="22"/>
  <c r="H152" i="22"/>
  <c r="AJ134" i="23"/>
  <c r="AF134" i="23"/>
  <c r="AB134" i="23"/>
  <c r="X134" i="23"/>
  <c r="T134" i="23"/>
  <c r="P134" i="23"/>
  <c r="L134" i="23"/>
  <c r="H134" i="23"/>
  <c r="AI152" i="22"/>
  <c r="W152" i="22"/>
  <c r="K152" i="22"/>
  <c r="V152" i="22"/>
  <c r="J152" i="22"/>
  <c r="AG152" i="22"/>
  <c r="AD152" i="22"/>
  <c r="Y152" i="22"/>
  <c r="Q152" i="22"/>
  <c r="I152" i="22"/>
  <c r="AH134" i="23"/>
  <c r="AD134" i="23"/>
  <c r="Z134" i="23"/>
  <c r="V134" i="23"/>
  <c r="R134" i="23"/>
  <c r="N134" i="23"/>
  <c r="J134" i="23"/>
  <c r="F134" i="23"/>
  <c r="AI134" i="23"/>
  <c r="AE134" i="23"/>
  <c r="AA134" i="23"/>
  <c r="W134" i="23"/>
  <c r="S134" i="23"/>
  <c r="O134" i="23"/>
  <c r="K134" i="23"/>
  <c r="G134" i="23"/>
  <c r="D152" i="22"/>
  <c r="AE152" i="22"/>
  <c r="S152" i="22"/>
  <c r="O152" i="22"/>
  <c r="G152" i="22"/>
  <c r="Z152" i="22"/>
  <c r="R152" i="22"/>
  <c r="N152" i="22"/>
  <c r="F152" i="22"/>
  <c r="AK152" i="22"/>
  <c r="AH152" i="22"/>
  <c r="U152" i="22"/>
  <c r="M152" i="22"/>
  <c r="E152" i="22"/>
  <c r="AK134" i="23"/>
  <c r="AG134" i="23"/>
  <c r="AC134" i="23"/>
  <c r="Y134" i="23"/>
  <c r="U134" i="23"/>
  <c r="Q134" i="23"/>
  <c r="M134" i="23"/>
  <c r="I134" i="23"/>
  <c r="E134" i="23"/>
  <c r="D134" i="23"/>
  <c r="AI326" i="24"/>
  <c r="AE326" i="24"/>
  <c r="AA326" i="24"/>
  <c r="W326" i="24"/>
  <c r="S326" i="24"/>
  <c r="O326" i="24"/>
  <c r="K326" i="24"/>
  <c r="G326" i="24"/>
  <c r="AF326" i="24"/>
  <c r="AB326" i="24"/>
  <c r="X326" i="24"/>
  <c r="T326" i="24"/>
  <c r="P326" i="24"/>
  <c r="L326" i="24"/>
  <c r="H326" i="24"/>
  <c r="D326" i="24"/>
  <c r="AH326" i="24"/>
  <c r="AD326" i="24"/>
  <c r="Z326" i="24"/>
  <c r="V326" i="24"/>
  <c r="R326" i="24"/>
  <c r="N326" i="24"/>
  <c r="J326" i="24"/>
  <c r="F326" i="24"/>
  <c r="AG326" i="24"/>
  <c r="AC326" i="24"/>
  <c r="Y326" i="24"/>
  <c r="U326" i="24"/>
  <c r="Q326" i="24"/>
  <c r="M326" i="24"/>
  <c r="I326" i="24"/>
  <c r="E326" i="24"/>
  <c r="AA152" i="22"/>
  <c r="AC152" i="22"/>
  <c r="AB152" i="22"/>
  <c r="J145" i="25"/>
  <c r="AF145" i="25"/>
  <c r="AB145" i="25"/>
  <c r="X145" i="25"/>
  <c r="T145" i="25"/>
  <c r="P145" i="25"/>
  <c r="L145" i="25"/>
  <c r="H145" i="25"/>
  <c r="D145" i="25"/>
  <c r="AE145" i="25"/>
  <c r="AA145" i="25"/>
  <c r="W145" i="25"/>
  <c r="S145" i="25"/>
  <c r="O145" i="25"/>
  <c r="K145" i="25"/>
  <c r="G145" i="25"/>
  <c r="AD145" i="25"/>
  <c r="Z145" i="25"/>
  <c r="V145" i="25"/>
  <c r="R145" i="25"/>
  <c r="N145" i="25"/>
  <c r="F145" i="25"/>
  <c r="AG145" i="25"/>
  <c r="AC145" i="25"/>
  <c r="Y145" i="25"/>
  <c r="U145" i="25"/>
  <c r="Q145" i="25"/>
  <c r="M145" i="25"/>
  <c r="I145" i="25"/>
  <c r="E145" i="25"/>
  <c r="AL134" i="23"/>
  <c r="E386" i="21"/>
  <c r="F386" i="21"/>
  <c r="G386" i="21"/>
  <c r="H386" i="21"/>
  <c r="I386" i="21"/>
  <c r="J386" i="21"/>
  <c r="K386" i="21"/>
  <c r="L386" i="21"/>
  <c r="M386" i="21"/>
  <c r="N386" i="21"/>
  <c r="O386" i="21"/>
  <c r="P386" i="21"/>
  <c r="Q386" i="21"/>
  <c r="R386" i="21"/>
  <c r="S386" i="21"/>
  <c r="T386" i="21"/>
  <c r="U386" i="21"/>
  <c r="V386" i="21"/>
  <c r="W386" i="21"/>
  <c r="X386" i="21"/>
  <c r="Y386" i="21"/>
  <c r="Z386" i="21"/>
  <c r="AA386" i="21"/>
  <c r="AB386" i="21"/>
  <c r="AC386" i="21"/>
  <c r="AD386" i="21"/>
  <c r="AE386" i="21"/>
  <c r="AF386" i="21"/>
  <c r="AG386" i="21"/>
  <c r="AH386" i="21"/>
  <c r="AI386" i="21"/>
  <c r="AJ386" i="21"/>
  <c r="AK386" i="21"/>
  <c r="AL386" i="21"/>
  <c r="D386" i="21"/>
  <c r="E377" i="21"/>
  <c r="F377" i="21"/>
  <c r="G377" i="21"/>
  <c r="H377" i="21"/>
  <c r="I377" i="21"/>
  <c r="J377" i="21"/>
  <c r="K377" i="21"/>
  <c r="L377" i="21"/>
  <c r="M377" i="21"/>
  <c r="N377" i="21"/>
  <c r="O377" i="21"/>
  <c r="P377" i="21"/>
  <c r="Q377" i="21"/>
  <c r="R377" i="21"/>
  <c r="S377" i="21"/>
  <c r="T377" i="21"/>
  <c r="U377" i="21"/>
  <c r="V377" i="21"/>
  <c r="W377" i="21"/>
  <c r="X377" i="21"/>
  <c r="Y377" i="21"/>
  <c r="Z377" i="21"/>
  <c r="AA377" i="21"/>
  <c r="AB377" i="21"/>
  <c r="AC377" i="21"/>
  <c r="AD377" i="21"/>
  <c r="AE377" i="21"/>
  <c r="AF377" i="21"/>
  <c r="AG377" i="21"/>
  <c r="AH377" i="21"/>
  <c r="AI377" i="21"/>
  <c r="AJ377" i="21"/>
  <c r="AK377" i="21"/>
  <c r="AL377" i="21"/>
  <c r="D377" i="21"/>
  <c r="E368" i="21"/>
  <c r="F368" i="21"/>
  <c r="G368" i="21"/>
  <c r="H368" i="21"/>
  <c r="I368" i="21"/>
  <c r="J368" i="21"/>
  <c r="K368" i="21"/>
  <c r="L368" i="21"/>
  <c r="M368" i="21"/>
  <c r="N368" i="21"/>
  <c r="O368" i="21"/>
  <c r="P368" i="21"/>
  <c r="Q368" i="21"/>
  <c r="R368" i="21"/>
  <c r="S368" i="21"/>
  <c r="T368" i="21"/>
  <c r="U368" i="21"/>
  <c r="V368" i="21"/>
  <c r="W368" i="21"/>
  <c r="X368" i="21"/>
  <c r="Y368" i="21"/>
  <c r="Z368" i="21"/>
  <c r="AA368" i="21"/>
  <c r="AB368" i="21"/>
  <c r="AC368" i="21"/>
  <c r="AD368" i="21"/>
  <c r="AE368" i="21"/>
  <c r="AF368" i="21"/>
  <c r="AG368" i="21"/>
  <c r="AH368" i="21"/>
  <c r="AI368" i="21"/>
  <c r="AJ368" i="21"/>
  <c r="AK368" i="21"/>
  <c r="AL368" i="21"/>
  <c r="D368" i="21"/>
  <c r="E359" i="21"/>
  <c r="F359" i="21"/>
  <c r="G359" i="21"/>
  <c r="H359" i="21"/>
  <c r="I359" i="21"/>
  <c r="J359" i="21"/>
  <c r="K359" i="21"/>
  <c r="L359" i="21"/>
  <c r="M359" i="21"/>
  <c r="N359" i="21"/>
  <c r="O359" i="21"/>
  <c r="P359" i="21"/>
  <c r="Q359" i="21"/>
  <c r="R359" i="21"/>
  <c r="S359" i="21"/>
  <c r="T359" i="21"/>
  <c r="U359" i="21"/>
  <c r="V359" i="21"/>
  <c r="W359" i="21"/>
  <c r="X359" i="21"/>
  <c r="Y359" i="21"/>
  <c r="Z359" i="21"/>
  <c r="AA359" i="21"/>
  <c r="AB359" i="21"/>
  <c r="AC359" i="21"/>
  <c r="AD359" i="21"/>
  <c r="AE359" i="21"/>
  <c r="AF359" i="21"/>
  <c r="AG359" i="21"/>
  <c r="AH359" i="21"/>
  <c r="AI359" i="21"/>
  <c r="AJ359" i="21"/>
  <c r="AK359" i="21"/>
  <c r="AL359" i="21"/>
  <c r="D359" i="21"/>
  <c r="E350" i="21"/>
  <c r="F350" i="21"/>
  <c r="G350" i="21"/>
  <c r="H350" i="21"/>
  <c r="I350" i="21"/>
  <c r="J350" i="21"/>
  <c r="K350" i="21"/>
  <c r="L350" i="21"/>
  <c r="M350" i="21"/>
  <c r="N350" i="21"/>
  <c r="O350" i="21"/>
  <c r="P350" i="21"/>
  <c r="Q350" i="21"/>
  <c r="R350" i="21"/>
  <c r="S350" i="21"/>
  <c r="T350" i="21"/>
  <c r="U350" i="21"/>
  <c r="V350" i="21"/>
  <c r="W350" i="21"/>
  <c r="X350" i="21"/>
  <c r="Y350" i="21"/>
  <c r="Z350" i="21"/>
  <c r="AA350" i="21"/>
  <c r="AB350" i="21"/>
  <c r="AC350" i="21"/>
  <c r="AD350" i="21"/>
  <c r="AE350" i="21"/>
  <c r="AF350" i="21"/>
  <c r="AG350" i="21"/>
  <c r="AH350" i="21"/>
  <c r="AI350" i="21"/>
  <c r="AJ350" i="21"/>
  <c r="AK350" i="21"/>
  <c r="AL350" i="21"/>
  <c r="D350" i="21"/>
  <c r="E341" i="21"/>
  <c r="F341" i="21"/>
  <c r="G341" i="21"/>
  <c r="H341" i="21"/>
  <c r="I341" i="21"/>
  <c r="J341" i="21"/>
  <c r="K341" i="21"/>
  <c r="L341" i="21"/>
  <c r="M341" i="21"/>
  <c r="N341" i="21"/>
  <c r="O341" i="21"/>
  <c r="P341" i="21"/>
  <c r="Q341" i="21"/>
  <c r="R341" i="21"/>
  <c r="S341" i="21"/>
  <c r="T341" i="21"/>
  <c r="U341" i="21"/>
  <c r="V341" i="21"/>
  <c r="W341" i="21"/>
  <c r="X341" i="21"/>
  <c r="Y341" i="21"/>
  <c r="Z341" i="21"/>
  <c r="AA341" i="21"/>
  <c r="AB341" i="21"/>
  <c r="AC341" i="21"/>
  <c r="AD341" i="21"/>
  <c r="AE341" i="21"/>
  <c r="AF341" i="21"/>
  <c r="AG341" i="21"/>
  <c r="AH341" i="21"/>
  <c r="AI341" i="21"/>
  <c r="AJ341" i="21"/>
  <c r="AK341" i="21"/>
  <c r="AL341" i="21"/>
  <c r="D341" i="21"/>
  <c r="E332" i="21"/>
  <c r="F332" i="21"/>
  <c r="G332" i="21"/>
  <c r="H332" i="21"/>
  <c r="I332" i="21"/>
  <c r="J332" i="21"/>
  <c r="K332" i="21"/>
  <c r="L332" i="21"/>
  <c r="M332" i="21"/>
  <c r="N332" i="21"/>
  <c r="O332" i="21"/>
  <c r="P332" i="21"/>
  <c r="Q332" i="21"/>
  <c r="R332" i="21"/>
  <c r="S332" i="21"/>
  <c r="T332" i="21"/>
  <c r="U332" i="21"/>
  <c r="V332" i="21"/>
  <c r="W332" i="21"/>
  <c r="X332" i="21"/>
  <c r="Y332" i="21"/>
  <c r="Z332" i="21"/>
  <c r="AA332" i="21"/>
  <c r="AB332" i="21"/>
  <c r="AC332" i="21"/>
  <c r="AD332" i="21"/>
  <c r="AE332" i="21"/>
  <c r="AF332" i="21"/>
  <c r="AG332" i="21"/>
  <c r="AH332" i="21"/>
  <c r="AI332" i="21"/>
  <c r="AJ332" i="21"/>
  <c r="AK332" i="21"/>
  <c r="AL332" i="21"/>
  <c r="D332" i="21"/>
  <c r="E323" i="21"/>
  <c r="F323" i="21"/>
  <c r="G323" i="21"/>
  <c r="H323" i="21"/>
  <c r="I323" i="21"/>
  <c r="J323" i="21"/>
  <c r="K323" i="21"/>
  <c r="L323" i="21"/>
  <c r="M323" i="21"/>
  <c r="N323" i="21"/>
  <c r="O323" i="21"/>
  <c r="P323" i="21"/>
  <c r="Q323" i="21"/>
  <c r="R323" i="21"/>
  <c r="S323" i="21"/>
  <c r="T323" i="21"/>
  <c r="U323" i="21"/>
  <c r="V323" i="21"/>
  <c r="W323" i="21"/>
  <c r="X323" i="21"/>
  <c r="Y323" i="21"/>
  <c r="Z323" i="21"/>
  <c r="AA323" i="21"/>
  <c r="AB323" i="21"/>
  <c r="AC323" i="21"/>
  <c r="AD323" i="21"/>
  <c r="AE323" i="21"/>
  <c r="AF323" i="21"/>
  <c r="AG323" i="21"/>
  <c r="AH323" i="21"/>
  <c r="AI323" i="21"/>
  <c r="AJ323" i="21"/>
  <c r="AK323" i="21"/>
  <c r="AL323" i="21"/>
  <c r="D323" i="21"/>
  <c r="E314" i="21"/>
  <c r="F314" i="21"/>
  <c r="G314" i="21"/>
  <c r="H314" i="21"/>
  <c r="I314" i="21"/>
  <c r="J314" i="21"/>
  <c r="K314" i="21"/>
  <c r="L314" i="21"/>
  <c r="M314" i="21"/>
  <c r="N314" i="21"/>
  <c r="O314" i="21"/>
  <c r="P314" i="21"/>
  <c r="Q314" i="21"/>
  <c r="R314" i="21"/>
  <c r="S314" i="21"/>
  <c r="T314" i="21"/>
  <c r="U314" i="21"/>
  <c r="V314" i="21"/>
  <c r="W314" i="21"/>
  <c r="X314" i="21"/>
  <c r="Y314" i="21"/>
  <c r="Z314" i="21"/>
  <c r="AA314" i="21"/>
  <c r="AB314" i="21"/>
  <c r="AC314" i="21"/>
  <c r="AD314" i="21"/>
  <c r="AE314" i="21"/>
  <c r="AF314" i="21"/>
  <c r="AG314" i="21"/>
  <c r="AH314" i="21"/>
  <c r="AI314" i="21"/>
  <c r="AJ314" i="21"/>
  <c r="AK314" i="21"/>
  <c r="AL314" i="21"/>
  <c r="D314" i="21"/>
  <c r="E305" i="21"/>
  <c r="F305" i="21"/>
  <c r="G305" i="21"/>
  <c r="H305" i="21"/>
  <c r="I305" i="21"/>
  <c r="J305" i="21"/>
  <c r="K305" i="21"/>
  <c r="L305" i="21"/>
  <c r="M305" i="21"/>
  <c r="N305" i="21"/>
  <c r="O305" i="21"/>
  <c r="P305" i="21"/>
  <c r="Q305" i="21"/>
  <c r="R305" i="21"/>
  <c r="S305" i="21"/>
  <c r="T305" i="21"/>
  <c r="U305" i="21"/>
  <c r="V305" i="21"/>
  <c r="W305" i="21"/>
  <c r="X305" i="21"/>
  <c r="Y305" i="21"/>
  <c r="Z305" i="21"/>
  <c r="AA305" i="21"/>
  <c r="AB305" i="21"/>
  <c r="AC305" i="21"/>
  <c r="AD305" i="21"/>
  <c r="AE305" i="21"/>
  <c r="AF305" i="21"/>
  <c r="AG305" i="21"/>
  <c r="AH305" i="21"/>
  <c r="AI305" i="21"/>
  <c r="AJ305" i="21"/>
  <c r="AK305" i="21"/>
  <c r="AL305" i="21"/>
  <c r="D305" i="21"/>
  <c r="E296" i="21"/>
  <c r="F296" i="21"/>
  <c r="G296" i="21"/>
  <c r="H296" i="21"/>
  <c r="I296" i="21"/>
  <c r="J296" i="21"/>
  <c r="K296" i="21"/>
  <c r="L296" i="21"/>
  <c r="M296" i="21"/>
  <c r="N296" i="21"/>
  <c r="O296" i="21"/>
  <c r="P296" i="21"/>
  <c r="Q296" i="21"/>
  <c r="R296" i="21"/>
  <c r="S296" i="21"/>
  <c r="T296" i="21"/>
  <c r="U296" i="21"/>
  <c r="V296" i="21"/>
  <c r="W296" i="21"/>
  <c r="X296" i="21"/>
  <c r="Y296" i="21"/>
  <c r="Z296" i="21"/>
  <c r="AA296" i="21"/>
  <c r="AB296" i="21"/>
  <c r="AC296" i="21"/>
  <c r="AD296" i="21"/>
  <c r="AE296" i="21"/>
  <c r="AF296" i="21"/>
  <c r="AG296" i="21"/>
  <c r="AH296" i="21"/>
  <c r="AI296" i="21"/>
  <c r="AJ296" i="21"/>
  <c r="AK296" i="21"/>
  <c r="AL296" i="21"/>
  <c r="D296" i="21"/>
  <c r="E287" i="21"/>
  <c r="F287" i="21"/>
  <c r="G287" i="21"/>
  <c r="H287" i="21"/>
  <c r="I287" i="21"/>
  <c r="J287" i="21"/>
  <c r="K287" i="21"/>
  <c r="L287" i="21"/>
  <c r="M287" i="21"/>
  <c r="N287" i="21"/>
  <c r="O287" i="21"/>
  <c r="P287" i="21"/>
  <c r="Q287" i="21"/>
  <c r="R287" i="21"/>
  <c r="S287" i="21"/>
  <c r="T287" i="21"/>
  <c r="U287" i="21"/>
  <c r="V287" i="21"/>
  <c r="W287" i="21"/>
  <c r="X287" i="21"/>
  <c r="Y287" i="21"/>
  <c r="Z287" i="21"/>
  <c r="AA287" i="21"/>
  <c r="AB287" i="21"/>
  <c r="AC287" i="21"/>
  <c r="AD287" i="21"/>
  <c r="AE287" i="21"/>
  <c r="AF287" i="21"/>
  <c r="AG287" i="21"/>
  <c r="AH287" i="21"/>
  <c r="AI287" i="21"/>
  <c r="AJ287" i="21"/>
  <c r="AK287" i="21"/>
  <c r="AL287" i="21"/>
  <c r="D287" i="21"/>
  <c r="E279" i="21"/>
  <c r="F279" i="21"/>
  <c r="G279" i="21"/>
  <c r="H279" i="21"/>
  <c r="I279" i="21"/>
  <c r="J279" i="21"/>
  <c r="K279" i="21"/>
  <c r="L279" i="21"/>
  <c r="M279" i="21"/>
  <c r="N279" i="21"/>
  <c r="O279" i="21"/>
  <c r="P279" i="21"/>
  <c r="Q279" i="21"/>
  <c r="R279" i="21"/>
  <c r="S279" i="21"/>
  <c r="T279" i="21"/>
  <c r="U279" i="21"/>
  <c r="V279" i="21"/>
  <c r="W279" i="21"/>
  <c r="X279" i="21"/>
  <c r="Y279" i="21"/>
  <c r="Z279" i="21"/>
  <c r="AA279" i="21"/>
  <c r="AB279" i="21"/>
  <c r="AC279" i="21"/>
  <c r="AD279" i="21"/>
  <c r="AE279" i="21"/>
  <c r="AF279" i="21"/>
  <c r="AG279" i="21"/>
  <c r="AH279" i="21"/>
  <c r="AI279" i="21"/>
  <c r="AJ279" i="21"/>
  <c r="AK279" i="21"/>
  <c r="AL279" i="21"/>
  <c r="D279" i="21"/>
  <c r="E271" i="21"/>
  <c r="F271" i="21"/>
  <c r="G271" i="21"/>
  <c r="H271" i="21"/>
  <c r="I271" i="21"/>
  <c r="J271" i="21"/>
  <c r="K271" i="21"/>
  <c r="L271" i="21"/>
  <c r="M271" i="21"/>
  <c r="N271" i="21"/>
  <c r="O271" i="21"/>
  <c r="P271" i="21"/>
  <c r="Q271" i="21"/>
  <c r="R271" i="21"/>
  <c r="S271" i="21"/>
  <c r="T271" i="21"/>
  <c r="U271" i="21"/>
  <c r="V271" i="21"/>
  <c r="W271" i="21"/>
  <c r="X271" i="21"/>
  <c r="Y271" i="21"/>
  <c r="Z271" i="21"/>
  <c r="AA271" i="21"/>
  <c r="AB271" i="21"/>
  <c r="AC271" i="21"/>
  <c r="AD271" i="21"/>
  <c r="AE271" i="21"/>
  <c r="AF271" i="21"/>
  <c r="AG271" i="21"/>
  <c r="AH271" i="21"/>
  <c r="AI271" i="21"/>
  <c r="AJ271" i="21"/>
  <c r="AK271" i="21"/>
  <c r="AL271" i="21"/>
  <c r="D271" i="21"/>
  <c r="E262" i="21"/>
  <c r="F262" i="21"/>
  <c r="G262" i="21"/>
  <c r="H262" i="21"/>
  <c r="I262" i="21"/>
  <c r="J262" i="21"/>
  <c r="K262" i="21"/>
  <c r="L262" i="21"/>
  <c r="M262" i="21"/>
  <c r="N262" i="21"/>
  <c r="O262" i="21"/>
  <c r="P262" i="21"/>
  <c r="Q262" i="21"/>
  <c r="R262" i="21"/>
  <c r="S262" i="21"/>
  <c r="T262" i="21"/>
  <c r="U262" i="21"/>
  <c r="V262" i="21"/>
  <c r="W262" i="21"/>
  <c r="X262" i="21"/>
  <c r="Y262" i="21"/>
  <c r="Z262" i="21"/>
  <c r="AA262" i="21"/>
  <c r="AB262" i="21"/>
  <c r="AC262" i="21"/>
  <c r="AD262" i="21"/>
  <c r="AE262" i="21"/>
  <c r="AF262" i="21"/>
  <c r="AG262" i="21"/>
  <c r="AH262" i="21"/>
  <c r="AI262" i="21"/>
  <c r="AJ262" i="21"/>
  <c r="AK262" i="21"/>
  <c r="AL262" i="21"/>
  <c r="D262" i="21"/>
  <c r="E253" i="21"/>
  <c r="F253" i="21"/>
  <c r="G253" i="21"/>
  <c r="H253" i="21"/>
  <c r="I253" i="21"/>
  <c r="J253" i="21"/>
  <c r="K253" i="21"/>
  <c r="L253" i="21"/>
  <c r="M253" i="21"/>
  <c r="N253" i="21"/>
  <c r="O253" i="21"/>
  <c r="P253" i="21"/>
  <c r="Q253" i="21"/>
  <c r="R253" i="21"/>
  <c r="S253" i="21"/>
  <c r="T253" i="21"/>
  <c r="U253" i="21"/>
  <c r="V253" i="21"/>
  <c r="W253" i="21"/>
  <c r="X253" i="21"/>
  <c r="Y253" i="21"/>
  <c r="Z253" i="21"/>
  <c r="AA253" i="21"/>
  <c r="AB253" i="21"/>
  <c r="AC253" i="21"/>
  <c r="AD253" i="21"/>
  <c r="AE253" i="21"/>
  <c r="AF253" i="21"/>
  <c r="AG253" i="21"/>
  <c r="AH253" i="21"/>
  <c r="AI253" i="21"/>
  <c r="AJ253" i="21"/>
  <c r="AK253" i="21"/>
  <c r="AL253" i="21"/>
  <c r="D253" i="21"/>
  <c r="E244" i="21"/>
  <c r="F244" i="21"/>
  <c r="G244" i="21"/>
  <c r="H244" i="21"/>
  <c r="I244" i="21"/>
  <c r="J244" i="21"/>
  <c r="K244" i="21"/>
  <c r="L244" i="21"/>
  <c r="M244" i="21"/>
  <c r="N244" i="21"/>
  <c r="O244" i="21"/>
  <c r="P244" i="21"/>
  <c r="Q244" i="21"/>
  <c r="R244" i="21"/>
  <c r="S244" i="21"/>
  <c r="T244" i="21"/>
  <c r="U244" i="21"/>
  <c r="V244" i="21"/>
  <c r="W244" i="21"/>
  <c r="X244" i="21"/>
  <c r="Y244" i="21"/>
  <c r="Z244" i="21"/>
  <c r="AA244" i="21"/>
  <c r="AB244" i="21"/>
  <c r="AC244" i="21"/>
  <c r="AD244" i="21"/>
  <c r="AE244" i="21"/>
  <c r="AF244" i="21"/>
  <c r="AG244" i="21"/>
  <c r="AH244" i="21"/>
  <c r="AI244" i="21"/>
  <c r="AJ244" i="21"/>
  <c r="AK244" i="21"/>
  <c r="AL244" i="21"/>
  <c r="D244" i="21"/>
  <c r="E235" i="21"/>
  <c r="F235" i="21"/>
  <c r="G235" i="21"/>
  <c r="H235" i="21"/>
  <c r="I235" i="21"/>
  <c r="J235" i="21"/>
  <c r="K235" i="21"/>
  <c r="L235" i="21"/>
  <c r="M235" i="21"/>
  <c r="N235" i="21"/>
  <c r="O235" i="21"/>
  <c r="P235" i="21"/>
  <c r="Q235" i="21"/>
  <c r="R235" i="21"/>
  <c r="S235" i="21"/>
  <c r="T235" i="21"/>
  <c r="U235" i="21"/>
  <c r="V235" i="21"/>
  <c r="W235" i="21"/>
  <c r="X235" i="21"/>
  <c r="Y235" i="21"/>
  <c r="Z235" i="21"/>
  <c r="AA235" i="21"/>
  <c r="AB235" i="21"/>
  <c r="AC235" i="21"/>
  <c r="AD235" i="21"/>
  <c r="AE235" i="21"/>
  <c r="AF235" i="21"/>
  <c r="AG235" i="21"/>
  <c r="AH235" i="21"/>
  <c r="AI235" i="21"/>
  <c r="AJ235" i="21"/>
  <c r="AK235" i="21"/>
  <c r="AL235" i="21"/>
  <c r="D235" i="21"/>
  <c r="E226" i="21"/>
  <c r="F226" i="21"/>
  <c r="G226" i="21"/>
  <c r="H226" i="21"/>
  <c r="I226" i="21"/>
  <c r="J226" i="21"/>
  <c r="K226" i="21"/>
  <c r="L226" i="21"/>
  <c r="M226" i="21"/>
  <c r="N226" i="21"/>
  <c r="O226" i="21"/>
  <c r="P226" i="21"/>
  <c r="Q226" i="21"/>
  <c r="R226" i="21"/>
  <c r="S226" i="21"/>
  <c r="T226" i="21"/>
  <c r="U226" i="21"/>
  <c r="V226" i="21"/>
  <c r="W226" i="21"/>
  <c r="X226" i="21"/>
  <c r="Y226" i="21"/>
  <c r="Z226" i="21"/>
  <c r="AA226" i="21"/>
  <c r="AB226" i="21"/>
  <c r="AC226" i="21"/>
  <c r="AD226" i="21"/>
  <c r="AE226" i="21"/>
  <c r="AF226" i="21"/>
  <c r="AG226" i="21"/>
  <c r="AH226" i="21"/>
  <c r="AI226" i="21"/>
  <c r="AJ226" i="21"/>
  <c r="AK226" i="21"/>
  <c r="AL226" i="21"/>
  <c r="D226" i="21"/>
  <c r="E217" i="21"/>
  <c r="F217" i="21"/>
  <c r="G217" i="21"/>
  <c r="H217" i="21"/>
  <c r="I217" i="21"/>
  <c r="J217" i="21"/>
  <c r="K217" i="21"/>
  <c r="L217" i="21"/>
  <c r="M217" i="21"/>
  <c r="N217" i="21"/>
  <c r="O217" i="21"/>
  <c r="P217" i="21"/>
  <c r="Q217" i="21"/>
  <c r="R217" i="21"/>
  <c r="S217" i="21"/>
  <c r="T217" i="21"/>
  <c r="U217" i="21"/>
  <c r="V217" i="21"/>
  <c r="W217" i="21"/>
  <c r="X217" i="21"/>
  <c r="Y217" i="21"/>
  <c r="D217" i="21"/>
  <c r="E209" i="21"/>
  <c r="F209" i="21"/>
  <c r="G209" i="21"/>
  <c r="H209" i="21"/>
  <c r="I209" i="21"/>
  <c r="J209" i="21"/>
  <c r="K209" i="21"/>
  <c r="L209" i="21"/>
  <c r="M209" i="21"/>
  <c r="N209" i="21"/>
  <c r="O209" i="21"/>
  <c r="P209" i="21"/>
  <c r="Q209" i="21"/>
  <c r="R209" i="21"/>
  <c r="S209" i="21"/>
  <c r="T209" i="21"/>
  <c r="U209" i="21"/>
  <c r="V209" i="21"/>
  <c r="W209" i="21"/>
  <c r="X209" i="21"/>
  <c r="Y209" i="21"/>
  <c r="Z209" i="21"/>
  <c r="AA209" i="21"/>
  <c r="AB209" i="21"/>
  <c r="AC209" i="21"/>
  <c r="AD209" i="21"/>
  <c r="AE209" i="21"/>
  <c r="AF209" i="21"/>
  <c r="AG209" i="21"/>
  <c r="AH209" i="21"/>
  <c r="AI209" i="21"/>
  <c r="AJ209" i="21"/>
  <c r="AK209" i="21"/>
  <c r="AL209" i="21"/>
  <c r="D209" i="21"/>
  <c r="E200" i="21"/>
  <c r="F200" i="21"/>
  <c r="G200" i="21"/>
  <c r="H200" i="21"/>
  <c r="I200" i="21"/>
  <c r="J200" i="21"/>
  <c r="K200" i="21"/>
  <c r="L200" i="21"/>
  <c r="M200" i="21"/>
  <c r="N200" i="21"/>
  <c r="O200" i="21"/>
  <c r="P200" i="21"/>
  <c r="Q200" i="21"/>
  <c r="R200" i="21"/>
  <c r="S200" i="21"/>
  <c r="T200" i="21"/>
  <c r="U200" i="21"/>
  <c r="V200" i="21"/>
  <c r="W200" i="21"/>
  <c r="X200" i="21"/>
  <c r="Y200" i="21"/>
  <c r="Z200" i="21"/>
  <c r="AA200" i="21"/>
  <c r="AB200" i="21"/>
  <c r="AC200" i="21"/>
  <c r="AD200" i="21"/>
  <c r="AE200" i="21"/>
  <c r="AF200" i="21"/>
  <c r="AG200" i="21"/>
  <c r="AH200" i="21"/>
  <c r="AI200" i="21"/>
  <c r="AJ200" i="21"/>
  <c r="AK200" i="21"/>
  <c r="AL200" i="21"/>
  <c r="D200" i="21"/>
  <c r="G191" i="21"/>
  <c r="H191" i="21"/>
  <c r="I191" i="21"/>
  <c r="J191" i="21"/>
  <c r="K191" i="21"/>
  <c r="L191" i="21"/>
  <c r="M191" i="21"/>
  <c r="N191" i="21"/>
  <c r="O191" i="21"/>
  <c r="P191" i="21"/>
  <c r="Q191" i="21"/>
  <c r="R191" i="21"/>
  <c r="S191" i="21"/>
  <c r="T191" i="21"/>
  <c r="U191" i="21"/>
  <c r="V191" i="21"/>
  <c r="W191" i="21"/>
  <c r="X191" i="21"/>
  <c r="Y191" i="21"/>
  <c r="Z191" i="21"/>
  <c r="AA191" i="21"/>
  <c r="AB191" i="21"/>
  <c r="AC191" i="21"/>
  <c r="AD191" i="21"/>
  <c r="AE191" i="21"/>
  <c r="AF191" i="21"/>
  <c r="AG191" i="21"/>
  <c r="AH191" i="21"/>
  <c r="AI191" i="21"/>
  <c r="AJ191" i="21"/>
  <c r="AK191" i="21"/>
  <c r="AL191" i="21"/>
  <c r="F191" i="21"/>
  <c r="E185" i="21"/>
  <c r="F185" i="21"/>
  <c r="G185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T185" i="21"/>
  <c r="U185" i="21"/>
  <c r="V185" i="21"/>
  <c r="W185" i="21"/>
  <c r="X185" i="21"/>
  <c r="Y185" i="21"/>
  <c r="Z185" i="21"/>
  <c r="AA185" i="21"/>
  <c r="AB185" i="21"/>
  <c r="AC185" i="21"/>
  <c r="AD185" i="21"/>
  <c r="AE185" i="21"/>
  <c r="AF185" i="21"/>
  <c r="AG185" i="21"/>
  <c r="AH185" i="21"/>
  <c r="AI185" i="21"/>
  <c r="AJ185" i="21"/>
  <c r="AK185" i="21"/>
  <c r="AL185" i="21"/>
  <c r="D185" i="21"/>
  <c r="E176" i="21"/>
  <c r="F176" i="21"/>
  <c r="G176" i="21"/>
  <c r="H176" i="21"/>
  <c r="I176" i="21"/>
  <c r="J176" i="21"/>
  <c r="K176" i="21"/>
  <c r="L176" i="21"/>
  <c r="M176" i="21"/>
  <c r="N176" i="21"/>
  <c r="O176" i="21"/>
  <c r="P176" i="21"/>
  <c r="Q176" i="21"/>
  <c r="R176" i="21"/>
  <c r="S176" i="21"/>
  <c r="T176" i="21"/>
  <c r="U176" i="21"/>
  <c r="V176" i="21"/>
  <c r="W176" i="21"/>
  <c r="X176" i="21"/>
  <c r="Y176" i="21"/>
  <c r="Z176" i="21"/>
  <c r="AA176" i="21"/>
  <c r="AB176" i="21"/>
  <c r="AC176" i="21"/>
  <c r="AD176" i="21"/>
  <c r="AE176" i="21"/>
  <c r="AF176" i="21"/>
  <c r="AG176" i="21"/>
  <c r="AH176" i="21"/>
  <c r="AI176" i="21"/>
  <c r="AJ176" i="21"/>
  <c r="AK176" i="21"/>
  <c r="AL176" i="21"/>
  <c r="D176" i="21"/>
  <c r="E167" i="21"/>
  <c r="F167" i="21"/>
  <c r="G167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T167" i="21"/>
  <c r="U167" i="21"/>
  <c r="V167" i="21"/>
  <c r="W167" i="21"/>
  <c r="X167" i="21"/>
  <c r="Y167" i="21"/>
  <c r="Z167" i="21"/>
  <c r="AA167" i="21"/>
  <c r="AB167" i="21"/>
  <c r="AC167" i="21"/>
  <c r="AD167" i="21"/>
  <c r="AE167" i="21"/>
  <c r="AF167" i="21"/>
  <c r="AG167" i="21"/>
  <c r="AH167" i="21"/>
  <c r="AI167" i="21"/>
  <c r="AJ167" i="21"/>
  <c r="AK167" i="21"/>
  <c r="AL167" i="21"/>
  <c r="D167" i="21"/>
  <c r="E158" i="21"/>
  <c r="F158" i="21"/>
  <c r="G158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D158" i="21"/>
  <c r="E149" i="21"/>
  <c r="F149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D149" i="21"/>
  <c r="E140" i="21"/>
  <c r="F140" i="21"/>
  <c r="G140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D140" i="21"/>
  <c r="E131" i="21"/>
  <c r="F131" i="21"/>
  <c r="G131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D131" i="21"/>
  <c r="E122" i="21"/>
  <c r="F122" i="21"/>
  <c r="G122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D122" i="21"/>
  <c r="E114" i="21"/>
  <c r="F114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D114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D105" i="21"/>
  <c r="E96" i="21"/>
  <c r="F96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D96" i="21"/>
  <c r="E87" i="21"/>
  <c r="F87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D87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D78" i="21"/>
  <c r="E69" i="21"/>
  <c r="F69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T69" i="21"/>
  <c r="U69" i="21"/>
  <c r="V69" i="21"/>
  <c r="W69" i="21"/>
  <c r="X69" i="21"/>
  <c r="Y69" i="21"/>
  <c r="Z69" i="21"/>
  <c r="AA69" i="21"/>
  <c r="AB69" i="21"/>
  <c r="AC69" i="21"/>
  <c r="AD69" i="21"/>
  <c r="AE69" i="21"/>
  <c r="AF69" i="21"/>
  <c r="AG69" i="21"/>
  <c r="AH69" i="21"/>
  <c r="AI69" i="21"/>
  <c r="AJ69" i="21"/>
  <c r="AK69" i="21"/>
  <c r="AL69" i="21"/>
  <c r="D69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D60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D51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D42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D33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D24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D15" i="21"/>
  <c r="E230" i="20"/>
  <c r="F230" i="20"/>
  <c r="G230" i="20"/>
  <c r="H230" i="20"/>
  <c r="I230" i="20"/>
  <c r="J230" i="20"/>
  <c r="K230" i="20"/>
  <c r="L230" i="20"/>
  <c r="M230" i="20"/>
  <c r="N230" i="20"/>
  <c r="O230" i="20"/>
  <c r="P230" i="20"/>
  <c r="Q230" i="20"/>
  <c r="R230" i="20"/>
  <c r="S230" i="20"/>
  <c r="T230" i="20"/>
  <c r="U230" i="20"/>
  <c r="V230" i="20"/>
  <c r="W230" i="20"/>
  <c r="X230" i="20"/>
  <c r="Y230" i="20"/>
  <c r="Z230" i="20"/>
  <c r="AA230" i="20"/>
  <c r="AB230" i="20"/>
  <c r="AC230" i="20"/>
  <c r="AD230" i="20"/>
  <c r="AE230" i="20"/>
  <c r="AF230" i="20"/>
  <c r="AG230" i="20"/>
  <c r="AH230" i="20"/>
  <c r="AI230" i="20"/>
  <c r="AJ230" i="20"/>
  <c r="AK230" i="20"/>
  <c r="D230" i="20"/>
  <c r="E221" i="20"/>
  <c r="F221" i="20"/>
  <c r="G221" i="20"/>
  <c r="H221" i="20"/>
  <c r="I221" i="20"/>
  <c r="J221" i="20"/>
  <c r="K221" i="20"/>
  <c r="L221" i="20"/>
  <c r="M221" i="20"/>
  <c r="N221" i="20"/>
  <c r="O221" i="20"/>
  <c r="P221" i="20"/>
  <c r="Q221" i="20"/>
  <c r="R221" i="20"/>
  <c r="S221" i="20"/>
  <c r="T221" i="20"/>
  <c r="U221" i="20"/>
  <c r="V221" i="20"/>
  <c r="W221" i="20"/>
  <c r="X221" i="20"/>
  <c r="Y221" i="20"/>
  <c r="Z221" i="20"/>
  <c r="AA221" i="20"/>
  <c r="AB221" i="20"/>
  <c r="AC221" i="20"/>
  <c r="AD221" i="20"/>
  <c r="AE221" i="20"/>
  <c r="AF221" i="20"/>
  <c r="AG221" i="20"/>
  <c r="AH221" i="20"/>
  <c r="AI221" i="20"/>
  <c r="AJ221" i="20"/>
  <c r="AK221" i="20"/>
  <c r="D221" i="20"/>
  <c r="E212" i="20"/>
  <c r="F212" i="20"/>
  <c r="G212" i="20"/>
  <c r="H212" i="20"/>
  <c r="I212" i="20"/>
  <c r="J212" i="20"/>
  <c r="K212" i="20"/>
  <c r="L212" i="20"/>
  <c r="M212" i="20"/>
  <c r="N212" i="20"/>
  <c r="O212" i="20"/>
  <c r="P212" i="20"/>
  <c r="Q212" i="20"/>
  <c r="R212" i="20"/>
  <c r="S212" i="20"/>
  <c r="T212" i="20"/>
  <c r="U212" i="20"/>
  <c r="V212" i="20"/>
  <c r="W212" i="20"/>
  <c r="X212" i="20"/>
  <c r="Y212" i="20"/>
  <c r="Z212" i="20"/>
  <c r="AA212" i="20"/>
  <c r="AB212" i="20"/>
  <c r="AC212" i="20"/>
  <c r="AD212" i="20"/>
  <c r="AE212" i="20"/>
  <c r="AF212" i="20"/>
  <c r="AG212" i="20"/>
  <c r="AH212" i="20"/>
  <c r="AI212" i="20"/>
  <c r="AJ212" i="20"/>
  <c r="AK212" i="20"/>
  <c r="D212" i="20"/>
  <c r="E203" i="20"/>
  <c r="F203" i="20"/>
  <c r="G203" i="20"/>
  <c r="H203" i="20"/>
  <c r="I203" i="20"/>
  <c r="J203" i="20"/>
  <c r="K203" i="20"/>
  <c r="L203" i="20"/>
  <c r="M203" i="20"/>
  <c r="N203" i="20"/>
  <c r="O203" i="20"/>
  <c r="P203" i="20"/>
  <c r="Q203" i="20"/>
  <c r="R203" i="20"/>
  <c r="S203" i="20"/>
  <c r="T203" i="20"/>
  <c r="U203" i="20"/>
  <c r="V203" i="20"/>
  <c r="W203" i="20"/>
  <c r="X203" i="20"/>
  <c r="Y203" i="20"/>
  <c r="Z203" i="20"/>
  <c r="AA203" i="20"/>
  <c r="AB203" i="20"/>
  <c r="AC203" i="20"/>
  <c r="AD203" i="20"/>
  <c r="AE203" i="20"/>
  <c r="AF203" i="20"/>
  <c r="AG203" i="20"/>
  <c r="AH203" i="20"/>
  <c r="AI203" i="20"/>
  <c r="AJ203" i="20"/>
  <c r="AK203" i="20"/>
  <c r="D203" i="20"/>
  <c r="E194" i="20"/>
  <c r="F194" i="20"/>
  <c r="G194" i="20"/>
  <c r="H194" i="20"/>
  <c r="I194" i="20"/>
  <c r="J194" i="20"/>
  <c r="K194" i="20"/>
  <c r="L194" i="20"/>
  <c r="M194" i="20"/>
  <c r="N194" i="20"/>
  <c r="O194" i="20"/>
  <c r="P194" i="20"/>
  <c r="Q194" i="20"/>
  <c r="R194" i="20"/>
  <c r="S194" i="20"/>
  <c r="T194" i="20"/>
  <c r="U194" i="20"/>
  <c r="V194" i="20"/>
  <c r="W194" i="20"/>
  <c r="X194" i="20"/>
  <c r="Y194" i="20"/>
  <c r="Z194" i="20"/>
  <c r="AA194" i="20"/>
  <c r="AB194" i="20"/>
  <c r="AC194" i="20"/>
  <c r="AD194" i="20"/>
  <c r="AE194" i="20"/>
  <c r="AF194" i="20"/>
  <c r="AG194" i="20"/>
  <c r="AH194" i="20"/>
  <c r="AI194" i="20"/>
  <c r="AJ194" i="20"/>
  <c r="AK194" i="20"/>
  <c r="D194" i="20"/>
  <c r="E185" i="20"/>
  <c r="F185" i="20"/>
  <c r="G185" i="20"/>
  <c r="H185" i="20"/>
  <c r="I185" i="20"/>
  <c r="J185" i="20"/>
  <c r="K185" i="20"/>
  <c r="L185" i="20"/>
  <c r="M185" i="20"/>
  <c r="N185" i="20"/>
  <c r="O185" i="20"/>
  <c r="P185" i="20"/>
  <c r="Q185" i="20"/>
  <c r="R185" i="20"/>
  <c r="S185" i="20"/>
  <c r="T185" i="20"/>
  <c r="U185" i="20"/>
  <c r="V185" i="20"/>
  <c r="W185" i="20"/>
  <c r="X185" i="20"/>
  <c r="Y185" i="20"/>
  <c r="Z185" i="20"/>
  <c r="AA185" i="20"/>
  <c r="AB185" i="20"/>
  <c r="AC185" i="20"/>
  <c r="AD185" i="20"/>
  <c r="AE185" i="20"/>
  <c r="AF185" i="20"/>
  <c r="AG185" i="20"/>
  <c r="AH185" i="20"/>
  <c r="AI185" i="20"/>
  <c r="AJ185" i="20"/>
  <c r="AK185" i="20"/>
  <c r="D185" i="20"/>
  <c r="E176" i="20"/>
  <c r="F176" i="20"/>
  <c r="G176" i="20"/>
  <c r="H176" i="20"/>
  <c r="I176" i="20"/>
  <c r="J176" i="20"/>
  <c r="K176" i="20"/>
  <c r="L176" i="20"/>
  <c r="M176" i="20"/>
  <c r="N176" i="20"/>
  <c r="O176" i="20"/>
  <c r="P176" i="20"/>
  <c r="Q176" i="20"/>
  <c r="R176" i="20"/>
  <c r="S176" i="20"/>
  <c r="T176" i="20"/>
  <c r="U176" i="20"/>
  <c r="V176" i="20"/>
  <c r="W176" i="20"/>
  <c r="X176" i="20"/>
  <c r="Y176" i="20"/>
  <c r="Z176" i="20"/>
  <c r="AA176" i="20"/>
  <c r="AB176" i="20"/>
  <c r="AC176" i="20"/>
  <c r="AD176" i="20"/>
  <c r="AE176" i="20"/>
  <c r="AF176" i="20"/>
  <c r="AG176" i="20"/>
  <c r="AH176" i="20"/>
  <c r="AI176" i="20"/>
  <c r="AJ176" i="20"/>
  <c r="AK176" i="20"/>
  <c r="D176" i="20"/>
  <c r="E167" i="20"/>
  <c r="F167" i="20"/>
  <c r="G167" i="20"/>
  <c r="H167" i="20"/>
  <c r="I167" i="20"/>
  <c r="J167" i="20"/>
  <c r="K167" i="20"/>
  <c r="L167" i="20"/>
  <c r="M167" i="20"/>
  <c r="N167" i="20"/>
  <c r="O167" i="20"/>
  <c r="P167" i="20"/>
  <c r="Q167" i="20"/>
  <c r="R167" i="20"/>
  <c r="S167" i="20"/>
  <c r="T167" i="20"/>
  <c r="U167" i="20"/>
  <c r="V167" i="20"/>
  <c r="W167" i="20"/>
  <c r="X167" i="20"/>
  <c r="Y167" i="20"/>
  <c r="Z167" i="20"/>
  <c r="AA167" i="20"/>
  <c r="AB167" i="20"/>
  <c r="AC167" i="20"/>
  <c r="AD167" i="20"/>
  <c r="AE167" i="20"/>
  <c r="AF167" i="20"/>
  <c r="AG167" i="20"/>
  <c r="AH167" i="20"/>
  <c r="AI167" i="20"/>
  <c r="AJ167" i="20"/>
  <c r="AK167" i="20"/>
  <c r="D167" i="20"/>
  <c r="E158" i="20"/>
  <c r="F158" i="20"/>
  <c r="G158" i="20"/>
  <c r="H158" i="20"/>
  <c r="I158" i="20"/>
  <c r="J158" i="20"/>
  <c r="K158" i="20"/>
  <c r="L158" i="20"/>
  <c r="M158" i="20"/>
  <c r="N158" i="20"/>
  <c r="O158" i="20"/>
  <c r="P158" i="20"/>
  <c r="Q158" i="20"/>
  <c r="R158" i="20"/>
  <c r="S158" i="20"/>
  <c r="T158" i="20"/>
  <c r="U158" i="20"/>
  <c r="V158" i="20"/>
  <c r="W158" i="20"/>
  <c r="X158" i="20"/>
  <c r="Y158" i="20"/>
  <c r="Z158" i="20"/>
  <c r="AA158" i="20"/>
  <c r="AB158" i="20"/>
  <c r="AC158" i="20"/>
  <c r="AD158" i="20"/>
  <c r="AE158" i="20"/>
  <c r="AF158" i="20"/>
  <c r="AG158" i="20"/>
  <c r="AH158" i="20"/>
  <c r="AI158" i="20"/>
  <c r="AJ158" i="20"/>
  <c r="AK158" i="20"/>
  <c r="D158" i="20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T149" i="20"/>
  <c r="U149" i="20"/>
  <c r="V149" i="20"/>
  <c r="W149" i="20"/>
  <c r="X149" i="20"/>
  <c r="Y149" i="20"/>
  <c r="Z149" i="20"/>
  <c r="AA149" i="20"/>
  <c r="AB149" i="20"/>
  <c r="AC149" i="20"/>
  <c r="AD149" i="20"/>
  <c r="AE149" i="20"/>
  <c r="AF149" i="20"/>
  <c r="AG149" i="20"/>
  <c r="AH149" i="20"/>
  <c r="AI149" i="20"/>
  <c r="AJ149" i="20"/>
  <c r="AK149" i="20"/>
  <c r="D149" i="20"/>
  <c r="E140" i="20"/>
  <c r="F140" i="20"/>
  <c r="G140" i="20"/>
  <c r="H140" i="20"/>
  <c r="I140" i="20"/>
  <c r="J140" i="20"/>
  <c r="K140" i="20"/>
  <c r="L140" i="20"/>
  <c r="M140" i="20"/>
  <c r="N140" i="20"/>
  <c r="O140" i="20"/>
  <c r="P140" i="20"/>
  <c r="Q140" i="20"/>
  <c r="R140" i="20"/>
  <c r="S140" i="20"/>
  <c r="T140" i="20"/>
  <c r="U140" i="20"/>
  <c r="V140" i="20"/>
  <c r="W140" i="20"/>
  <c r="X140" i="20"/>
  <c r="Y140" i="20"/>
  <c r="Z140" i="20"/>
  <c r="AA140" i="20"/>
  <c r="AB140" i="20"/>
  <c r="AC140" i="20"/>
  <c r="AD140" i="20"/>
  <c r="AE140" i="20"/>
  <c r="AF140" i="20"/>
  <c r="AG140" i="20"/>
  <c r="AH140" i="20"/>
  <c r="AI140" i="20"/>
  <c r="AJ140" i="20"/>
  <c r="AK140" i="20"/>
  <c r="D140" i="20"/>
  <c r="E131" i="20"/>
  <c r="F131" i="20"/>
  <c r="G131" i="20"/>
  <c r="H131" i="20"/>
  <c r="I131" i="20"/>
  <c r="J131" i="20"/>
  <c r="K131" i="20"/>
  <c r="L131" i="20"/>
  <c r="M131" i="20"/>
  <c r="N131" i="20"/>
  <c r="O131" i="20"/>
  <c r="P131" i="20"/>
  <c r="Q131" i="20"/>
  <c r="R131" i="20"/>
  <c r="S131" i="20"/>
  <c r="T131" i="20"/>
  <c r="U131" i="20"/>
  <c r="V131" i="20"/>
  <c r="W131" i="20"/>
  <c r="X131" i="20"/>
  <c r="Y131" i="20"/>
  <c r="Z131" i="20"/>
  <c r="AA131" i="20"/>
  <c r="AB131" i="20"/>
  <c r="AC131" i="20"/>
  <c r="AD131" i="20"/>
  <c r="AE131" i="20"/>
  <c r="AF131" i="20"/>
  <c r="AG131" i="20"/>
  <c r="AH131" i="20"/>
  <c r="AI131" i="20"/>
  <c r="AJ131" i="20"/>
  <c r="AK131" i="20"/>
  <c r="D131" i="20"/>
  <c r="E122" i="20"/>
  <c r="F122" i="20"/>
  <c r="G122" i="20"/>
  <c r="H122" i="20"/>
  <c r="I122" i="20"/>
  <c r="J122" i="20"/>
  <c r="K122" i="20"/>
  <c r="L122" i="20"/>
  <c r="M122" i="20"/>
  <c r="N122" i="20"/>
  <c r="O122" i="20"/>
  <c r="P122" i="20"/>
  <c r="Q122" i="20"/>
  <c r="R122" i="20"/>
  <c r="S122" i="20"/>
  <c r="T122" i="20"/>
  <c r="U122" i="20"/>
  <c r="V122" i="20"/>
  <c r="W122" i="20"/>
  <c r="X122" i="20"/>
  <c r="Y122" i="20"/>
  <c r="Z122" i="20"/>
  <c r="AA122" i="20"/>
  <c r="AB122" i="20"/>
  <c r="AC122" i="20"/>
  <c r="AD122" i="20"/>
  <c r="AE122" i="20"/>
  <c r="AF122" i="20"/>
  <c r="AG122" i="20"/>
  <c r="AH122" i="20"/>
  <c r="AI122" i="20"/>
  <c r="AJ122" i="20"/>
  <c r="AK122" i="20"/>
  <c r="D122" i="20"/>
  <c r="E113" i="20"/>
  <c r="F113" i="20"/>
  <c r="G113" i="20"/>
  <c r="H113" i="20"/>
  <c r="I113" i="20"/>
  <c r="J113" i="20"/>
  <c r="K113" i="20"/>
  <c r="L113" i="20"/>
  <c r="M113" i="20"/>
  <c r="N113" i="20"/>
  <c r="O113" i="20"/>
  <c r="P113" i="20"/>
  <c r="Q113" i="20"/>
  <c r="R113" i="20"/>
  <c r="S113" i="20"/>
  <c r="T113" i="20"/>
  <c r="U113" i="20"/>
  <c r="V113" i="20"/>
  <c r="W113" i="20"/>
  <c r="X113" i="20"/>
  <c r="Y113" i="20"/>
  <c r="Z113" i="20"/>
  <c r="AA113" i="20"/>
  <c r="AB113" i="20"/>
  <c r="AC113" i="20"/>
  <c r="AD113" i="20"/>
  <c r="AE113" i="20"/>
  <c r="AF113" i="20"/>
  <c r="AG113" i="20"/>
  <c r="AH113" i="20"/>
  <c r="AI113" i="20"/>
  <c r="AJ113" i="20"/>
  <c r="AK113" i="20"/>
  <c r="D113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T104" i="20"/>
  <c r="U104" i="20"/>
  <c r="V104" i="20"/>
  <c r="W104" i="20"/>
  <c r="X104" i="20"/>
  <c r="Y104" i="20"/>
  <c r="Z104" i="20"/>
  <c r="AA104" i="20"/>
  <c r="AB104" i="20"/>
  <c r="AC104" i="20"/>
  <c r="AD104" i="20"/>
  <c r="AE104" i="20"/>
  <c r="AF104" i="20"/>
  <c r="AG104" i="20"/>
  <c r="AH104" i="20"/>
  <c r="AI104" i="20"/>
  <c r="AJ104" i="20"/>
  <c r="AK104" i="20"/>
  <c r="D104" i="20"/>
  <c r="E95" i="20"/>
  <c r="F95" i="20"/>
  <c r="G95" i="20"/>
  <c r="H95" i="20"/>
  <c r="I95" i="20"/>
  <c r="J95" i="20"/>
  <c r="K95" i="20"/>
  <c r="L95" i="20"/>
  <c r="M95" i="20"/>
  <c r="N95" i="20"/>
  <c r="O95" i="20"/>
  <c r="P95" i="20"/>
  <c r="Q95" i="20"/>
  <c r="R95" i="20"/>
  <c r="S95" i="20"/>
  <c r="T95" i="20"/>
  <c r="U95" i="20"/>
  <c r="V95" i="20"/>
  <c r="W95" i="20"/>
  <c r="X95" i="20"/>
  <c r="Y95" i="20"/>
  <c r="Z95" i="20"/>
  <c r="AA95" i="20"/>
  <c r="AB95" i="20"/>
  <c r="AC95" i="20"/>
  <c r="AD95" i="20"/>
  <c r="AE95" i="20"/>
  <c r="AF95" i="20"/>
  <c r="AG95" i="20"/>
  <c r="AH95" i="20"/>
  <c r="AI95" i="20"/>
  <c r="AJ95" i="20"/>
  <c r="AK95" i="20"/>
  <c r="D95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T86" i="20"/>
  <c r="U86" i="20"/>
  <c r="V86" i="20"/>
  <c r="W86" i="20"/>
  <c r="X86" i="20"/>
  <c r="Y86" i="20"/>
  <c r="Z86" i="20"/>
  <c r="AA86" i="20"/>
  <c r="AB86" i="20"/>
  <c r="AC86" i="20"/>
  <c r="AD86" i="20"/>
  <c r="AE86" i="20"/>
  <c r="AF86" i="20"/>
  <c r="AG86" i="20"/>
  <c r="AH86" i="20"/>
  <c r="AI86" i="20"/>
  <c r="AJ86" i="20"/>
  <c r="AK86" i="20"/>
  <c r="D86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D78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AD69" i="20"/>
  <c r="AE69" i="20"/>
  <c r="AF69" i="20"/>
  <c r="AG69" i="20"/>
  <c r="AH69" i="20"/>
  <c r="AI69" i="20"/>
  <c r="AJ69" i="20"/>
  <c r="AK69" i="20"/>
  <c r="D69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D60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D51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D42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D24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D15" i="20"/>
  <c r="D231" i="20" l="1"/>
  <c r="AD231" i="20"/>
  <c r="Z231" i="20"/>
  <c r="V231" i="20"/>
  <c r="R231" i="20"/>
  <c r="N231" i="20"/>
  <c r="J231" i="20"/>
  <c r="F231" i="20"/>
  <c r="D387" i="21"/>
  <c r="AI387" i="21"/>
  <c r="AE387" i="21"/>
  <c r="AA387" i="21"/>
  <c r="W387" i="21"/>
  <c r="S387" i="21"/>
  <c r="O387" i="21"/>
  <c r="K387" i="21"/>
  <c r="G387" i="21"/>
  <c r="AG231" i="20"/>
  <c r="AC231" i="20"/>
  <c r="Y231" i="20"/>
  <c r="U231" i="20"/>
  <c r="Q231" i="20"/>
  <c r="M231" i="20"/>
  <c r="I231" i="20"/>
  <c r="E231" i="20"/>
  <c r="AB231" i="20"/>
  <c r="L231" i="20"/>
  <c r="AK387" i="21"/>
  <c r="Y387" i="21"/>
  <c r="Q387" i="21"/>
  <c r="I387" i="21"/>
  <c r="AF231" i="20"/>
  <c r="X231" i="20"/>
  <c r="T231" i="20"/>
  <c r="P231" i="20"/>
  <c r="H231" i="20"/>
  <c r="AG387" i="21"/>
  <c r="AC387" i="21"/>
  <c r="U387" i="21"/>
  <c r="M387" i="21"/>
  <c r="E387" i="21"/>
  <c r="AE231" i="20"/>
  <c r="AA231" i="20"/>
  <c r="W231" i="20"/>
  <c r="S231" i="20"/>
  <c r="O231" i="20"/>
  <c r="K231" i="20"/>
  <c r="G231" i="20"/>
  <c r="AJ387" i="21"/>
  <c r="AF387" i="21"/>
  <c r="AB387" i="21"/>
  <c r="X387" i="21"/>
  <c r="T387" i="21"/>
  <c r="P387" i="21"/>
  <c r="L387" i="21"/>
  <c r="H387" i="21"/>
  <c r="AH387" i="21"/>
  <c r="AD387" i="21"/>
  <c r="Z387" i="21"/>
  <c r="V387" i="21"/>
  <c r="R387" i="21"/>
  <c r="N387" i="21"/>
  <c r="J387" i="21"/>
  <c r="F387" i="21"/>
  <c r="AL387" i="2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D19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D18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D17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D16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D15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D14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D136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K127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D12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D11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D10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D93" i="1"/>
  <c r="E84" i="1"/>
  <c r="F84" i="1"/>
  <c r="G84" i="1"/>
  <c r="H84" i="1"/>
  <c r="I84" i="1"/>
  <c r="J84" i="1"/>
  <c r="K84" i="1"/>
  <c r="L84" i="1"/>
  <c r="D8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D7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D6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D57" i="1"/>
  <c r="Y48" i="1"/>
  <c r="Z48" i="1"/>
  <c r="AA48" i="1"/>
  <c r="AB48" i="1"/>
  <c r="AC48" i="1"/>
  <c r="AD48" i="1"/>
  <c r="AE48" i="1"/>
  <c r="X48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M4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D33" i="1"/>
  <c r="E24" i="1"/>
  <c r="F24" i="1"/>
  <c r="G24" i="1"/>
  <c r="H24" i="1"/>
  <c r="I24" i="1"/>
  <c r="J24" i="1"/>
  <c r="K24" i="1"/>
  <c r="L24" i="1"/>
  <c r="M24" i="1"/>
  <c r="N24" i="1"/>
  <c r="N191" i="1" s="1"/>
  <c r="O24" i="1"/>
  <c r="P24" i="1"/>
  <c r="Q24" i="1"/>
  <c r="R24" i="1"/>
  <c r="S24" i="1"/>
  <c r="T24" i="1"/>
  <c r="U24" i="1"/>
  <c r="V24" i="1"/>
  <c r="V191" i="1" s="1"/>
  <c r="W24" i="1"/>
  <c r="X24" i="1"/>
  <c r="Y24" i="1"/>
  <c r="Z24" i="1"/>
  <c r="AA24" i="1"/>
  <c r="AB24" i="1"/>
  <c r="AC24" i="1"/>
  <c r="AD24" i="1"/>
  <c r="AD191" i="1" s="1"/>
  <c r="AE24" i="1"/>
  <c r="AF24" i="1"/>
  <c r="AG24" i="1"/>
  <c r="AH24" i="1"/>
  <c r="AI24" i="1"/>
  <c r="AJ24" i="1"/>
  <c r="AK24" i="1"/>
  <c r="AL24" i="1"/>
  <c r="D24" i="1"/>
  <c r="E15" i="1"/>
  <c r="F15" i="1"/>
  <c r="G15" i="1"/>
  <c r="H15" i="1"/>
  <c r="I15" i="1"/>
  <c r="J15" i="1"/>
  <c r="K15" i="1"/>
  <c r="K191" i="1" s="1"/>
  <c r="L15" i="1"/>
  <c r="D15" i="1"/>
  <c r="Z191" i="1" l="1"/>
  <c r="R191" i="1"/>
  <c r="G191" i="1"/>
  <c r="J191" i="1"/>
  <c r="F191" i="1"/>
  <c r="D191" i="1"/>
  <c r="I191" i="1"/>
  <c r="E191" i="1"/>
  <c r="AJ191" i="1"/>
  <c r="AB191" i="1"/>
  <c r="X191" i="1"/>
  <c r="T191" i="1"/>
  <c r="P191" i="1"/>
  <c r="AC191" i="1"/>
  <c r="Y191" i="1"/>
  <c r="U191" i="1"/>
  <c r="Q191" i="1"/>
  <c r="M191" i="1"/>
  <c r="L191" i="1"/>
  <c r="H191" i="1"/>
  <c r="AE191" i="1"/>
  <c r="AA191" i="1"/>
  <c r="W191" i="1"/>
  <c r="S191" i="1"/>
  <c r="O191" i="1"/>
  <c r="AK191" i="1"/>
  <c r="AG191" i="1"/>
  <c r="AF191" i="1"/>
  <c r="AH191" i="1"/>
  <c r="AI191" i="1"/>
  <c r="AL191" i="1"/>
  <c r="AL14" i="35"/>
  <c r="O18" i="33"/>
  <c r="O27" i="33"/>
  <c r="AL45" i="26"/>
  <c r="AL219" i="26" s="1"/>
  <c r="AL108" i="25"/>
  <c r="AL145" i="25" s="1"/>
  <c r="AL325" i="24"/>
  <c r="AL326" i="24" s="1"/>
  <c r="AL24" i="22"/>
  <c r="AL152" i="22" s="1"/>
  <c r="AL231" i="20"/>
  <c r="O28" i="33" l="1"/>
  <c r="N27" i="33"/>
  <c r="AK14" i="35" l="1"/>
  <c r="N18" i="33"/>
  <c r="N28" i="33" s="1"/>
  <c r="AK45" i="26"/>
  <c r="AK219" i="26" s="1"/>
  <c r="AK108" i="25"/>
  <c r="AK145" i="25" s="1"/>
  <c r="AK325" i="24"/>
  <c r="AK326" i="24" s="1"/>
  <c r="AK33" i="20"/>
  <c r="AK231" i="20" s="1"/>
  <c r="AJ14" i="35" l="1"/>
  <c r="M18" i="33"/>
  <c r="M28" i="33" s="1"/>
  <c r="AJ45" i="26"/>
  <c r="AJ219" i="26" s="1"/>
  <c r="AJ108" i="25"/>
  <c r="AJ145" i="25" s="1"/>
  <c r="AJ325" i="24"/>
  <c r="AJ326" i="24" s="1"/>
  <c r="AJ33" i="20" l="1"/>
  <c r="AJ231" i="20" s="1"/>
  <c r="AI14" i="35" l="1"/>
  <c r="AH14" i="35"/>
  <c r="AI45" i="26"/>
  <c r="AI219" i="26" s="1"/>
  <c r="AH45" i="26"/>
  <c r="AH219" i="26" s="1"/>
  <c r="AI108" i="25"/>
  <c r="AI145" i="25" s="1"/>
  <c r="AH108" i="25"/>
  <c r="AH145" i="25" s="1"/>
  <c r="AI33" i="20" l="1"/>
  <c r="AI231" i="20" s="1"/>
  <c r="AH33" i="20"/>
  <c r="AH231" i="20" s="1"/>
</calcChain>
</file>

<file path=xl/sharedStrings.xml><?xml version="1.0" encoding="utf-8"?>
<sst xmlns="http://schemas.openxmlformats.org/spreadsheetml/2006/main" count="3245" uniqueCount="809">
  <si>
    <t>Kommune</t>
  </si>
  <si>
    <t>Kommunenr.</t>
  </si>
  <si>
    <t>Alder/</t>
  </si>
  <si>
    <t>Municipality</t>
  </si>
  <si>
    <t>Age</t>
  </si>
  <si>
    <t>Alta</t>
  </si>
  <si>
    <t>&lt;20</t>
  </si>
  <si>
    <t>20-29</t>
  </si>
  <si>
    <t>30-39</t>
  </si>
  <si>
    <t>40-49</t>
  </si>
  <si>
    <t>50-59</t>
  </si>
  <si>
    <t>60-66</t>
  </si>
  <si>
    <t>67-69</t>
  </si>
  <si>
    <t>70 OG OVER</t>
  </si>
  <si>
    <t xml:space="preserve">Totalt Alta </t>
  </si>
  <si>
    <t>Berlevåg</t>
  </si>
  <si>
    <t>Totalt Berlevåg</t>
  </si>
  <si>
    <t>Båtsfjord</t>
  </si>
  <si>
    <t>Totalt Båtsfjord</t>
  </si>
  <si>
    <t>Deatnu-Tana</t>
  </si>
  <si>
    <t>Totalt Deatnu-Tana</t>
  </si>
  <si>
    <t>Gamvik</t>
  </si>
  <si>
    <t>Totalt Gamvik</t>
  </si>
  <si>
    <t>Guovdageaidnu-Kautokeino</t>
  </si>
  <si>
    <t>Totalt Guovdageaidnu-Kautokeino</t>
  </si>
  <si>
    <t>Hammerfest</t>
  </si>
  <si>
    <t>Totalt Hammerfest</t>
  </si>
  <si>
    <t>Hasvik</t>
  </si>
  <si>
    <t>Totalt Hasvik</t>
  </si>
  <si>
    <t>Karasjohka-Karasjok</t>
  </si>
  <si>
    <t>Totalt Karasjohka-Karasjok</t>
  </si>
  <si>
    <t>Kvalsund</t>
  </si>
  <si>
    <t>Totalt Kvalsund</t>
  </si>
  <si>
    <t>Lebesby</t>
  </si>
  <si>
    <t>Totalt Lebesby</t>
  </si>
  <si>
    <t>Loppa</t>
  </si>
  <si>
    <t>Totalt Loppa</t>
  </si>
  <si>
    <t>Måsøy</t>
  </si>
  <si>
    <t>Totalt Måsøy</t>
  </si>
  <si>
    <t>Nordkapp</t>
  </si>
  <si>
    <t>Totalt Nordkapp</t>
  </si>
  <si>
    <t>Porsanger</t>
  </si>
  <si>
    <t>Totalt Porsanger</t>
  </si>
  <si>
    <t>Sør-Varanger</t>
  </si>
  <si>
    <t>Totalt Sør-Varanger</t>
  </si>
  <si>
    <t>Unjaargga-Nesseby</t>
  </si>
  <si>
    <t>Totalt Unjaargga-Nesseby</t>
  </si>
  <si>
    <t>Vadsø</t>
  </si>
  <si>
    <t>Totalt Vadsø</t>
  </si>
  <si>
    <t>Vardø</t>
  </si>
  <si>
    <t>Totalt Vardø</t>
  </si>
  <si>
    <t>Totalt Finnmark</t>
  </si>
  <si>
    <t>Balsfjord</t>
  </si>
  <si>
    <t>Totalt Balsfjord</t>
  </si>
  <si>
    <t>Berg</t>
  </si>
  <si>
    <t>Totalt Berg</t>
  </si>
  <si>
    <t>Bjarkøy</t>
  </si>
  <si>
    <t>Totalt Bjarkøy</t>
  </si>
  <si>
    <t>Dyrøy</t>
  </si>
  <si>
    <t>Totalt Dyrøy</t>
  </si>
  <si>
    <t>Gaivuotna-Kåfjord</t>
  </si>
  <si>
    <t>Totalt Gaivuotna-Kåfjord</t>
  </si>
  <si>
    <t>Gratangen</t>
  </si>
  <si>
    <t>Totalt Gratangen</t>
  </si>
  <si>
    <t>Harstad</t>
  </si>
  <si>
    <t>Totalt Harstad</t>
  </si>
  <si>
    <t>Ibestad</t>
  </si>
  <si>
    <t>Totalt Ibestad</t>
  </si>
  <si>
    <t>Karlsøy</t>
  </si>
  <si>
    <t>Totalt Karlsøy</t>
  </si>
  <si>
    <t>Kvæfjord</t>
  </si>
  <si>
    <t>Totalt Kvæfjord</t>
  </si>
  <si>
    <t>Kvænangen</t>
  </si>
  <si>
    <t>Totalt Kvænangen</t>
  </si>
  <si>
    <t>Lavangen</t>
  </si>
  <si>
    <t>Totalt Lavangen</t>
  </si>
  <si>
    <t>Lenvik</t>
  </si>
  <si>
    <t>Totalt Lenvik</t>
  </si>
  <si>
    <t>Lyngen</t>
  </si>
  <si>
    <t>Totalt Lyngen</t>
  </si>
  <si>
    <t>Målselv</t>
  </si>
  <si>
    <t>Totalt Målselv</t>
  </si>
  <si>
    <t>Nordreisa</t>
  </si>
  <si>
    <t>Totalt Nordreisa</t>
  </si>
  <si>
    <t>Salangen</t>
  </si>
  <si>
    <t>Totalt Salangen</t>
  </si>
  <si>
    <t>Skjervøy</t>
  </si>
  <si>
    <t>Totalt Skjervøy</t>
  </si>
  <si>
    <t>Skånland</t>
  </si>
  <si>
    <t>Totalt Skånland</t>
  </si>
  <si>
    <t>Storfjord</t>
  </si>
  <si>
    <t>Totalt Storfjord</t>
  </si>
  <si>
    <t>Sørreisa</t>
  </si>
  <si>
    <t>Totalt Sørreisa</t>
  </si>
  <si>
    <t>Torsken</t>
  </si>
  <si>
    <t>Totalt Torsken</t>
  </si>
  <si>
    <t>Tranøy</t>
  </si>
  <si>
    <t>Totalt Tranøy</t>
  </si>
  <si>
    <t>Tromsø</t>
  </si>
  <si>
    <t>Totalt Tromsø</t>
  </si>
  <si>
    <t>Alstahaug</t>
  </si>
  <si>
    <t>Totalt Alstahaug</t>
  </si>
  <si>
    <t>Andøy</t>
  </si>
  <si>
    <t>Totalt Andøy</t>
  </si>
  <si>
    <t>Ballangen</t>
  </si>
  <si>
    <t>Totalt Ballangen</t>
  </si>
  <si>
    <t>Beiarn</t>
  </si>
  <si>
    <t>Totalt Beiarn</t>
  </si>
  <si>
    <t>Bindal</t>
  </si>
  <si>
    <t>Totalt Bindal</t>
  </si>
  <si>
    <t>Bodø</t>
  </si>
  <si>
    <t>Totalt Bodø</t>
  </si>
  <si>
    <t>Brønnøy</t>
  </si>
  <si>
    <t>Totalt Brønnøy</t>
  </si>
  <si>
    <t>Dønna</t>
  </si>
  <si>
    <t>Totalt Dønna</t>
  </si>
  <si>
    <t>Evenes</t>
  </si>
  <si>
    <t>Totalt Evenes</t>
  </si>
  <si>
    <t>Fauske</t>
  </si>
  <si>
    <t>Totalt Fauske</t>
  </si>
  <si>
    <t>Flakstad</t>
  </si>
  <si>
    <t>Totalt Flakstad</t>
  </si>
  <si>
    <t>Gildeskål</t>
  </si>
  <si>
    <t>Totalt Gildeskål</t>
  </si>
  <si>
    <t>Hadsel</t>
  </si>
  <si>
    <t>Totalt Hadsel</t>
  </si>
  <si>
    <t>Hamarøy</t>
  </si>
  <si>
    <t>Totalt Hamarøy</t>
  </si>
  <si>
    <t>Hemnes</t>
  </si>
  <si>
    <t>Totalt Hemnes</t>
  </si>
  <si>
    <t>Herøy</t>
  </si>
  <si>
    <t>Totalt Herøy</t>
  </si>
  <si>
    <t>Leirfjord</t>
  </si>
  <si>
    <t>Totalt Leirfjord</t>
  </si>
  <si>
    <t>Lurøy</t>
  </si>
  <si>
    <t>Totalt Lurøy</t>
  </si>
  <si>
    <t>Lødingen</t>
  </si>
  <si>
    <t>Totalt Lødingen</t>
  </si>
  <si>
    <t>Meløy</t>
  </si>
  <si>
    <t>Totalt Meløy</t>
  </si>
  <si>
    <t>Moskenes</t>
  </si>
  <si>
    <t>Totalt Moskenes</t>
  </si>
  <si>
    <t>Narvik</t>
  </si>
  <si>
    <t>Totalt Narvik</t>
  </si>
  <si>
    <t>Nesna</t>
  </si>
  <si>
    <t>Totalt Nesna</t>
  </si>
  <si>
    <t>Rana</t>
  </si>
  <si>
    <t>Totalt Rana</t>
  </si>
  <si>
    <t>Rødøy</t>
  </si>
  <si>
    <t>Totalt Rødøy</t>
  </si>
  <si>
    <t>Røst</t>
  </si>
  <si>
    <t>Totalt Røst</t>
  </si>
  <si>
    <t>Saltdal</t>
  </si>
  <si>
    <t>Totalt Saltdal</t>
  </si>
  <si>
    <t>Sortland</t>
  </si>
  <si>
    <t>Totalt Sortland</t>
  </si>
  <si>
    <t>Steigen</t>
  </si>
  <si>
    <t>Totalt Steigen</t>
  </si>
  <si>
    <t>Sømna</t>
  </si>
  <si>
    <t>Totalt Sømna</t>
  </si>
  <si>
    <t>Sørfold</t>
  </si>
  <si>
    <t>Totalt Sørfold</t>
  </si>
  <si>
    <t>Tjeldsund</t>
  </si>
  <si>
    <t>Totalt Tjeldsund</t>
  </si>
  <si>
    <t>Træna</t>
  </si>
  <si>
    <t>Totalt Træna</t>
  </si>
  <si>
    <t>Tysfjord</t>
  </si>
  <si>
    <t>Totalt Tysfjord</t>
  </si>
  <si>
    <t>Vefsn</t>
  </si>
  <si>
    <t>Totalt Vefsn</t>
  </si>
  <si>
    <t>Vega</t>
  </si>
  <si>
    <t>Totalt Vega</t>
  </si>
  <si>
    <t>Vestvågøy</t>
  </si>
  <si>
    <t>Totalt Vestvågøy</t>
  </si>
  <si>
    <t>Vevelstad</t>
  </si>
  <si>
    <t>Totalt Vevelstad</t>
  </si>
  <si>
    <t>Værøy</t>
  </si>
  <si>
    <t>Totalt Værøy</t>
  </si>
  <si>
    <t>Vågan</t>
  </si>
  <si>
    <t>Totalt Vågan</t>
  </si>
  <si>
    <t>Øksnes</t>
  </si>
  <si>
    <t>Totalt Øksnes</t>
  </si>
  <si>
    <t>Totalt Nordland</t>
  </si>
  <si>
    <t>Flatanger</t>
  </si>
  <si>
    <t>Totalt Flatanger</t>
  </si>
  <si>
    <t>Fosnes</t>
  </si>
  <si>
    <t>Totalt Fosnes</t>
  </si>
  <si>
    <t>Frosta</t>
  </si>
  <si>
    <t>Totalt Frosta</t>
  </si>
  <si>
    <t>Grong</t>
  </si>
  <si>
    <t>Totalt Grong</t>
  </si>
  <si>
    <t>Inderøy</t>
  </si>
  <si>
    <t>Totalt Inderøy</t>
  </si>
  <si>
    <t>Leka</t>
  </si>
  <si>
    <t>Totalt Leka</t>
  </si>
  <si>
    <t>Leksvik</t>
  </si>
  <si>
    <t>Totalt Leksvik</t>
  </si>
  <si>
    <t>Levanger</t>
  </si>
  <si>
    <t>Totalt Levanger</t>
  </si>
  <si>
    <t>Mosvik</t>
  </si>
  <si>
    <t>Totalt Mosvik</t>
  </si>
  <si>
    <t>Namdalseid</t>
  </si>
  <si>
    <t>Totalt Namdalseid</t>
  </si>
  <si>
    <t>Namsos</t>
  </si>
  <si>
    <t>Totalt Namsos</t>
  </si>
  <si>
    <t>Nærøy</t>
  </si>
  <si>
    <t>Totalt Nærøy</t>
  </si>
  <si>
    <t>Overhalla</t>
  </si>
  <si>
    <t>Totalt Overhalla</t>
  </si>
  <si>
    <t>Steinkjer</t>
  </si>
  <si>
    <t>Totalt Steinkjer</t>
  </si>
  <si>
    <t>Stjørdal</t>
  </si>
  <si>
    <t>Totalt Stjørdal</t>
  </si>
  <si>
    <t>Verdal</t>
  </si>
  <si>
    <t>Totalt Verdal</t>
  </si>
  <si>
    <t>Verran</t>
  </si>
  <si>
    <t>Totalt Verran</t>
  </si>
  <si>
    <t>Vikna</t>
  </si>
  <si>
    <t>Totalt Vikna</t>
  </si>
  <si>
    <t>Totalt Nord-Trøndelag</t>
  </si>
  <si>
    <t>Agdenes</t>
  </si>
  <si>
    <t>Totalt Agdenes</t>
  </si>
  <si>
    <t>Bjugn</t>
  </si>
  <si>
    <t>Totalt Bjugn</t>
  </si>
  <si>
    <t>Frøya</t>
  </si>
  <si>
    <t>Totalt Frøya</t>
  </si>
  <si>
    <t>Hemne</t>
  </si>
  <si>
    <t>Totalt Hemne</t>
  </si>
  <si>
    <t>Hitra</t>
  </si>
  <si>
    <t>Totalt Hitra</t>
  </si>
  <si>
    <t>Malvik</t>
  </si>
  <si>
    <t>Totalt Malvik</t>
  </si>
  <si>
    <t>Melhus</t>
  </si>
  <si>
    <t>Totalt Melhus</t>
  </si>
  <si>
    <t>Orkdal</t>
  </si>
  <si>
    <t>Totalt Orkdal</t>
  </si>
  <si>
    <t>Osen</t>
  </si>
  <si>
    <t>Totalt Osen</t>
  </si>
  <si>
    <t>Rissa</t>
  </si>
  <si>
    <t>Totalt Rissa</t>
  </si>
  <si>
    <t>Roan</t>
  </si>
  <si>
    <t>Totalt Roan</t>
  </si>
  <si>
    <t>Skaun</t>
  </si>
  <si>
    <t>Totalt Skaun</t>
  </si>
  <si>
    <t>Snillfjord</t>
  </si>
  <si>
    <t>Totalt Snillfjord</t>
  </si>
  <si>
    <t>Trondheim</t>
  </si>
  <si>
    <t>Totalt Trondheim</t>
  </si>
  <si>
    <t>Ørland</t>
  </si>
  <si>
    <t>Totalt Ørland</t>
  </si>
  <si>
    <t>Åfjord</t>
  </si>
  <si>
    <t>Totalt Åfjord</t>
  </si>
  <si>
    <t>Totalt Sør-Trøndelag</t>
  </si>
  <si>
    <t>Aukra</t>
  </si>
  <si>
    <t>Totalt Aukra</t>
  </si>
  <si>
    <t>Aure</t>
  </si>
  <si>
    <t>Totalt Aure</t>
  </si>
  <si>
    <t>Averøy</t>
  </si>
  <si>
    <t>Totalt Averøy</t>
  </si>
  <si>
    <t>Eide</t>
  </si>
  <si>
    <t>Totalt Eide</t>
  </si>
  <si>
    <t>Frei</t>
  </si>
  <si>
    <t>Kristiansund</t>
  </si>
  <si>
    <t>Totalt Frei</t>
  </si>
  <si>
    <t>Fræna</t>
  </si>
  <si>
    <t>Totalt Fræna</t>
  </si>
  <si>
    <t>Giske</t>
  </si>
  <si>
    <t>Totalt Giske</t>
  </si>
  <si>
    <t>Gjemnes</t>
  </si>
  <si>
    <t>Totalt Gjemnes</t>
  </si>
  <si>
    <t>Halsa</t>
  </si>
  <si>
    <t>Totalt Halsa</t>
  </si>
  <si>
    <t>Haram</t>
  </si>
  <si>
    <t>Totalt Haram</t>
  </si>
  <si>
    <t>Hareid</t>
  </si>
  <si>
    <t>Totalt Hareid</t>
  </si>
  <si>
    <t>Totalt Kristiansund</t>
  </si>
  <si>
    <t>Midsund</t>
  </si>
  <si>
    <t>Totalt Midsund</t>
  </si>
  <si>
    <t>Molde</t>
  </si>
  <si>
    <t>Totalt Molde</t>
  </si>
  <si>
    <t>Nesset</t>
  </si>
  <si>
    <t>Totalt Nesset</t>
  </si>
  <si>
    <t>Norddal</t>
  </si>
  <si>
    <t>Totalt Norddal</t>
  </si>
  <si>
    <t>Rauma</t>
  </si>
  <si>
    <t>Totalt Rauma</t>
  </si>
  <si>
    <t>Sande</t>
  </si>
  <si>
    <t>Totalt Sande</t>
  </si>
  <si>
    <t>Sandøy</t>
  </si>
  <si>
    <t>Totalt Sandøy</t>
  </si>
  <si>
    <t>Skodje</t>
  </si>
  <si>
    <t>Totalt Skodje</t>
  </si>
  <si>
    <t>Smøla</t>
  </si>
  <si>
    <t>Totalt Smøla</t>
  </si>
  <si>
    <t>Stordal</t>
  </si>
  <si>
    <t>Totalt Stordal</t>
  </si>
  <si>
    <t>Stranda</t>
  </si>
  <si>
    <t>Totalt Stranda</t>
  </si>
  <si>
    <t>Sula</t>
  </si>
  <si>
    <t>Totalt Sula</t>
  </si>
  <si>
    <t>Sunndal</t>
  </si>
  <si>
    <t>Totalt Sunndal</t>
  </si>
  <si>
    <t>Surnadal</t>
  </si>
  <si>
    <t>Totalt Surnadal</t>
  </si>
  <si>
    <t>Sykkylven</t>
  </si>
  <si>
    <t>Totalt Sykkylven</t>
  </si>
  <si>
    <t>Tingvoll</t>
  </si>
  <si>
    <t>Totalt Tingvoll</t>
  </si>
  <si>
    <t>Tustna</t>
  </si>
  <si>
    <t>Totalt Tustna</t>
  </si>
  <si>
    <t>Ulstein</t>
  </si>
  <si>
    <t>Totalt Ulstein</t>
  </si>
  <si>
    <t>Vanylven</t>
  </si>
  <si>
    <t>Totalt Vanylven</t>
  </si>
  <si>
    <t>Vestnes</t>
  </si>
  <si>
    <t>Totalt Vestnes</t>
  </si>
  <si>
    <t>Volda</t>
  </si>
  <si>
    <t>Totalt Volda</t>
  </si>
  <si>
    <t>Ørskog</t>
  </si>
  <si>
    <t>Totalt Ørskog</t>
  </si>
  <si>
    <t>Ørsta</t>
  </si>
  <si>
    <t>Totalt Ørsta</t>
  </si>
  <si>
    <t>Ålesund</t>
  </si>
  <si>
    <t>Totalt Ålesund</t>
  </si>
  <si>
    <t>Uoppgitt kommune</t>
  </si>
  <si>
    <t>Totalt Uoppgitt</t>
  </si>
  <si>
    <t>Totalt Møre og Romsdal</t>
  </si>
  <si>
    <t>Askvoll</t>
  </si>
  <si>
    <t>Totalt Askvoll</t>
  </si>
  <si>
    <t>Aurland</t>
  </si>
  <si>
    <t>Totalt Aurland</t>
  </si>
  <si>
    <t>Balestrand</t>
  </si>
  <si>
    <t>Totalt Balestrand</t>
  </si>
  <si>
    <t>Flora</t>
  </si>
  <si>
    <t>Totalt Flora</t>
  </si>
  <si>
    <t>Gulen</t>
  </si>
  <si>
    <t>Totalt Gulen</t>
  </si>
  <si>
    <t>Hyllestad</t>
  </si>
  <si>
    <t>Totalt Hyllestad</t>
  </si>
  <si>
    <t>Høyanger</t>
  </si>
  <si>
    <t>Totalt Høyanger</t>
  </si>
  <si>
    <t>Leikanger</t>
  </si>
  <si>
    <t>Totalt Leikanger</t>
  </si>
  <si>
    <t>Luster</t>
  </si>
  <si>
    <t>Totalt Luster</t>
  </si>
  <si>
    <t>Naustdal</t>
  </si>
  <si>
    <t>Totalt Naustdal</t>
  </si>
  <si>
    <t>Selje</t>
  </si>
  <si>
    <t>Totalt Selje</t>
  </si>
  <si>
    <t>Sogndal</t>
  </si>
  <si>
    <t>Totalt  Sogndal</t>
  </si>
  <si>
    <t>Solund</t>
  </si>
  <si>
    <t>Totalt Solund</t>
  </si>
  <si>
    <t>Vik</t>
  </si>
  <si>
    <t>Totalt Vik</t>
  </si>
  <si>
    <t>Vågsøy</t>
  </si>
  <si>
    <t>Totalt Vågsøy</t>
  </si>
  <si>
    <t>Totalt Sogn og Fjordane</t>
  </si>
  <si>
    <t>Askøy</t>
  </si>
  <si>
    <t>Totalt Askøy</t>
  </si>
  <si>
    <t>Austevoll</t>
  </si>
  <si>
    <t>Totalt Austevoll</t>
  </si>
  <si>
    <t>Austrheim</t>
  </si>
  <si>
    <t>Totalt Austrheim</t>
  </si>
  <si>
    <t>Bergen</t>
  </si>
  <si>
    <t>Totalt Bergen</t>
  </si>
  <si>
    <t>Bømlo</t>
  </si>
  <si>
    <t>Totalt Bømlo</t>
  </si>
  <si>
    <t>Etne</t>
  </si>
  <si>
    <t>Totalt Etne</t>
  </si>
  <si>
    <t>Fedje</t>
  </si>
  <si>
    <t>Totalt Fedje</t>
  </si>
  <si>
    <t>Fitjar</t>
  </si>
  <si>
    <t>Totalt Fitjar</t>
  </si>
  <si>
    <t>Fjell</t>
  </si>
  <si>
    <t>Totalt Fjell</t>
  </si>
  <si>
    <t>Fusa</t>
  </si>
  <si>
    <t>Totalt Fusa</t>
  </si>
  <si>
    <t>Jondal</t>
  </si>
  <si>
    <t>Totalt Jondal</t>
  </si>
  <si>
    <t>Kvam</t>
  </si>
  <si>
    <t>Totalt Kvam</t>
  </si>
  <si>
    <t>Kvinnherad</t>
  </si>
  <si>
    <t>Totalt Kvinnherad</t>
  </si>
  <si>
    <t>Lindås</t>
  </si>
  <si>
    <t>Totalt Lindås</t>
  </si>
  <si>
    <t>Masfjorden</t>
  </si>
  <si>
    <t>Totalt Masfjorden</t>
  </si>
  <si>
    <t>Meland</t>
  </si>
  <si>
    <t>Totalt Meland</t>
  </si>
  <si>
    <t>Odda</t>
  </si>
  <si>
    <t>Totalt Odda</t>
  </si>
  <si>
    <t>Os</t>
  </si>
  <si>
    <t>Totalt Os</t>
  </si>
  <si>
    <t>Osterøy</t>
  </si>
  <si>
    <t>Totalt Osterøy</t>
  </si>
  <si>
    <t>Radøy</t>
  </si>
  <si>
    <t>Totalt Radøy</t>
  </si>
  <si>
    <t>Samnanger</t>
  </si>
  <si>
    <t>Totalt Samnanger</t>
  </si>
  <si>
    <t>Stord</t>
  </si>
  <si>
    <t>Totalt Stord</t>
  </si>
  <si>
    <t>Sund</t>
  </si>
  <si>
    <t>Totalt Sund</t>
  </si>
  <si>
    <t>Sveio</t>
  </si>
  <si>
    <t>Totalt Sveio</t>
  </si>
  <si>
    <t>Tysnes</t>
  </si>
  <si>
    <t>Totalt Tysnes</t>
  </si>
  <si>
    <t>Øygarden</t>
  </si>
  <si>
    <t>Totalt Øygarden</t>
  </si>
  <si>
    <t>Totalt Hordaland</t>
  </si>
  <si>
    <t>Bokn</t>
  </si>
  <si>
    <t>Totalt Bokn</t>
  </si>
  <si>
    <t>Eigersund</t>
  </si>
  <si>
    <t>Totalt Eigersund</t>
  </si>
  <si>
    <t>Finnøy</t>
  </si>
  <si>
    <t>Totalt Finnøy</t>
  </si>
  <si>
    <t>Forsand</t>
  </si>
  <si>
    <t>Totalt Forsand</t>
  </si>
  <si>
    <t>Haugesund</t>
  </si>
  <si>
    <t>Totalt Haugesund</t>
  </si>
  <si>
    <t>Hjelmeland</t>
  </si>
  <si>
    <t>Totalt Hjelmeland</t>
  </si>
  <si>
    <t>Hå</t>
  </si>
  <si>
    <t>Totalt Hå</t>
  </si>
  <si>
    <t>Karmøy</t>
  </si>
  <si>
    <t>Totalt Karmøy</t>
  </si>
  <si>
    <t>Klepp</t>
  </si>
  <si>
    <t>Totalt Klepp</t>
  </si>
  <si>
    <t>Kvitsøy</t>
  </si>
  <si>
    <t>Totalt Kvitsøy</t>
  </si>
  <si>
    <t>Randaberg</t>
  </si>
  <si>
    <t>Totalt Randaberg</t>
  </si>
  <si>
    <t>Rennesøy</t>
  </si>
  <si>
    <t>Totalt Rennesøy</t>
  </si>
  <si>
    <t>Sandnes</t>
  </si>
  <si>
    <t>Totalt Sandnes</t>
  </si>
  <si>
    <t>Sokndal</t>
  </si>
  <si>
    <t>Totalt Sokndal</t>
  </si>
  <si>
    <t>Sola</t>
  </si>
  <si>
    <t>Totalt Sola</t>
  </si>
  <si>
    <t>Stavanger</t>
  </si>
  <si>
    <t>Totalt Stavanger</t>
  </si>
  <si>
    <t>Strand</t>
  </si>
  <si>
    <t>Totalt Strand</t>
  </si>
  <si>
    <t>Suldal</t>
  </si>
  <si>
    <t>Totalt Suldal</t>
  </si>
  <si>
    <t>Tysvær</t>
  </si>
  <si>
    <t>Totalt Tysvær</t>
  </si>
  <si>
    <t>Utsira</t>
  </si>
  <si>
    <t>Totalt Utsira</t>
  </si>
  <si>
    <t>Vindafjord</t>
  </si>
  <si>
    <t>Totalt Vindafjord</t>
  </si>
  <si>
    <t>Ølen</t>
  </si>
  <si>
    <t>Totalt Ølen</t>
  </si>
  <si>
    <t>Totalt Rogaland</t>
  </si>
  <si>
    <t>Farsund</t>
  </si>
  <si>
    <t>Totalt Farsund</t>
  </si>
  <si>
    <t>Flekkefjord</t>
  </si>
  <si>
    <t>Totalt Flekkefjord</t>
  </si>
  <si>
    <t>Kristiansand</t>
  </si>
  <si>
    <t>Totalt Kristiansand</t>
  </si>
  <si>
    <t>Kvinesdal</t>
  </si>
  <si>
    <t>Totalt Kvinesdal</t>
  </si>
  <si>
    <t>Lindesnes</t>
  </si>
  <si>
    <t>Totalt Lindesnes</t>
  </si>
  <si>
    <t>Lyngdal</t>
  </si>
  <si>
    <t>Totalt Lyngdal</t>
  </si>
  <si>
    <t>Mandal</t>
  </si>
  <si>
    <t>Totalt Mandal</t>
  </si>
  <si>
    <t>Marnardal</t>
  </si>
  <si>
    <t>Totalt Marnardal</t>
  </si>
  <si>
    <t>Søgne</t>
  </si>
  <si>
    <t>Totalt Søgne</t>
  </si>
  <si>
    <t>Totalt Vest-Agder</t>
  </si>
  <si>
    <t>Arendal</t>
  </si>
  <si>
    <t>Totalt Arendal</t>
  </si>
  <si>
    <t>Birkenes</t>
  </si>
  <si>
    <t>Totalt  Birkenes</t>
  </si>
  <si>
    <t>Froland</t>
  </si>
  <si>
    <t>Totalt Froland</t>
  </si>
  <si>
    <t>Grimstad</t>
  </si>
  <si>
    <t>Totalt Grimstad</t>
  </si>
  <si>
    <t>Lillesand</t>
  </si>
  <si>
    <t>Totalt Lillesand</t>
  </si>
  <si>
    <t>Risør</t>
  </si>
  <si>
    <t>Totalt Risør</t>
  </si>
  <si>
    <t>Tvedestrand</t>
  </si>
  <si>
    <t>Totalt Tvedestrand</t>
  </si>
  <si>
    <t>Totalt Aust-Agder</t>
  </si>
  <si>
    <t>Bamble</t>
  </si>
  <si>
    <t>Totalt Bamble</t>
  </si>
  <si>
    <t>Kragerø</t>
  </si>
  <si>
    <t>Totalt Kragerø</t>
  </si>
  <si>
    <t>Nissedal</t>
  </si>
  <si>
    <t>Totalt Nissedal</t>
  </si>
  <si>
    <t>Notodden</t>
  </si>
  <si>
    <t>Totalt Notodden</t>
  </si>
  <si>
    <t>Porsgrunn</t>
  </si>
  <si>
    <t>Totalt Porsgrunn</t>
  </si>
  <si>
    <t>Skien</t>
  </si>
  <si>
    <t>Totalt Skien</t>
  </si>
  <si>
    <t>Totalt Telemark</t>
  </si>
  <si>
    <t>Totalt Brunlanes</t>
  </si>
  <si>
    <t>Holmestrand</t>
  </si>
  <si>
    <t>Totalt Holmestrand</t>
  </si>
  <si>
    <t>Horten</t>
  </si>
  <si>
    <t>Totalt Horten</t>
  </si>
  <si>
    <t>Lardal</t>
  </si>
  <si>
    <t>Totalt Lardal</t>
  </si>
  <si>
    <t>Larvik</t>
  </si>
  <si>
    <t>Totalt Larvik</t>
  </si>
  <si>
    <t>Nøtterøy</t>
  </si>
  <si>
    <t>Totalt Nøtterøy</t>
  </si>
  <si>
    <t>Sandefjord</t>
  </si>
  <si>
    <t>Totalt Sandefjord</t>
  </si>
  <si>
    <t>Totalt Sem</t>
  </si>
  <si>
    <t>Totalt Stavern</t>
  </si>
  <si>
    <t>Svelvik</t>
  </si>
  <si>
    <t>Totalt Svelvik</t>
  </si>
  <si>
    <t>Totalt Tjølling</t>
  </si>
  <si>
    <t>Tjøme</t>
  </si>
  <si>
    <t>Totalt Tjøme</t>
  </si>
  <si>
    <t>Tønsberg</t>
  </si>
  <si>
    <t>Totalt Tønsberg</t>
  </si>
  <si>
    <t>Totalt Vestfold</t>
  </si>
  <si>
    <t>Drammen</t>
  </si>
  <si>
    <t>Totalt Drammen</t>
  </si>
  <si>
    <t>Hurum</t>
  </si>
  <si>
    <t>Totalt Hurum</t>
  </si>
  <si>
    <t>Lier</t>
  </si>
  <si>
    <t>Totalt Lier</t>
  </si>
  <si>
    <t>Røyken</t>
  </si>
  <si>
    <t>Totalt Røyken</t>
  </si>
  <si>
    <t>Totalt Buskerud</t>
  </si>
  <si>
    <t>Gjøvik</t>
  </si>
  <si>
    <t>Totalt Gjøvik</t>
  </si>
  <si>
    <t>Jevnaker</t>
  </si>
  <si>
    <t>Totalt Jevnaker</t>
  </si>
  <si>
    <t>Lillehammer</t>
  </si>
  <si>
    <t>Totalt Lillehammer</t>
  </si>
  <si>
    <t>Sel</t>
  </si>
  <si>
    <t>Totalt Sel</t>
  </si>
  <si>
    <t>Østre Toten</t>
  </si>
  <si>
    <t>Totalt  Østre Toten</t>
  </si>
  <si>
    <t>Øyer</t>
  </si>
  <si>
    <t>Totalt Øyer</t>
  </si>
  <si>
    <t>Totalt Oppland</t>
  </si>
  <si>
    <t>Ringsaker</t>
  </si>
  <si>
    <t>Totalt  Ringsaker</t>
  </si>
  <si>
    <t>Hamar</t>
  </si>
  <si>
    <t>Totalt Hamar</t>
  </si>
  <si>
    <t>Totalt  Hedmark</t>
  </si>
  <si>
    <t>Oslo</t>
  </si>
  <si>
    <t>Totalt Oslo</t>
  </si>
  <si>
    <t>Asker</t>
  </si>
  <si>
    <t>Totalt Asker</t>
  </si>
  <si>
    <t>Bærum</t>
  </si>
  <si>
    <t>Totalt Bærum</t>
  </si>
  <si>
    <t>Eidsvoll</t>
  </si>
  <si>
    <t>Totalt Eidsvoll</t>
  </si>
  <si>
    <t>Enebakk</t>
  </si>
  <si>
    <t>Totalt Enebakk</t>
  </si>
  <si>
    <t>Frogn</t>
  </si>
  <si>
    <t>Totalt Frogn</t>
  </si>
  <si>
    <t>Lørenskog</t>
  </si>
  <si>
    <t>Totalt Lørenskog</t>
  </si>
  <si>
    <t>Nannestad</t>
  </si>
  <si>
    <t>Totalt Nannestad</t>
  </si>
  <si>
    <t>Nesodden</t>
  </si>
  <si>
    <t>Totalt Nesodden</t>
  </si>
  <si>
    <t>Oppegård</t>
  </si>
  <si>
    <t>Totalt Oppegård</t>
  </si>
  <si>
    <t>Sørum</t>
  </si>
  <si>
    <t>Totalt Sørum</t>
  </si>
  <si>
    <t>Vestby</t>
  </si>
  <si>
    <t>Totalt Vestby</t>
  </si>
  <si>
    <t>Ås</t>
  </si>
  <si>
    <t>Totalt Ås</t>
  </si>
  <si>
    <t>Totalt Akershus</t>
  </si>
  <si>
    <t>Fredrikstad</t>
  </si>
  <si>
    <t>Totalt Fredrikstad</t>
  </si>
  <si>
    <t>Fredrikstad før 1994</t>
  </si>
  <si>
    <t>Halden</t>
  </si>
  <si>
    <t>Totalt Halden</t>
  </si>
  <si>
    <t>Hvaler</t>
  </si>
  <si>
    <t>Totalt Hvaler</t>
  </si>
  <si>
    <t>Moss</t>
  </si>
  <si>
    <t>Totalt Moss</t>
  </si>
  <si>
    <t>Rygge</t>
  </si>
  <si>
    <t>Totalt Rygge</t>
  </si>
  <si>
    <t>Råde</t>
  </si>
  <si>
    <t>Totalt Råde</t>
  </si>
  <si>
    <t>Sarpsborg</t>
  </si>
  <si>
    <t>Totalt Sarpsborg</t>
  </si>
  <si>
    <t>Skiptvet</t>
  </si>
  <si>
    <t>Totalt Skiptvet</t>
  </si>
  <si>
    <t>Totalt Østfold</t>
  </si>
  <si>
    <t>Meråker</t>
  </si>
  <si>
    <t>Totalt Meråker</t>
  </si>
  <si>
    <t>Vennesla</t>
  </si>
  <si>
    <t>Totalt Vennesla</t>
  </si>
  <si>
    <t>Nes</t>
  </si>
  <si>
    <t>Totalt Nes</t>
  </si>
  <si>
    <t>Ringerike</t>
  </si>
  <si>
    <t>Totalt Ringerike</t>
  </si>
  <si>
    <t>Nord-Odal</t>
  </si>
  <si>
    <t>Totalt Nord-Odal</t>
  </si>
  <si>
    <t>Hurdal</t>
  </si>
  <si>
    <t>Totalt Hurdal</t>
  </si>
  <si>
    <t>Fyresdal</t>
  </si>
  <si>
    <t>Totalt Fyresdal</t>
  </si>
  <si>
    <t>Ringebu</t>
  </si>
  <si>
    <t>Totalt Ringebu</t>
  </si>
  <si>
    <t>Rakkestad</t>
  </si>
  <si>
    <t>Totalt Rakkestad</t>
  </si>
  <si>
    <t>0903</t>
  </si>
  <si>
    <t>0906</t>
  </si>
  <si>
    <t>0928</t>
  </si>
  <si>
    <t>0919</t>
  </si>
  <si>
    <t>0904</t>
  </si>
  <si>
    <t>0922</t>
  </si>
  <si>
    <t>0926</t>
  </si>
  <si>
    <t>0918</t>
  </si>
  <si>
    <t>0901</t>
  </si>
  <si>
    <t>0921</t>
  </si>
  <si>
    <t>0914</t>
  </si>
  <si>
    <t>0814</t>
  </si>
  <si>
    <t>0831</t>
  </si>
  <si>
    <t>0830</t>
  </si>
  <si>
    <t>0815</t>
  </si>
  <si>
    <t>0807</t>
  </si>
  <si>
    <t>0805</t>
  </si>
  <si>
    <t>0806</t>
  </si>
  <si>
    <t>0726</t>
  </si>
  <si>
    <t>0702</t>
  </si>
  <si>
    <t>0701</t>
  </si>
  <si>
    <t>0728</t>
  </si>
  <si>
    <t>0709</t>
  </si>
  <si>
    <t>0722</t>
  </si>
  <si>
    <t>0711</t>
  </si>
  <si>
    <t>0713</t>
  </si>
  <si>
    <t>0723</t>
  </si>
  <si>
    <t>0706</t>
  </si>
  <si>
    <t>0721</t>
  </si>
  <si>
    <t>0708</t>
  </si>
  <si>
    <t>0725</t>
  </si>
  <si>
    <t>0704</t>
  </si>
  <si>
    <t>0602</t>
  </si>
  <si>
    <t>0628</t>
  </si>
  <si>
    <t>0626</t>
  </si>
  <si>
    <t>0605</t>
  </si>
  <si>
    <t>0627</t>
  </si>
  <si>
    <t>0502</t>
  </si>
  <si>
    <t>0532</t>
  </si>
  <si>
    <t>0501</t>
  </si>
  <si>
    <t>0520</t>
  </si>
  <si>
    <t>0517</t>
  </si>
  <si>
    <t>0528</t>
  </si>
  <si>
    <t>0521</t>
  </si>
  <si>
    <t>0412</t>
  </si>
  <si>
    <t>0403</t>
  </si>
  <si>
    <t>0418</t>
  </si>
  <si>
    <t>0301</t>
  </si>
  <si>
    <t>0220</t>
  </si>
  <si>
    <t>0219</t>
  </si>
  <si>
    <t>0237</t>
  </si>
  <si>
    <t>0229</t>
  </si>
  <si>
    <t>0215</t>
  </si>
  <si>
    <t>0239</t>
  </si>
  <si>
    <t>0230</t>
  </si>
  <si>
    <t>0238</t>
  </si>
  <si>
    <t>0236</t>
  </si>
  <si>
    <t>0216</t>
  </si>
  <si>
    <t>0217</t>
  </si>
  <si>
    <t>0226</t>
  </si>
  <si>
    <t>0211</t>
  </si>
  <si>
    <t>0214</t>
  </si>
  <si>
    <t>0113</t>
  </si>
  <si>
    <t>0103</t>
  </si>
  <si>
    <t>0106</t>
  </si>
  <si>
    <t>0101</t>
  </si>
  <si>
    <t>0111</t>
  </si>
  <si>
    <t>0133</t>
  </si>
  <si>
    <t>0104</t>
  </si>
  <si>
    <t>0134</t>
  </si>
  <si>
    <t>0128</t>
  </si>
  <si>
    <t>0136</t>
  </si>
  <si>
    <t>0135</t>
  </si>
  <si>
    <t>0105</t>
  </si>
  <si>
    <t>0127</t>
  </si>
  <si>
    <t>0115</t>
  </si>
  <si>
    <t>Bø i Nordland</t>
  </si>
  <si>
    <t>Herøy i Nordland</t>
  </si>
  <si>
    <t>Totalt Sør-Aurdal</t>
  </si>
  <si>
    <t>0540</t>
  </si>
  <si>
    <t>Sør-Aurdal</t>
  </si>
  <si>
    <t>Fiskarar som har fiske som attåtyrke, fordelt etter alder for kvar kommune frå Sør-Trøndelag i perioden 1983-2017</t>
  </si>
  <si>
    <t xml:space="preserve">Registered secondary occupation fishermen by age in the years 1983-2017 by municipality, Sør-Trøndelag </t>
  </si>
  <si>
    <t>Fiskarar som har fiske som attåtyrke, fordelt etter alder for kvar kommune frå Nord-Trøndelag i perioden 1983-2017</t>
  </si>
  <si>
    <t xml:space="preserve">Registered secondary occupation fishermen by age in the years 1983-2017 by municipality, Nord-Trøndelag </t>
  </si>
  <si>
    <t>0710</t>
  </si>
  <si>
    <t>Totalt Bø i Nordland</t>
  </si>
  <si>
    <t>Totalt Herøy i Nordland</t>
  </si>
  <si>
    <t>Totalt Troms</t>
  </si>
  <si>
    <t>Fjaler</t>
  </si>
  <si>
    <t>Totalt Fjaler</t>
  </si>
  <si>
    <t>Gaular</t>
  </si>
  <si>
    <t>Totalt Gaular</t>
  </si>
  <si>
    <t>Bremanger</t>
  </si>
  <si>
    <t>Totalt Bremanger</t>
  </si>
  <si>
    <t>Eid</t>
  </si>
  <si>
    <t>Gloppen</t>
  </si>
  <si>
    <t>Totalt Gloppen</t>
  </si>
  <si>
    <t>Totalt Eid</t>
  </si>
  <si>
    <t>0703</t>
  </si>
  <si>
    <t>0705</t>
  </si>
  <si>
    <t>0707</t>
  </si>
  <si>
    <t>Sande i Vestfold</t>
  </si>
  <si>
    <t>Raarvihke - Røyrvik</t>
  </si>
  <si>
    <t>Totalt Raarvihke - Røyrvik</t>
  </si>
  <si>
    <t>Førde</t>
  </si>
  <si>
    <t>Totalt Førde</t>
  </si>
  <si>
    <t>0512</t>
  </si>
  <si>
    <t>Lesja</t>
  </si>
  <si>
    <t>Totalt Lesja</t>
  </si>
  <si>
    <t>0125</t>
  </si>
  <si>
    <t>Eidsberg</t>
  </si>
  <si>
    <t>Totalt Eidsberg</t>
  </si>
  <si>
    <t>Sørøysund</t>
  </si>
  <si>
    <t>Totalt Sørøysund</t>
  </si>
  <si>
    <t>Skjerstad</t>
  </si>
  <si>
    <t xml:space="preserve">Totalt Skjerstad </t>
  </si>
  <si>
    <t xml:space="preserve">Moland </t>
  </si>
  <si>
    <t xml:space="preserve">Totalt Moland </t>
  </si>
  <si>
    <t xml:space="preserve">Tromøy </t>
  </si>
  <si>
    <t xml:space="preserve">Totalt Tromøy </t>
  </si>
  <si>
    <t xml:space="preserve">Hisøy </t>
  </si>
  <si>
    <t>Totalt Hisøy</t>
  </si>
  <si>
    <t xml:space="preserve">Stavern </t>
  </si>
  <si>
    <t xml:space="preserve">Sem </t>
  </si>
  <si>
    <t xml:space="preserve">Tjølling </t>
  </si>
  <si>
    <t xml:space="preserve">Brunlanes </t>
  </si>
  <si>
    <t xml:space="preserve">Borge </t>
  </si>
  <si>
    <t>Totalt Borge</t>
  </si>
  <si>
    <t xml:space="preserve">Skjeberg </t>
  </si>
  <si>
    <t>Totalt Skjeberg</t>
  </si>
  <si>
    <t>Kråkerøy</t>
  </si>
  <si>
    <t>Totalt Kråkerøy</t>
  </si>
  <si>
    <t>Onsøy</t>
  </si>
  <si>
    <t>Totalt Onsøy</t>
  </si>
  <si>
    <t>0712</t>
  </si>
  <si>
    <t>Oppdal</t>
  </si>
  <si>
    <t>Totalt Oppdal</t>
  </si>
  <si>
    <t>Indre Fosen</t>
  </si>
  <si>
    <t>Totalt Indre Fosen</t>
  </si>
  <si>
    <t>Totalt Trøndelag</t>
  </si>
  <si>
    <t>Klæbu</t>
  </si>
  <si>
    <t>Totalt Klæbu</t>
  </si>
  <si>
    <t>Bjerkreim</t>
  </si>
  <si>
    <t>Totalt Bjerkreim</t>
  </si>
  <si>
    <t>Færder</t>
  </si>
  <si>
    <t>0729</t>
  </si>
  <si>
    <t>Totalt Færder</t>
  </si>
  <si>
    <r>
      <t>2019</t>
    </r>
    <r>
      <rPr>
        <vertAlign val="superscript"/>
        <sz val="10"/>
        <color theme="0"/>
        <rFont val="IBM Plex Sans Medium"/>
        <family val="2"/>
      </rPr>
      <t>1)</t>
    </r>
  </si>
  <si>
    <t>Fiskarar som har fiske som attåtyrke, fordelt etter alder for kvar kommune frå Finnmark i perioden 1983-2019</t>
  </si>
  <si>
    <t>Registered secondary occupation fishermen by age in the years 1983-2019 by municipality, Finnmark</t>
  </si>
  <si>
    <t>Fiskarar som har fiske som attåtyrke, fordelt etter alder for kvar kommune frå Troms i perioden 1983-2019</t>
  </si>
  <si>
    <t>Registered secondary occupation fishermen by age in the years 1983-2019 by municipality, Troms</t>
  </si>
  <si>
    <t>Fiskarar som har fiske som attåtyrke, fordelt etter alder for kvar kommune frå Nordland i perioden 1983-2019</t>
  </si>
  <si>
    <t>Registered secondary occupation fishermen by age in the years 1983-2019 by municipality, Nordland</t>
  </si>
  <si>
    <t>Fiskarar som har fiske som attåtyrke, fordelt etter alder for kvar kommune frå Møre og Romsdal i perioden 1983-2019</t>
  </si>
  <si>
    <t xml:space="preserve">Registered secondary occupation fishermen by age in the years 1983-2019 by municipality, Møre og Romsdal </t>
  </si>
  <si>
    <t>Fiskarar som har fiske som attåtyrke, fordelt etter alder for kvar kommune frå Sogn og Fjordane i perioden 1983-2019</t>
  </si>
  <si>
    <t>Registered secondary occupation fishermen by age in the years 1983-2019 by municipality, Sogn og Fjordane</t>
  </si>
  <si>
    <t>Fiskarar som har fiske som attåtyrke, fordelt etter alder for kvar kommune frå Hordaland i perioden 1983-2019</t>
  </si>
  <si>
    <t>Registered secondary occupation fishermen by age in the years 1983-2019 by municipality, Hordaland</t>
  </si>
  <si>
    <t>Fiskarar som har fiske som attåtyrke, fordelt etter alder for kvar kommune frå Rogaland i perioden 1983-2019</t>
  </si>
  <si>
    <t>Registered secondary occupation fishermen by age in the years 1983-2019 by municipality, Rogaland</t>
  </si>
  <si>
    <t>Fiskarar som har fiske som attåtyrke, fordelt etter alder for kvar kommune frå Vest-Agder i perioden 1983-2019</t>
  </si>
  <si>
    <t>Registered secondary occupation fishermen by age in the years 1983-2019 by municipality, Vest-Agder</t>
  </si>
  <si>
    <t>Fiskarar som har fiske som attåtyrke, fordelt etter alder for kvar kommune frå Aust-Agder i perioden 1983-2019</t>
  </si>
  <si>
    <t>Registered secondary occupation fishermen by age in the years 1983-2019 by municipality, Aust-Agder</t>
  </si>
  <si>
    <t>Fiskarar som har fiske som attåtyrke, fordelt etter alder for kvar kommune frå Telemark i perioden 1983-2019</t>
  </si>
  <si>
    <t>Registered secondary occupation fishermen by age in the years 1983-2019 by municipality, Telemark</t>
  </si>
  <si>
    <t>Fiskarar som har fiske som attåtyrke, fordelt etter alder for kvar kommune frå Vestfold i perioden 1983-2019</t>
  </si>
  <si>
    <t>Registered secondary occupation fishermen by age in the years 1983-2019 by municipality, Vestfold</t>
  </si>
  <si>
    <t>Fiskarar som har fiske som attåtyrke, fordelt etter alder for kvar kommune frå Buskerud i perioden 1983-2019</t>
  </si>
  <si>
    <t>Registered secondary occupation fishermen by age in the years 1983-2019 by municipality, Buskerud</t>
  </si>
  <si>
    <t>Fiskarar som har fiske som attåtyrke, fordelt etter alder for kvar kommune frå Oppland i perioden 2006-2019</t>
  </si>
  <si>
    <t>Registered secondary occupation fishermen by age in the years 2006-2019 by municipality, Oppland</t>
  </si>
  <si>
    <t>Fiskarar som har fiske som attåtyrke, fordelt etter alder for kvar kommune frå Hedmark i perioden 2008, 2010-2019</t>
  </si>
  <si>
    <t>Registered secondary occupation fishermen by age in the years 2008, 2010-2019 by municipality, Hedmark</t>
  </si>
  <si>
    <t>Fiskarar som har fiske som attåtyrke, fordelt etter alder for kvar kommune frå Oslo i perioden 1983-2019</t>
  </si>
  <si>
    <t>Registered secondary occupation fishermen by age in the years 1983-2019 by municipality, Oslo</t>
  </si>
  <si>
    <t>Fiskarar som har fiske som attåtyrke, fordelt etter alder for kvar kommune frå Akershus i perioden 1983-2019</t>
  </si>
  <si>
    <t>Registered secondary occupation fishermen by age in the years 1983-2019 by municipality, Akershus</t>
  </si>
  <si>
    <t>Fiskarar som har fiske som attåtyrke, fordelt etter alder for kvar kommune frå Østfold i perioden 1983-2019</t>
  </si>
  <si>
    <t>Registered secondary occupation fishermen by age in the years 1983-2019 by municipality, Østfold</t>
  </si>
  <si>
    <t>0235</t>
  </si>
  <si>
    <t>Ullensaker</t>
  </si>
  <si>
    <t>Totalt Ullensaker</t>
  </si>
  <si>
    <t>Fiskarar som har fiske som attåtyrke, fordelt etter alder for kvar kommune frå Trøndelag i perioden 2018-2019</t>
  </si>
  <si>
    <t xml:space="preserve">Registered secondary occupation fishermen by age in the years 2018-2019 by municipality, Trøndelag </t>
  </si>
  <si>
    <r>
      <rPr>
        <vertAlign val="superscript"/>
        <sz val="10"/>
        <rFont val="IBM Plex Sans Light"/>
        <family val="2"/>
      </rPr>
      <t>1)</t>
    </r>
    <r>
      <rPr>
        <sz val="10"/>
        <rFont val="IBM Plex Sans Light"/>
        <family val="2"/>
      </rPr>
      <t>Foreløpige tall pr 12.02.2020.</t>
    </r>
  </si>
  <si>
    <r>
      <t>1)</t>
    </r>
    <r>
      <rPr>
        <sz val="10"/>
        <rFont val="IBM Plex Sans Light"/>
        <family val="2"/>
      </rPr>
      <t>Foreløpige tall pr 12.02.2020.</t>
    </r>
  </si>
  <si>
    <r>
      <t>1)</t>
    </r>
    <r>
      <rPr>
        <sz val="10"/>
        <color theme="1"/>
        <rFont val="IBM Plex Sans Light"/>
        <family val="2"/>
      </rPr>
      <t>Foreløpige tall pr 12.02.2020.</t>
    </r>
  </si>
  <si>
    <r>
      <rPr>
        <vertAlign val="superscript"/>
        <sz val="10"/>
        <color theme="1"/>
        <rFont val="IBM Plex Sans Light"/>
        <family val="2"/>
      </rPr>
      <t>1)</t>
    </r>
    <r>
      <rPr>
        <sz val="10"/>
        <color theme="1"/>
        <rFont val="IBM Plex Sans Light"/>
        <family val="2"/>
      </rPr>
      <t>Foreløpige tall pr 12.02.2020.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</si>
</sst>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4"/>
      <name val="Verdana"/>
      <family val="2"/>
    </font>
    <font>
      <i/>
      <sz val="10"/>
      <name val="Verdana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Verdana"/>
      <family val="2"/>
    </font>
    <font>
      <sz val="10"/>
      <color rgb="FF7030A0"/>
      <name val="Verdana"/>
      <family val="2"/>
    </font>
    <font>
      <sz val="10"/>
      <name val="IBM Plex Sans Light"/>
      <family val="2"/>
    </font>
    <font>
      <sz val="10"/>
      <color theme="0"/>
      <name val="IBM Plex Sans Medium"/>
      <family val="2"/>
    </font>
    <font>
      <i/>
      <sz val="10"/>
      <color theme="0"/>
      <name val="IBM Plex Sans Medium"/>
      <family val="2"/>
    </font>
    <font>
      <b/>
      <sz val="10"/>
      <name val="IBM Plex Sans Light"/>
      <family val="2"/>
    </font>
    <font>
      <sz val="10"/>
      <color theme="1"/>
      <name val="IBM Plex Sans Light"/>
      <family val="2"/>
    </font>
    <font>
      <sz val="14"/>
      <color rgb="FFFF0000"/>
      <name val="Verdana"/>
      <family val="2"/>
    </font>
    <font>
      <sz val="10"/>
      <color rgb="FFFF0000"/>
      <name val="IBM Plex Sans Medium"/>
      <family val="2"/>
    </font>
    <font>
      <sz val="10"/>
      <color rgb="FFFF0000"/>
      <name val="IBM Plex Sans Light"/>
      <family val="2"/>
    </font>
    <font>
      <b/>
      <sz val="10"/>
      <color rgb="FFFF0000"/>
      <name val="Arial"/>
      <family val="2"/>
    </font>
    <font>
      <sz val="10"/>
      <name val="IBM Plex Sans Medium"/>
      <family val="2"/>
    </font>
    <font>
      <vertAlign val="superscript"/>
      <sz val="10"/>
      <name val="IBM Plex Sans Light"/>
      <family val="2"/>
    </font>
    <font>
      <vertAlign val="superscript"/>
      <sz val="10"/>
      <color theme="1"/>
      <name val="IBM Plex Sans Light"/>
      <family val="2"/>
    </font>
    <font>
      <vertAlign val="superscript"/>
      <sz val="10"/>
      <color theme="0"/>
      <name val="IBM Plex Sans Medium"/>
      <family val="2"/>
    </font>
    <font>
      <sz val="14"/>
      <color rgb="FF14406B"/>
      <name val="IBM Plex Sans Medium"/>
      <family val="2"/>
    </font>
    <font>
      <i/>
      <sz val="12"/>
      <color rgb="FF14406B"/>
      <name val="IBM Plex Sans Medium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AEB4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5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5"/>
      </top>
      <bottom style="thin">
        <color indexed="65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5"/>
      </left>
      <right/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5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5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5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FFFFFF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FF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13" xfId="0" applyFont="1" applyBorder="1"/>
    <xf numFmtId="0" fontId="1" fillId="0" borderId="13" xfId="0" applyFont="1" applyBorder="1"/>
    <xf numFmtId="0" fontId="4" fillId="0" borderId="0" xfId="0" applyFont="1"/>
    <xf numFmtId="0" fontId="4" fillId="0" borderId="31" xfId="0" applyFont="1" applyBorder="1"/>
    <xf numFmtId="0" fontId="1" fillId="0" borderId="40" xfId="0" applyFont="1" applyBorder="1"/>
    <xf numFmtId="0" fontId="4" fillId="0" borderId="32" xfId="0" applyFont="1" applyBorder="1"/>
    <xf numFmtId="0" fontId="1" fillId="0" borderId="3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0" applyFont="1" applyBorder="1"/>
    <xf numFmtId="0" fontId="4" fillId="0" borderId="5" xfId="0" applyFont="1" applyBorder="1"/>
    <xf numFmtId="0" fontId="0" fillId="0" borderId="2" xfId="0" applyBorder="1"/>
    <xf numFmtId="0" fontId="0" fillId="0" borderId="5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2" xfId="0" applyFont="1" applyBorder="1"/>
    <xf numFmtId="0" fontId="0" fillId="0" borderId="3" xfId="0" applyBorder="1"/>
    <xf numFmtId="0" fontId="6" fillId="0" borderId="5" xfId="0" applyFont="1" applyBorder="1"/>
    <xf numFmtId="0" fontId="0" fillId="0" borderId="6" xfId="0" applyBorder="1"/>
    <xf numFmtId="0" fontId="8" fillId="0" borderId="0" xfId="0" quotePrefix="1" applyFont="1" applyBorder="1" applyAlignment="1">
      <alignment horizontal="left"/>
    </xf>
    <xf numFmtId="0" fontId="9" fillId="0" borderId="0" xfId="0" applyFont="1"/>
    <xf numFmtId="0" fontId="10" fillId="3" borderId="1" xfId="0" applyFont="1" applyFill="1" applyBorder="1"/>
    <xf numFmtId="0" fontId="11" fillId="3" borderId="4" xfId="0" applyFont="1" applyFill="1" applyBorder="1"/>
    <xf numFmtId="0" fontId="10" fillId="3" borderId="32" xfId="0" applyFont="1" applyFill="1" applyBorder="1"/>
    <xf numFmtId="0" fontId="11" fillId="3" borderId="14" xfId="0" applyFont="1" applyFill="1" applyBorder="1"/>
    <xf numFmtId="0" fontId="10" fillId="3" borderId="21" xfId="0" applyFont="1" applyFill="1" applyBorder="1"/>
    <xf numFmtId="0" fontId="10" fillId="3" borderId="31" xfId="0" applyFont="1" applyFill="1" applyBorder="1"/>
    <xf numFmtId="0" fontId="10" fillId="3" borderId="14" xfId="0" applyFont="1" applyFill="1" applyBorder="1"/>
    <xf numFmtId="0" fontId="10" fillId="3" borderId="4" xfId="0" applyFont="1" applyFill="1" applyBorder="1"/>
    <xf numFmtId="0" fontId="9" fillId="0" borderId="7" xfId="0" applyFont="1" applyBorder="1"/>
    <xf numFmtId="0" fontId="12" fillId="0" borderId="13" xfId="0" applyFont="1" applyBorder="1"/>
    <xf numFmtId="0" fontId="9" fillId="0" borderId="8" xfId="0" applyFont="1" applyBorder="1"/>
    <xf numFmtId="0" fontId="9" fillId="0" borderId="10" xfId="0" applyNumberFormat="1" applyFont="1" applyBorder="1" applyAlignment="1">
      <alignment vertical="top"/>
    </xf>
    <xf numFmtId="0" fontId="9" fillId="0" borderId="11" xfId="0" applyNumberFormat="1" applyFont="1" applyBorder="1" applyAlignment="1">
      <alignment vertical="top"/>
    </xf>
    <xf numFmtId="0" fontId="9" fillId="0" borderId="12" xfId="0" applyNumberFormat="1" applyFont="1" applyBorder="1" applyAlignment="1">
      <alignment vertical="top"/>
    </xf>
    <xf numFmtId="0" fontId="9" fillId="0" borderId="7" xfId="0" applyNumberFormat="1" applyFont="1" applyBorder="1" applyAlignment="1">
      <alignment vertical="top"/>
    </xf>
    <xf numFmtId="0" fontId="9" fillId="0" borderId="1" xfId="0" applyNumberFormat="1" applyFont="1" applyBorder="1" applyAlignment="1">
      <alignment vertical="top"/>
    </xf>
    <xf numFmtId="0" fontId="9" fillId="0" borderId="4" xfId="0" applyNumberFormat="1" applyFont="1" applyBorder="1" applyAlignment="1">
      <alignment vertical="top"/>
    </xf>
    <xf numFmtId="0" fontId="9" fillId="0" borderId="14" xfId="0" applyNumberFormat="1" applyFont="1" applyBorder="1" applyAlignment="1">
      <alignment vertical="top"/>
    </xf>
    <xf numFmtId="0" fontId="9" fillId="0" borderId="12" xfId="0" applyNumberFormat="1" applyFont="1" applyBorder="1"/>
    <xf numFmtId="0" fontId="9" fillId="0" borderId="4" xfId="0" applyFont="1" applyBorder="1"/>
    <xf numFmtId="0" fontId="9" fillId="0" borderId="14" xfId="0" applyFont="1" applyBorder="1"/>
    <xf numFmtId="0" fontId="9" fillId="0" borderId="4" xfId="0" applyNumberFormat="1" applyFont="1" applyBorder="1"/>
    <xf numFmtId="0" fontId="9" fillId="0" borderId="21" xfId="0" applyNumberFormat="1" applyFont="1" applyBorder="1"/>
    <xf numFmtId="0" fontId="9" fillId="0" borderId="15" xfId="0" applyFont="1" applyBorder="1"/>
    <xf numFmtId="0" fontId="9" fillId="0" borderId="7" xfId="0" applyNumberFormat="1" applyFont="1" applyBorder="1"/>
    <xf numFmtId="0" fontId="9" fillId="0" borderId="12" xfId="0" applyFont="1" applyBorder="1"/>
    <xf numFmtId="0" fontId="9" fillId="0" borderId="16" xfId="0" applyFont="1" applyBorder="1"/>
    <xf numFmtId="0" fontId="9" fillId="0" borderId="22" xfId="0" applyFont="1" applyBorder="1"/>
    <xf numFmtId="0" fontId="9" fillId="0" borderId="23" xfId="0" applyNumberFormat="1" applyFont="1" applyBorder="1"/>
    <xf numFmtId="0" fontId="9" fillId="0" borderId="24" xfId="0" applyNumberFormat="1" applyFont="1" applyBorder="1"/>
    <xf numFmtId="0" fontId="9" fillId="0" borderId="25" xfId="0" applyFont="1" applyBorder="1"/>
    <xf numFmtId="0" fontId="9" fillId="0" borderId="21" xfId="0" applyFont="1" applyBorder="1"/>
    <xf numFmtId="0" fontId="9" fillId="0" borderId="26" xfId="0" applyFont="1" applyBorder="1"/>
    <xf numFmtId="0" fontId="9" fillId="0" borderId="1" xfId="0" applyFont="1" applyFill="1" applyBorder="1"/>
    <xf numFmtId="0" fontId="9" fillId="0" borderId="3" xfId="0" applyFont="1" applyFill="1" applyBorder="1"/>
    <xf numFmtId="0" fontId="12" fillId="0" borderId="13" xfId="0" applyFont="1" applyFill="1" applyBorder="1"/>
    <xf numFmtId="0" fontId="9" fillId="0" borderId="4" xfId="0" applyFont="1" applyFill="1" applyBorder="1"/>
    <xf numFmtId="0" fontId="12" fillId="0" borderId="36" xfId="0" applyFont="1" applyFill="1" applyBorder="1"/>
    <xf numFmtId="0" fontId="12" fillId="0" borderId="18" xfId="0" applyFont="1" applyFill="1" applyBorder="1"/>
    <xf numFmtId="0" fontId="12" fillId="0" borderId="55" xfId="0" applyFont="1" applyFill="1" applyBorder="1"/>
    <xf numFmtId="0" fontId="9" fillId="0" borderId="13" xfId="0" applyFont="1" applyFill="1" applyBorder="1"/>
    <xf numFmtId="0" fontId="12" fillId="0" borderId="20" xfId="0" applyFont="1" applyFill="1" applyBorder="1"/>
    <xf numFmtId="0" fontId="9" fillId="0" borderId="27" xfId="0" applyFont="1" applyFill="1" applyBorder="1"/>
    <xf numFmtId="0" fontId="10" fillId="3" borderId="9" xfId="0" applyFont="1" applyFill="1" applyBorder="1"/>
    <xf numFmtId="0" fontId="9" fillId="0" borderId="43" xfId="0" applyFont="1" applyBorder="1"/>
    <xf numFmtId="0" fontId="9" fillId="0" borderId="44" xfId="0" applyFont="1" applyBorder="1"/>
    <xf numFmtId="0" fontId="9" fillId="0" borderId="19" xfId="0" applyNumberFormat="1" applyFont="1" applyBorder="1" applyAlignment="1">
      <alignment vertical="top"/>
    </xf>
    <xf numFmtId="0" fontId="9" fillId="0" borderId="8" xfId="0" applyNumberFormat="1" applyFont="1" applyBorder="1" applyAlignment="1">
      <alignment vertical="top"/>
    </xf>
    <xf numFmtId="0" fontId="9" fillId="0" borderId="21" xfId="0" applyNumberFormat="1" applyFont="1" applyBorder="1" applyAlignment="1">
      <alignment vertical="top"/>
    </xf>
    <xf numFmtId="0" fontId="9" fillId="0" borderId="36" xfId="0" applyFont="1" applyFill="1" applyBorder="1"/>
    <xf numFmtId="0" fontId="9" fillId="0" borderId="21" xfId="0" applyFont="1" applyFill="1" applyBorder="1"/>
    <xf numFmtId="0" fontId="9" fillId="0" borderId="0" xfId="0" applyFont="1" applyFill="1" applyBorder="1"/>
    <xf numFmtId="0" fontId="9" fillId="0" borderId="29" xfId="0" applyFont="1" applyFill="1" applyBorder="1"/>
    <xf numFmtId="0" fontId="9" fillId="0" borderId="2" xfId="0" applyFont="1" applyFill="1" applyBorder="1"/>
    <xf numFmtId="0" fontId="9" fillId="0" borderId="52" xfId="0" applyNumberFormat="1" applyFont="1" applyBorder="1" applyAlignment="1">
      <alignment vertical="top"/>
    </xf>
    <xf numFmtId="0" fontId="9" fillId="0" borderId="28" xfId="0" applyNumberFormat="1" applyFont="1" applyBorder="1" applyAlignment="1">
      <alignment vertical="top"/>
    </xf>
    <xf numFmtId="0" fontId="9" fillId="0" borderId="37" xfId="0" applyFont="1" applyBorder="1"/>
    <xf numFmtId="0" fontId="13" fillId="0" borderId="1" xfId="0" applyFont="1" applyFill="1" applyBorder="1"/>
    <xf numFmtId="0" fontId="9" fillId="0" borderId="14" xfId="0" applyFont="1" applyFill="1" applyBorder="1"/>
    <xf numFmtId="0" fontId="12" fillId="0" borderId="12" xfId="0" applyFont="1" applyBorder="1"/>
    <xf numFmtId="0" fontId="9" fillId="0" borderId="53" xfId="0" applyNumberFormat="1" applyFont="1" applyBorder="1" applyAlignment="1">
      <alignment vertical="top"/>
    </xf>
    <xf numFmtId="0" fontId="9" fillId="0" borderId="54" xfId="0" applyNumberFormat="1" applyFont="1" applyBorder="1" applyAlignment="1">
      <alignment vertical="top"/>
    </xf>
    <xf numFmtId="0" fontId="9" fillId="0" borderId="24" xfId="0" applyNumberFormat="1" applyFont="1" applyBorder="1" applyAlignment="1">
      <alignment vertical="top"/>
    </xf>
    <xf numFmtId="0" fontId="9" fillId="0" borderId="1" xfId="0" applyFont="1" applyBorder="1"/>
    <xf numFmtId="0" fontId="9" fillId="0" borderId="0" xfId="0" applyFont="1" applyBorder="1"/>
    <xf numFmtId="0" fontId="9" fillId="0" borderId="54" xfId="0" applyFont="1" applyBorder="1"/>
    <xf numFmtId="0" fontId="9" fillId="0" borderId="3" xfId="0" applyFont="1" applyBorder="1"/>
    <xf numFmtId="0" fontId="9" fillId="0" borderId="0" xfId="0" applyNumberFormat="1" applyFont="1" applyBorder="1" applyAlignment="1">
      <alignment vertical="top"/>
    </xf>
    <xf numFmtId="0" fontId="9" fillId="0" borderId="24" xfId="0" applyFont="1" applyBorder="1"/>
    <xf numFmtId="0" fontId="9" fillId="0" borderId="41" xfId="0" applyFont="1" applyBorder="1"/>
    <xf numFmtId="0" fontId="9" fillId="0" borderId="32" xfId="0" applyFont="1" applyBorder="1"/>
    <xf numFmtId="0" fontId="9" fillId="0" borderId="33" xfId="0" applyFont="1" applyBorder="1"/>
    <xf numFmtId="0" fontId="9" fillId="2" borderId="9" xfId="0" applyFont="1" applyFill="1" applyBorder="1"/>
    <xf numFmtId="0" fontId="9" fillId="0" borderId="51" xfId="0" applyFont="1" applyBorder="1"/>
    <xf numFmtId="0" fontId="9" fillId="0" borderId="17" xfId="0" applyFont="1" applyFill="1" applyBorder="1"/>
    <xf numFmtId="0" fontId="9" fillId="0" borderId="30" xfId="0" applyFont="1" applyFill="1" applyBorder="1"/>
    <xf numFmtId="0" fontId="9" fillId="0" borderId="31" xfId="0" applyFont="1" applyFill="1" applyBorder="1"/>
    <xf numFmtId="0" fontId="9" fillId="0" borderId="32" xfId="0" applyFont="1" applyFill="1" applyBorder="1"/>
    <xf numFmtId="0" fontId="9" fillId="0" borderId="5" xfId="0" applyFont="1" applyFill="1" applyBorder="1"/>
    <xf numFmtId="0" fontId="9" fillId="0" borderId="9" xfId="0" applyFont="1" applyFill="1" applyBorder="1"/>
    <xf numFmtId="0" fontId="9" fillId="0" borderId="18" xfId="0" applyFont="1" applyFill="1" applyBorder="1"/>
    <xf numFmtId="0" fontId="9" fillId="0" borderId="55" xfId="0" applyFont="1" applyFill="1" applyBorder="1"/>
    <xf numFmtId="0" fontId="13" fillId="0" borderId="32" xfId="0" applyFont="1" applyBorder="1"/>
    <xf numFmtId="0" fontId="13" fillId="0" borderId="1" xfId="0" applyFont="1" applyBorder="1"/>
    <xf numFmtId="0" fontId="13" fillId="0" borderId="14" xfId="0" applyFont="1" applyBorder="1"/>
    <xf numFmtId="0" fontId="13" fillId="0" borderId="4" xfId="0" applyFont="1" applyBorder="1"/>
    <xf numFmtId="0" fontId="9" fillId="0" borderId="16" xfId="0" applyNumberFormat="1" applyFont="1" applyBorder="1" applyAlignment="1">
      <alignment vertical="top"/>
    </xf>
    <xf numFmtId="0" fontId="9" fillId="0" borderId="31" xfId="0" applyNumberFormat="1" applyFont="1" applyBorder="1" applyAlignment="1">
      <alignment vertical="top"/>
    </xf>
    <xf numFmtId="0" fontId="9" fillId="0" borderId="47" xfId="0" applyFont="1" applyBorder="1"/>
    <xf numFmtId="0" fontId="9" fillId="0" borderId="48" xfId="0" applyFont="1" applyBorder="1"/>
    <xf numFmtId="0" fontId="12" fillId="0" borderId="29" xfId="0" applyFont="1" applyFill="1" applyBorder="1"/>
    <xf numFmtId="0" fontId="9" fillId="0" borderId="34" xfId="0" applyFont="1" applyFill="1" applyBorder="1"/>
    <xf numFmtId="0" fontId="12" fillId="0" borderId="46" xfId="0" applyFont="1" applyFill="1" applyBorder="1"/>
    <xf numFmtId="0" fontId="9" fillId="0" borderId="15" xfId="0" applyFont="1" applyFill="1" applyBorder="1"/>
    <xf numFmtId="0" fontId="9" fillId="0" borderId="10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9" fillId="0" borderId="35" xfId="0" applyFont="1" applyFill="1" applyBorder="1"/>
    <xf numFmtId="0" fontId="9" fillId="0" borderId="20" xfId="0" applyFont="1" applyFill="1" applyBorder="1"/>
    <xf numFmtId="0" fontId="9" fillId="0" borderId="38" xfId="0" applyFont="1" applyFill="1" applyBorder="1"/>
    <xf numFmtId="0" fontId="9" fillId="0" borderId="39" xfId="0" applyFont="1" applyBorder="1"/>
    <xf numFmtId="0" fontId="9" fillId="0" borderId="58" xfId="0" applyNumberFormat="1" applyFont="1" applyFill="1" applyBorder="1" applyAlignment="1">
      <alignment vertical="top"/>
    </xf>
    <xf numFmtId="0" fontId="9" fillId="0" borderId="60" xfId="0" applyNumberFormat="1" applyFont="1" applyFill="1" applyBorder="1" applyAlignment="1">
      <alignment vertical="top"/>
    </xf>
    <xf numFmtId="0" fontId="9" fillId="0" borderId="59" xfId="0" applyFont="1" applyFill="1" applyBorder="1"/>
    <xf numFmtId="0" fontId="9" fillId="0" borderId="28" xfId="0" applyFont="1" applyBorder="1"/>
    <xf numFmtId="1" fontId="9" fillId="0" borderId="3" xfId="0" quotePrefix="1" applyNumberFormat="1" applyFont="1" applyFill="1" applyBorder="1" applyAlignment="1">
      <alignment horizontal="right"/>
    </xf>
    <xf numFmtId="0" fontId="9" fillId="0" borderId="3" xfId="0" quotePrefix="1" applyFont="1" applyFill="1" applyBorder="1" applyAlignment="1">
      <alignment horizontal="right"/>
    </xf>
    <xf numFmtId="0" fontId="9" fillId="0" borderId="4" xfId="0" quotePrefix="1" applyFont="1" applyFill="1" applyBorder="1" applyAlignment="1">
      <alignment horizontal="right"/>
    </xf>
    <xf numFmtId="0" fontId="9" fillId="0" borderId="27" xfId="0" quotePrefix="1" applyFont="1" applyFill="1" applyBorder="1" applyAlignment="1">
      <alignment horizontal="right"/>
    </xf>
    <xf numFmtId="0" fontId="9" fillId="0" borderId="49" xfId="0" applyFont="1" applyBorder="1"/>
    <xf numFmtId="0" fontId="9" fillId="0" borderId="1" xfId="0" quotePrefix="1" applyFont="1" applyFill="1" applyBorder="1" applyAlignment="1">
      <alignment horizontal="right"/>
    </xf>
    <xf numFmtId="0" fontId="9" fillId="0" borderId="32" xfId="0" quotePrefix="1" applyFont="1" applyFill="1" applyBorder="1" applyAlignment="1">
      <alignment horizontal="right"/>
    </xf>
    <xf numFmtId="0" fontId="9" fillId="0" borderId="63" xfId="0" applyFont="1" applyFill="1" applyBorder="1"/>
    <xf numFmtId="0" fontId="9" fillId="0" borderId="4" xfId="0" applyNumberFormat="1" applyFont="1" applyFill="1" applyBorder="1" applyAlignment="1">
      <alignment vertical="top"/>
    </xf>
    <xf numFmtId="0" fontId="9" fillId="0" borderId="61" xfId="0" applyNumberFormat="1" applyFont="1" applyFill="1" applyBorder="1" applyAlignment="1">
      <alignment vertical="top"/>
    </xf>
    <xf numFmtId="0" fontId="9" fillId="0" borderId="0" xfId="0" applyNumberFormat="1" applyFont="1" applyFill="1" applyBorder="1" applyAlignment="1">
      <alignment vertical="top"/>
    </xf>
    <xf numFmtId="0" fontId="9" fillId="0" borderId="21" xfId="0" applyNumberFormat="1" applyFont="1" applyFill="1" applyBorder="1" applyAlignment="1">
      <alignment vertical="top"/>
    </xf>
    <xf numFmtId="0" fontId="9" fillId="0" borderId="59" xfId="0" applyFont="1" applyFill="1" applyBorder="1" applyAlignment="1">
      <alignment wrapText="1"/>
    </xf>
    <xf numFmtId="0" fontId="9" fillId="0" borderId="60" xfId="0" applyFont="1" applyFill="1" applyBorder="1"/>
    <xf numFmtId="0" fontId="9" fillId="0" borderId="31" xfId="0" applyFont="1" applyBorder="1"/>
    <xf numFmtId="0" fontId="9" fillId="0" borderId="58" xfId="0" applyFont="1" applyFill="1" applyBorder="1"/>
    <xf numFmtId="0" fontId="9" fillId="0" borderId="0" xfId="0" applyNumberFormat="1" applyFont="1" applyBorder="1"/>
    <xf numFmtId="0" fontId="9" fillId="0" borderId="32" xfId="0" applyNumberFormat="1" applyFont="1" applyBorder="1"/>
    <xf numFmtId="0" fontId="9" fillId="0" borderId="1" xfId="0" applyNumberFormat="1" applyFont="1" applyBorder="1"/>
    <xf numFmtId="0" fontId="9" fillId="0" borderId="0" xfId="0" applyNumberFormat="1" applyFont="1" applyFill="1" applyBorder="1"/>
    <xf numFmtId="0" fontId="9" fillId="0" borderId="32" xfId="0" applyNumberFormat="1" applyFont="1" applyFill="1" applyBorder="1"/>
    <xf numFmtId="0" fontId="9" fillId="0" borderId="1" xfId="0" applyNumberFormat="1" applyFont="1" applyFill="1" applyBorder="1"/>
    <xf numFmtId="0" fontId="9" fillId="0" borderId="31" xfId="0" applyNumberFormat="1" applyFont="1" applyFill="1" applyBorder="1"/>
    <xf numFmtId="0" fontId="9" fillId="0" borderId="21" xfId="0" applyNumberFormat="1" applyFont="1" applyFill="1" applyBorder="1"/>
    <xf numFmtId="0" fontId="9" fillId="2" borderId="33" xfId="0" applyFont="1" applyFill="1" applyBorder="1"/>
    <xf numFmtId="0" fontId="12" fillId="0" borderId="1" xfId="0" applyFont="1" applyBorder="1"/>
    <xf numFmtId="0" fontId="9" fillId="0" borderId="31" xfId="0" applyNumberFormat="1" applyFont="1" applyBorder="1"/>
    <xf numFmtId="0" fontId="12" fillId="0" borderId="32" xfId="0" applyFont="1" applyBorder="1"/>
    <xf numFmtId="0" fontId="9" fillId="0" borderId="56" xfId="0" applyFont="1" applyBorder="1"/>
    <xf numFmtId="0" fontId="9" fillId="0" borderId="50" xfId="0" applyFont="1" applyBorder="1"/>
    <xf numFmtId="0" fontId="9" fillId="0" borderId="2" xfId="0" applyFont="1" applyBorder="1"/>
    <xf numFmtId="0" fontId="9" fillId="0" borderId="45" xfId="0" applyFont="1" applyBorder="1"/>
    <xf numFmtId="0" fontId="9" fillId="0" borderId="62" xfId="0" applyFont="1" applyFill="1" applyBorder="1"/>
    <xf numFmtId="0" fontId="9" fillId="0" borderId="1" xfId="0" applyFont="1" applyBorder="1" applyAlignment="1">
      <alignment vertical="top"/>
    </xf>
    <xf numFmtId="0" fontId="9" fillId="0" borderId="32" xfId="0" applyFont="1" applyBorder="1" applyAlignment="1">
      <alignment vertical="top"/>
    </xf>
    <xf numFmtId="0" fontId="9" fillId="0" borderId="57" xfId="0" applyFont="1" applyFill="1" applyBorder="1"/>
    <xf numFmtId="0" fontId="9" fillId="0" borderId="42" xfId="0" applyFont="1" applyFill="1" applyBorder="1"/>
    <xf numFmtId="0" fontId="14" fillId="0" borderId="0" xfId="0" applyFont="1"/>
    <xf numFmtId="0" fontId="16" fillId="0" borderId="1" xfId="0" applyNumberFormat="1" applyFont="1" applyBorder="1" applyAlignment="1">
      <alignment vertical="top"/>
    </xf>
    <xf numFmtId="0" fontId="16" fillId="0" borderId="4" xfId="0" applyNumberFormat="1" applyFont="1" applyBorder="1"/>
    <xf numFmtId="0" fontId="16" fillId="0" borderId="21" xfId="0" applyNumberFormat="1" applyFont="1" applyBorder="1"/>
    <xf numFmtId="0" fontId="15" fillId="3" borderId="9" xfId="0" applyFont="1" applyFill="1" applyBorder="1"/>
    <xf numFmtId="0" fontId="16" fillId="0" borderId="12" xfId="0" applyNumberFormat="1" applyFont="1" applyBorder="1" applyAlignment="1">
      <alignment vertical="top"/>
    </xf>
    <xf numFmtId="0" fontId="16" fillId="0" borderId="4" xfId="0" applyFont="1" applyBorder="1"/>
    <xf numFmtId="0" fontId="17" fillId="0" borderId="0" xfId="0" applyFont="1"/>
    <xf numFmtId="0" fontId="16" fillId="0" borderId="10" xfId="0" applyNumberFormat="1" applyFont="1" applyBorder="1" applyAlignment="1">
      <alignment vertical="top"/>
    </xf>
    <xf numFmtId="0" fontId="16" fillId="0" borderId="1" xfId="0" applyNumberFormat="1" applyFont="1" applyBorder="1"/>
    <xf numFmtId="0" fontId="18" fillId="3" borderId="9" xfId="0" applyFont="1" applyFill="1" applyBorder="1"/>
    <xf numFmtId="0" fontId="19" fillId="0" borderId="0" xfId="0" applyFont="1"/>
    <xf numFmtId="0" fontId="20" fillId="0" borderId="0" xfId="0" applyFont="1"/>
    <xf numFmtId="0" fontId="13" fillId="0" borderId="0" xfId="0" applyFont="1"/>
    <xf numFmtId="0" fontId="7" fillId="0" borderId="2" xfId="0" applyFont="1" applyBorder="1"/>
    <xf numFmtId="0" fontId="1" fillId="0" borderId="3" xfId="0" applyFont="1" applyBorder="1"/>
    <xf numFmtId="0" fontId="7" fillId="0" borderId="5" xfId="0" applyFont="1" applyBorder="1"/>
    <xf numFmtId="0" fontId="1" fillId="0" borderId="6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32" xfId="0" applyFont="1" applyBorder="1"/>
    <xf numFmtId="0" fontId="5" fillId="0" borderId="31" xfId="0" applyFont="1" applyBorder="1"/>
    <xf numFmtId="0" fontId="22" fillId="0" borderId="0" xfId="0" applyFont="1" applyBorder="1"/>
    <xf numFmtId="0" fontId="23" fillId="0" borderId="0" xfId="0" applyFont="1"/>
    <xf numFmtId="0" fontId="10" fillId="0" borderId="0" xfId="0" applyFont="1" applyFill="1" applyBorder="1"/>
    <xf numFmtId="0" fontId="10" fillId="0" borderId="1" xfId="0" applyFont="1" applyFill="1" applyBorder="1"/>
    <xf numFmtId="0" fontId="10" fillId="0" borderId="4" xfId="0" applyFont="1" applyFill="1" applyBorder="1"/>
    <xf numFmtId="0" fontId="9" fillId="0" borderId="64" xfId="0" applyNumberFormat="1" applyFont="1" applyBorder="1" applyAlignment="1">
      <alignment vertical="top"/>
    </xf>
    <xf numFmtId="0" fontId="12" fillId="0" borderId="65" xfId="0" applyFont="1" applyFill="1" applyBorder="1"/>
    <xf numFmtId="0" fontId="18" fillId="0" borderId="1" xfId="0" applyFont="1" applyFill="1" applyBorder="1"/>
    <xf numFmtId="0" fontId="9" fillId="0" borderId="5" xfId="0" applyNumberFormat="1" applyFont="1" applyFill="1" applyBorder="1" applyAlignment="1">
      <alignment vertical="top"/>
    </xf>
    <xf numFmtId="0" fontId="9" fillId="0" borderId="0" xfId="0" quotePrefix="1" applyFont="1" applyFill="1" applyBorder="1" applyAlignment="1">
      <alignment horizontal="right"/>
    </xf>
    <xf numFmtId="0" fontId="10" fillId="0" borderId="32" xfId="0" applyFont="1" applyFill="1" applyBorder="1"/>
    <xf numFmtId="0" fontId="9" fillId="0" borderId="66" xfId="0" applyFont="1" applyFill="1" applyBorder="1"/>
    <xf numFmtId="0" fontId="9" fillId="0" borderId="9" xfId="0" quotePrefix="1" applyFont="1" applyFill="1" applyBorder="1" applyAlignment="1">
      <alignment horizontal="right"/>
    </xf>
    <xf numFmtId="0" fontId="9" fillId="0" borderId="1" xfId="0" applyNumberFormat="1" applyFont="1" applyFill="1" applyBorder="1" applyAlignment="1">
      <alignment vertical="top"/>
    </xf>
    <xf numFmtId="0" fontId="9" fillId="0" borderId="33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3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4406B"/>
      <color rgb="FF23A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baseColWidth="10" defaultRowHeight="15" x14ac:dyDescent="0.25"/>
  <cols>
    <col min="1" max="1" width="32.7109375" customWidth="1"/>
    <col min="3" max="3" width="12.42578125" bestFit="1" customWidth="1"/>
    <col min="4" max="10" width="5.5703125" bestFit="1" customWidth="1"/>
    <col min="11" max="11" width="5.5703125" style="24" bestFit="1" customWidth="1"/>
    <col min="12" max="23" width="5.5703125" bestFit="1" customWidth="1"/>
    <col min="24" max="33" width="5.5703125" style="24" bestFit="1" customWidth="1"/>
    <col min="34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31" t="s">
        <v>805</v>
      </c>
    </row>
    <row r="2" spans="1:40" s="2" customFormat="1" ht="18.75" x14ac:dyDescent="0.3">
      <c r="A2" s="195" t="s">
        <v>766</v>
      </c>
      <c r="AM2" s="173"/>
    </row>
    <row r="3" spans="1:40" s="1" customFormat="1" ht="15.75" x14ac:dyDescent="0.25">
      <c r="A3" s="196" t="s">
        <v>767</v>
      </c>
      <c r="AM3" s="25"/>
    </row>
    <row r="4" spans="1:40" s="1" customFormat="1" ht="13.5" x14ac:dyDescent="0.25">
      <c r="A4" s="32" t="s">
        <v>0</v>
      </c>
      <c r="B4" s="32" t="s">
        <v>1</v>
      </c>
      <c r="C4" s="34" t="s">
        <v>2</v>
      </c>
      <c r="D4" s="14"/>
      <c r="E4" s="3"/>
      <c r="F4" s="3"/>
      <c r="G4" s="3"/>
      <c r="H4" s="3"/>
      <c r="I4" s="3"/>
      <c r="J4" s="3"/>
      <c r="K4" s="3"/>
      <c r="L4" s="15"/>
      <c r="M4" s="15"/>
      <c r="N4" s="15"/>
      <c r="O4" s="15"/>
      <c r="P4" s="15"/>
      <c r="Q4" s="15"/>
      <c r="R4" s="15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187"/>
      <c r="AN4" s="188"/>
    </row>
    <row r="5" spans="1:40" s="1" customFormat="1" ht="13.5" x14ac:dyDescent="0.25">
      <c r="A5" s="33" t="s">
        <v>3</v>
      </c>
      <c r="B5" s="8"/>
      <c r="C5" s="35" t="s">
        <v>4</v>
      </c>
      <c r="D5" s="16"/>
      <c r="E5" s="5"/>
      <c r="F5" s="5"/>
      <c r="G5" s="5"/>
      <c r="H5" s="5"/>
      <c r="I5" s="5"/>
      <c r="J5" s="5"/>
      <c r="K5" s="5"/>
      <c r="L5" s="17"/>
      <c r="M5" s="17"/>
      <c r="N5" s="17"/>
      <c r="O5" s="17"/>
      <c r="P5" s="17"/>
      <c r="Q5" s="17"/>
      <c r="R5" s="17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189"/>
      <c r="AN5" s="190"/>
    </row>
    <row r="6" spans="1:40" s="1" customFormat="1" x14ac:dyDescent="0.25">
      <c r="A6" s="40"/>
      <c r="B6" s="41"/>
      <c r="C6" s="42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s="1" customFormat="1" ht="13.5" x14ac:dyDescent="0.25">
      <c r="A7" s="65" t="s">
        <v>25</v>
      </c>
      <c r="B7" s="66">
        <v>2001</v>
      </c>
      <c r="C7" s="65" t="s">
        <v>6</v>
      </c>
      <c r="D7" s="43"/>
      <c r="E7" s="43"/>
      <c r="F7" s="43">
        <v>1</v>
      </c>
      <c r="G7" s="43">
        <v>2</v>
      </c>
      <c r="H7" s="43"/>
      <c r="I7" s="43">
        <v>1</v>
      </c>
      <c r="J7" s="43">
        <v>1</v>
      </c>
      <c r="K7" s="43">
        <v>1</v>
      </c>
      <c r="L7" s="43"/>
      <c r="M7" s="43"/>
      <c r="N7" s="43"/>
      <c r="O7" s="43"/>
      <c r="P7" s="43"/>
      <c r="Q7" s="43"/>
      <c r="R7" s="43"/>
      <c r="S7" s="44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6"/>
      <c r="AI7" s="47"/>
      <c r="AJ7" s="47"/>
      <c r="AK7" s="47"/>
      <c r="AL7" s="47"/>
      <c r="AM7" s="174"/>
      <c r="AN7" s="174"/>
    </row>
    <row r="8" spans="1:40" x14ac:dyDescent="0.25">
      <c r="A8" s="67"/>
      <c r="B8" s="67"/>
      <c r="C8" s="68" t="s">
        <v>7</v>
      </c>
      <c r="D8" s="48"/>
      <c r="E8" s="48">
        <v>1</v>
      </c>
      <c r="F8" s="48"/>
      <c r="G8" s="48"/>
      <c r="H8" s="48">
        <v>2</v>
      </c>
      <c r="I8" s="48">
        <v>3</v>
      </c>
      <c r="J8" s="49">
        <v>3</v>
      </c>
      <c r="K8" s="50">
        <v>1</v>
      </c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46"/>
      <c r="AC8" s="51"/>
      <c r="AD8" s="51"/>
      <c r="AE8" s="51"/>
      <c r="AF8" s="51"/>
      <c r="AG8" s="51"/>
      <c r="AH8" s="52"/>
      <c r="AI8" s="53"/>
      <c r="AJ8" s="53"/>
      <c r="AK8" s="53"/>
      <c r="AL8" s="53"/>
      <c r="AM8" s="175"/>
      <c r="AN8" s="175"/>
    </row>
    <row r="9" spans="1:40" x14ac:dyDescent="0.25">
      <c r="A9" s="67"/>
      <c r="B9" s="67"/>
      <c r="C9" s="68" t="s">
        <v>8</v>
      </c>
      <c r="D9" s="48"/>
      <c r="E9" s="48"/>
      <c r="F9" s="48">
        <v>2</v>
      </c>
      <c r="G9" s="48">
        <v>1</v>
      </c>
      <c r="H9" s="48">
        <v>2</v>
      </c>
      <c r="I9" s="48"/>
      <c r="J9" s="49"/>
      <c r="K9" s="50"/>
      <c r="L9" s="50">
        <v>1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46"/>
      <c r="AC9" s="51"/>
      <c r="AD9" s="51"/>
      <c r="AE9" s="51"/>
      <c r="AF9" s="51"/>
      <c r="AG9" s="51"/>
      <c r="AH9" s="52"/>
      <c r="AI9" s="53"/>
      <c r="AJ9" s="53"/>
      <c r="AK9" s="53"/>
      <c r="AL9" s="53"/>
      <c r="AM9" s="175"/>
      <c r="AN9" s="175"/>
    </row>
    <row r="10" spans="1:40" x14ac:dyDescent="0.25">
      <c r="A10" s="67"/>
      <c r="B10" s="67"/>
      <c r="C10" s="68" t="s">
        <v>9</v>
      </c>
      <c r="D10" s="48">
        <v>2</v>
      </c>
      <c r="E10" s="48">
        <v>2</v>
      </c>
      <c r="F10" s="48">
        <v>3</v>
      </c>
      <c r="G10" s="48">
        <v>2</v>
      </c>
      <c r="H10" s="48"/>
      <c r="I10" s="48">
        <v>1</v>
      </c>
      <c r="J10" s="49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46"/>
      <c r="AC10" s="51"/>
      <c r="AD10" s="51"/>
      <c r="AE10" s="51"/>
      <c r="AF10" s="51"/>
      <c r="AG10" s="51"/>
      <c r="AH10" s="52"/>
      <c r="AI10" s="53"/>
      <c r="AJ10" s="53"/>
      <c r="AK10" s="53"/>
      <c r="AL10" s="53"/>
      <c r="AM10" s="175"/>
      <c r="AN10" s="175"/>
    </row>
    <row r="11" spans="1:40" x14ac:dyDescent="0.25">
      <c r="A11" s="67"/>
      <c r="B11" s="67"/>
      <c r="C11" s="68" t="s">
        <v>10</v>
      </c>
      <c r="D11" s="48">
        <v>1</v>
      </c>
      <c r="E11" s="48">
        <v>2</v>
      </c>
      <c r="F11" s="48">
        <v>2</v>
      </c>
      <c r="G11" s="48">
        <v>3</v>
      </c>
      <c r="H11" s="48">
        <v>3</v>
      </c>
      <c r="I11" s="48">
        <v>7</v>
      </c>
      <c r="J11" s="49">
        <v>6</v>
      </c>
      <c r="K11" s="50">
        <v>4</v>
      </c>
      <c r="L11" s="50">
        <v>2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46"/>
      <c r="AC11" s="51"/>
      <c r="AD11" s="51"/>
      <c r="AE11" s="51"/>
      <c r="AF11" s="51"/>
      <c r="AG11" s="51"/>
      <c r="AH11" s="52"/>
      <c r="AI11" s="53"/>
      <c r="AJ11" s="53"/>
      <c r="AK11" s="53"/>
      <c r="AL11" s="53"/>
      <c r="AM11" s="175"/>
      <c r="AN11" s="175"/>
    </row>
    <row r="12" spans="1:40" x14ac:dyDescent="0.25">
      <c r="A12" s="67"/>
      <c r="B12" s="67"/>
      <c r="C12" s="68" t="s">
        <v>11</v>
      </c>
      <c r="D12" s="48">
        <v>1</v>
      </c>
      <c r="E12" s="48">
        <v>3</v>
      </c>
      <c r="F12" s="48">
        <v>3</v>
      </c>
      <c r="G12" s="48">
        <v>5</v>
      </c>
      <c r="H12" s="48">
        <v>6</v>
      </c>
      <c r="I12" s="48">
        <v>5</v>
      </c>
      <c r="J12" s="49">
        <v>3</v>
      </c>
      <c r="K12" s="50">
        <v>4</v>
      </c>
      <c r="L12" s="50">
        <v>4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46"/>
      <c r="AC12" s="51"/>
      <c r="AD12" s="51"/>
      <c r="AE12" s="51"/>
      <c r="AF12" s="51"/>
      <c r="AG12" s="51"/>
      <c r="AH12" s="52"/>
      <c r="AI12" s="53"/>
      <c r="AJ12" s="53"/>
      <c r="AK12" s="53"/>
      <c r="AL12" s="53"/>
      <c r="AM12" s="175"/>
      <c r="AN12" s="175"/>
    </row>
    <row r="13" spans="1:40" x14ac:dyDescent="0.25">
      <c r="A13" s="67"/>
      <c r="B13" s="67"/>
      <c r="C13" s="68" t="s">
        <v>12</v>
      </c>
      <c r="D13" s="48">
        <v>1</v>
      </c>
      <c r="E13" s="48"/>
      <c r="F13" s="48"/>
      <c r="G13" s="48">
        <v>1</v>
      </c>
      <c r="H13" s="48">
        <v>3</v>
      </c>
      <c r="I13" s="48">
        <v>4</v>
      </c>
      <c r="J13" s="49">
        <v>5</v>
      </c>
      <c r="K13" s="50">
        <v>3</v>
      </c>
      <c r="L13" s="50">
        <v>2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46"/>
      <c r="AC13" s="51"/>
      <c r="AD13" s="51"/>
      <c r="AE13" s="51"/>
      <c r="AF13" s="51"/>
      <c r="AG13" s="51"/>
      <c r="AH13" s="52"/>
      <c r="AI13" s="53"/>
      <c r="AJ13" s="53"/>
      <c r="AK13" s="53"/>
      <c r="AL13" s="53"/>
      <c r="AM13" s="175"/>
      <c r="AN13" s="175"/>
    </row>
    <row r="14" spans="1:40" x14ac:dyDescent="0.25">
      <c r="A14" s="67"/>
      <c r="B14" s="67"/>
      <c r="C14" s="68" t="s">
        <v>13</v>
      </c>
      <c r="D14" s="48">
        <v>8</v>
      </c>
      <c r="E14" s="48">
        <v>9</v>
      </c>
      <c r="F14" s="48">
        <v>7</v>
      </c>
      <c r="G14" s="48">
        <v>6</v>
      </c>
      <c r="H14" s="48">
        <v>5</v>
      </c>
      <c r="I14" s="48">
        <v>5</v>
      </c>
      <c r="J14" s="49">
        <v>5</v>
      </c>
      <c r="K14" s="50">
        <v>6</v>
      </c>
      <c r="L14" s="50">
        <v>6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46"/>
      <c r="AC14" s="51"/>
      <c r="AD14" s="51"/>
      <c r="AE14" s="51"/>
      <c r="AF14" s="51"/>
      <c r="AG14" s="51"/>
      <c r="AH14" s="52"/>
      <c r="AI14" s="54"/>
      <c r="AJ14" s="54"/>
      <c r="AK14" s="54"/>
      <c r="AL14" s="54"/>
      <c r="AM14" s="176"/>
      <c r="AN14" s="176"/>
    </row>
    <row r="15" spans="1:40" s="1" customFormat="1" ht="13.5" x14ac:dyDescent="0.25">
      <c r="A15" s="32" t="s">
        <v>26</v>
      </c>
      <c r="B15" s="55"/>
      <c r="C15" s="55"/>
      <c r="D15" s="75">
        <f>SUM(D7:D14)</f>
        <v>13</v>
      </c>
      <c r="E15" s="75">
        <f t="shared" ref="E15:L15" si="0">SUM(E7:E14)</f>
        <v>17</v>
      </c>
      <c r="F15" s="75">
        <f t="shared" si="0"/>
        <v>18</v>
      </c>
      <c r="G15" s="75">
        <f t="shared" si="0"/>
        <v>20</v>
      </c>
      <c r="H15" s="75">
        <f t="shared" si="0"/>
        <v>21</v>
      </c>
      <c r="I15" s="75">
        <f t="shared" si="0"/>
        <v>26</v>
      </c>
      <c r="J15" s="75">
        <f t="shared" si="0"/>
        <v>23</v>
      </c>
      <c r="K15" s="75">
        <f t="shared" si="0"/>
        <v>19</v>
      </c>
      <c r="L15" s="75">
        <f t="shared" si="0"/>
        <v>15</v>
      </c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177"/>
      <c r="AN15" s="177"/>
    </row>
    <row r="16" spans="1:40" s="1" customFormat="1" ht="13.5" x14ac:dyDescent="0.25">
      <c r="A16" s="65" t="s">
        <v>49</v>
      </c>
      <c r="B16" s="66">
        <v>2002</v>
      </c>
      <c r="C16" s="65" t="s">
        <v>6</v>
      </c>
      <c r="D16" s="43"/>
      <c r="E16" s="43"/>
      <c r="F16" s="43"/>
      <c r="G16" s="43">
        <v>1</v>
      </c>
      <c r="H16" s="43">
        <v>1</v>
      </c>
      <c r="I16" s="43"/>
      <c r="J16" s="43"/>
      <c r="K16" s="43"/>
      <c r="L16" s="43">
        <v>1</v>
      </c>
      <c r="M16" s="43"/>
      <c r="N16" s="43"/>
      <c r="O16" s="43"/>
      <c r="P16" s="43"/>
      <c r="Q16" s="43"/>
      <c r="R16" s="43"/>
      <c r="S16" s="44"/>
      <c r="T16" s="45"/>
      <c r="U16" s="45"/>
      <c r="V16" s="45"/>
      <c r="W16" s="45">
        <v>3</v>
      </c>
      <c r="X16" s="45">
        <v>1</v>
      </c>
      <c r="Y16" s="45">
        <v>1</v>
      </c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</row>
    <row r="17" spans="1:40" x14ac:dyDescent="0.25">
      <c r="A17" s="67"/>
      <c r="B17" s="67"/>
      <c r="C17" s="68" t="s">
        <v>7</v>
      </c>
      <c r="D17" s="48"/>
      <c r="E17" s="48"/>
      <c r="F17" s="48"/>
      <c r="G17" s="48"/>
      <c r="H17" s="48"/>
      <c r="I17" s="48"/>
      <c r="J17" s="49"/>
      <c r="K17" s="50">
        <v>1</v>
      </c>
      <c r="L17" s="50">
        <v>3</v>
      </c>
      <c r="M17" s="50">
        <v>2</v>
      </c>
      <c r="N17" s="50"/>
      <c r="O17" s="50"/>
      <c r="P17" s="50">
        <v>1</v>
      </c>
      <c r="Q17" s="50">
        <v>3</v>
      </c>
      <c r="R17" s="50">
        <v>2</v>
      </c>
      <c r="S17" s="50">
        <v>2</v>
      </c>
      <c r="T17" s="50">
        <v>2</v>
      </c>
      <c r="U17" s="50">
        <v>1</v>
      </c>
      <c r="V17" s="50">
        <v>1</v>
      </c>
      <c r="W17" s="50">
        <v>2</v>
      </c>
      <c r="X17" s="50">
        <v>4</v>
      </c>
      <c r="Y17" s="50">
        <v>5</v>
      </c>
      <c r="Z17" s="50">
        <v>4</v>
      </c>
      <c r="AA17" s="50">
        <v>5</v>
      </c>
      <c r="AB17" s="56">
        <v>5</v>
      </c>
      <c r="AC17" s="51">
        <v>3</v>
      </c>
      <c r="AD17" s="51">
        <v>2</v>
      </c>
      <c r="AE17" s="51">
        <v>1</v>
      </c>
      <c r="AF17" s="51"/>
      <c r="AG17" s="51"/>
      <c r="AH17" s="51">
        <v>1</v>
      </c>
      <c r="AI17" s="51"/>
      <c r="AJ17" s="51"/>
      <c r="AK17" s="51"/>
      <c r="AL17" s="51"/>
      <c r="AM17" s="51"/>
      <c r="AN17" s="51"/>
    </row>
    <row r="18" spans="1:40" x14ac:dyDescent="0.25">
      <c r="A18" s="67"/>
      <c r="B18" s="67"/>
      <c r="C18" s="68" t="s">
        <v>8</v>
      </c>
      <c r="D18" s="48"/>
      <c r="E18" s="48">
        <v>1</v>
      </c>
      <c r="F18" s="48">
        <v>2</v>
      </c>
      <c r="G18" s="48">
        <v>3</v>
      </c>
      <c r="H18" s="48">
        <v>2</v>
      </c>
      <c r="I18" s="48">
        <v>1</v>
      </c>
      <c r="J18" s="49">
        <v>1</v>
      </c>
      <c r="K18" s="57">
        <v>1</v>
      </c>
      <c r="L18" s="57">
        <v>1</v>
      </c>
      <c r="M18" s="57">
        <v>1</v>
      </c>
      <c r="N18" s="57">
        <v>1</v>
      </c>
      <c r="O18" s="57">
        <v>5</v>
      </c>
      <c r="P18" s="57">
        <v>4</v>
      </c>
      <c r="Q18" s="57">
        <v>2</v>
      </c>
      <c r="R18" s="57">
        <v>2</v>
      </c>
      <c r="S18" s="57">
        <v>2</v>
      </c>
      <c r="T18" s="50">
        <v>2</v>
      </c>
      <c r="U18" s="50"/>
      <c r="V18" s="50">
        <v>1</v>
      </c>
      <c r="W18" s="50">
        <v>3</v>
      </c>
      <c r="X18" s="50">
        <v>6</v>
      </c>
      <c r="Y18" s="50">
        <v>5</v>
      </c>
      <c r="Z18" s="50">
        <v>3</v>
      </c>
      <c r="AA18" s="50">
        <v>4</v>
      </c>
      <c r="AB18" s="56">
        <v>4</v>
      </c>
      <c r="AC18" s="51">
        <v>6</v>
      </c>
      <c r="AD18" s="51">
        <v>4</v>
      </c>
      <c r="AE18" s="51">
        <v>4</v>
      </c>
      <c r="AF18" s="51">
        <v>3</v>
      </c>
      <c r="AG18" s="51">
        <v>2</v>
      </c>
      <c r="AH18" s="51">
        <v>2</v>
      </c>
      <c r="AI18" s="51">
        <v>1</v>
      </c>
      <c r="AJ18" s="51">
        <v>1</v>
      </c>
      <c r="AK18" s="51">
        <v>1</v>
      </c>
      <c r="AL18" s="51">
        <v>1</v>
      </c>
      <c r="AM18" s="51">
        <v>2</v>
      </c>
      <c r="AN18" s="51">
        <v>1</v>
      </c>
    </row>
    <row r="19" spans="1:40" x14ac:dyDescent="0.25">
      <c r="A19" s="67"/>
      <c r="B19" s="67"/>
      <c r="C19" s="68" t="s">
        <v>9</v>
      </c>
      <c r="D19" s="48"/>
      <c r="E19" s="48"/>
      <c r="F19" s="48"/>
      <c r="G19" s="48"/>
      <c r="H19" s="48">
        <v>1</v>
      </c>
      <c r="I19" s="48">
        <v>2</v>
      </c>
      <c r="J19" s="49">
        <v>2</v>
      </c>
      <c r="K19" s="50">
        <v>3</v>
      </c>
      <c r="L19" s="50">
        <v>3</v>
      </c>
      <c r="M19" s="50">
        <v>5</v>
      </c>
      <c r="N19" s="50">
        <v>7</v>
      </c>
      <c r="O19" s="50">
        <v>6</v>
      </c>
      <c r="P19" s="50">
        <v>4</v>
      </c>
      <c r="Q19" s="50">
        <v>4</v>
      </c>
      <c r="R19" s="50">
        <v>4</v>
      </c>
      <c r="S19" s="50">
        <v>1</v>
      </c>
      <c r="T19" s="50">
        <v>2</v>
      </c>
      <c r="U19" s="50">
        <v>2</v>
      </c>
      <c r="V19" s="50">
        <v>1</v>
      </c>
      <c r="W19" s="50">
        <v>2</v>
      </c>
      <c r="X19" s="50">
        <v>3</v>
      </c>
      <c r="Y19" s="50">
        <v>5</v>
      </c>
      <c r="Z19" s="50">
        <v>5</v>
      </c>
      <c r="AA19" s="50">
        <v>5</v>
      </c>
      <c r="AB19" s="56">
        <v>4</v>
      </c>
      <c r="AC19" s="51">
        <v>1</v>
      </c>
      <c r="AD19" s="51">
        <v>2</v>
      </c>
      <c r="AE19" s="51">
        <v>6</v>
      </c>
      <c r="AF19" s="51">
        <v>6</v>
      </c>
      <c r="AG19" s="51">
        <v>3</v>
      </c>
      <c r="AH19" s="51">
        <v>1</v>
      </c>
      <c r="AI19" s="51">
        <v>1</v>
      </c>
      <c r="AJ19" s="51">
        <v>2</v>
      </c>
      <c r="AK19" s="51">
        <v>1</v>
      </c>
      <c r="AL19" s="51">
        <v>2</v>
      </c>
      <c r="AM19" s="51">
        <v>4</v>
      </c>
      <c r="AN19" s="51">
        <v>2</v>
      </c>
    </row>
    <row r="20" spans="1:40" x14ac:dyDescent="0.25">
      <c r="A20" s="67"/>
      <c r="B20" s="67"/>
      <c r="C20" s="68" t="s">
        <v>10</v>
      </c>
      <c r="D20" s="48">
        <v>1</v>
      </c>
      <c r="E20" s="48">
        <v>1</v>
      </c>
      <c r="F20" s="48"/>
      <c r="G20" s="48"/>
      <c r="H20" s="48"/>
      <c r="I20" s="48"/>
      <c r="J20" s="49">
        <v>1</v>
      </c>
      <c r="K20" s="50">
        <v>1</v>
      </c>
      <c r="L20" s="50">
        <v>3</v>
      </c>
      <c r="M20" s="50">
        <v>2</v>
      </c>
      <c r="N20" s="50">
        <v>2</v>
      </c>
      <c r="O20" s="50">
        <v>4</v>
      </c>
      <c r="P20" s="50">
        <v>7</v>
      </c>
      <c r="Q20" s="50">
        <v>5</v>
      </c>
      <c r="R20" s="50">
        <v>4</v>
      </c>
      <c r="S20" s="50">
        <v>6</v>
      </c>
      <c r="T20" s="50">
        <v>8</v>
      </c>
      <c r="U20" s="50">
        <v>6</v>
      </c>
      <c r="V20" s="50">
        <v>6</v>
      </c>
      <c r="W20" s="50">
        <v>5</v>
      </c>
      <c r="X20" s="50">
        <v>7</v>
      </c>
      <c r="Y20" s="50">
        <v>4</v>
      </c>
      <c r="Z20" s="50">
        <v>7</v>
      </c>
      <c r="AA20" s="50">
        <v>7</v>
      </c>
      <c r="AB20" s="56">
        <v>5</v>
      </c>
      <c r="AC20" s="51"/>
      <c r="AD20" s="51">
        <v>3</v>
      </c>
      <c r="AE20" s="51">
        <v>2</v>
      </c>
      <c r="AF20" s="51">
        <v>3</v>
      </c>
      <c r="AG20" s="51">
        <v>1</v>
      </c>
      <c r="AH20" s="51">
        <v>1</v>
      </c>
      <c r="AI20" s="51"/>
      <c r="AJ20" s="51"/>
      <c r="AK20" s="51">
        <v>1</v>
      </c>
      <c r="AL20" s="51">
        <v>1</v>
      </c>
      <c r="AM20" s="51">
        <v>2</v>
      </c>
      <c r="AN20" s="51">
        <v>2</v>
      </c>
    </row>
    <row r="21" spans="1:40" x14ac:dyDescent="0.25">
      <c r="A21" s="67"/>
      <c r="B21" s="67"/>
      <c r="C21" s="68" t="s">
        <v>11</v>
      </c>
      <c r="D21" s="48">
        <v>3</v>
      </c>
      <c r="E21" s="48">
        <v>2</v>
      </c>
      <c r="F21" s="48">
        <v>2</v>
      </c>
      <c r="G21" s="48">
        <v>1</v>
      </c>
      <c r="H21" s="48">
        <v>1</v>
      </c>
      <c r="I21" s="48">
        <v>1</v>
      </c>
      <c r="J21" s="49">
        <v>1</v>
      </c>
      <c r="K21" s="50">
        <v>3</v>
      </c>
      <c r="L21" s="50">
        <v>3</v>
      </c>
      <c r="M21" s="50">
        <v>6</v>
      </c>
      <c r="N21" s="50">
        <v>4</v>
      </c>
      <c r="O21" s="50">
        <v>2</v>
      </c>
      <c r="P21" s="50">
        <v>6</v>
      </c>
      <c r="Q21" s="50">
        <v>6</v>
      </c>
      <c r="R21" s="50">
        <v>6</v>
      </c>
      <c r="S21" s="50">
        <v>4</v>
      </c>
      <c r="T21" s="50">
        <v>1</v>
      </c>
      <c r="U21" s="50">
        <v>2</v>
      </c>
      <c r="V21" s="50">
        <v>2</v>
      </c>
      <c r="W21" s="50">
        <v>3</v>
      </c>
      <c r="X21" s="50">
        <v>4</v>
      </c>
      <c r="Y21" s="50">
        <v>8</v>
      </c>
      <c r="Z21" s="50">
        <v>11</v>
      </c>
      <c r="AA21" s="50">
        <v>7</v>
      </c>
      <c r="AB21" s="56">
        <v>7</v>
      </c>
      <c r="AC21" s="51">
        <v>11</v>
      </c>
      <c r="AD21" s="51">
        <v>10</v>
      </c>
      <c r="AE21" s="51">
        <v>8</v>
      </c>
      <c r="AF21" s="51">
        <v>5</v>
      </c>
      <c r="AG21" s="51">
        <v>7</v>
      </c>
      <c r="AH21" s="51">
        <v>5</v>
      </c>
      <c r="AI21" s="51">
        <v>1</v>
      </c>
      <c r="AJ21" s="51">
        <v>3</v>
      </c>
      <c r="AK21" s="51">
        <v>2</v>
      </c>
      <c r="AL21" s="51">
        <v>4</v>
      </c>
      <c r="AM21" s="51">
        <v>5</v>
      </c>
      <c r="AN21" s="51">
        <v>1</v>
      </c>
    </row>
    <row r="22" spans="1:40" x14ac:dyDescent="0.25">
      <c r="A22" s="67"/>
      <c r="B22" s="67"/>
      <c r="C22" s="68" t="s">
        <v>12</v>
      </c>
      <c r="D22" s="48">
        <v>2</v>
      </c>
      <c r="E22" s="48">
        <v>2</v>
      </c>
      <c r="F22" s="48"/>
      <c r="G22" s="48"/>
      <c r="H22" s="48"/>
      <c r="I22" s="48"/>
      <c r="J22" s="49"/>
      <c r="K22" s="50">
        <v>2</v>
      </c>
      <c r="L22" s="50">
        <v>2</v>
      </c>
      <c r="M22" s="50">
        <v>2</v>
      </c>
      <c r="N22" s="50">
        <v>2</v>
      </c>
      <c r="O22" s="50">
        <v>3</v>
      </c>
      <c r="P22" s="50">
        <v>3</v>
      </c>
      <c r="Q22" s="50">
        <v>2</v>
      </c>
      <c r="R22" s="50">
        <v>3</v>
      </c>
      <c r="S22" s="50">
        <v>5</v>
      </c>
      <c r="T22" s="50">
        <v>7</v>
      </c>
      <c r="U22" s="50">
        <v>3</v>
      </c>
      <c r="V22" s="50">
        <v>2</v>
      </c>
      <c r="W22" s="50">
        <v>1</v>
      </c>
      <c r="X22" s="50">
        <v>1</v>
      </c>
      <c r="Y22" s="50">
        <v>1</v>
      </c>
      <c r="Z22" s="50"/>
      <c r="AA22" s="50">
        <v>1</v>
      </c>
      <c r="AB22" s="56">
        <v>1</v>
      </c>
      <c r="AC22" s="51">
        <v>1</v>
      </c>
      <c r="AD22" s="51">
        <v>2</v>
      </c>
      <c r="AE22" s="51">
        <v>2</v>
      </c>
      <c r="AF22" s="51">
        <v>3</v>
      </c>
      <c r="AG22" s="51">
        <v>2</v>
      </c>
      <c r="AH22" s="51">
        <v>1</v>
      </c>
      <c r="AI22" s="51">
        <v>1</v>
      </c>
      <c r="AJ22" s="51">
        <v>2</v>
      </c>
      <c r="AK22" s="51">
        <v>2</v>
      </c>
      <c r="AL22" s="51"/>
      <c r="AM22" s="51"/>
      <c r="AN22" s="51">
        <v>3</v>
      </c>
    </row>
    <row r="23" spans="1:40" x14ac:dyDescent="0.25">
      <c r="A23" s="67"/>
      <c r="B23" s="67"/>
      <c r="C23" s="68" t="s">
        <v>13</v>
      </c>
      <c r="D23" s="48">
        <v>1</v>
      </c>
      <c r="E23" s="48">
        <v>2</v>
      </c>
      <c r="F23" s="48">
        <v>4</v>
      </c>
      <c r="G23" s="48">
        <v>4</v>
      </c>
      <c r="H23" s="48">
        <v>4</v>
      </c>
      <c r="I23" s="48">
        <v>4</v>
      </c>
      <c r="J23" s="49">
        <v>3</v>
      </c>
      <c r="K23" s="50">
        <v>5</v>
      </c>
      <c r="L23" s="50">
        <v>5</v>
      </c>
      <c r="M23" s="50">
        <v>6</v>
      </c>
      <c r="N23" s="50">
        <v>11</v>
      </c>
      <c r="O23" s="50">
        <v>11</v>
      </c>
      <c r="P23" s="50">
        <v>12</v>
      </c>
      <c r="Q23" s="50">
        <v>14</v>
      </c>
      <c r="R23" s="50">
        <v>14</v>
      </c>
      <c r="S23" s="50">
        <v>14</v>
      </c>
      <c r="T23" s="50">
        <v>16</v>
      </c>
      <c r="U23" s="50">
        <v>11</v>
      </c>
      <c r="V23" s="50">
        <v>11</v>
      </c>
      <c r="W23" s="50">
        <v>13</v>
      </c>
      <c r="X23" s="50">
        <v>13</v>
      </c>
      <c r="Y23" s="50">
        <v>13</v>
      </c>
      <c r="Z23" s="50">
        <v>6</v>
      </c>
      <c r="AA23" s="50">
        <v>5</v>
      </c>
      <c r="AB23" s="56">
        <v>2</v>
      </c>
      <c r="AC23" s="51">
        <v>2</v>
      </c>
      <c r="AD23" s="51">
        <v>1</v>
      </c>
      <c r="AE23" s="51">
        <v>2</v>
      </c>
      <c r="AF23" s="51">
        <v>2</v>
      </c>
      <c r="AG23" s="51">
        <v>2</v>
      </c>
      <c r="AH23" s="51">
        <v>2</v>
      </c>
      <c r="AI23" s="51">
        <v>2</v>
      </c>
      <c r="AJ23" s="51">
        <v>2</v>
      </c>
      <c r="AK23" s="51">
        <v>2</v>
      </c>
      <c r="AL23" s="51">
        <v>3</v>
      </c>
      <c r="AM23" s="51">
        <v>5</v>
      </c>
      <c r="AN23" s="51">
        <v>5</v>
      </c>
    </row>
    <row r="24" spans="1:40" s="1" customFormat="1" ht="13.5" x14ac:dyDescent="0.25">
      <c r="A24" s="32" t="s">
        <v>50</v>
      </c>
      <c r="B24" s="55"/>
      <c r="C24" s="55"/>
      <c r="D24" s="75">
        <f>SUM(D16:D23)</f>
        <v>7</v>
      </c>
      <c r="E24" s="75">
        <f t="shared" ref="E24:AM24" si="1">SUM(E16:E23)</f>
        <v>8</v>
      </c>
      <c r="F24" s="75">
        <f t="shared" si="1"/>
        <v>8</v>
      </c>
      <c r="G24" s="75">
        <f t="shared" si="1"/>
        <v>9</v>
      </c>
      <c r="H24" s="75">
        <f t="shared" si="1"/>
        <v>9</v>
      </c>
      <c r="I24" s="75">
        <f t="shared" si="1"/>
        <v>8</v>
      </c>
      <c r="J24" s="75">
        <f t="shared" si="1"/>
        <v>8</v>
      </c>
      <c r="K24" s="75">
        <f t="shared" si="1"/>
        <v>16</v>
      </c>
      <c r="L24" s="75">
        <f t="shared" si="1"/>
        <v>21</v>
      </c>
      <c r="M24" s="75">
        <f t="shared" si="1"/>
        <v>24</v>
      </c>
      <c r="N24" s="75">
        <f t="shared" si="1"/>
        <v>27</v>
      </c>
      <c r="O24" s="75">
        <f t="shared" si="1"/>
        <v>31</v>
      </c>
      <c r="P24" s="75">
        <f t="shared" si="1"/>
        <v>37</v>
      </c>
      <c r="Q24" s="75">
        <f t="shared" si="1"/>
        <v>36</v>
      </c>
      <c r="R24" s="75">
        <f t="shared" si="1"/>
        <v>35</v>
      </c>
      <c r="S24" s="75">
        <f t="shared" si="1"/>
        <v>34</v>
      </c>
      <c r="T24" s="75">
        <f t="shared" si="1"/>
        <v>38</v>
      </c>
      <c r="U24" s="75">
        <f t="shared" si="1"/>
        <v>25</v>
      </c>
      <c r="V24" s="75">
        <f t="shared" si="1"/>
        <v>24</v>
      </c>
      <c r="W24" s="75">
        <f t="shared" si="1"/>
        <v>32</v>
      </c>
      <c r="X24" s="75">
        <f t="shared" si="1"/>
        <v>39</v>
      </c>
      <c r="Y24" s="75">
        <f t="shared" si="1"/>
        <v>42</v>
      </c>
      <c r="Z24" s="75">
        <f t="shared" si="1"/>
        <v>36</v>
      </c>
      <c r="AA24" s="75">
        <f t="shared" si="1"/>
        <v>34</v>
      </c>
      <c r="AB24" s="75">
        <f t="shared" si="1"/>
        <v>28</v>
      </c>
      <c r="AC24" s="75">
        <f t="shared" si="1"/>
        <v>24</v>
      </c>
      <c r="AD24" s="75">
        <f t="shared" si="1"/>
        <v>24</v>
      </c>
      <c r="AE24" s="75">
        <f t="shared" si="1"/>
        <v>25</v>
      </c>
      <c r="AF24" s="75">
        <f t="shared" si="1"/>
        <v>22</v>
      </c>
      <c r="AG24" s="75">
        <f t="shared" si="1"/>
        <v>17</v>
      </c>
      <c r="AH24" s="75">
        <f t="shared" si="1"/>
        <v>13</v>
      </c>
      <c r="AI24" s="75">
        <f t="shared" si="1"/>
        <v>6</v>
      </c>
      <c r="AJ24" s="75">
        <f t="shared" si="1"/>
        <v>10</v>
      </c>
      <c r="AK24" s="75">
        <f t="shared" si="1"/>
        <v>9</v>
      </c>
      <c r="AL24" s="75">
        <f t="shared" si="1"/>
        <v>11</v>
      </c>
      <c r="AM24" s="75">
        <f t="shared" si="1"/>
        <v>18</v>
      </c>
      <c r="AN24" s="75">
        <f t="shared" ref="AN24" si="2">SUM(AN16:AN23)</f>
        <v>14</v>
      </c>
    </row>
    <row r="25" spans="1:40" s="1" customFormat="1" ht="13.5" x14ac:dyDescent="0.25">
      <c r="A25" s="65" t="s">
        <v>47</v>
      </c>
      <c r="B25" s="66">
        <v>2003</v>
      </c>
      <c r="C25" s="65" t="s">
        <v>6</v>
      </c>
      <c r="D25" s="43">
        <v>1</v>
      </c>
      <c r="E25" s="43"/>
      <c r="F25" s="43"/>
      <c r="G25" s="43"/>
      <c r="H25" s="43"/>
      <c r="I25" s="43"/>
      <c r="J25" s="43">
        <v>2</v>
      </c>
      <c r="K25" s="43">
        <v>2</v>
      </c>
      <c r="L25" s="43">
        <v>2</v>
      </c>
      <c r="M25" s="43">
        <v>3</v>
      </c>
      <c r="N25" s="43"/>
      <c r="O25" s="43"/>
      <c r="P25" s="43"/>
      <c r="Q25" s="43"/>
      <c r="R25" s="43"/>
      <c r="S25" s="44"/>
      <c r="T25" s="45"/>
      <c r="U25" s="45"/>
      <c r="V25" s="45"/>
      <c r="W25" s="45"/>
      <c r="X25" s="45">
        <v>1</v>
      </c>
      <c r="Y25" s="45">
        <v>1</v>
      </c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>
        <v>1</v>
      </c>
    </row>
    <row r="26" spans="1:40" x14ac:dyDescent="0.25">
      <c r="A26" s="67"/>
      <c r="B26" s="67"/>
      <c r="C26" s="68" t="s">
        <v>7</v>
      </c>
      <c r="D26" s="48"/>
      <c r="E26" s="48"/>
      <c r="F26" s="48">
        <v>1</v>
      </c>
      <c r="G26" s="48">
        <v>2</v>
      </c>
      <c r="H26" s="48">
        <v>1</v>
      </c>
      <c r="I26" s="48">
        <v>1</v>
      </c>
      <c r="J26" s="49">
        <v>2</v>
      </c>
      <c r="K26" s="50">
        <v>2</v>
      </c>
      <c r="L26" s="50">
        <v>2</v>
      </c>
      <c r="M26" s="50">
        <v>2</v>
      </c>
      <c r="N26" s="50">
        <v>8</v>
      </c>
      <c r="O26" s="50">
        <v>4</v>
      </c>
      <c r="P26" s="50">
        <v>8</v>
      </c>
      <c r="Q26" s="50">
        <v>7</v>
      </c>
      <c r="R26" s="50">
        <v>4</v>
      </c>
      <c r="S26" s="50">
        <v>5</v>
      </c>
      <c r="T26" s="50">
        <v>5</v>
      </c>
      <c r="U26" s="50">
        <v>5</v>
      </c>
      <c r="V26" s="50">
        <v>4</v>
      </c>
      <c r="W26" s="50">
        <v>2</v>
      </c>
      <c r="X26" s="50">
        <v>3</v>
      </c>
      <c r="Y26" s="50">
        <v>2</v>
      </c>
      <c r="Z26" s="50">
        <v>2</v>
      </c>
      <c r="AA26" s="50">
        <v>1</v>
      </c>
      <c r="AB26" s="56"/>
      <c r="AC26" s="51"/>
      <c r="AD26" s="51"/>
      <c r="AE26" s="51">
        <v>1</v>
      </c>
      <c r="AF26" s="51"/>
      <c r="AG26" s="51">
        <v>1</v>
      </c>
      <c r="AH26" s="51"/>
      <c r="AI26" s="51"/>
      <c r="AJ26" s="51"/>
      <c r="AK26" s="51">
        <v>1</v>
      </c>
      <c r="AL26" s="51"/>
      <c r="AM26" s="51"/>
      <c r="AN26" s="51">
        <v>1</v>
      </c>
    </row>
    <row r="27" spans="1:40" x14ac:dyDescent="0.25">
      <c r="A27" s="67"/>
      <c r="B27" s="67"/>
      <c r="C27" s="68" t="s">
        <v>8</v>
      </c>
      <c r="D27" s="48">
        <v>1</v>
      </c>
      <c r="E27" s="48"/>
      <c r="F27" s="48">
        <v>3</v>
      </c>
      <c r="G27" s="48">
        <v>4</v>
      </c>
      <c r="H27" s="48">
        <v>2</v>
      </c>
      <c r="I27" s="48">
        <v>3</v>
      </c>
      <c r="J27" s="49">
        <v>2</v>
      </c>
      <c r="K27" s="57">
        <v>3</v>
      </c>
      <c r="L27" s="57">
        <v>1</v>
      </c>
      <c r="M27" s="57">
        <v>1</v>
      </c>
      <c r="N27" s="57">
        <v>1</v>
      </c>
      <c r="O27" s="57">
        <v>1</v>
      </c>
      <c r="P27" s="57">
        <v>1</v>
      </c>
      <c r="Q27" s="57">
        <v>3</v>
      </c>
      <c r="R27" s="57">
        <v>5</v>
      </c>
      <c r="S27" s="57">
        <v>3</v>
      </c>
      <c r="T27" s="50">
        <v>3</v>
      </c>
      <c r="U27" s="50">
        <v>2</v>
      </c>
      <c r="V27" s="50">
        <v>2</v>
      </c>
      <c r="W27" s="50">
        <v>1</v>
      </c>
      <c r="X27" s="50">
        <v>4</v>
      </c>
      <c r="Y27" s="50">
        <v>3</v>
      </c>
      <c r="Z27" s="50">
        <v>3</v>
      </c>
      <c r="AA27" s="50">
        <v>2</v>
      </c>
      <c r="AB27" s="56">
        <v>1</v>
      </c>
      <c r="AC27" s="51"/>
      <c r="AD27" s="51"/>
      <c r="AE27" s="51">
        <v>2</v>
      </c>
      <c r="AF27" s="51">
        <v>1</v>
      </c>
      <c r="AG27" s="51"/>
      <c r="AH27" s="51">
        <v>1</v>
      </c>
      <c r="AI27" s="51">
        <v>1</v>
      </c>
      <c r="AJ27" s="51">
        <v>1</v>
      </c>
      <c r="AK27" s="51"/>
      <c r="AL27" s="51"/>
      <c r="AM27" s="51"/>
      <c r="AN27" s="51"/>
    </row>
    <row r="28" spans="1:40" x14ac:dyDescent="0.25">
      <c r="A28" s="67"/>
      <c r="B28" s="67"/>
      <c r="C28" s="68" t="s">
        <v>9</v>
      </c>
      <c r="D28" s="48"/>
      <c r="E28" s="48"/>
      <c r="F28" s="48"/>
      <c r="G28" s="48">
        <v>2</v>
      </c>
      <c r="H28" s="48">
        <v>5</v>
      </c>
      <c r="I28" s="48">
        <v>6</v>
      </c>
      <c r="J28" s="49">
        <v>6</v>
      </c>
      <c r="K28" s="50">
        <v>4</v>
      </c>
      <c r="L28" s="50">
        <v>7</v>
      </c>
      <c r="M28" s="50">
        <v>5</v>
      </c>
      <c r="N28" s="50">
        <v>4</v>
      </c>
      <c r="O28" s="50">
        <v>4</v>
      </c>
      <c r="P28" s="50">
        <v>5</v>
      </c>
      <c r="Q28" s="50">
        <v>6</v>
      </c>
      <c r="R28" s="50">
        <v>2</v>
      </c>
      <c r="S28" s="50">
        <v>2</v>
      </c>
      <c r="T28" s="50">
        <v>1</v>
      </c>
      <c r="U28" s="50">
        <v>2</v>
      </c>
      <c r="V28" s="50"/>
      <c r="W28" s="50"/>
      <c r="X28" s="50"/>
      <c r="Y28" s="50">
        <v>1</v>
      </c>
      <c r="Z28" s="50"/>
      <c r="AA28" s="50"/>
      <c r="AB28" s="56">
        <v>1</v>
      </c>
      <c r="AC28" s="51">
        <v>1</v>
      </c>
      <c r="AD28" s="51">
        <v>1</v>
      </c>
      <c r="AE28" s="51">
        <v>1</v>
      </c>
      <c r="AF28" s="51"/>
      <c r="AG28" s="51"/>
      <c r="AH28" s="51"/>
      <c r="AI28" s="51"/>
      <c r="AJ28" s="51"/>
      <c r="AK28" s="51">
        <v>2</v>
      </c>
      <c r="AL28" s="51">
        <v>1</v>
      </c>
      <c r="AM28" s="51"/>
      <c r="AN28" s="51"/>
    </row>
    <row r="29" spans="1:40" x14ac:dyDescent="0.25">
      <c r="A29" s="67"/>
      <c r="B29" s="67"/>
      <c r="C29" s="68" t="s">
        <v>10</v>
      </c>
      <c r="D29" s="48">
        <v>2</v>
      </c>
      <c r="E29" s="48">
        <v>2</v>
      </c>
      <c r="F29" s="48">
        <v>4</v>
      </c>
      <c r="G29" s="48">
        <v>2</v>
      </c>
      <c r="H29" s="48">
        <v>3</v>
      </c>
      <c r="I29" s="48">
        <v>6</v>
      </c>
      <c r="J29" s="49">
        <v>2</v>
      </c>
      <c r="K29" s="50">
        <v>3</v>
      </c>
      <c r="L29" s="50">
        <v>2</v>
      </c>
      <c r="M29" s="50">
        <v>2</v>
      </c>
      <c r="N29" s="50">
        <v>6</v>
      </c>
      <c r="O29" s="50">
        <v>3</v>
      </c>
      <c r="P29" s="50">
        <v>6</v>
      </c>
      <c r="Q29" s="50">
        <v>6</v>
      </c>
      <c r="R29" s="50">
        <v>7</v>
      </c>
      <c r="S29" s="50">
        <v>7</v>
      </c>
      <c r="T29" s="50">
        <v>5</v>
      </c>
      <c r="U29" s="50">
        <v>4</v>
      </c>
      <c r="V29" s="50">
        <v>3</v>
      </c>
      <c r="W29" s="50">
        <v>1</v>
      </c>
      <c r="X29" s="50">
        <v>2</v>
      </c>
      <c r="Y29" s="50">
        <v>3</v>
      </c>
      <c r="Z29" s="50">
        <v>3</v>
      </c>
      <c r="AA29" s="50">
        <v>4</v>
      </c>
      <c r="AB29" s="56">
        <v>1</v>
      </c>
      <c r="AC29" s="51">
        <v>2</v>
      </c>
      <c r="AD29" s="51">
        <v>4</v>
      </c>
      <c r="AE29" s="51">
        <v>3</v>
      </c>
      <c r="AF29" s="51">
        <v>1</v>
      </c>
      <c r="AG29" s="51">
        <v>1</v>
      </c>
      <c r="AH29" s="51"/>
      <c r="AI29" s="51"/>
      <c r="AJ29" s="51"/>
      <c r="AK29" s="51"/>
      <c r="AL29" s="51"/>
      <c r="AM29" s="51">
        <v>1</v>
      </c>
      <c r="AN29" s="51">
        <v>1</v>
      </c>
    </row>
    <row r="30" spans="1:40" x14ac:dyDescent="0.25">
      <c r="A30" s="67"/>
      <c r="B30" s="67"/>
      <c r="C30" s="68" t="s">
        <v>11</v>
      </c>
      <c r="D30" s="48">
        <v>1</v>
      </c>
      <c r="E30" s="48">
        <v>3</v>
      </c>
      <c r="F30" s="48">
        <v>2</v>
      </c>
      <c r="G30" s="48">
        <v>6</v>
      </c>
      <c r="H30" s="48">
        <v>5</v>
      </c>
      <c r="I30" s="48">
        <v>7</v>
      </c>
      <c r="J30" s="49">
        <v>10</v>
      </c>
      <c r="K30" s="50">
        <v>8</v>
      </c>
      <c r="L30" s="50">
        <v>4</v>
      </c>
      <c r="M30" s="50">
        <v>4</v>
      </c>
      <c r="N30" s="50">
        <v>4</v>
      </c>
      <c r="O30" s="50">
        <v>5</v>
      </c>
      <c r="P30" s="50">
        <v>8</v>
      </c>
      <c r="Q30" s="50">
        <v>5</v>
      </c>
      <c r="R30" s="50">
        <v>6</v>
      </c>
      <c r="S30" s="50">
        <v>6</v>
      </c>
      <c r="T30" s="50">
        <v>5</v>
      </c>
      <c r="U30" s="50">
        <v>4</v>
      </c>
      <c r="V30" s="50">
        <v>3</v>
      </c>
      <c r="W30" s="50">
        <v>3</v>
      </c>
      <c r="X30" s="50">
        <v>5</v>
      </c>
      <c r="Y30" s="50">
        <v>3</v>
      </c>
      <c r="Z30" s="50">
        <v>4</v>
      </c>
      <c r="AA30" s="50">
        <v>4</v>
      </c>
      <c r="AB30" s="56">
        <v>5</v>
      </c>
      <c r="AC30" s="51">
        <v>2</v>
      </c>
      <c r="AD30" s="51">
        <v>3</v>
      </c>
      <c r="AE30" s="51">
        <v>4</v>
      </c>
      <c r="AF30" s="51">
        <v>4</v>
      </c>
      <c r="AG30" s="51">
        <v>4</v>
      </c>
      <c r="AH30" s="51">
        <v>4</v>
      </c>
      <c r="AI30" s="51">
        <v>4</v>
      </c>
      <c r="AJ30" s="51">
        <v>3</v>
      </c>
      <c r="AK30" s="51">
        <v>3</v>
      </c>
      <c r="AL30" s="51">
        <v>1</v>
      </c>
      <c r="AM30" s="51">
        <v>1</v>
      </c>
      <c r="AN30" s="51"/>
    </row>
    <row r="31" spans="1:40" x14ac:dyDescent="0.25">
      <c r="A31" s="67"/>
      <c r="B31" s="67"/>
      <c r="C31" s="68" t="s">
        <v>12</v>
      </c>
      <c r="D31" s="48">
        <v>3</v>
      </c>
      <c r="E31" s="48">
        <v>1</v>
      </c>
      <c r="F31" s="48">
        <v>2</v>
      </c>
      <c r="G31" s="48">
        <v>6</v>
      </c>
      <c r="H31" s="48">
        <v>5</v>
      </c>
      <c r="I31" s="48">
        <v>2</v>
      </c>
      <c r="J31" s="49">
        <v>3</v>
      </c>
      <c r="K31" s="50">
        <v>4</v>
      </c>
      <c r="L31" s="50">
        <v>7</v>
      </c>
      <c r="M31" s="50">
        <v>6</v>
      </c>
      <c r="N31" s="50">
        <v>5</v>
      </c>
      <c r="O31" s="50">
        <v>3</v>
      </c>
      <c r="P31" s="50">
        <v>3</v>
      </c>
      <c r="Q31" s="50">
        <v>8</v>
      </c>
      <c r="R31" s="50">
        <v>8</v>
      </c>
      <c r="S31" s="50">
        <v>7</v>
      </c>
      <c r="T31" s="50">
        <v>3</v>
      </c>
      <c r="U31" s="50">
        <v>2</v>
      </c>
      <c r="V31" s="50">
        <v>3</v>
      </c>
      <c r="W31" s="50">
        <v>1</v>
      </c>
      <c r="X31" s="50"/>
      <c r="Y31" s="50">
        <v>2</v>
      </c>
      <c r="Z31" s="50">
        <v>2</v>
      </c>
      <c r="AA31" s="50">
        <v>2</v>
      </c>
      <c r="AB31" s="56">
        <v>1</v>
      </c>
      <c r="AC31" s="51">
        <v>4</v>
      </c>
      <c r="AD31" s="51">
        <v>4</v>
      </c>
      <c r="AE31" s="51">
        <v>2</v>
      </c>
      <c r="AF31" s="51">
        <v>1</v>
      </c>
      <c r="AG31" s="51">
        <v>1</v>
      </c>
      <c r="AH31" s="51">
        <v>2</v>
      </c>
      <c r="AI31" s="51">
        <v>2</v>
      </c>
      <c r="AJ31" s="51">
        <v>2</v>
      </c>
      <c r="AK31" s="51">
        <v>1</v>
      </c>
      <c r="AL31" s="51">
        <v>3</v>
      </c>
      <c r="AM31" s="51">
        <v>2</v>
      </c>
      <c r="AN31" s="51">
        <v>2</v>
      </c>
    </row>
    <row r="32" spans="1:40" x14ac:dyDescent="0.25">
      <c r="A32" s="67"/>
      <c r="B32" s="67"/>
      <c r="C32" s="68" t="s">
        <v>13</v>
      </c>
      <c r="D32" s="48">
        <v>11</v>
      </c>
      <c r="E32" s="48">
        <v>14</v>
      </c>
      <c r="F32" s="48">
        <v>14</v>
      </c>
      <c r="G32" s="48">
        <v>15</v>
      </c>
      <c r="H32" s="48">
        <v>11</v>
      </c>
      <c r="I32" s="48">
        <v>13</v>
      </c>
      <c r="J32" s="49">
        <v>10</v>
      </c>
      <c r="K32" s="50">
        <v>11</v>
      </c>
      <c r="L32" s="50">
        <v>10</v>
      </c>
      <c r="M32" s="50">
        <v>10</v>
      </c>
      <c r="N32" s="50">
        <v>14</v>
      </c>
      <c r="O32" s="50">
        <v>14</v>
      </c>
      <c r="P32" s="50">
        <v>14</v>
      </c>
      <c r="Q32" s="50">
        <v>14</v>
      </c>
      <c r="R32" s="50">
        <v>13</v>
      </c>
      <c r="S32" s="50">
        <v>13</v>
      </c>
      <c r="T32" s="50">
        <v>18</v>
      </c>
      <c r="U32" s="50">
        <v>18</v>
      </c>
      <c r="V32" s="50">
        <v>16</v>
      </c>
      <c r="W32" s="50">
        <v>9</v>
      </c>
      <c r="X32" s="50">
        <v>10</v>
      </c>
      <c r="Y32" s="50">
        <v>8</v>
      </c>
      <c r="Z32" s="50">
        <v>5</v>
      </c>
      <c r="AA32" s="50">
        <v>4</v>
      </c>
      <c r="AB32" s="56">
        <v>4</v>
      </c>
      <c r="AC32" s="51">
        <v>3</v>
      </c>
      <c r="AD32" s="51">
        <v>3</v>
      </c>
      <c r="AE32" s="51">
        <v>4</v>
      </c>
      <c r="AF32" s="51">
        <v>6</v>
      </c>
      <c r="AG32" s="51">
        <v>4</v>
      </c>
      <c r="AH32" s="51">
        <v>3</v>
      </c>
      <c r="AI32" s="51">
        <v>3</v>
      </c>
      <c r="AJ32" s="51">
        <v>4</v>
      </c>
      <c r="AK32" s="51">
        <v>6</v>
      </c>
      <c r="AL32" s="51">
        <v>6</v>
      </c>
      <c r="AM32" s="51">
        <v>8</v>
      </c>
      <c r="AN32" s="51">
        <v>8</v>
      </c>
    </row>
    <row r="33" spans="1:40" s="1" customFormat="1" ht="13.5" x14ac:dyDescent="0.25">
      <c r="A33" s="32" t="s">
        <v>48</v>
      </c>
      <c r="B33" s="55"/>
      <c r="C33" s="55"/>
      <c r="D33" s="75">
        <f>SUM(D25:D32)</f>
        <v>19</v>
      </c>
      <c r="E33" s="75">
        <f t="shared" ref="E33:AM33" si="3">SUM(E25:E32)</f>
        <v>20</v>
      </c>
      <c r="F33" s="75">
        <f t="shared" si="3"/>
        <v>26</v>
      </c>
      <c r="G33" s="75">
        <f t="shared" si="3"/>
        <v>37</v>
      </c>
      <c r="H33" s="75">
        <f t="shared" si="3"/>
        <v>32</v>
      </c>
      <c r="I33" s="75">
        <f t="shared" si="3"/>
        <v>38</v>
      </c>
      <c r="J33" s="75">
        <f t="shared" si="3"/>
        <v>37</v>
      </c>
      <c r="K33" s="75">
        <f t="shared" si="3"/>
        <v>37</v>
      </c>
      <c r="L33" s="75">
        <f t="shared" si="3"/>
        <v>35</v>
      </c>
      <c r="M33" s="75">
        <f t="shared" si="3"/>
        <v>33</v>
      </c>
      <c r="N33" s="75">
        <f t="shared" si="3"/>
        <v>42</v>
      </c>
      <c r="O33" s="75">
        <f t="shared" si="3"/>
        <v>34</v>
      </c>
      <c r="P33" s="75">
        <f t="shared" si="3"/>
        <v>45</v>
      </c>
      <c r="Q33" s="75">
        <f t="shared" si="3"/>
        <v>49</v>
      </c>
      <c r="R33" s="75">
        <f t="shared" si="3"/>
        <v>45</v>
      </c>
      <c r="S33" s="75">
        <f t="shared" si="3"/>
        <v>43</v>
      </c>
      <c r="T33" s="75">
        <f t="shared" si="3"/>
        <v>40</v>
      </c>
      <c r="U33" s="75">
        <f t="shared" si="3"/>
        <v>37</v>
      </c>
      <c r="V33" s="75">
        <f t="shared" si="3"/>
        <v>31</v>
      </c>
      <c r="W33" s="75">
        <f t="shared" si="3"/>
        <v>17</v>
      </c>
      <c r="X33" s="75">
        <f t="shared" si="3"/>
        <v>25</v>
      </c>
      <c r="Y33" s="75">
        <f t="shared" si="3"/>
        <v>23</v>
      </c>
      <c r="Z33" s="75">
        <f t="shared" si="3"/>
        <v>19</v>
      </c>
      <c r="AA33" s="75">
        <f t="shared" si="3"/>
        <v>17</v>
      </c>
      <c r="AB33" s="75">
        <f t="shared" si="3"/>
        <v>13</v>
      </c>
      <c r="AC33" s="75">
        <f t="shared" si="3"/>
        <v>12</v>
      </c>
      <c r="AD33" s="75">
        <f t="shared" si="3"/>
        <v>15</v>
      </c>
      <c r="AE33" s="75">
        <f t="shared" si="3"/>
        <v>17</v>
      </c>
      <c r="AF33" s="75">
        <f t="shared" si="3"/>
        <v>13</v>
      </c>
      <c r="AG33" s="75">
        <f t="shared" si="3"/>
        <v>11</v>
      </c>
      <c r="AH33" s="75">
        <f t="shared" si="3"/>
        <v>10</v>
      </c>
      <c r="AI33" s="75">
        <f t="shared" si="3"/>
        <v>10</v>
      </c>
      <c r="AJ33" s="75">
        <f t="shared" si="3"/>
        <v>10</v>
      </c>
      <c r="AK33" s="75">
        <f t="shared" si="3"/>
        <v>13</v>
      </c>
      <c r="AL33" s="75">
        <f t="shared" si="3"/>
        <v>11</v>
      </c>
      <c r="AM33" s="75">
        <f t="shared" si="3"/>
        <v>12</v>
      </c>
      <c r="AN33" s="75">
        <f t="shared" ref="AN33" si="4">SUM(AN25:AN32)</f>
        <v>13</v>
      </c>
    </row>
    <row r="34" spans="1:40" s="1" customFormat="1" ht="13.5" x14ac:dyDescent="0.25">
      <c r="A34" s="65" t="s">
        <v>25</v>
      </c>
      <c r="B34" s="66">
        <v>2004</v>
      </c>
      <c r="C34" s="65" t="s">
        <v>6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4"/>
      <c r="T34" s="45"/>
      <c r="U34" s="45"/>
      <c r="V34" s="45">
        <v>3</v>
      </c>
      <c r="W34" s="45">
        <v>2</v>
      </c>
      <c r="X34" s="45"/>
      <c r="Y34" s="45"/>
      <c r="Z34" s="45"/>
      <c r="AA34" s="45"/>
      <c r="AB34" s="45"/>
      <c r="AC34" s="45"/>
      <c r="AD34" s="45"/>
      <c r="AE34" s="45">
        <v>2</v>
      </c>
      <c r="AF34" s="45">
        <v>2</v>
      </c>
      <c r="AG34" s="45">
        <v>1</v>
      </c>
      <c r="AH34" s="45"/>
      <c r="AI34" s="45"/>
      <c r="AJ34" s="45"/>
      <c r="AK34" s="45"/>
      <c r="AL34" s="45"/>
      <c r="AM34" s="45">
        <v>1</v>
      </c>
      <c r="AN34" s="45"/>
    </row>
    <row r="35" spans="1:40" x14ac:dyDescent="0.25">
      <c r="A35" s="67"/>
      <c r="B35" s="67"/>
      <c r="C35" s="68" t="s">
        <v>7</v>
      </c>
      <c r="D35" s="48"/>
      <c r="E35" s="48"/>
      <c r="F35" s="48"/>
      <c r="G35" s="48"/>
      <c r="H35" s="48"/>
      <c r="I35" s="48"/>
      <c r="J35" s="49"/>
      <c r="K35" s="50"/>
      <c r="L35" s="50"/>
      <c r="M35" s="50"/>
      <c r="N35" s="50">
        <v>2</v>
      </c>
      <c r="O35" s="50">
        <v>1</v>
      </c>
      <c r="P35" s="50">
        <v>1</v>
      </c>
      <c r="Q35" s="50">
        <v>1</v>
      </c>
      <c r="R35" s="50"/>
      <c r="S35" s="50"/>
      <c r="T35" s="50"/>
      <c r="U35" s="50">
        <v>3</v>
      </c>
      <c r="V35" s="50">
        <v>4</v>
      </c>
      <c r="W35" s="50"/>
      <c r="X35" s="50"/>
      <c r="Y35" s="50"/>
      <c r="Z35" s="50">
        <v>3</v>
      </c>
      <c r="AA35" s="50"/>
      <c r="AB35" s="56"/>
      <c r="AC35" s="51">
        <v>1</v>
      </c>
      <c r="AD35" s="51">
        <v>1</v>
      </c>
      <c r="AE35" s="51"/>
      <c r="AF35" s="51"/>
      <c r="AG35" s="51"/>
      <c r="AH35" s="51"/>
      <c r="AI35" s="51"/>
      <c r="AJ35" s="51">
        <v>2</v>
      </c>
      <c r="AK35" s="51">
        <v>2</v>
      </c>
      <c r="AL35" s="51">
        <v>1</v>
      </c>
      <c r="AM35" s="51">
        <v>1</v>
      </c>
      <c r="AN35" s="51"/>
    </row>
    <row r="36" spans="1:40" x14ac:dyDescent="0.25">
      <c r="A36" s="67"/>
      <c r="B36" s="67"/>
      <c r="C36" s="68" t="s">
        <v>8</v>
      </c>
      <c r="D36" s="48"/>
      <c r="E36" s="48"/>
      <c r="F36" s="48"/>
      <c r="G36" s="48"/>
      <c r="H36" s="48"/>
      <c r="I36" s="48"/>
      <c r="J36" s="49"/>
      <c r="K36" s="50"/>
      <c r="L36" s="50"/>
      <c r="M36" s="50">
        <v>3</v>
      </c>
      <c r="N36" s="50">
        <v>3</v>
      </c>
      <c r="O36" s="50">
        <v>3</v>
      </c>
      <c r="P36" s="50"/>
      <c r="Q36" s="50"/>
      <c r="R36" s="50"/>
      <c r="S36" s="50"/>
      <c r="T36" s="50"/>
      <c r="U36" s="50"/>
      <c r="V36" s="50">
        <v>2</v>
      </c>
      <c r="W36" s="50">
        <v>3</v>
      </c>
      <c r="X36" s="50">
        <v>3</v>
      </c>
      <c r="Y36" s="50">
        <v>2</v>
      </c>
      <c r="Z36" s="50">
        <v>1</v>
      </c>
      <c r="AA36" s="50">
        <v>2</v>
      </c>
      <c r="AB36" s="56">
        <v>2</v>
      </c>
      <c r="AC36" s="51">
        <v>1</v>
      </c>
      <c r="AD36" s="51">
        <v>1</v>
      </c>
      <c r="AE36" s="51"/>
      <c r="AF36" s="51"/>
      <c r="AG36" s="51">
        <v>1</v>
      </c>
      <c r="AH36" s="51">
        <v>1</v>
      </c>
      <c r="AI36" s="51"/>
      <c r="AJ36" s="51"/>
      <c r="AK36" s="51">
        <v>1</v>
      </c>
      <c r="AL36" s="51">
        <v>2</v>
      </c>
      <c r="AM36" s="51">
        <v>2</v>
      </c>
      <c r="AN36" s="51">
        <v>2</v>
      </c>
    </row>
    <row r="37" spans="1:40" x14ac:dyDescent="0.25">
      <c r="A37" s="67"/>
      <c r="B37" s="67"/>
      <c r="C37" s="68" t="s">
        <v>9</v>
      </c>
      <c r="D37" s="48"/>
      <c r="E37" s="48"/>
      <c r="F37" s="48"/>
      <c r="G37" s="48"/>
      <c r="H37" s="48"/>
      <c r="I37" s="48"/>
      <c r="J37" s="49"/>
      <c r="K37" s="50"/>
      <c r="L37" s="50"/>
      <c r="M37" s="50">
        <v>2</v>
      </c>
      <c r="N37" s="50">
        <v>3</v>
      </c>
      <c r="O37" s="50">
        <v>3</v>
      </c>
      <c r="P37" s="50">
        <v>3</v>
      </c>
      <c r="Q37" s="50">
        <v>2</v>
      </c>
      <c r="R37" s="50">
        <v>2</v>
      </c>
      <c r="S37" s="50">
        <v>1</v>
      </c>
      <c r="T37" s="50">
        <v>1</v>
      </c>
      <c r="U37" s="50">
        <v>2</v>
      </c>
      <c r="V37" s="50">
        <v>5</v>
      </c>
      <c r="W37" s="50">
        <v>4</v>
      </c>
      <c r="X37" s="50">
        <v>5</v>
      </c>
      <c r="Y37" s="50">
        <v>3</v>
      </c>
      <c r="Z37" s="50">
        <v>1</v>
      </c>
      <c r="AA37" s="50">
        <v>1</v>
      </c>
      <c r="AB37" s="56"/>
      <c r="AC37" s="51"/>
      <c r="AD37" s="51"/>
      <c r="AE37" s="51"/>
      <c r="AF37" s="51"/>
      <c r="AG37" s="51">
        <v>1</v>
      </c>
      <c r="AH37" s="51">
        <v>1</v>
      </c>
      <c r="AI37" s="51"/>
      <c r="AJ37" s="51">
        <v>1</v>
      </c>
      <c r="AK37" s="51">
        <v>2</v>
      </c>
      <c r="AL37" s="51"/>
      <c r="AM37" s="51">
        <v>1</v>
      </c>
      <c r="AN37" s="51">
        <v>1</v>
      </c>
    </row>
    <row r="38" spans="1:40" x14ac:dyDescent="0.25">
      <c r="A38" s="67"/>
      <c r="B38" s="67"/>
      <c r="C38" s="68" t="s">
        <v>10</v>
      </c>
      <c r="D38" s="48"/>
      <c r="E38" s="48"/>
      <c r="F38" s="48"/>
      <c r="G38" s="48"/>
      <c r="H38" s="48"/>
      <c r="I38" s="48"/>
      <c r="J38" s="49"/>
      <c r="K38" s="50"/>
      <c r="L38" s="50"/>
      <c r="M38" s="50">
        <v>7</v>
      </c>
      <c r="N38" s="50">
        <v>7</v>
      </c>
      <c r="O38" s="50">
        <v>7</v>
      </c>
      <c r="P38" s="50">
        <v>6</v>
      </c>
      <c r="Q38" s="50">
        <v>6</v>
      </c>
      <c r="R38" s="50">
        <v>6</v>
      </c>
      <c r="S38" s="50">
        <v>5</v>
      </c>
      <c r="T38" s="50">
        <v>1</v>
      </c>
      <c r="U38" s="50">
        <v>1</v>
      </c>
      <c r="V38" s="50">
        <v>7</v>
      </c>
      <c r="W38" s="50">
        <v>5</v>
      </c>
      <c r="X38" s="50">
        <v>7</v>
      </c>
      <c r="Y38" s="50">
        <v>4</v>
      </c>
      <c r="Z38" s="50">
        <v>5</v>
      </c>
      <c r="AA38" s="50">
        <v>4</v>
      </c>
      <c r="AB38" s="56">
        <v>2</v>
      </c>
      <c r="AC38" s="51">
        <v>1</v>
      </c>
      <c r="AD38" s="51"/>
      <c r="AE38" s="51"/>
      <c r="AF38" s="51"/>
      <c r="AG38" s="51"/>
      <c r="AH38" s="51"/>
      <c r="AI38" s="51">
        <v>1</v>
      </c>
      <c r="AJ38" s="51">
        <v>2</v>
      </c>
      <c r="AK38" s="51">
        <v>3</v>
      </c>
      <c r="AL38" s="51">
        <v>3</v>
      </c>
      <c r="AM38" s="51">
        <v>3</v>
      </c>
      <c r="AN38" s="51">
        <v>2</v>
      </c>
    </row>
    <row r="39" spans="1:40" x14ac:dyDescent="0.25">
      <c r="A39" s="67"/>
      <c r="B39" s="67"/>
      <c r="C39" s="68" t="s">
        <v>11</v>
      </c>
      <c r="D39" s="48"/>
      <c r="E39" s="48"/>
      <c r="F39" s="48"/>
      <c r="G39" s="48"/>
      <c r="H39" s="48"/>
      <c r="I39" s="48"/>
      <c r="J39" s="49"/>
      <c r="K39" s="50"/>
      <c r="L39" s="50"/>
      <c r="M39" s="50">
        <v>14</v>
      </c>
      <c r="N39" s="50">
        <v>12</v>
      </c>
      <c r="O39" s="50">
        <v>13</v>
      </c>
      <c r="P39" s="50">
        <v>11</v>
      </c>
      <c r="Q39" s="50">
        <v>8</v>
      </c>
      <c r="R39" s="50">
        <v>6</v>
      </c>
      <c r="S39" s="50">
        <v>6</v>
      </c>
      <c r="T39" s="50">
        <v>2</v>
      </c>
      <c r="U39" s="50"/>
      <c r="V39" s="50">
        <v>5</v>
      </c>
      <c r="W39" s="50">
        <v>4</v>
      </c>
      <c r="X39" s="50">
        <v>8</v>
      </c>
      <c r="Y39" s="50">
        <v>7</v>
      </c>
      <c r="Z39" s="50">
        <v>7</v>
      </c>
      <c r="AA39" s="50">
        <v>5</v>
      </c>
      <c r="AB39" s="56">
        <v>5</v>
      </c>
      <c r="AC39" s="51">
        <v>6</v>
      </c>
      <c r="AD39" s="51">
        <v>4</v>
      </c>
      <c r="AE39" s="51">
        <v>6</v>
      </c>
      <c r="AF39" s="51">
        <v>8</v>
      </c>
      <c r="AG39" s="51">
        <v>6</v>
      </c>
      <c r="AH39" s="51">
        <v>6</v>
      </c>
      <c r="AI39" s="51">
        <v>6</v>
      </c>
      <c r="AJ39" s="51">
        <v>6</v>
      </c>
      <c r="AK39" s="51">
        <v>3</v>
      </c>
      <c r="AL39" s="51"/>
      <c r="AM39" s="51"/>
      <c r="AN39" s="51">
        <v>1</v>
      </c>
    </row>
    <row r="40" spans="1:40" x14ac:dyDescent="0.25">
      <c r="A40" s="67"/>
      <c r="B40" s="67"/>
      <c r="C40" s="68" t="s">
        <v>12</v>
      </c>
      <c r="D40" s="48"/>
      <c r="E40" s="48"/>
      <c r="F40" s="48"/>
      <c r="G40" s="48"/>
      <c r="H40" s="48"/>
      <c r="I40" s="48"/>
      <c r="J40" s="49"/>
      <c r="K40" s="50"/>
      <c r="L40" s="50"/>
      <c r="M40" s="50">
        <v>9</v>
      </c>
      <c r="N40" s="50">
        <v>8</v>
      </c>
      <c r="O40" s="50">
        <v>9</v>
      </c>
      <c r="P40" s="50">
        <v>7</v>
      </c>
      <c r="Q40" s="50">
        <v>6</v>
      </c>
      <c r="R40" s="50">
        <v>8</v>
      </c>
      <c r="S40" s="50">
        <v>4</v>
      </c>
      <c r="T40" s="50">
        <v>2</v>
      </c>
      <c r="U40" s="50">
        <v>2</v>
      </c>
      <c r="V40" s="50">
        <v>6</v>
      </c>
      <c r="W40" s="50">
        <v>3</v>
      </c>
      <c r="X40" s="50">
        <v>3</v>
      </c>
      <c r="Y40" s="50">
        <v>2</v>
      </c>
      <c r="Z40" s="50">
        <v>4</v>
      </c>
      <c r="AA40" s="50">
        <v>9</v>
      </c>
      <c r="AB40" s="56">
        <v>7</v>
      </c>
      <c r="AC40" s="51">
        <v>5</v>
      </c>
      <c r="AD40" s="51">
        <v>6</v>
      </c>
      <c r="AE40" s="51">
        <v>1</v>
      </c>
      <c r="AF40" s="51">
        <v>2</v>
      </c>
      <c r="AG40" s="51">
        <v>3</v>
      </c>
      <c r="AH40" s="51">
        <v>4</v>
      </c>
      <c r="AI40" s="51">
        <v>3</v>
      </c>
      <c r="AJ40" s="51">
        <v>1</v>
      </c>
      <c r="AK40" s="51">
        <v>5</v>
      </c>
      <c r="AL40" s="51">
        <v>6</v>
      </c>
      <c r="AM40" s="51">
        <v>5</v>
      </c>
      <c r="AN40" s="51"/>
    </row>
    <row r="41" spans="1:40" x14ac:dyDescent="0.25">
      <c r="A41" s="67"/>
      <c r="B41" s="67"/>
      <c r="C41" s="68" t="s">
        <v>13</v>
      </c>
      <c r="D41" s="48"/>
      <c r="E41" s="48"/>
      <c r="F41" s="48"/>
      <c r="G41" s="48"/>
      <c r="H41" s="48"/>
      <c r="I41" s="48"/>
      <c r="J41" s="49"/>
      <c r="K41" s="50"/>
      <c r="L41" s="50"/>
      <c r="M41" s="50">
        <v>19</v>
      </c>
      <c r="N41" s="50">
        <v>26</v>
      </c>
      <c r="O41" s="50">
        <v>30</v>
      </c>
      <c r="P41" s="50">
        <v>30</v>
      </c>
      <c r="Q41" s="50">
        <v>24</v>
      </c>
      <c r="R41" s="50">
        <v>26</v>
      </c>
      <c r="S41" s="50">
        <v>30</v>
      </c>
      <c r="T41" s="50">
        <v>24</v>
      </c>
      <c r="U41" s="50">
        <v>28</v>
      </c>
      <c r="V41" s="50">
        <v>24</v>
      </c>
      <c r="W41" s="50">
        <v>21</v>
      </c>
      <c r="X41" s="50">
        <v>21</v>
      </c>
      <c r="Y41" s="50">
        <v>15</v>
      </c>
      <c r="Z41" s="50">
        <v>14</v>
      </c>
      <c r="AA41" s="50">
        <v>16</v>
      </c>
      <c r="AB41" s="56">
        <v>16</v>
      </c>
      <c r="AC41" s="51">
        <v>18</v>
      </c>
      <c r="AD41" s="51">
        <v>16</v>
      </c>
      <c r="AE41" s="51">
        <v>19</v>
      </c>
      <c r="AF41" s="51">
        <v>19</v>
      </c>
      <c r="AG41" s="51">
        <v>15</v>
      </c>
      <c r="AH41" s="51">
        <v>12</v>
      </c>
      <c r="AI41" s="51">
        <v>11</v>
      </c>
      <c r="AJ41" s="51">
        <v>10</v>
      </c>
      <c r="AK41" s="51">
        <v>6</v>
      </c>
      <c r="AL41" s="51">
        <v>5</v>
      </c>
      <c r="AM41" s="51">
        <v>7</v>
      </c>
      <c r="AN41" s="51">
        <v>8</v>
      </c>
    </row>
    <row r="42" spans="1:40" s="1" customFormat="1" ht="13.5" x14ac:dyDescent="0.25">
      <c r="A42" s="32" t="s">
        <v>26</v>
      </c>
      <c r="B42" s="55"/>
      <c r="C42" s="55"/>
      <c r="D42" s="75"/>
      <c r="E42" s="75"/>
      <c r="F42" s="75"/>
      <c r="G42" s="75"/>
      <c r="H42" s="75"/>
      <c r="I42" s="75"/>
      <c r="J42" s="75"/>
      <c r="K42" s="75"/>
      <c r="L42" s="75"/>
      <c r="M42" s="75">
        <f>SUM(M34:M41)</f>
        <v>54</v>
      </c>
      <c r="N42" s="75">
        <f t="shared" ref="N42:AM42" si="5">SUM(N34:N41)</f>
        <v>61</v>
      </c>
      <c r="O42" s="75">
        <f t="shared" si="5"/>
        <v>66</v>
      </c>
      <c r="P42" s="75">
        <f t="shared" si="5"/>
        <v>58</v>
      </c>
      <c r="Q42" s="75">
        <f t="shared" si="5"/>
        <v>47</v>
      </c>
      <c r="R42" s="75">
        <f t="shared" si="5"/>
        <v>48</v>
      </c>
      <c r="S42" s="75">
        <f t="shared" si="5"/>
        <v>46</v>
      </c>
      <c r="T42" s="75">
        <f t="shared" si="5"/>
        <v>30</v>
      </c>
      <c r="U42" s="75">
        <f t="shared" si="5"/>
        <v>36</v>
      </c>
      <c r="V42" s="75">
        <f t="shared" si="5"/>
        <v>56</v>
      </c>
      <c r="W42" s="75">
        <f t="shared" si="5"/>
        <v>42</v>
      </c>
      <c r="X42" s="75">
        <f t="shared" si="5"/>
        <v>47</v>
      </c>
      <c r="Y42" s="75">
        <f t="shared" si="5"/>
        <v>33</v>
      </c>
      <c r="Z42" s="75">
        <f t="shared" si="5"/>
        <v>35</v>
      </c>
      <c r="AA42" s="75">
        <f t="shared" si="5"/>
        <v>37</v>
      </c>
      <c r="AB42" s="75">
        <f t="shared" si="5"/>
        <v>32</v>
      </c>
      <c r="AC42" s="75">
        <f t="shared" si="5"/>
        <v>32</v>
      </c>
      <c r="AD42" s="75">
        <f t="shared" si="5"/>
        <v>28</v>
      </c>
      <c r="AE42" s="75">
        <f t="shared" si="5"/>
        <v>28</v>
      </c>
      <c r="AF42" s="75">
        <f t="shared" si="5"/>
        <v>31</v>
      </c>
      <c r="AG42" s="75">
        <f t="shared" si="5"/>
        <v>27</v>
      </c>
      <c r="AH42" s="75">
        <f t="shared" si="5"/>
        <v>24</v>
      </c>
      <c r="AI42" s="75">
        <f t="shared" si="5"/>
        <v>21</v>
      </c>
      <c r="AJ42" s="75">
        <f t="shared" si="5"/>
        <v>22</v>
      </c>
      <c r="AK42" s="75">
        <f t="shared" si="5"/>
        <v>22</v>
      </c>
      <c r="AL42" s="75">
        <f t="shared" si="5"/>
        <v>17</v>
      </c>
      <c r="AM42" s="75">
        <f t="shared" si="5"/>
        <v>20</v>
      </c>
      <c r="AN42" s="75">
        <f t="shared" ref="AN42" si="6">SUM(AN34:AN41)</f>
        <v>14</v>
      </c>
    </row>
    <row r="43" spans="1:40" s="1" customFormat="1" ht="13.5" x14ac:dyDescent="0.25">
      <c r="A43" s="65" t="s">
        <v>23</v>
      </c>
      <c r="B43" s="66">
        <v>2011</v>
      </c>
      <c r="C43" s="65" t="s">
        <v>6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4"/>
      <c r="T43" s="45"/>
      <c r="U43" s="45"/>
      <c r="V43" s="45"/>
      <c r="W43" s="45"/>
      <c r="X43" s="45"/>
      <c r="Y43" s="45"/>
      <c r="Z43" s="45"/>
      <c r="AA43" s="45"/>
      <c r="AB43" s="45"/>
      <c r="AC43" s="45">
        <v>1</v>
      </c>
      <c r="AD43" s="45"/>
      <c r="AE43" s="45"/>
      <c r="AF43" s="45"/>
      <c r="AG43" s="45"/>
      <c r="AH43" s="45"/>
      <c r="AI43" s="45"/>
      <c r="AJ43" s="45"/>
      <c r="AK43" s="45"/>
      <c r="AL43" s="45"/>
      <c r="AM43" s="178"/>
      <c r="AN43" s="178"/>
    </row>
    <row r="44" spans="1:40" x14ac:dyDescent="0.25">
      <c r="A44" s="67"/>
      <c r="B44" s="67"/>
      <c r="C44" s="68" t="s">
        <v>7</v>
      </c>
      <c r="D44" s="48"/>
      <c r="E44" s="48"/>
      <c r="F44" s="48"/>
      <c r="G44" s="48"/>
      <c r="H44" s="48"/>
      <c r="I44" s="48"/>
      <c r="J44" s="49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>
        <v>1</v>
      </c>
      <c r="Y44" s="50">
        <v>1</v>
      </c>
      <c r="Z44" s="50"/>
      <c r="AA44" s="50"/>
      <c r="AB44" s="56">
        <v>1</v>
      </c>
      <c r="AC44" s="51">
        <v>1</v>
      </c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179"/>
      <c r="AN44" s="179"/>
    </row>
    <row r="45" spans="1:40" x14ac:dyDescent="0.25">
      <c r="A45" s="67"/>
      <c r="B45" s="67"/>
      <c r="C45" s="68" t="s">
        <v>8</v>
      </c>
      <c r="D45" s="48"/>
      <c r="E45" s="48"/>
      <c r="F45" s="48"/>
      <c r="G45" s="48"/>
      <c r="H45" s="48"/>
      <c r="I45" s="48"/>
      <c r="J45" s="49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6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179"/>
      <c r="AN45" s="179"/>
    </row>
    <row r="46" spans="1:40" x14ac:dyDescent="0.25">
      <c r="A46" s="67"/>
      <c r="B46" s="67"/>
      <c r="C46" s="68" t="s">
        <v>9</v>
      </c>
      <c r="D46" s="48"/>
      <c r="E46" s="48"/>
      <c r="F46" s="48"/>
      <c r="G46" s="48"/>
      <c r="H46" s="48"/>
      <c r="I46" s="48"/>
      <c r="J46" s="49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>
        <v>1</v>
      </c>
      <c r="Z46" s="50">
        <v>1</v>
      </c>
      <c r="AA46" s="50">
        <v>1</v>
      </c>
      <c r="AB46" s="56">
        <v>1</v>
      </c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179"/>
      <c r="AN46" s="179"/>
    </row>
    <row r="47" spans="1:40" x14ac:dyDescent="0.25">
      <c r="A47" s="67"/>
      <c r="B47" s="67"/>
      <c r="C47" s="68" t="s">
        <v>10</v>
      </c>
      <c r="D47" s="48"/>
      <c r="E47" s="48"/>
      <c r="F47" s="48"/>
      <c r="G47" s="48"/>
      <c r="H47" s="48"/>
      <c r="I47" s="48"/>
      <c r="J47" s="49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6"/>
      <c r="AC47" s="51">
        <v>2</v>
      </c>
      <c r="AD47" s="51">
        <v>2</v>
      </c>
      <c r="AE47" s="51">
        <v>3</v>
      </c>
      <c r="AF47" s="51"/>
      <c r="AG47" s="51"/>
      <c r="AH47" s="51"/>
      <c r="AI47" s="51"/>
      <c r="AJ47" s="51"/>
      <c r="AK47" s="51"/>
      <c r="AL47" s="51"/>
      <c r="AM47" s="179"/>
      <c r="AN47" s="179"/>
    </row>
    <row r="48" spans="1:40" s="1" customFormat="1" ht="13.5" x14ac:dyDescent="0.25">
      <c r="A48" s="32" t="s">
        <v>24</v>
      </c>
      <c r="B48" s="55"/>
      <c r="C48" s="5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>
        <f>SUM(X43:X47)</f>
        <v>1</v>
      </c>
      <c r="Y48" s="75">
        <f t="shared" ref="Y48:AE48" si="7">SUM(Y43:Y47)</f>
        <v>2</v>
      </c>
      <c r="Z48" s="75">
        <f t="shared" si="7"/>
        <v>1</v>
      </c>
      <c r="AA48" s="75">
        <f t="shared" si="7"/>
        <v>1</v>
      </c>
      <c r="AB48" s="75">
        <f t="shared" si="7"/>
        <v>2</v>
      </c>
      <c r="AC48" s="75">
        <f t="shared" si="7"/>
        <v>4</v>
      </c>
      <c r="AD48" s="75">
        <f t="shared" si="7"/>
        <v>4</v>
      </c>
      <c r="AE48" s="75">
        <f t="shared" si="7"/>
        <v>5</v>
      </c>
      <c r="AF48" s="75"/>
      <c r="AG48" s="75"/>
      <c r="AH48" s="75"/>
      <c r="AI48" s="75"/>
      <c r="AJ48" s="75"/>
      <c r="AK48" s="75"/>
      <c r="AL48" s="75"/>
      <c r="AM48" s="177"/>
      <c r="AN48" s="177"/>
    </row>
    <row r="49" spans="1:40" s="1" customFormat="1" ht="13.5" x14ac:dyDescent="0.25">
      <c r="A49" s="65" t="s">
        <v>5</v>
      </c>
      <c r="B49" s="66">
        <v>2012</v>
      </c>
      <c r="C49" s="65" t="s">
        <v>6</v>
      </c>
      <c r="D49" s="43">
        <v>4</v>
      </c>
      <c r="E49" s="43">
        <v>1</v>
      </c>
      <c r="F49" s="43">
        <v>3</v>
      </c>
      <c r="G49" s="43">
        <v>3</v>
      </c>
      <c r="H49" s="43">
        <v>2</v>
      </c>
      <c r="I49" s="43">
        <v>1</v>
      </c>
      <c r="J49" s="43">
        <v>1</v>
      </c>
      <c r="K49" s="43">
        <v>1</v>
      </c>
      <c r="L49" s="43"/>
      <c r="M49" s="43">
        <v>1</v>
      </c>
      <c r="N49" s="43">
        <v>1</v>
      </c>
      <c r="O49" s="43">
        <v>2</v>
      </c>
      <c r="P49" s="43">
        <v>4</v>
      </c>
      <c r="Q49" s="43">
        <v>2</v>
      </c>
      <c r="R49" s="43"/>
      <c r="S49" s="44"/>
      <c r="T49" s="45"/>
      <c r="U49" s="45"/>
      <c r="V49" s="45"/>
      <c r="W49" s="45"/>
      <c r="X49" s="45"/>
      <c r="Y49" s="45">
        <v>1</v>
      </c>
      <c r="Z49" s="45">
        <v>1</v>
      </c>
      <c r="AA49" s="45"/>
      <c r="AB49" s="45"/>
      <c r="AC49" s="45">
        <v>1</v>
      </c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</row>
    <row r="50" spans="1:40" x14ac:dyDescent="0.25">
      <c r="A50" s="69"/>
      <c r="B50" s="70"/>
      <c r="C50" s="68" t="s">
        <v>7</v>
      </c>
      <c r="D50" s="51">
        <v>2</v>
      </c>
      <c r="E50" s="51">
        <v>3</v>
      </c>
      <c r="F50" s="51">
        <v>4</v>
      </c>
      <c r="G50" s="51">
        <v>2</v>
      </c>
      <c r="H50" s="51">
        <v>2</v>
      </c>
      <c r="I50" s="51">
        <v>2</v>
      </c>
      <c r="J50" s="58">
        <v>2</v>
      </c>
      <c r="K50" s="50">
        <v>3</v>
      </c>
      <c r="L50" s="50">
        <v>4</v>
      </c>
      <c r="M50" s="50">
        <v>7</v>
      </c>
      <c r="N50" s="50">
        <v>5</v>
      </c>
      <c r="O50" s="50">
        <v>8</v>
      </c>
      <c r="P50" s="50">
        <v>9</v>
      </c>
      <c r="Q50" s="50">
        <v>7</v>
      </c>
      <c r="R50" s="50">
        <v>7</v>
      </c>
      <c r="S50" s="50">
        <v>5</v>
      </c>
      <c r="T50" s="50">
        <v>7</v>
      </c>
      <c r="U50" s="50">
        <v>6</v>
      </c>
      <c r="V50" s="50">
        <v>2</v>
      </c>
      <c r="W50" s="50">
        <v>1</v>
      </c>
      <c r="X50" s="50"/>
      <c r="Y50" s="50">
        <v>1</v>
      </c>
      <c r="Z50" s="50">
        <v>2</v>
      </c>
      <c r="AA50" s="50">
        <v>3</v>
      </c>
      <c r="AB50" s="56">
        <v>2</v>
      </c>
      <c r="AC50" s="51">
        <v>3</v>
      </c>
      <c r="AD50" s="51">
        <v>4</v>
      </c>
      <c r="AE50" s="51">
        <v>3</v>
      </c>
      <c r="AF50" s="51">
        <v>3</v>
      </c>
      <c r="AG50" s="51">
        <v>1</v>
      </c>
      <c r="AH50" s="51"/>
      <c r="AI50" s="51">
        <v>2</v>
      </c>
      <c r="AJ50" s="51">
        <v>3</v>
      </c>
      <c r="AK50" s="51">
        <v>1</v>
      </c>
      <c r="AL50" s="51">
        <v>2</v>
      </c>
      <c r="AM50" s="51">
        <v>2</v>
      </c>
      <c r="AN50" s="51"/>
    </row>
    <row r="51" spans="1:40" x14ac:dyDescent="0.25">
      <c r="A51" s="69"/>
      <c r="B51" s="70"/>
      <c r="C51" s="68" t="s">
        <v>8</v>
      </c>
      <c r="D51" s="51">
        <v>10</v>
      </c>
      <c r="E51" s="51">
        <v>10</v>
      </c>
      <c r="F51" s="51">
        <v>9</v>
      </c>
      <c r="G51" s="51">
        <v>6</v>
      </c>
      <c r="H51" s="51">
        <v>5</v>
      </c>
      <c r="I51" s="51">
        <v>6</v>
      </c>
      <c r="J51" s="58">
        <v>5</v>
      </c>
      <c r="K51" s="50">
        <v>3</v>
      </c>
      <c r="L51" s="50">
        <v>3</v>
      </c>
      <c r="M51" s="50">
        <v>4</v>
      </c>
      <c r="N51" s="50">
        <v>12</v>
      </c>
      <c r="O51" s="50">
        <v>11</v>
      </c>
      <c r="P51" s="50">
        <v>17</v>
      </c>
      <c r="Q51" s="50">
        <v>13</v>
      </c>
      <c r="R51" s="50">
        <v>13</v>
      </c>
      <c r="S51" s="50">
        <v>8</v>
      </c>
      <c r="T51" s="50">
        <v>10</v>
      </c>
      <c r="U51" s="50">
        <v>11</v>
      </c>
      <c r="V51" s="50">
        <v>7</v>
      </c>
      <c r="W51" s="50">
        <v>8</v>
      </c>
      <c r="X51" s="50">
        <v>8</v>
      </c>
      <c r="Y51" s="50">
        <v>4</v>
      </c>
      <c r="Z51" s="50">
        <v>6</v>
      </c>
      <c r="AA51" s="50">
        <v>6</v>
      </c>
      <c r="AB51" s="56">
        <v>5</v>
      </c>
      <c r="AC51" s="51">
        <v>6</v>
      </c>
      <c r="AD51" s="51">
        <v>4</v>
      </c>
      <c r="AE51" s="51">
        <v>5</v>
      </c>
      <c r="AF51" s="51">
        <v>6</v>
      </c>
      <c r="AG51" s="51">
        <v>7</v>
      </c>
      <c r="AH51" s="51">
        <v>7</v>
      </c>
      <c r="AI51" s="51">
        <v>5</v>
      </c>
      <c r="AJ51" s="51">
        <v>3</v>
      </c>
      <c r="AK51" s="51">
        <v>2</v>
      </c>
      <c r="AL51" s="51">
        <v>1</v>
      </c>
      <c r="AM51" s="51">
        <v>2</v>
      </c>
      <c r="AN51" s="51">
        <v>2</v>
      </c>
    </row>
    <row r="52" spans="1:40" x14ac:dyDescent="0.25">
      <c r="A52" s="69"/>
      <c r="B52" s="70"/>
      <c r="C52" s="68" t="s">
        <v>9</v>
      </c>
      <c r="D52" s="51">
        <v>4</v>
      </c>
      <c r="E52" s="51">
        <v>6</v>
      </c>
      <c r="F52" s="51">
        <v>10</v>
      </c>
      <c r="G52" s="51">
        <v>12</v>
      </c>
      <c r="H52" s="51">
        <v>13</v>
      </c>
      <c r="I52" s="51">
        <v>11</v>
      </c>
      <c r="J52" s="58">
        <v>11</v>
      </c>
      <c r="K52" s="57">
        <v>8</v>
      </c>
      <c r="L52" s="57">
        <v>3</v>
      </c>
      <c r="M52" s="57">
        <v>10</v>
      </c>
      <c r="N52" s="57">
        <v>10</v>
      </c>
      <c r="O52" s="57">
        <v>15</v>
      </c>
      <c r="P52" s="57">
        <v>18</v>
      </c>
      <c r="Q52" s="57">
        <v>15</v>
      </c>
      <c r="R52" s="57">
        <v>19</v>
      </c>
      <c r="S52" s="57">
        <v>14</v>
      </c>
      <c r="T52" s="50">
        <v>17</v>
      </c>
      <c r="U52" s="50">
        <v>20</v>
      </c>
      <c r="V52" s="50">
        <v>16</v>
      </c>
      <c r="W52" s="50">
        <v>10</v>
      </c>
      <c r="X52" s="50">
        <v>12</v>
      </c>
      <c r="Y52" s="50">
        <v>9</v>
      </c>
      <c r="Z52" s="50">
        <v>7</v>
      </c>
      <c r="AA52" s="50">
        <v>5</v>
      </c>
      <c r="AB52" s="56">
        <v>6</v>
      </c>
      <c r="AC52" s="51">
        <v>5</v>
      </c>
      <c r="AD52" s="51">
        <v>4</v>
      </c>
      <c r="AE52" s="51">
        <v>3</v>
      </c>
      <c r="AF52" s="51">
        <v>3</v>
      </c>
      <c r="AG52" s="51">
        <v>5</v>
      </c>
      <c r="AH52" s="51">
        <v>5</v>
      </c>
      <c r="AI52" s="51">
        <v>6</v>
      </c>
      <c r="AJ52" s="51">
        <v>4</v>
      </c>
      <c r="AK52" s="51">
        <v>4</v>
      </c>
      <c r="AL52" s="51">
        <v>4</v>
      </c>
      <c r="AM52" s="51">
        <v>3</v>
      </c>
      <c r="AN52" s="51">
        <v>1</v>
      </c>
    </row>
    <row r="53" spans="1:40" x14ac:dyDescent="0.25">
      <c r="A53" s="69"/>
      <c r="B53" s="70"/>
      <c r="C53" s="68" t="s">
        <v>10</v>
      </c>
      <c r="D53" s="51">
        <v>9</v>
      </c>
      <c r="E53" s="51">
        <v>16</v>
      </c>
      <c r="F53" s="51">
        <v>17</v>
      </c>
      <c r="G53" s="51">
        <v>16</v>
      </c>
      <c r="H53" s="51">
        <v>18</v>
      </c>
      <c r="I53" s="51">
        <v>20</v>
      </c>
      <c r="J53" s="58">
        <v>21</v>
      </c>
      <c r="K53" s="57">
        <v>17</v>
      </c>
      <c r="L53" s="57">
        <v>18</v>
      </c>
      <c r="M53" s="57">
        <v>14</v>
      </c>
      <c r="N53" s="57">
        <v>15</v>
      </c>
      <c r="O53" s="57">
        <v>14</v>
      </c>
      <c r="P53" s="57">
        <v>16</v>
      </c>
      <c r="Q53" s="57">
        <v>17</v>
      </c>
      <c r="R53" s="57">
        <v>20</v>
      </c>
      <c r="S53" s="57">
        <v>27</v>
      </c>
      <c r="T53" s="50">
        <v>26</v>
      </c>
      <c r="U53" s="50">
        <v>29</v>
      </c>
      <c r="V53" s="50">
        <v>14</v>
      </c>
      <c r="W53" s="50">
        <v>13</v>
      </c>
      <c r="X53" s="50">
        <v>12</v>
      </c>
      <c r="Y53" s="50">
        <v>7</v>
      </c>
      <c r="Z53" s="50">
        <v>7</v>
      </c>
      <c r="AA53" s="50">
        <v>6</v>
      </c>
      <c r="AB53" s="56">
        <v>5</v>
      </c>
      <c r="AC53" s="51">
        <v>6</v>
      </c>
      <c r="AD53" s="51">
        <v>6</v>
      </c>
      <c r="AE53" s="51">
        <v>4</v>
      </c>
      <c r="AF53" s="51">
        <v>7</v>
      </c>
      <c r="AG53" s="51">
        <v>6</v>
      </c>
      <c r="AH53" s="51">
        <v>4</v>
      </c>
      <c r="AI53" s="51">
        <v>3</v>
      </c>
      <c r="AJ53" s="51">
        <v>4</v>
      </c>
      <c r="AK53" s="51">
        <v>4</v>
      </c>
      <c r="AL53" s="51">
        <v>5</v>
      </c>
      <c r="AM53" s="51">
        <v>7</v>
      </c>
      <c r="AN53" s="51">
        <v>6</v>
      </c>
    </row>
    <row r="54" spans="1:40" x14ac:dyDescent="0.25">
      <c r="A54" s="69"/>
      <c r="B54" s="70"/>
      <c r="C54" s="68" t="s">
        <v>11</v>
      </c>
      <c r="D54" s="51">
        <v>11</v>
      </c>
      <c r="E54" s="51">
        <v>14</v>
      </c>
      <c r="F54" s="51">
        <v>19</v>
      </c>
      <c r="G54" s="51">
        <v>21</v>
      </c>
      <c r="H54" s="51">
        <v>22</v>
      </c>
      <c r="I54" s="51">
        <v>19</v>
      </c>
      <c r="J54" s="58">
        <v>14</v>
      </c>
      <c r="K54" s="57">
        <v>14</v>
      </c>
      <c r="L54" s="57">
        <v>20</v>
      </c>
      <c r="M54" s="57">
        <v>26</v>
      </c>
      <c r="N54" s="57">
        <v>25</v>
      </c>
      <c r="O54" s="57">
        <v>28</v>
      </c>
      <c r="P54" s="57">
        <v>24</v>
      </c>
      <c r="Q54" s="57">
        <v>24</v>
      </c>
      <c r="R54" s="57">
        <v>19</v>
      </c>
      <c r="S54" s="57">
        <v>14</v>
      </c>
      <c r="T54" s="50">
        <v>10</v>
      </c>
      <c r="U54" s="50">
        <v>9</v>
      </c>
      <c r="V54" s="50">
        <v>10</v>
      </c>
      <c r="W54" s="50">
        <v>11</v>
      </c>
      <c r="X54" s="50">
        <v>11</v>
      </c>
      <c r="Y54" s="50">
        <v>13</v>
      </c>
      <c r="Z54" s="50">
        <v>9</v>
      </c>
      <c r="AA54" s="50">
        <v>10</v>
      </c>
      <c r="AB54" s="56">
        <v>7</v>
      </c>
      <c r="AC54" s="51">
        <v>2</v>
      </c>
      <c r="AD54" s="51">
        <v>2</v>
      </c>
      <c r="AE54" s="51">
        <v>5</v>
      </c>
      <c r="AF54" s="51">
        <v>4</v>
      </c>
      <c r="AG54" s="51">
        <v>5</v>
      </c>
      <c r="AH54" s="51">
        <v>3</v>
      </c>
      <c r="AI54" s="51">
        <v>6</v>
      </c>
      <c r="AJ54" s="51">
        <v>5</v>
      </c>
      <c r="AK54" s="51">
        <v>4</v>
      </c>
      <c r="AL54" s="51">
        <v>6</v>
      </c>
      <c r="AM54" s="51">
        <v>5</v>
      </c>
      <c r="AN54" s="51">
        <v>4</v>
      </c>
    </row>
    <row r="55" spans="1:40" x14ac:dyDescent="0.25">
      <c r="A55" s="69"/>
      <c r="B55" s="70"/>
      <c r="C55" s="68" t="s">
        <v>12</v>
      </c>
      <c r="D55" s="51">
        <v>4</v>
      </c>
      <c r="E55" s="51">
        <v>6</v>
      </c>
      <c r="F55" s="51">
        <v>7</v>
      </c>
      <c r="G55" s="51">
        <v>7</v>
      </c>
      <c r="H55" s="51">
        <v>6</v>
      </c>
      <c r="I55" s="51">
        <v>9</v>
      </c>
      <c r="J55" s="58">
        <v>16</v>
      </c>
      <c r="K55" s="57">
        <v>15</v>
      </c>
      <c r="L55" s="57">
        <v>15</v>
      </c>
      <c r="M55" s="57">
        <v>7</v>
      </c>
      <c r="N55" s="57">
        <v>4</v>
      </c>
      <c r="O55" s="57">
        <v>6</v>
      </c>
      <c r="P55" s="57">
        <v>11</v>
      </c>
      <c r="Q55" s="57">
        <v>11</v>
      </c>
      <c r="R55" s="57">
        <v>15</v>
      </c>
      <c r="S55" s="57">
        <v>14</v>
      </c>
      <c r="T55" s="50">
        <v>16</v>
      </c>
      <c r="U55" s="50">
        <v>12</v>
      </c>
      <c r="V55" s="50">
        <v>9</v>
      </c>
      <c r="W55" s="50">
        <v>6</v>
      </c>
      <c r="X55" s="50">
        <v>7</v>
      </c>
      <c r="Y55" s="50">
        <v>2</v>
      </c>
      <c r="Z55" s="50">
        <v>3</v>
      </c>
      <c r="AA55" s="50">
        <v>3</v>
      </c>
      <c r="AB55" s="56">
        <v>3</v>
      </c>
      <c r="AC55" s="51">
        <v>6</v>
      </c>
      <c r="AD55" s="51">
        <v>3</v>
      </c>
      <c r="AE55" s="51">
        <v>1</v>
      </c>
      <c r="AF55" s="51">
        <v>4</v>
      </c>
      <c r="AG55" s="51">
        <v>4</v>
      </c>
      <c r="AH55" s="51">
        <v>4</v>
      </c>
      <c r="AI55" s="51">
        <v>2</v>
      </c>
      <c r="AJ55" s="51">
        <v>1</v>
      </c>
      <c r="AK55" s="51">
        <v>1</v>
      </c>
      <c r="AL55" s="51">
        <v>2</v>
      </c>
      <c r="AM55" s="51"/>
      <c r="AN55" s="51">
        <v>1</v>
      </c>
    </row>
    <row r="56" spans="1:40" x14ac:dyDescent="0.25">
      <c r="A56" s="71"/>
      <c r="B56" s="70"/>
      <c r="C56" s="68" t="s">
        <v>13</v>
      </c>
      <c r="D56" s="51">
        <v>25</v>
      </c>
      <c r="E56" s="51">
        <v>28</v>
      </c>
      <c r="F56" s="51">
        <v>28</v>
      </c>
      <c r="G56" s="51">
        <v>30</v>
      </c>
      <c r="H56" s="51">
        <v>39</v>
      </c>
      <c r="I56" s="51">
        <v>37</v>
      </c>
      <c r="J56" s="58">
        <v>39</v>
      </c>
      <c r="K56" s="57">
        <v>41</v>
      </c>
      <c r="L56" s="57">
        <v>41</v>
      </c>
      <c r="M56" s="57">
        <v>46</v>
      </c>
      <c r="N56" s="57">
        <v>51</v>
      </c>
      <c r="O56" s="57">
        <v>49</v>
      </c>
      <c r="P56" s="57">
        <v>46</v>
      </c>
      <c r="Q56" s="57">
        <v>47</v>
      </c>
      <c r="R56" s="57">
        <v>43</v>
      </c>
      <c r="S56" s="57">
        <v>44</v>
      </c>
      <c r="T56" s="50">
        <v>41</v>
      </c>
      <c r="U56" s="50">
        <v>47</v>
      </c>
      <c r="V56" s="50">
        <v>22</v>
      </c>
      <c r="W56" s="50">
        <v>20</v>
      </c>
      <c r="X56" s="50">
        <v>22</v>
      </c>
      <c r="Y56" s="50">
        <v>18</v>
      </c>
      <c r="Z56" s="50">
        <v>16</v>
      </c>
      <c r="AA56" s="50">
        <v>17</v>
      </c>
      <c r="AB56" s="56">
        <v>14</v>
      </c>
      <c r="AC56" s="51">
        <v>14</v>
      </c>
      <c r="AD56" s="51">
        <v>15</v>
      </c>
      <c r="AE56" s="51">
        <v>18</v>
      </c>
      <c r="AF56" s="51">
        <v>18</v>
      </c>
      <c r="AG56" s="51">
        <v>20</v>
      </c>
      <c r="AH56" s="51">
        <v>18</v>
      </c>
      <c r="AI56" s="51">
        <v>16</v>
      </c>
      <c r="AJ56" s="51">
        <v>14</v>
      </c>
      <c r="AK56" s="51">
        <v>11</v>
      </c>
      <c r="AL56" s="51">
        <v>10</v>
      </c>
      <c r="AM56" s="51">
        <v>11</v>
      </c>
      <c r="AN56" s="51">
        <v>11</v>
      </c>
    </row>
    <row r="57" spans="1:40" s="1" customFormat="1" ht="13.5" x14ac:dyDescent="0.25">
      <c r="A57" s="32" t="s">
        <v>14</v>
      </c>
      <c r="B57" s="55"/>
      <c r="C57" s="55"/>
      <c r="D57" s="75">
        <f>SUM(D49:D56)</f>
        <v>69</v>
      </c>
      <c r="E57" s="75">
        <f t="shared" ref="E57:AM57" si="8">SUM(E49:E56)</f>
        <v>84</v>
      </c>
      <c r="F57" s="75">
        <f t="shared" si="8"/>
        <v>97</v>
      </c>
      <c r="G57" s="75">
        <f t="shared" si="8"/>
        <v>97</v>
      </c>
      <c r="H57" s="75">
        <f t="shared" si="8"/>
        <v>107</v>
      </c>
      <c r="I57" s="75">
        <f t="shared" si="8"/>
        <v>105</v>
      </c>
      <c r="J57" s="75">
        <f t="shared" si="8"/>
        <v>109</v>
      </c>
      <c r="K57" s="75">
        <f t="shared" si="8"/>
        <v>102</v>
      </c>
      <c r="L57" s="75">
        <f t="shared" si="8"/>
        <v>104</v>
      </c>
      <c r="M57" s="75">
        <f t="shared" si="8"/>
        <v>115</v>
      </c>
      <c r="N57" s="75">
        <f t="shared" si="8"/>
        <v>123</v>
      </c>
      <c r="O57" s="75">
        <f t="shared" si="8"/>
        <v>133</v>
      </c>
      <c r="P57" s="75">
        <f t="shared" si="8"/>
        <v>145</v>
      </c>
      <c r="Q57" s="75">
        <f t="shared" si="8"/>
        <v>136</v>
      </c>
      <c r="R57" s="75">
        <f t="shared" si="8"/>
        <v>136</v>
      </c>
      <c r="S57" s="75">
        <f t="shared" si="8"/>
        <v>126</v>
      </c>
      <c r="T57" s="75">
        <f t="shared" si="8"/>
        <v>127</v>
      </c>
      <c r="U57" s="75">
        <f t="shared" si="8"/>
        <v>134</v>
      </c>
      <c r="V57" s="75">
        <f t="shared" si="8"/>
        <v>80</v>
      </c>
      <c r="W57" s="75">
        <f t="shared" si="8"/>
        <v>69</v>
      </c>
      <c r="X57" s="75">
        <f t="shared" si="8"/>
        <v>72</v>
      </c>
      <c r="Y57" s="75">
        <f t="shared" si="8"/>
        <v>55</v>
      </c>
      <c r="Z57" s="75">
        <f t="shared" si="8"/>
        <v>51</v>
      </c>
      <c r="AA57" s="75">
        <f t="shared" si="8"/>
        <v>50</v>
      </c>
      <c r="AB57" s="75">
        <f t="shared" si="8"/>
        <v>42</v>
      </c>
      <c r="AC57" s="75">
        <f t="shared" si="8"/>
        <v>43</v>
      </c>
      <c r="AD57" s="75">
        <f t="shared" si="8"/>
        <v>38</v>
      </c>
      <c r="AE57" s="75">
        <f t="shared" si="8"/>
        <v>39</v>
      </c>
      <c r="AF57" s="75">
        <f t="shared" si="8"/>
        <v>45</v>
      </c>
      <c r="AG57" s="75">
        <f t="shared" si="8"/>
        <v>48</v>
      </c>
      <c r="AH57" s="75">
        <f t="shared" si="8"/>
        <v>41</v>
      </c>
      <c r="AI57" s="75">
        <f t="shared" si="8"/>
        <v>40</v>
      </c>
      <c r="AJ57" s="75">
        <f t="shared" si="8"/>
        <v>34</v>
      </c>
      <c r="AK57" s="75">
        <f t="shared" si="8"/>
        <v>27</v>
      </c>
      <c r="AL57" s="75">
        <f t="shared" si="8"/>
        <v>30</v>
      </c>
      <c r="AM57" s="75">
        <f t="shared" si="8"/>
        <v>30</v>
      </c>
      <c r="AN57" s="75">
        <f t="shared" ref="AN57" si="9">SUM(AN49:AN56)</f>
        <v>25</v>
      </c>
    </row>
    <row r="58" spans="1:40" s="25" customFormat="1" ht="13.5" x14ac:dyDescent="0.25">
      <c r="A58" s="65" t="s">
        <v>35</v>
      </c>
      <c r="B58" s="66">
        <v>2014</v>
      </c>
      <c r="C58" s="65" t="s">
        <v>6</v>
      </c>
      <c r="D58" s="43">
        <v>1</v>
      </c>
      <c r="E58" s="43"/>
      <c r="F58" s="43">
        <v>1</v>
      </c>
      <c r="G58" s="43">
        <v>1</v>
      </c>
      <c r="H58" s="43">
        <v>1</v>
      </c>
      <c r="I58" s="43">
        <v>1</v>
      </c>
      <c r="J58" s="43">
        <v>3</v>
      </c>
      <c r="K58" s="43">
        <v>1</v>
      </c>
      <c r="L58" s="43"/>
      <c r="M58" s="43"/>
      <c r="N58" s="43"/>
      <c r="O58" s="43"/>
      <c r="P58" s="43"/>
      <c r="Q58" s="43"/>
      <c r="R58" s="43"/>
      <c r="S58" s="44"/>
      <c r="T58" s="45"/>
      <c r="U58" s="45"/>
      <c r="V58" s="45"/>
      <c r="W58" s="45"/>
      <c r="X58" s="45"/>
      <c r="Y58" s="45"/>
      <c r="Z58" s="45">
        <v>1</v>
      </c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</row>
    <row r="59" spans="1:40" s="1" customFormat="1" ht="13.5" x14ac:dyDescent="0.25">
      <c r="A59" s="67"/>
      <c r="B59" s="67"/>
      <c r="C59" s="68" t="s">
        <v>7</v>
      </c>
      <c r="D59" s="48">
        <v>1</v>
      </c>
      <c r="E59" s="48">
        <v>3</v>
      </c>
      <c r="F59" s="48">
        <v>1</v>
      </c>
      <c r="G59" s="48">
        <v>1</v>
      </c>
      <c r="H59" s="48">
        <v>1</v>
      </c>
      <c r="I59" s="48">
        <v>1</v>
      </c>
      <c r="J59" s="49">
        <v>1</v>
      </c>
      <c r="K59" s="50">
        <v>4</v>
      </c>
      <c r="L59" s="50">
        <v>2</v>
      </c>
      <c r="M59" s="50">
        <v>5</v>
      </c>
      <c r="N59" s="50">
        <v>3</v>
      </c>
      <c r="O59" s="50">
        <v>1</v>
      </c>
      <c r="P59" s="50">
        <v>1</v>
      </c>
      <c r="Q59" s="50">
        <v>1</v>
      </c>
      <c r="R59" s="50">
        <v>2</v>
      </c>
      <c r="S59" s="50">
        <v>4</v>
      </c>
      <c r="T59" s="57">
        <v>4</v>
      </c>
      <c r="U59" s="57">
        <v>2</v>
      </c>
      <c r="V59" s="57"/>
      <c r="W59" s="57">
        <v>1</v>
      </c>
      <c r="X59" s="57">
        <v>1</v>
      </c>
      <c r="Y59" s="57">
        <v>1</v>
      </c>
      <c r="Z59" s="57"/>
      <c r="AA59" s="57">
        <v>1</v>
      </c>
      <c r="AB59" s="40">
        <v>1</v>
      </c>
      <c r="AC59" s="51">
        <v>1</v>
      </c>
      <c r="AD59" s="51">
        <v>3</v>
      </c>
      <c r="AE59" s="51"/>
      <c r="AF59" s="51"/>
      <c r="AG59" s="51"/>
      <c r="AH59" s="51"/>
      <c r="AI59" s="51"/>
      <c r="AJ59" s="51"/>
      <c r="AK59" s="51"/>
      <c r="AL59" s="51"/>
      <c r="AM59" s="51"/>
      <c r="AN59" s="51"/>
    </row>
    <row r="60" spans="1:40" s="1" customFormat="1" ht="13.5" x14ac:dyDescent="0.25">
      <c r="A60" s="67"/>
      <c r="B60" s="67"/>
      <c r="C60" s="68" t="s">
        <v>8</v>
      </c>
      <c r="D60" s="48">
        <v>4</v>
      </c>
      <c r="E60" s="48">
        <v>4</v>
      </c>
      <c r="F60" s="48">
        <v>9</v>
      </c>
      <c r="G60" s="48">
        <v>13</v>
      </c>
      <c r="H60" s="48">
        <v>7</v>
      </c>
      <c r="I60" s="48">
        <v>5</v>
      </c>
      <c r="J60" s="49">
        <v>2</v>
      </c>
      <c r="K60" s="50">
        <v>1</v>
      </c>
      <c r="L60" s="50">
        <v>1</v>
      </c>
      <c r="M60" s="50">
        <v>2</v>
      </c>
      <c r="N60" s="50">
        <v>3</v>
      </c>
      <c r="O60" s="50">
        <v>2</v>
      </c>
      <c r="P60" s="50">
        <v>3</v>
      </c>
      <c r="Q60" s="50">
        <v>2</v>
      </c>
      <c r="R60" s="50">
        <v>2</v>
      </c>
      <c r="S60" s="50">
        <v>3</v>
      </c>
      <c r="T60" s="57">
        <v>3</v>
      </c>
      <c r="U60" s="57">
        <v>3</v>
      </c>
      <c r="V60" s="57">
        <v>1</v>
      </c>
      <c r="W60" s="57">
        <v>2</v>
      </c>
      <c r="X60" s="57">
        <v>3</v>
      </c>
      <c r="Y60" s="57">
        <v>4</v>
      </c>
      <c r="Z60" s="57">
        <v>2</v>
      </c>
      <c r="AA60" s="57">
        <v>2</v>
      </c>
      <c r="AB60" s="40">
        <v>1</v>
      </c>
      <c r="AC60" s="51">
        <v>1</v>
      </c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</row>
    <row r="61" spans="1:40" s="1" customFormat="1" ht="13.5" x14ac:dyDescent="0.25">
      <c r="A61" s="67"/>
      <c r="B61" s="67"/>
      <c r="C61" s="68" t="s">
        <v>9</v>
      </c>
      <c r="D61" s="48">
        <v>5</v>
      </c>
      <c r="E61" s="48">
        <v>6</v>
      </c>
      <c r="F61" s="48">
        <v>6</v>
      </c>
      <c r="G61" s="48">
        <v>6</v>
      </c>
      <c r="H61" s="48">
        <v>8</v>
      </c>
      <c r="I61" s="48">
        <v>10</v>
      </c>
      <c r="J61" s="49">
        <v>5</v>
      </c>
      <c r="K61" s="57">
        <v>2</v>
      </c>
      <c r="L61" s="57">
        <v>3</v>
      </c>
      <c r="M61" s="57">
        <v>4</v>
      </c>
      <c r="N61" s="57">
        <v>4</v>
      </c>
      <c r="O61" s="57">
        <v>2</v>
      </c>
      <c r="P61" s="57">
        <v>2</v>
      </c>
      <c r="Q61" s="57">
        <v>4</v>
      </c>
      <c r="R61" s="57">
        <v>2</v>
      </c>
      <c r="S61" s="57">
        <v>3</v>
      </c>
      <c r="T61" s="57">
        <v>2</v>
      </c>
      <c r="U61" s="57">
        <v>2</v>
      </c>
      <c r="V61" s="57">
        <v>1</v>
      </c>
      <c r="W61" s="57">
        <v>2</v>
      </c>
      <c r="X61" s="57">
        <v>4</v>
      </c>
      <c r="Y61" s="57">
        <v>3</v>
      </c>
      <c r="Z61" s="57">
        <v>3</v>
      </c>
      <c r="AA61" s="57"/>
      <c r="AB61" s="40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</row>
    <row r="62" spans="1:40" s="1" customFormat="1" ht="13.5" x14ac:dyDescent="0.25">
      <c r="A62" s="67"/>
      <c r="B62" s="67"/>
      <c r="C62" s="68" t="s">
        <v>10</v>
      </c>
      <c r="D62" s="48">
        <v>8</v>
      </c>
      <c r="E62" s="48">
        <v>12</v>
      </c>
      <c r="F62" s="48">
        <v>14</v>
      </c>
      <c r="G62" s="48">
        <v>15</v>
      </c>
      <c r="H62" s="48">
        <v>12</v>
      </c>
      <c r="I62" s="48">
        <v>8</v>
      </c>
      <c r="J62" s="49">
        <v>10</v>
      </c>
      <c r="K62" s="50">
        <v>10</v>
      </c>
      <c r="L62" s="50">
        <v>10</v>
      </c>
      <c r="M62" s="50">
        <v>14</v>
      </c>
      <c r="N62" s="50">
        <v>14</v>
      </c>
      <c r="O62" s="50">
        <v>13</v>
      </c>
      <c r="P62" s="50">
        <v>13</v>
      </c>
      <c r="Q62" s="50">
        <v>13</v>
      </c>
      <c r="R62" s="50">
        <v>10</v>
      </c>
      <c r="S62" s="50">
        <v>8</v>
      </c>
      <c r="T62" s="57">
        <v>7</v>
      </c>
      <c r="U62" s="57">
        <v>5</v>
      </c>
      <c r="V62" s="57">
        <v>4</v>
      </c>
      <c r="W62" s="57">
        <v>6</v>
      </c>
      <c r="X62" s="57">
        <v>9</v>
      </c>
      <c r="Y62" s="57">
        <v>10</v>
      </c>
      <c r="Z62" s="57">
        <v>11</v>
      </c>
      <c r="AA62" s="57">
        <v>8</v>
      </c>
      <c r="AB62" s="40">
        <v>8</v>
      </c>
      <c r="AC62" s="51">
        <v>4</v>
      </c>
      <c r="AD62" s="51">
        <v>1</v>
      </c>
      <c r="AE62" s="51">
        <v>1</v>
      </c>
      <c r="AF62" s="51">
        <v>2</v>
      </c>
      <c r="AG62" s="51">
        <v>2</v>
      </c>
      <c r="AH62" s="51">
        <v>4</v>
      </c>
      <c r="AI62" s="51">
        <v>2</v>
      </c>
      <c r="AJ62" s="51">
        <v>1</v>
      </c>
      <c r="AK62" s="51">
        <v>1</v>
      </c>
      <c r="AL62" s="51"/>
      <c r="AM62" s="51"/>
      <c r="AN62" s="51"/>
    </row>
    <row r="63" spans="1:40" s="1" customFormat="1" ht="13.5" x14ac:dyDescent="0.25">
      <c r="A63" s="67"/>
      <c r="B63" s="67"/>
      <c r="C63" s="68" t="s">
        <v>11</v>
      </c>
      <c r="D63" s="48">
        <v>8</v>
      </c>
      <c r="E63" s="48">
        <v>16</v>
      </c>
      <c r="F63" s="48">
        <v>15</v>
      </c>
      <c r="G63" s="48">
        <v>16</v>
      </c>
      <c r="H63" s="48">
        <v>15</v>
      </c>
      <c r="I63" s="48">
        <v>12</v>
      </c>
      <c r="J63" s="49">
        <v>9</v>
      </c>
      <c r="K63" s="50">
        <v>9</v>
      </c>
      <c r="L63" s="50">
        <v>10</v>
      </c>
      <c r="M63" s="50">
        <v>9</v>
      </c>
      <c r="N63" s="50">
        <v>6</v>
      </c>
      <c r="O63" s="50">
        <v>7</v>
      </c>
      <c r="P63" s="50">
        <v>8</v>
      </c>
      <c r="Q63" s="50">
        <v>8</v>
      </c>
      <c r="R63" s="50">
        <v>10</v>
      </c>
      <c r="S63" s="50">
        <v>12</v>
      </c>
      <c r="T63" s="57">
        <v>10</v>
      </c>
      <c r="U63" s="57">
        <v>12</v>
      </c>
      <c r="V63" s="57">
        <v>4</v>
      </c>
      <c r="W63" s="57">
        <v>4</v>
      </c>
      <c r="X63" s="57">
        <v>5</v>
      </c>
      <c r="Y63" s="57">
        <v>7</v>
      </c>
      <c r="Z63" s="57">
        <v>8</v>
      </c>
      <c r="AA63" s="57">
        <v>9</v>
      </c>
      <c r="AB63" s="40">
        <v>6</v>
      </c>
      <c r="AC63" s="51">
        <v>7</v>
      </c>
      <c r="AD63" s="51">
        <v>9</v>
      </c>
      <c r="AE63" s="51">
        <v>9</v>
      </c>
      <c r="AF63" s="51">
        <v>6</v>
      </c>
      <c r="AG63" s="51">
        <v>4</v>
      </c>
      <c r="AH63" s="51">
        <v>3</v>
      </c>
      <c r="AI63" s="51">
        <v>5</v>
      </c>
      <c r="AJ63" s="51">
        <v>6</v>
      </c>
      <c r="AK63" s="51">
        <v>4</v>
      </c>
      <c r="AL63" s="51">
        <v>4</v>
      </c>
      <c r="AM63" s="51">
        <v>5</v>
      </c>
      <c r="AN63" s="51">
        <v>4</v>
      </c>
    </row>
    <row r="64" spans="1:40" s="1" customFormat="1" ht="13.5" x14ac:dyDescent="0.25">
      <c r="A64" s="67"/>
      <c r="B64" s="67"/>
      <c r="C64" s="68" t="s">
        <v>12</v>
      </c>
      <c r="D64" s="48">
        <v>4</v>
      </c>
      <c r="E64" s="48">
        <v>1</v>
      </c>
      <c r="F64" s="48">
        <v>5</v>
      </c>
      <c r="G64" s="48">
        <v>7</v>
      </c>
      <c r="H64" s="48">
        <v>10</v>
      </c>
      <c r="I64" s="48">
        <v>6</v>
      </c>
      <c r="J64" s="49">
        <v>8</v>
      </c>
      <c r="K64" s="50">
        <v>9</v>
      </c>
      <c r="L64" s="50">
        <v>12</v>
      </c>
      <c r="M64" s="50">
        <v>10</v>
      </c>
      <c r="N64" s="50">
        <v>7</v>
      </c>
      <c r="O64" s="50">
        <v>8</v>
      </c>
      <c r="P64" s="50">
        <v>4</v>
      </c>
      <c r="Q64" s="50">
        <v>6</v>
      </c>
      <c r="R64" s="50">
        <v>6</v>
      </c>
      <c r="S64" s="50">
        <v>7</v>
      </c>
      <c r="T64" s="57">
        <v>7</v>
      </c>
      <c r="U64" s="57">
        <v>5</v>
      </c>
      <c r="V64" s="57">
        <v>4</v>
      </c>
      <c r="W64" s="57">
        <v>3</v>
      </c>
      <c r="X64" s="57">
        <v>3</v>
      </c>
      <c r="Y64" s="57">
        <v>2</v>
      </c>
      <c r="Z64" s="57">
        <v>3</v>
      </c>
      <c r="AA64" s="57">
        <v>3</v>
      </c>
      <c r="AB64" s="40">
        <v>2</v>
      </c>
      <c r="AC64" s="51">
        <v>1</v>
      </c>
      <c r="AD64" s="51">
        <v>1</v>
      </c>
      <c r="AE64" s="51"/>
      <c r="AF64" s="51">
        <v>3</v>
      </c>
      <c r="AG64" s="51">
        <v>4</v>
      </c>
      <c r="AH64" s="51">
        <v>3</v>
      </c>
      <c r="AI64" s="51">
        <v>1</v>
      </c>
      <c r="AJ64" s="51">
        <v>2</v>
      </c>
      <c r="AK64" s="51">
        <v>6</v>
      </c>
      <c r="AL64" s="51">
        <v>5</v>
      </c>
      <c r="AM64" s="51">
        <v>2</v>
      </c>
      <c r="AN64" s="51">
        <v>1</v>
      </c>
    </row>
    <row r="65" spans="1:40" s="1" customFormat="1" ht="13.5" x14ac:dyDescent="0.25">
      <c r="A65" s="67"/>
      <c r="B65" s="67"/>
      <c r="C65" s="68" t="s">
        <v>13</v>
      </c>
      <c r="D65" s="48">
        <v>9</v>
      </c>
      <c r="E65" s="48">
        <v>13</v>
      </c>
      <c r="F65" s="48">
        <v>15</v>
      </c>
      <c r="G65" s="48">
        <v>15</v>
      </c>
      <c r="H65" s="48">
        <v>15</v>
      </c>
      <c r="I65" s="48">
        <v>17</v>
      </c>
      <c r="J65" s="49">
        <v>17</v>
      </c>
      <c r="K65" s="50">
        <v>18</v>
      </c>
      <c r="L65" s="50">
        <v>24</v>
      </c>
      <c r="M65" s="50">
        <v>28</v>
      </c>
      <c r="N65" s="50">
        <v>30</v>
      </c>
      <c r="O65" s="50">
        <v>28</v>
      </c>
      <c r="P65" s="50">
        <v>35</v>
      </c>
      <c r="Q65" s="50">
        <v>38</v>
      </c>
      <c r="R65" s="50">
        <v>39</v>
      </c>
      <c r="S65" s="50">
        <v>39</v>
      </c>
      <c r="T65" s="57">
        <v>37</v>
      </c>
      <c r="U65" s="57">
        <v>37</v>
      </c>
      <c r="V65" s="57">
        <v>29</v>
      </c>
      <c r="W65" s="57">
        <v>33</v>
      </c>
      <c r="X65" s="57">
        <v>33</v>
      </c>
      <c r="Y65" s="57">
        <v>18</v>
      </c>
      <c r="Z65" s="57">
        <v>17</v>
      </c>
      <c r="AA65" s="57">
        <v>13</v>
      </c>
      <c r="AB65" s="40">
        <v>10</v>
      </c>
      <c r="AC65" s="51">
        <v>9</v>
      </c>
      <c r="AD65" s="51">
        <v>10</v>
      </c>
      <c r="AE65" s="51">
        <v>12</v>
      </c>
      <c r="AF65" s="51">
        <v>9</v>
      </c>
      <c r="AG65" s="51">
        <v>8</v>
      </c>
      <c r="AH65" s="51">
        <v>5</v>
      </c>
      <c r="AI65" s="51">
        <v>5</v>
      </c>
      <c r="AJ65" s="51">
        <v>3</v>
      </c>
      <c r="AK65" s="51">
        <v>3</v>
      </c>
      <c r="AL65" s="51">
        <v>4</v>
      </c>
      <c r="AM65" s="51">
        <v>4</v>
      </c>
      <c r="AN65" s="51">
        <v>6</v>
      </c>
    </row>
    <row r="66" spans="1:40" s="1" customFormat="1" ht="13.5" x14ac:dyDescent="0.25">
      <c r="A66" s="32" t="s">
        <v>36</v>
      </c>
      <c r="B66" s="55"/>
      <c r="C66" s="55"/>
      <c r="D66" s="75">
        <f>SUM(D58:D65)</f>
        <v>40</v>
      </c>
      <c r="E66" s="75">
        <f t="shared" ref="E66:AM66" si="10">SUM(E58:E65)</f>
        <v>55</v>
      </c>
      <c r="F66" s="75">
        <f t="shared" si="10"/>
        <v>66</v>
      </c>
      <c r="G66" s="75">
        <f t="shared" si="10"/>
        <v>74</v>
      </c>
      <c r="H66" s="75">
        <f t="shared" si="10"/>
        <v>69</v>
      </c>
      <c r="I66" s="75">
        <f t="shared" si="10"/>
        <v>60</v>
      </c>
      <c r="J66" s="75">
        <f t="shared" si="10"/>
        <v>55</v>
      </c>
      <c r="K66" s="75">
        <f t="shared" si="10"/>
        <v>54</v>
      </c>
      <c r="L66" s="75">
        <f t="shared" si="10"/>
        <v>62</v>
      </c>
      <c r="M66" s="75">
        <f t="shared" si="10"/>
        <v>72</v>
      </c>
      <c r="N66" s="75">
        <f t="shared" si="10"/>
        <v>67</v>
      </c>
      <c r="O66" s="75">
        <f t="shared" si="10"/>
        <v>61</v>
      </c>
      <c r="P66" s="75">
        <f t="shared" si="10"/>
        <v>66</v>
      </c>
      <c r="Q66" s="75">
        <f t="shared" si="10"/>
        <v>72</v>
      </c>
      <c r="R66" s="75">
        <f t="shared" si="10"/>
        <v>71</v>
      </c>
      <c r="S66" s="75">
        <f t="shared" si="10"/>
        <v>76</v>
      </c>
      <c r="T66" s="75">
        <f t="shared" si="10"/>
        <v>70</v>
      </c>
      <c r="U66" s="75">
        <f t="shared" si="10"/>
        <v>66</v>
      </c>
      <c r="V66" s="75">
        <f t="shared" si="10"/>
        <v>43</v>
      </c>
      <c r="W66" s="75">
        <f t="shared" si="10"/>
        <v>51</v>
      </c>
      <c r="X66" s="75">
        <f t="shared" si="10"/>
        <v>58</v>
      </c>
      <c r="Y66" s="75">
        <f t="shared" si="10"/>
        <v>45</v>
      </c>
      <c r="Z66" s="75">
        <f t="shared" si="10"/>
        <v>45</v>
      </c>
      <c r="AA66" s="75">
        <f t="shared" si="10"/>
        <v>36</v>
      </c>
      <c r="AB66" s="75">
        <f t="shared" si="10"/>
        <v>28</v>
      </c>
      <c r="AC66" s="75">
        <f t="shared" si="10"/>
        <v>23</v>
      </c>
      <c r="AD66" s="75">
        <f t="shared" si="10"/>
        <v>24</v>
      </c>
      <c r="AE66" s="75">
        <f t="shared" si="10"/>
        <v>22</v>
      </c>
      <c r="AF66" s="75">
        <f t="shared" si="10"/>
        <v>20</v>
      </c>
      <c r="AG66" s="75">
        <f t="shared" si="10"/>
        <v>18</v>
      </c>
      <c r="AH66" s="75">
        <f t="shared" si="10"/>
        <v>15</v>
      </c>
      <c r="AI66" s="75">
        <f t="shared" si="10"/>
        <v>13</v>
      </c>
      <c r="AJ66" s="75">
        <f t="shared" si="10"/>
        <v>12</v>
      </c>
      <c r="AK66" s="75">
        <f t="shared" si="10"/>
        <v>14</v>
      </c>
      <c r="AL66" s="75">
        <f t="shared" si="10"/>
        <v>13</v>
      </c>
      <c r="AM66" s="75">
        <f t="shared" si="10"/>
        <v>11</v>
      </c>
      <c r="AN66" s="75">
        <f t="shared" ref="AN66" si="11">SUM(AN58:AN65)</f>
        <v>11</v>
      </c>
    </row>
    <row r="67" spans="1:40" s="1" customFormat="1" ht="13.5" x14ac:dyDescent="0.25">
      <c r="A67" s="65" t="s">
        <v>27</v>
      </c>
      <c r="B67" s="66">
        <v>2015</v>
      </c>
      <c r="C67" s="65" t="s">
        <v>6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4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</row>
    <row r="68" spans="1:40" x14ac:dyDescent="0.25">
      <c r="A68" s="67"/>
      <c r="B68" s="67"/>
      <c r="C68" s="68" t="s">
        <v>7</v>
      </c>
      <c r="D68" s="51">
        <v>1</v>
      </c>
      <c r="E68" s="51">
        <v>2</v>
      </c>
      <c r="F68" s="51">
        <v>1</v>
      </c>
      <c r="G68" s="51"/>
      <c r="H68" s="51"/>
      <c r="I68" s="51"/>
      <c r="J68" s="52"/>
      <c r="K68" s="50">
        <v>1</v>
      </c>
      <c r="L68" s="50">
        <v>1</v>
      </c>
      <c r="M68" s="50">
        <v>1</v>
      </c>
      <c r="N68" s="50">
        <v>2</v>
      </c>
      <c r="O68" s="50">
        <v>1</v>
      </c>
      <c r="P68" s="50">
        <v>1</v>
      </c>
      <c r="Q68" s="50">
        <v>2</v>
      </c>
      <c r="R68" s="50">
        <v>1</v>
      </c>
      <c r="S68" s="50">
        <v>1</v>
      </c>
      <c r="T68" s="50"/>
      <c r="U68" s="50">
        <v>1</v>
      </c>
      <c r="V68" s="50"/>
      <c r="W68" s="50"/>
      <c r="X68" s="50"/>
      <c r="Y68" s="50"/>
      <c r="Z68" s="50"/>
      <c r="AA68" s="50"/>
      <c r="AB68" s="56"/>
      <c r="AC68" s="51"/>
      <c r="AD68" s="51"/>
      <c r="AE68" s="51"/>
      <c r="AF68" s="51"/>
      <c r="AG68" s="51"/>
      <c r="AH68" s="51">
        <v>2</v>
      </c>
      <c r="AI68" s="51">
        <v>1</v>
      </c>
      <c r="AJ68" s="51"/>
      <c r="AK68" s="51"/>
      <c r="AL68" s="51"/>
      <c r="AM68" s="51"/>
      <c r="AN68" s="51"/>
    </row>
    <row r="69" spans="1:40" x14ac:dyDescent="0.25">
      <c r="A69" s="67"/>
      <c r="B69" s="67"/>
      <c r="C69" s="68" t="s">
        <v>8</v>
      </c>
      <c r="D69" s="51">
        <v>1</v>
      </c>
      <c r="E69" s="51">
        <v>1</v>
      </c>
      <c r="F69" s="51">
        <v>1</v>
      </c>
      <c r="G69" s="51">
        <v>1</v>
      </c>
      <c r="H69" s="51">
        <v>1</v>
      </c>
      <c r="I69" s="51"/>
      <c r="J69" s="52"/>
      <c r="K69" s="50"/>
      <c r="L69" s="50"/>
      <c r="M69" s="50"/>
      <c r="N69" s="50"/>
      <c r="O69" s="50">
        <v>2</v>
      </c>
      <c r="P69" s="50">
        <v>2</v>
      </c>
      <c r="Q69" s="50">
        <v>2</v>
      </c>
      <c r="R69" s="50">
        <v>2</v>
      </c>
      <c r="S69" s="50">
        <v>2</v>
      </c>
      <c r="T69" s="50">
        <v>1</v>
      </c>
      <c r="U69" s="50">
        <v>2</v>
      </c>
      <c r="V69" s="50"/>
      <c r="W69" s="50">
        <v>1</v>
      </c>
      <c r="X69" s="50">
        <v>1</v>
      </c>
      <c r="Y69" s="50">
        <v>1</v>
      </c>
      <c r="Z69" s="50"/>
      <c r="AA69" s="50"/>
      <c r="AB69" s="56"/>
      <c r="AC69" s="51">
        <v>2</v>
      </c>
      <c r="AD69" s="51">
        <v>3</v>
      </c>
      <c r="AE69" s="51">
        <v>3</v>
      </c>
      <c r="AF69" s="51">
        <v>3</v>
      </c>
      <c r="AG69" s="51">
        <v>2</v>
      </c>
      <c r="AH69" s="51">
        <v>1</v>
      </c>
      <c r="AI69" s="51"/>
      <c r="AJ69" s="51">
        <v>2</v>
      </c>
      <c r="AK69" s="51">
        <v>1</v>
      </c>
      <c r="AL69" s="51">
        <v>2</v>
      </c>
      <c r="AM69" s="51">
        <v>3</v>
      </c>
      <c r="AN69" s="51">
        <v>1</v>
      </c>
    </row>
    <row r="70" spans="1:40" x14ac:dyDescent="0.25">
      <c r="A70" s="67"/>
      <c r="B70" s="67"/>
      <c r="C70" s="68" t="s">
        <v>9</v>
      </c>
      <c r="D70" s="51">
        <v>5</v>
      </c>
      <c r="E70" s="51">
        <v>1</v>
      </c>
      <c r="F70" s="51">
        <v>1</v>
      </c>
      <c r="G70" s="51">
        <v>2</v>
      </c>
      <c r="H70" s="51"/>
      <c r="I70" s="51"/>
      <c r="J70" s="52">
        <v>1</v>
      </c>
      <c r="K70" s="50"/>
      <c r="L70" s="50"/>
      <c r="M70" s="50"/>
      <c r="N70" s="50"/>
      <c r="O70" s="50"/>
      <c r="P70" s="50"/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/>
      <c r="W70" s="50"/>
      <c r="X70" s="50">
        <v>1</v>
      </c>
      <c r="Y70" s="50">
        <v>1</v>
      </c>
      <c r="Z70" s="50">
        <v>1</v>
      </c>
      <c r="AA70" s="50">
        <v>1</v>
      </c>
      <c r="AB70" s="56"/>
      <c r="AC70" s="51"/>
      <c r="AD70" s="51"/>
      <c r="AE70" s="51"/>
      <c r="AF70" s="51"/>
      <c r="AG70" s="51">
        <v>3</v>
      </c>
      <c r="AH70" s="51">
        <v>3</v>
      </c>
      <c r="AI70" s="51">
        <v>4</v>
      </c>
      <c r="AJ70" s="51">
        <v>2</v>
      </c>
      <c r="AK70" s="51"/>
      <c r="AL70" s="51"/>
      <c r="AM70" s="51"/>
      <c r="AN70" s="51">
        <v>1</v>
      </c>
    </row>
    <row r="71" spans="1:40" x14ac:dyDescent="0.25">
      <c r="A71" s="67"/>
      <c r="B71" s="67"/>
      <c r="C71" s="68" t="s">
        <v>10</v>
      </c>
      <c r="D71" s="51">
        <v>1</v>
      </c>
      <c r="E71" s="51">
        <v>3</v>
      </c>
      <c r="F71" s="51">
        <v>2</v>
      </c>
      <c r="G71" s="51">
        <v>3</v>
      </c>
      <c r="H71" s="51">
        <v>6</v>
      </c>
      <c r="I71" s="51">
        <v>5</v>
      </c>
      <c r="J71" s="52">
        <v>8</v>
      </c>
      <c r="K71" s="50">
        <v>9</v>
      </c>
      <c r="L71" s="50">
        <v>8</v>
      </c>
      <c r="M71" s="50">
        <v>6</v>
      </c>
      <c r="N71" s="50">
        <v>8</v>
      </c>
      <c r="O71" s="50">
        <v>6</v>
      </c>
      <c r="P71" s="50">
        <v>3</v>
      </c>
      <c r="Q71" s="50">
        <v>2</v>
      </c>
      <c r="R71" s="50">
        <v>1</v>
      </c>
      <c r="S71" s="50">
        <v>1</v>
      </c>
      <c r="T71" s="50"/>
      <c r="U71" s="50">
        <v>2</v>
      </c>
      <c r="V71" s="50">
        <v>1</v>
      </c>
      <c r="W71" s="50">
        <v>1</v>
      </c>
      <c r="X71" s="50"/>
      <c r="Y71" s="50"/>
      <c r="Z71" s="50"/>
      <c r="AA71" s="50">
        <v>3</v>
      </c>
      <c r="AB71" s="56">
        <v>2</v>
      </c>
      <c r="AC71" s="51">
        <v>2</v>
      </c>
      <c r="AD71" s="51">
        <v>2</v>
      </c>
      <c r="AE71" s="51">
        <v>2</v>
      </c>
      <c r="AF71" s="51">
        <v>3</v>
      </c>
      <c r="AG71" s="51">
        <v>2</v>
      </c>
      <c r="AH71" s="51">
        <v>2</v>
      </c>
      <c r="AI71" s="51">
        <v>2</v>
      </c>
      <c r="AJ71" s="51">
        <v>1</v>
      </c>
      <c r="AK71" s="51"/>
      <c r="AL71" s="51">
        <v>2</v>
      </c>
      <c r="AM71" s="51">
        <v>2</v>
      </c>
      <c r="AN71" s="51">
        <v>3</v>
      </c>
    </row>
    <row r="72" spans="1:40" x14ac:dyDescent="0.25">
      <c r="A72" s="67"/>
      <c r="B72" s="67"/>
      <c r="C72" s="68" t="s">
        <v>11</v>
      </c>
      <c r="D72" s="51">
        <v>1</v>
      </c>
      <c r="E72" s="51">
        <v>2</v>
      </c>
      <c r="F72" s="51">
        <v>3</v>
      </c>
      <c r="G72" s="51">
        <v>3</v>
      </c>
      <c r="H72" s="51">
        <v>3</v>
      </c>
      <c r="I72" s="51">
        <v>5</v>
      </c>
      <c r="J72" s="52">
        <v>5</v>
      </c>
      <c r="K72" s="50">
        <v>3</v>
      </c>
      <c r="L72" s="50">
        <v>4</v>
      </c>
      <c r="M72" s="50">
        <v>6</v>
      </c>
      <c r="N72" s="50">
        <v>3</v>
      </c>
      <c r="O72" s="50">
        <v>4</v>
      </c>
      <c r="P72" s="50">
        <v>7</v>
      </c>
      <c r="Q72" s="50">
        <v>6</v>
      </c>
      <c r="R72" s="50">
        <v>6</v>
      </c>
      <c r="S72" s="50">
        <v>5</v>
      </c>
      <c r="T72" s="50">
        <v>6</v>
      </c>
      <c r="U72" s="50">
        <v>8</v>
      </c>
      <c r="V72" s="50">
        <v>4</v>
      </c>
      <c r="W72" s="50">
        <v>4</v>
      </c>
      <c r="X72" s="50">
        <v>5</v>
      </c>
      <c r="Y72" s="50">
        <v>4</v>
      </c>
      <c r="Z72" s="50">
        <v>5</v>
      </c>
      <c r="AA72" s="50">
        <v>3</v>
      </c>
      <c r="AB72" s="56">
        <v>2</v>
      </c>
      <c r="AC72" s="51">
        <v>2</v>
      </c>
      <c r="AD72" s="51">
        <v>2</v>
      </c>
      <c r="AE72" s="51">
        <v>1</v>
      </c>
      <c r="AF72" s="51">
        <v>2</v>
      </c>
      <c r="AG72" s="51">
        <v>4</v>
      </c>
      <c r="AH72" s="51">
        <v>5</v>
      </c>
      <c r="AI72" s="51">
        <v>4</v>
      </c>
      <c r="AJ72" s="51">
        <v>4</v>
      </c>
      <c r="AK72" s="51">
        <v>3</v>
      </c>
      <c r="AL72" s="51">
        <v>3</v>
      </c>
      <c r="AM72" s="51">
        <v>2</v>
      </c>
      <c r="AN72" s="51"/>
    </row>
    <row r="73" spans="1:40" x14ac:dyDescent="0.25">
      <c r="A73" s="67"/>
      <c r="B73" s="67"/>
      <c r="C73" s="68" t="s">
        <v>12</v>
      </c>
      <c r="D73" s="51">
        <v>4</v>
      </c>
      <c r="E73" s="51">
        <v>4</v>
      </c>
      <c r="F73" s="51">
        <v>3</v>
      </c>
      <c r="G73" s="51">
        <v>4</v>
      </c>
      <c r="H73" s="51">
        <v>3</v>
      </c>
      <c r="I73" s="51">
        <v>3</v>
      </c>
      <c r="J73" s="52"/>
      <c r="K73" s="50">
        <v>1</v>
      </c>
      <c r="L73" s="50">
        <v>2</v>
      </c>
      <c r="M73" s="50">
        <v>2</v>
      </c>
      <c r="N73" s="50">
        <v>4</v>
      </c>
      <c r="O73" s="50">
        <v>4</v>
      </c>
      <c r="P73" s="50">
        <v>4</v>
      </c>
      <c r="Q73" s="50">
        <v>2</v>
      </c>
      <c r="R73" s="50">
        <v>2</v>
      </c>
      <c r="S73" s="50">
        <v>2</v>
      </c>
      <c r="T73" s="50">
        <v>1</v>
      </c>
      <c r="U73" s="50">
        <v>1</v>
      </c>
      <c r="V73" s="50">
        <v>2</v>
      </c>
      <c r="W73" s="50">
        <v>2</v>
      </c>
      <c r="X73" s="50">
        <v>2</v>
      </c>
      <c r="Y73" s="50"/>
      <c r="Z73" s="50"/>
      <c r="AA73" s="50">
        <v>3</v>
      </c>
      <c r="AB73" s="56">
        <v>1</v>
      </c>
      <c r="AC73" s="51">
        <v>1</v>
      </c>
      <c r="AD73" s="51">
        <v>1</v>
      </c>
      <c r="AE73" s="51">
        <v>2</v>
      </c>
      <c r="AF73" s="51">
        <v>3</v>
      </c>
      <c r="AG73" s="51">
        <v>2</v>
      </c>
      <c r="AH73" s="51">
        <v>2</v>
      </c>
      <c r="AI73" s="51">
        <v>3</v>
      </c>
      <c r="AJ73" s="51">
        <v>1</v>
      </c>
      <c r="AK73" s="51">
        <v>2</v>
      </c>
      <c r="AL73" s="51">
        <v>1</v>
      </c>
      <c r="AM73" s="51">
        <v>1</v>
      </c>
      <c r="AN73" s="51">
        <v>2</v>
      </c>
    </row>
    <row r="74" spans="1:40" x14ac:dyDescent="0.25">
      <c r="A74" s="67"/>
      <c r="B74" s="67"/>
      <c r="C74" s="68" t="s">
        <v>13</v>
      </c>
      <c r="D74" s="51">
        <v>3</v>
      </c>
      <c r="E74" s="51">
        <v>4</v>
      </c>
      <c r="F74" s="51">
        <v>7</v>
      </c>
      <c r="G74" s="51">
        <v>13</v>
      </c>
      <c r="H74" s="51">
        <v>14</v>
      </c>
      <c r="I74" s="51">
        <v>16</v>
      </c>
      <c r="J74" s="52">
        <v>18</v>
      </c>
      <c r="K74" s="50">
        <v>18</v>
      </c>
      <c r="L74" s="50">
        <v>18</v>
      </c>
      <c r="M74" s="50">
        <v>17</v>
      </c>
      <c r="N74" s="50">
        <v>15</v>
      </c>
      <c r="O74" s="50">
        <v>14</v>
      </c>
      <c r="P74" s="50">
        <v>14</v>
      </c>
      <c r="Q74" s="50">
        <v>19</v>
      </c>
      <c r="R74" s="50">
        <v>18</v>
      </c>
      <c r="S74" s="50">
        <v>18</v>
      </c>
      <c r="T74" s="50">
        <v>13</v>
      </c>
      <c r="U74" s="50">
        <v>14</v>
      </c>
      <c r="V74" s="50">
        <v>12</v>
      </c>
      <c r="W74" s="50">
        <v>7</v>
      </c>
      <c r="X74" s="50">
        <v>6</v>
      </c>
      <c r="Y74" s="50">
        <v>8</v>
      </c>
      <c r="Z74" s="50">
        <v>7</v>
      </c>
      <c r="AA74" s="50">
        <v>6</v>
      </c>
      <c r="AB74" s="56">
        <v>5</v>
      </c>
      <c r="AC74" s="51">
        <v>6</v>
      </c>
      <c r="AD74" s="51">
        <v>6</v>
      </c>
      <c r="AE74" s="51">
        <v>5</v>
      </c>
      <c r="AF74" s="51">
        <v>3</v>
      </c>
      <c r="AG74" s="51">
        <v>4</v>
      </c>
      <c r="AH74" s="51">
        <v>5</v>
      </c>
      <c r="AI74" s="51">
        <v>6</v>
      </c>
      <c r="AJ74" s="51">
        <v>5</v>
      </c>
      <c r="AK74" s="51">
        <v>4</v>
      </c>
      <c r="AL74" s="51">
        <v>5</v>
      </c>
      <c r="AM74" s="51">
        <v>4</v>
      </c>
      <c r="AN74" s="51">
        <v>2</v>
      </c>
    </row>
    <row r="75" spans="1:40" s="1" customFormat="1" ht="13.5" x14ac:dyDescent="0.25">
      <c r="A75" s="32" t="s">
        <v>28</v>
      </c>
      <c r="B75" s="55"/>
      <c r="C75" s="55"/>
      <c r="D75" s="75">
        <f>SUM(D67:D74)</f>
        <v>16</v>
      </c>
      <c r="E75" s="75">
        <f t="shared" ref="E75:AM75" si="12">SUM(E67:E74)</f>
        <v>17</v>
      </c>
      <c r="F75" s="75">
        <f t="shared" si="12"/>
        <v>18</v>
      </c>
      <c r="G75" s="75">
        <f t="shared" si="12"/>
        <v>26</v>
      </c>
      <c r="H75" s="75">
        <f t="shared" si="12"/>
        <v>27</v>
      </c>
      <c r="I75" s="75">
        <f t="shared" si="12"/>
        <v>29</v>
      </c>
      <c r="J75" s="75">
        <f t="shared" si="12"/>
        <v>32</v>
      </c>
      <c r="K75" s="75">
        <f t="shared" si="12"/>
        <v>32</v>
      </c>
      <c r="L75" s="75">
        <f t="shared" si="12"/>
        <v>33</v>
      </c>
      <c r="M75" s="75">
        <f t="shared" si="12"/>
        <v>32</v>
      </c>
      <c r="N75" s="75">
        <f t="shared" si="12"/>
        <v>32</v>
      </c>
      <c r="O75" s="75">
        <f t="shared" si="12"/>
        <v>31</v>
      </c>
      <c r="P75" s="75">
        <f t="shared" si="12"/>
        <v>31</v>
      </c>
      <c r="Q75" s="75">
        <f t="shared" si="12"/>
        <v>34</v>
      </c>
      <c r="R75" s="75">
        <f t="shared" si="12"/>
        <v>31</v>
      </c>
      <c r="S75" s="75">
        <f t="shared" si="12"/>
        <v>30</v>
      </c>
      <c r="T75" s="75">
        <f t="shared" si="12"/>
        <v>22</v>
      </c>
      <c r="U75" s="75">
        <f t="shared" si="12"/>
        <v>29</v>
      </c>
      <c r="V75" s="75">
        <f t="shared" si="12"/>
        <v>19</v>
      </c>
      <c r="W75" s="75">
        <f t="shared" si="12"/>
        <v>15</v>
      </c>
      <c r="X75" s="75">
        <f t="shared" si="12"/>
        <v>15</v>
      </c>
      <c r="Y75" s="75">
        <f t="shared" si="12"/>
        <v>14</v>
      </c>
      <c r="Z75" s="75">
        <f t="shared" si="12"/>
        <v>13</v>
      </c>
      <c r="AA75" s="75">
        <f t="shared" si="12"/>
        <v>16</v>
      </c>
      <c r="AB75" s="75">
        <f t="shared" si="12"/>
        <v>10</v>
      </c>
      <c r="AC75" s="75">
        <f t="shared" si="12"/>
        <v>13</v>
      </c>
      <c r="AD75" s="75">
        <f t="shared" si="12"/>
        <v>14</v>
      </c>
      <c r="AE75" s="75">
        <f t="shared" si="12"/>
        <v>13</v>
      </c>
      <c r="AF75" s="75">
        <f t="shared" si="12"/>
        <v>14</v>
      </c>
      <c r="AG75" s="75">
        <f t="shared" si="12"/>
        <v>17</v>
      </c>
      <c r="AH75" s="75">
        <f t="shared" si="12"/>
        <v>20</v>
      </c>
      <c r="AI75" s="75">
        <f t="shared" si="12"/>
        <v>20</v>
      </c>
      <c r="AJ75" s="75">
        <f t="shared" si="12"/>
        <v>15</v>
      </c>
      <c r="AK75" s="75">
        <f t="shared" si="12"/>
        <v>10</v>
      </c>
      <c r="AL75" s="75">
        <f t="shared" si="12"/>
        <v>13</v>
      </c>
      <c r="AM75" s="75">
        <f t="shared" si="12"/>
        <v>12</v>
      </c>
      <c r="AN75" s="75">
        <f t="shared" ref="AN75" si="13">SUM(AN67:AN74)</f>
        <v>9</v>
      </c>
    </row>
    <row r="76" spans="1:40" s="1" customFormat="1" ht="13.5" x14ac:dyDescent="0.25">
      <c r="A76" s="65" t="s">
        <v>730</v>
      </c>
      <c r="B76" s="66">
        <v>2016</v>
      </c>
      <c r="C76" s="65" t="s">
        <v>6</v>
      </c>
      <c r="D76" s="43">
        <v>2</v>
      </c>
      <c r="E76" s="43">
        <v>1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4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178"/>
      <c r="AN76" s="178"/>
    </row>
    <row r="77" spans="1:40" x14ac:dyDescent="0.25">
      <c r="A77" s="72"/>
      <c r="B77" s="67"/>
      <c r="C77" s="68" t="s">
        <v>7</v>
      </c>
      <c r="D77" s="48">
        <v>1</v>
      </c>
      <c r="E77" s="48">
        <v>3</v>
      </c>
      <c r="F77" s="48">
        <v>3</v>
      </c>
      <c r="G77" s="48">
        <v>4</v>
      </c>
      <c r="H77" s="48">
        <v>4</v>
      </c>
      <c r="I77" s="48">
        <v>2</v>
      </c>
      <c r="J77" s="49">
        <v>1</v>
      </c>
      <c r="K77" s="50">
        <v>1</v>
      </c>
      <c r="L77" s="50">
        <v>1</v>
      </c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6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179"/>
      <c r="AN77" s="179"/>
    </row>
    <row r="78" spans="1:40" x14ac:dyDescent="0.25">
      <c r="A78" s="72"/>
      <c r="B78" s="67"/>
      <c r="C78" s="68" t="s">
        <v>8</v>
      </c>
      <c r="D78" s="48">
        <v>3</v>
      </c>
      <c r="E78" s="48">
        <v>3</v>
      </c>
      <c r="F78" s="48">
        <v>1</v>
      </c>
      <c r="G78" s="48">
        <v>4</v>
      </c>
      <c r="H78" s="48">
        <v>3</v>
      </c>
      <c r="I78" s="48">
        <v>2</v>
      </c>
      <c r="J78" s="49">
        <v>1</v>
      </c>
      <c r="K78" s="50">
        <v>1</v>
      </c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6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179"/>
      <c r="AN78" s="179"/>
    </row>
    <row r="79" spans="1:40" x14ac:dyDescent="0.25">
      <c r="A79" s="72"/>
      <c r="B79" s="67"/>
      <c r="C79" s="68" t="s">
        <v>9</v>
      </c>
      <c r="D79" s="48">
        <v>3</v>
      </c>
      <c r="E79" s="48">
        <v>4</v>
      </c>
      <c r="F79" s="48">
        <v>6</v>
      </c>
      <c r="G79" s="48">
        <v>4</v>
      </c>
      <c r="H79" s="48">
        <v>4</v>
      </c>
      <c r="I79" s="48">
        <v>5</v>
      </c>
      <c r="J79" s="49">
        <v>5</v>
      </c>
      <c r="K79" s="50">
        <v>4</v>
      </c>
      <c r="L79" s="50">
        <v>3</v>
      </c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6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179"/>
      <c r="AN79" s="179"/>
    </row>
    <row r="80" spans="1:40" x14ac:dyDescent="0.25">
      <c r="A80" s="67"/>
      <c r="B80" s="67"/>
      <c r="C80" s="68" t="s">
        <v>10</v>
      </c>
      <c r="D80" s="48">
        <v>7</v>
      </c>
      <c r="E80" s="48">
        <v>11</v>
      </c>
      <c r="F80" s="48">
        <v>7</v>
      </c>
      <c r="G80" s="48">
        <v>9</v>
      </c>
      <c r="H80" s="48">
        <v>10</v>
      </c>
      <c r="I80" s="48">
        <v>8</v>
      </c>
      <c r="J80" s="49">
        <v>6</v>
      </c>
      <c r="K80" s="50">
        <v>4</v>
      </c>
      <c r="L80" s="50">
        <v>4</v>
      </c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6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179"/>
      <c r="AN80" s="179"/>
    </row>
    <row r="81" spans="1:40" x14ac:dyDescent="0.25">
      <c r="A81" s="67"/>
      <c r="B81" s="67"/>
      <c r="C81" s="68" t="s">
        <v>11</v>
      </c>
      <c r="D81" s="48">
        <v>2</v>
      </c>
      <c r="E81" s="48">
        <v>5</v>
      </c>
      <c r="F81" s="48">
        <v>7</v>
      </c>
      <c r="G81" s="48">
        <v>10</v>
      </c>
      <c r="H81" s="48">
        <v>11</v>
      </c>
      <c r="I81" s="48">
        <v>14</v>
      </c>
      <c r="J81" s="49">
        <v>10</v>
      </c>
      <c r="K81" s="50">
        <v>17</v>
      </c>
      <c r="L81" s="50">
        <v>13</v>
      </c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6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179"/>
      <c r="AN81" s="179"/>
    </row>
    <row r="82" spans="1:40" x14ac:dyDescent="0.25">
      <c r="A82" s="67"/>
      <c r="B82" s="67"/>
      <c r="C82" s="68" t="s">
        <v>12</v>
      </c>
      <c r="D82" s="48">
        <v>7</v>
      </c>
      <c r="E82" s="48">
        <v>4</v>
      </c>
      <c r="F82" s="48">
        <v>3</v>
      </c>
      <c r="G82" s="48">
        <v>2</v>
      </c>
      <c r="H82" s="48">
        <v>4</v>
      </c>
      <c r="I82" s="48">
        <v>6</v>
      </c>
      <c r="J82" s="49">
        <v>5</v>
      </c>
      <c r="K82" s="50">
        <v>3</v>
      </c>
      <c r="L82" s="50">
        <v>8</v>
      </c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6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179"/>
      <c r="AN82" s="179"/>
    </row>
    <row r="83" spans="1:40" x14ac:dyDescent="0.25">
      <c r="A83" s="67"/>
      <c r="B83" s="67"/>
      <c r="C83" s="68" t="s">
        <v>13</v>
      </c>
      <c r="D83" s="48">
        <v>21</v>
      </c>
      <c r="E83" s="48">
        <v>24</v>
      </c>
      <c r="F83" s="48">
        <v>25</v>
      </c>
      <c r="G83" s="48">
        <v>25</v>
      </c>
      <c r="H83" s="48">
        <v>25</v>
      </c>
      <c r="I83" s="48">
        <v>26</v>
      </c>
      <c r="J83" s="49">
        <v>26</v>
      </c>
      <c r="K83" s="50">
        <v>27</v>
      </c>
      <c r="L83" s="50">
        <v>22</v>
      </c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6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179"/>
      <c r="AN83" s="179"/>
    </row>
    <row r="84" spans="1:40" s="1" customFormat="1" ht="13.5" x14ac:dyDescent="0.25">
      <c r="A84" s="32" t="s">
        <v>731</v>
      </c>
      <c r="B84" s="55"/>
      <c r="C84" s="55"/>
      <c r="D84" s="75">
        <f>SUM(D76:D83)</f>
        <v>46</v>
      </c>
      <c r="E84" s="75">
        <f t="shared" ref="E84:L84" si="14">SUM(E76:E83)</f>
        <v>55</v>
      </c>
      <c r="F84" s="75">
        <f t="shared" si="14"/>
        <v>52</v>
      </c>
      <c r="G84" s="75">
        <f t="shared" si="14"/>
        <v>58</v>
      </c>
      <c r="H84" s="75">
        <f t="shared" si="14"/>
        <v>61</v>
      </c>
      <c r="I84" s="75">
        <f t="shared" si="14"/>
        <v>63</v>
      </c>
      <c r="J84" s="75">
        <f t="shared" si="14"/>
        <v>54</v>
      </c>
      <c r="K84" s="75">
        <f t="shared" si="14"/>
        <v>57</v>
      </c>
      <c r="L84" s="75">
        <f t="shared" si="14"/>
        <v>51</v>
      </c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177"/>
      <c r="AN84" s="177"/>
    </row>
    <row r="85" spans="1:40" s="1" customFormat="1" ht="13.5" x14ac:dyDescent="0.25">
      <c r="A85" s="65" t="s">
        <v>31</v>
      </c>
      <c r="B85" s="66">
        <v>2017</v>
      </c>
      <c r="C85" s="65" t="s">
        <v>6</v>
      </c>
      <c r="D85" s="43"/>
      <c r="E85" s="43"/>
      <c r="F85" s="43">
        <v>1</v>
      </c>
      <c r="G85" s="43">
        <v>1</v>
      </c>
      <c r="H85" s="43">
        <v>1</v>
      </c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4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</row>
    <row r="86" spans="1:40" x14ac:dyDescent="0.25">
      <c r="A86" s="72"/>
      <c r="B86" s="67"/>
      <c r="C86" s="68" t="s">
        <v>7</v>
      </c>
      <c r="D86" s="51"/>
      <c r="E86" s="51"/>
      <c r="F86" s="51"/>
      <c r="G86" s="51"/>
      <c r="H86" s="51"/>
      <c r="I86" s="51">
        <v>2</v>
      </c>
      <c r="J86" s="58">
        <v>1</v>
      </c>
      <c r="K86" s="50"/>
      <c r="L86" s="50"/>
      <c r="M86" s="50">
        <v>1</v>
      </c>
      <c r="N86" s="50">
        <v>1</v>
      </c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>
        <v>1</v>
      </c>
      <c r="AA86" s="50">
        <v>1</v>
      </c>
      <c r="AB86" s="56">
        <v>1</v>
      </c>
      <c r="AC86" s="51">
        <v>1</v>
      </c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</row>
    <row r="87" spans="1:40" x14ac:dyDescent="0.25">
      <c r="A87" s="67"/>
      <c r="B87" s="67"/>
      <c r="C87" s="68" t="s">
        <v>8</v>
      </c>
      <c r="D87" s="51">
        <v>1</v>
      </c>
      <c r="E87" s="51">
        <v>2</v>
      </c>
      <c r="F87" s="51">
        <v>2</v>
      </c>
      <c r="G87" s="51">
        <v>2</v>
      </c>
      <c r="H87" s="51">
        <v>1</v>
      </c>
      <c r="I87" s="51"/>
      <c r="J87" s="58"/>
      <c r="K87" s="57"/>
      <c r="L87" s="57">
        <v>4</v>
      </c>
      <c r="M87" s="57">
        <v>3</v>
      </c>
      <c r="N87" s="57"/>
      <c r="O87" s="57">
        <v>3</v>
      </c>
      <c r="P87" s="57">
        <v>2</v>
      </c>
      <c r="Q87" s="57">
        <v>1</v>
      </c>
      <c r="R87" s="57">
        <v>1</v>
      </c>
      <c r="S87" s="57">
        <v>2</v>
      </c>
      <c r="T87" s="50">
        <v>1</v>
      </c>
      <c r="U87" s="50">
        <v>1</v>
      </c>
      <c r="V87" s="50">
        <v>1</v>
      </c>
      <c r="W87" s="50">
        <v>1</v>
      </c>
      <c r="X87" s="50">
        <v>1</v>
      </c>
      <c r="Y87" s="50">
        <v>1</v>
      </c>
      <c r="Z87" s="50">
        <v>1</v>
      </c>
      <c r="AA87" s="50">
        <v>1</v>
      </c>
      <c r="AB87" s="56">
        <v>1</v>
      </c>
      <c r="AC87" s="51"/>
      <c r="AD87" s="51">
        <v>1</v>
      </c>
      <c r="AE87" s="51"/>
      <c r="AF87" s="51">
        <v>1</v>
      </c>
      <c r="AG87" s="51">
        <v>1</v>
      </c>
      <c r="AH87" s="51">
        <v>1</v>
      </c>
      <c r="AI87" s="51">
        <v>1</v>
      </c>
      <c r="AJ87" s="51">
        <v>1</v>
      </c>
      <c r="AK87" s="51">
        <v>1</v>
      </c>
      <c r="AL87" s="51">
        <v>1</v>
      </c>
      <c r="AM87" s="51">
        <v>1</v>
      </c>
      <c r="AN87" s="51"/>
    </row>
    <row r="88" spans="1:40" x14ac:dyDescent="0.25">
      <c r="A88" s="67"/>
      <c r="B88" s="73"/>
      <c r="C88" s="68" t="s">
        <v>9</v>
      </c>
      <c r="D88" s="51"/>
      <c r="E88" s="51">
        <v>2</v>
      </c>
      <c r="F88" s="51">
        <v>2</v>
      </c>
      <c r="G88" s="51">
        <v>2</v>
      </c>
      <c r="H88" s="51">
        <v>3</v>
      </c>
      <c r="I88" s="51">
        <v>3</v>
      </c>
      <c r="J88" s="58">
        <v>2</v>
      </c>
      <c r="K88" s="57">
        <v>1</v>
      </c>
      <c r="L88" s="57">
        <v>4</v>
      </c>
      <c r="M88" s="57">
        <v>4</v>
      </c>
      <c r="N88" s="57">
        <v>5</v>
      </c>
      <c r="O88" s="57">
        <v>6</v>
      </c>
      <c r="P88" s="57">
        <v>6</v>
      </c>
      <c r="Q88" s="57">
        <v>3</v>
      </c>
      <c r="R88" s="57">
        <v>3</v>
      </c>
      <c r="S88" s="57">
        <v>3</v>
      </c>
      <c r="T88" s="50">
        <v>1</v>
      </c>
      <c r="U88" s="50">
        <v>1</v>
      </c>
      <c r="V88" s="50">
        <v>1</v>
      </c>
      <c r="W88" s="50">
        <v>1</v>
      </c>
      <c r="X88" s="50"/>
      <c r="Y88" s="50"/>
      <c r="Z88" s="50">
        <v>1</v>
      </c>
      <c r="AA88" s="50">
        <v>1</v>
      </c>
      <c r="AB88" s="56">
        <v>1</v>
      </c>
      <c r="AC88" s="51">
        <v>2</v>
      </c>
      <c r="AD88" s="51">
        <v>2</v>
      </c>
      <c r="AE88" s="51"/>
      <c r="AF88" s="51">
        <v>1</v>
      </c>
      <c r="AG88" s="51">
        <v>1</v>
      </c>
      <c r="AH88" s="51">
        <v>1</v>
      </c>
      <c r="AI88" s="51">
        <v>1</v>
      </c>
      <c r="AJ88" s="51"/>
      <c r="AK88" s="51">
        <v>1</v>
      </c>
      <c r="AL88" s="51">
        <v>2</v>
      </c>
      <c r="AM88" s="51">
        <v>2</v>
      </c>
      <c r="AN88" s="51">
        <v>2</v>
      </c>
    </row>
    <row r="89" spans="1:40" x14ac:dyDescent="0.25">
      <c r="A89" s="67"/>
      <c r="B89" s="67"/>
      <c r="C89" s="68" t="s">
        <v>10</v>
      </c>
      <c r="D89" s="51">
        <v>9</v>
      </c>
      <c r="E89" s="51">
        <v>6</v>
      </c>
      <c r="F89" s="51">
        <v>5</v>
      </c>
      <c r="G89" s="51">
        <v>4</v>
      </c>
      <c r="H89" s="51">
        <v>6</v>
      </c>
      <c r="I89" s="51">
        <v>7</v>
      </c>
      <c r="J89" s="58">
        <v>8</v>
      </c>
      <c r="K89" s="57">
        <v>7</v>
      </c>
      <c r="L89" s="57">
        <v>7</v>
      </c>
      <c r="M89" s="57">
        <v>9</v>
      </c>
      <c r="N89" s="57">
        <v>9</v>
      </c>
      <c r="O89" s="57">
        <v>9</v>
      </c>
      <c r="P89" s="57">
        <v>5</v>
      </c>
      <c r="Q89" s="57">
        <v>5</v>
      </c>
      <c r="R89" s="57">
        <v>6</v>
      </c>
      <c r="S89" s="57">
        <v>6</v>
      </c>
      <c r="T89" s="50">
        <v>5</v>
      </c>
      <c r="U89" s="50">
        <v>4</v>
      </c>
      <c r="V89" s="50">
        <v>7</v>
      </c>
      <c r="W89" s="50">
        <v>3</v>
      </c>
      <c r="X89" s="50">
        <v>3</v>
      </c>
      <c r="Y89" s="50">
        <v>4</v>
      </c>
      <c r="Z89" s="50">
        <v>3</v>
      </c>
      <c r="AA89" s="50">
        <v>3</v>
      </c>
      <c r="AB89" s="56">
        <v>3</v>
      </c>
      <c r="AC89" s="51">
        <v>3</v>
      </c>
      <c r="AD89" s="51">
        <v>3</v>
      </c>
      <c r="AE89" s="51">
        <v>1</v>
      </c>
      <c r="AF89" s="51">
        <v>1</v>
      </c>
      <c r="AG89" s="51">
        <v>1</v>
      </c>
      <c r="AH89" s="51"/>
      <c r="AI89" s="51"/>
      <c r="AJ89" s="51"/>
      <c r="AK89" s="51"/>
      <c r="AL89" s="51"/>
      <c r="AM89" s="51">
        <v>1</v>
      </c>
      <c r="AN89" s="51">
        <v>2</v>
      </c>
    </row>
    <row r="90" spans="1:40" x14ac:dyDescent="0.25">
      <c r="A90" s="67"/>
      <c r="B90" s="67"/>
      <c r="C90" s="68" t="s">
        <v>11</v>
      </c>
      <c r="D90" s="51">
        <v>6</v>
      </c>
      <c r="E90" s="51">
        <v>9</v>
      </c>
      <c r="F90" s="51">
        <v>9</v>
      </c>
      <c r="G90" s="51">
        <v>10</v>
      </c>
      <c r="H90" s="51">
        <v>10</v>
      </c>
      <c r="I90" s="51">
        <v>9</v>
      </c>
      <c r="J90" s="58">
        <v>10</v>
      </c>
      <c r="K90" s="57">
        <v>7</v>
      </c>
      <c r="L90" s="57">
        <v>4</v>
      </c>
      <c r="M90" s="57">
        <v>5</v>
      </c>
      <c r="N90" s="57">
        <v>4</v>
      </c>
      <c r="O90" s="57">
        <v>6</v>
      </c>
      <c r="P90" s="57">
        <v>8</v>
      </c>
      <c r="Q90" s="57">
        <v>7</v>
      </c>
      <c r="R90" s="57">
        <v>6</v>
      </c>
      <c r="S90" s="57">
        <v>6</v>
      </c>
      <c r="T90" s="50">
        <v>9</v>
      </c>
      <c r="U90" s="50">
        <v>8</v>
      </c>
      <c r="V90" s="50">
        <v>5</v>
      </c>
      <c r="W90" s="50">
        <v>4</v>
      </c>
      <c r="X90" s="50">
        <v>5</v>
      </c>
      <c r="Y90" s="50">
        <v>5</v>
      </c>
      <c r="Z90" s="50">
        <v>6</v>
      </c>
      <c r="AA90" s="50">
        <v>3</v>
      </c>
      <c r="AB90" s="56">
        <v>3</v>
      </c>
      <c r="AC90" s="51">
        <v>5</v>
      </c>
      <c r="AD90" s="51">
        <v>5</v>
      </c>
      <c r="AE90" s="51">
        <v>3</v>
      </c>
      <c r="AF90" s="51">
        <v>1</v>
      </c>
      <c r="AG90" s="51"/>
      <c r="AH90" s="51"/>
      <c r="AI90" s="51">
        <v>1</v>
      </c>
      <c r="AJ90" s="51"/>
      <c r="AK90" s="51"/>
      <c r="AL90" s="51">
        <v>2</v>
      </c>
      <c r="AM90" s="51">
        <v>1</v>
      </c>
      <c r="AN90" s="51">
        <v>1</v>
      </c>
    </row>
    <row r="91" spans="1:40" x14ac:dyDescent="0.25">
      <c r="A91" s="67"/>
      <c r="B91" s="67"/>
      <c r="C91" s="68" t="s">
        <v>12</v>
      </c>
      <c r="D91" s="51">
        <v>3</v>
      </c>
      <c r="E91" s="51">
        <v>6</v>
      </c>
      <c r="F91" s="51">
        <v>7</v>
      </c>
      <c r="G91" s="51">
        <v>8</v>
      </c>
      <c r="H91" s="51">
        <v>6</v>
      </c>
      <c r="I91" s="51">
        <v>5</v>
      </c>
      <c r="J91" s="58">
        <v>5</v>
      </c>
      <c r="K91" s="57">
        <v>2</v>
      </c>
      <c r="L91" s="57">
        <v>2</v>
      </c>
      <c r="M91" s="57">
        <v>4</v>
      </c>
      <c r="N91" s="57">
        <v>5</v>
      </c>
      <c r="O91" s="57">
        <v>5</v>
      </c>
      <c r="P91" s="57">
        <v>3</v>
      </c>
      <c r="Q91" s="57"/>
      <c r="R91" s="57">
        <v>3</v>
      </c>
      <c r="S91" s="57">
        <v>4</v>
      </c>
      <c r="T91" s="50">
        <v>3</v>
      </c>
      <c r="U91" s="50">
        <v>3</v>
      </c>
      <c r="V91" s="50">
        <v>6</v>
      </c>
      <c r="W91" s="50">
        <v>2</v>
      </c>
      <c r="X91" s="50">
        <v>2</v>
      </c>
      <c r="Y91" s="50">
        <v>1</v>
      </c>
      <c r="Z91" s="50"/>
      <c r="AA91" s="50">
        <v>2</v>
      </c>
      <c r="AB91" s="56">
        <v>2</v>
      </c>
      <c r="AC91" s="51">
        <v>2</v>
      </c>
      <c r="AD91" s="51">
        <v>2</v>
      </c>
      <c r="AE91" s="51">
        <v>4</v>
      </c>
      <c r="AF91" s="51">
        <v>4</v>
      </c>
      <c r="AG91" s="51">
        <v>2</v>
      </c>
      <c r="AH91" s="51"/>
      <c r="AI91" s="51"/>
      <c r="AJ91" s="51"/>
      <c r="AK91" s="51"/>
      <c r="AL91" s="51"/>
      <c r="AM91" s="51">
        <v>1</v>
      </c>
      <c r="AN91" s="51">
        <v>1</v>
      </c>
    </row>
    <row r="92" spans="1:40" x14ac:dyDescent="0.25">
      <c r="A92" s="67"/>
      <c r="B92" s="67"/>
      <c r="C92" s="68" t="s">
        <v>13</v>
      </c>
      <c r="D92" s="59">
        <v>18</v>
      </c>
      <c r="E92" s="51">
        <v>19</v>
      </c>
      <c r="F92" s="51">
        <v>21</v>
      </c>
      <c r="G92" s="51">
        <v>23</v>
      </c>
      <c r="H92" s="51">
        <v>25</v>
      </c>
      <c r="I92" s="51">
        <v>28</v>
      </c>
      <c r="J92" s="58">
        <v>31</v>
      </c>
      <c r="K92" s="57">
        <v>27</v>
      </c>
      <c r="L92" s="57">
        <v>16</v>
      </c>
      <c r="M92" s="57">
        <v>16</v>
      </c>
      <c r="N92" s="57">
        <v>18</v>
      </c>
      <c r="O92" s="57">
        <v>20</v>
      </c>
      <c r="P92" s="57">
        <v>18</v>
      </c>
      <c r="Q92" s="57">
        <v>11</v>
      </c>
      <c r="R92" s="57">
        <v>11</v>
      </c>
      <c r="S92" s="57">
        <v>12</v>
      </c>
      <c r="T92" s="50">
        <v>13</v>
      </c>
      <c r="U92" s="50">
        <v>13</v>
      </c>
      <c r="V92" s="50">
        <v>13</v>
      </c>
      <c r="W92" s="50">
        <v>5</v>
      </c>
      <c r="X92" s="50">
        <v>6</v>
      </c>
      <c r="Y92" s="50">
        <v>2</v>
      </c>
      <c r="Z92" s="50">
        <v>2</v>
      </c>
      <c r="AA92" s="50">
        <v>2</v>
      </c>
      <c r="AB92" s="60">
        <v>3</v>
      </c>
      <c r="AC92" s="59">
        <v>4</v>
      </c>
      <c r="AD92" s="59">
        <v>4</v>
      </c>
      <c r="AE92" s="59">
        <v>4</v>
      </c>
      <c r="AF92" s="51">
        <v>2</v>
      </c>
      <c r="AG92" s="51">
        <v>4</v>
      </c>
      <c r="AH92" s="51">
        <v>6</v>
      </c>
      <c r="AI92" s="51">
        <v>5</v>
      </c>
      <c r="AJ92" s="51">
        <v>3</v>
      </c>
      <c r="AK92" s="51">
        <v>2</v>
      </c>
      <c r="AL92" s="51">
        <v>2</v>
      </c>
      <c r="AM92" s="51">
        <v>1</v>
      </c>
      <c r="AN92" s="51">
        <v>1</v>
      </c>
    </row>
    <row r="93" spans="1:40" x14ac:dyDescent="0.25">
      <c r="A93" s="32" t="s">
        <v>32</v>
      </c>
      <c r="B93" s="55"/>
      <c r="C93" s="55"/>
      <c r="D93" s="75">
        <f>SUM(D85:D92)</f>
        <v>37</v>
      </c>
      <c r="E93" s="75">
        <f t="shared" ref="E93:AM93" si="15">SUM(E85:E92)</f>
        <v>44</v>
      </c>
      <c r="F93" s="75">
        <f t="shared" si="15"/>
        <v>47</v>
      </c>
      <c r="G93" s="75">
        <f t="shared" si="15"/>
        <v>50</v>
      </c>
      <c r="H93" s="75">
        <f t="shared" si="15"/>
        <v>52</v>
      </c>
      <c r="I93" s="75">
        <f t="shared" si="15"/>
        <v>54</v>
      </c>
      <c r="J93" s="75">
        <f t="shared" si="15"/>
        <v>57</v>
      </c>
      <c r="K93" s="75">
        <f t="shared" si="15"/>
        <v>44</v>
      </c>
      <c r="L93" s="75">
        <f t="shared" si="15"/>
        <v>37</v>
      </c>
      <c r="M93" s="75">
        <f t="shared" si="15"/>
        <v>42</v>
      </c>
      <c r="N93" s="75">
        <f t="shared" si="15"/>
        <v>42</v>
      </c>
      <c r="O93" s="75">
        <f t="shared" si="15"/>
        <v>49</v>
      </c>
      <c r="P93" s="75">
        <f t="shared" si="15"/>
        <v>42</v>
      </c>
      <c r="Q93" s="75">
        <f t="shared" si="15"/>
        <v>27</v>
      </c>
      <c r="R93" s="75">
        <f t="shared" si="15"/>
        <v>30</v>
      </c>
      <c r="S93" s="75">
        <f t="shared" si="15"/>
        <v>33</v>
      </c>
      <c r="T93" s="75">
        <f t="shared" si="15"/>
        <v>32</v>
      </c>
      <c r="U93" s="75">
        <f t="shared" si="15"/>
        <v>30</v>
      </c>
      <c r="V93" s="75">
        <f t="shared" si="15"/>
        <v>33</v>
      </c>
      <c r="W93" s="75">
        <f t="shared" si="15"/>
        <v>16</v>
      </c>
      <c r="X93" s="75">
        <f t="shared" si="15"/>
        <v>17</v>
      </c>
      <c r="Y93" s="75">
        <f t="shared" si="15"/>
        <v>13</v>
      </c>
      <c r="Z93" s="75">
        <f t="shared" si="15"/>
        <v>14</v>
      </c>
      <c r="AA93" s="75">
        <f t="shared" si="15"/>
        <v>13</v>
      </c>
      <c r="AB93" s="75">
        <f t="shared" si="15"/>
        <v>14</v>
      </c>
      <c r="AC93" s="75">
        <f t="shared" si="15"/>
        <v>17</v>
      </c>
      <c r="AD93" s="75">
        <f t="shared" si="15"/>
        <v>17</v>
      </c>
      <c r="AE93" s="75">
        <f t="shared" si="15"/>
        <v>12</v>
      </c>
      <c r="AF93" s="75">
        <f t="shared" si="15"/>
        <v>10</v>
      </c>
      <c r="AG93" s="75">
        <f t="shared" si="15"/>
        <v>9</v>
      </c>
      <c r="AH93" s="75">
        <f t="shared" si="15"/>
        <v>8</v>
      </c>
      <c r="AI93" s="75">
        <f t="shared" si="15"/>
        <v>8</v>
      </c>
      <c r="AJ93" s="75">
        <f t="shared" si="15"/>
        <v>4</v>
      </c>
      <c r="AK93" s="75">
        <f t="shared" si="15"/>
        <v>4</v>
      </c>
      <c r="AL93" s="75">
        <f t="shared" si="15"/>
        <v>7</v>
      </c>
      <c r="AM93" s="75">
        <f t="shared" si="15"/>
        <v>7</v>
      </c>
      <c r="AN93" s="75">
        <f t="shared" ref="AN93" si="16">SUM(AN85:AN92)</f>
        <v>7</v>
      </c>
    </row>
    <row r="94" spans="1:40" x14ac:dyDescent="0.25">
      <c r="A94" s="65" t="s">
        <v>37</v>
      </c>
      <c r="B94" s="66">
        <v>2018</v>
      </c>
      <c r="C94" s="65" t="s">
        <v>6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4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>
        <v>1</v>
      </c>
      <c r="AM94" s="45"/>
      <c r="AN94" s="45"/>
    </row>
    <row r="95" spans="1:40" s="1" customFormat="1" ht="13.5" x14ac:dyDescent="0.25">
      <c r="A95" s="67"/>
      <c r="B95" s="67"/>
      <c r="C95" s="68" t="s">
        <v>7</v>
      </c>
      <c r="D95" s="48">
        <v>1</v>
      </c>
      <c r="E95" s="48">
        <v>1</v>
      </c>
      <c r="F95" s="48"/>
      <c r="G95" s="48"/>
      <c r="H95" s="48"/>
      <c r="I95" s="48"/>
      <c r="J95" s="49"/>
      <c r="K95" s="50"/>
      <c r="L95" s="50"/>
      <c r="M95" s="50"/>
      <c r="N95" s="50"/>
      <c r="O95" s="50"/>
      <c r="P95" s="50">
        <v>2</v>
      </c>
      <c r="Q95" s="50">
        <v>1</v>
      </c>
      <c r="R95" s="50">
        <v>1</v>
      </c>
      <c r="S95" s="50">
        <v>1</v>
      </c>
      <c r="T95" s="50">
        <v>1</v>
      </c>
      <c r="U95" s="50"/>
      <c r="V95" s="50">
        <v>1</v>
      </c>
      <c r="W95" s="50"/>
      <c r="X95" s="50">
        <v>1</v>
      </c>
      <c r="Y95" s="50">
        <v>1</v>
      </c>
      <c r="Z95" s="50">
        <v>1</v>
      </c>
      <c r="AA95" s="50">
        <v>1</v>
      </c>
      <c r="AB95" s="56"/>
      <c r="AC95" s="51"/>
      <c r="AD95" s="51"/>
      <c r="AE95" s="51"/>
      <c r="AF95" s="51"/>
      <c r="AG95" s="51">
        <v>1</v>
      </c>
      <c r="AH95" s="51"/>
      <c r="AI95" s="51"/>
      <c r="AJ95" s="51"/>
      <c r="AK95" s="51"/>
      <c r="AL95" s="51">
        <v>1</v>
      </c>
      <c r="AM95" s="51"/>
      <c r="AN95" s="51">
        <v>1</v>
      </c>
    </row>
    <row r="96" spans="1:40" s="1" customFormat="1" ht="13.5" x14ac:dyDescent="0.25">
      <c r="A96" s="67"/>
      <c r="B96" s="67"/>
      <c r="C96" s="68" t="s">
        <v>8</v>
      </c>
      <c r="D96" s="48">
        <v>1</v>
      </c>
      <c r="E96" s="48">
        <v>1</v>
      </c>
      <c r="F96" s="48"/>
      <c r="G96" s="48"/>
      <c r="H96" s="48"/>
      <c r="I96" s="48"/>
      <c r="J96" s="49"/>
      <c r="K96" s="50"/>
      <c r="L96" s="50"/>
      <c r="M96" s="50">
        <v>1</v>
      </c>
      <c r="N96" s="50">
        <v>1</v>
      </c>
      <c r="O96" s="50">
        <v>2</v>
      </c>
      <c r="P96" s="50">
        <v>1</v>
      </c>
      <c r="Q96" s="50">
        <v>1</v>
      </c>
      <c r="R96" s="50">
        <v>2</v>
      </c>
      <c r="S96" s="50">
        <v>1</v>
      </c>
      <c r="T96" s="50">
        <v>1</v>
      </c>
      <c r="U96" s="50">
        <v>3</v>
      </c>
      <c r="V96" s="50">
        <v>4</v>
      </c>
      <c r="W96" s="50">
        <v>6</v>
      </c>
      <c r="X96" s="50">
        <v>5</v>
      </c>
      <c r="Y96" s="50">
        <v>3</v>
      </c>
      <c r="Z96" s="50"/>
      <c r="AA96" s="50"/>
      <c r="AB96" s="56"/>
      <c r="AC96" s="51"/>
      <c r="AD96" s="51"/>
      <c r="AE96" s="51">
        <v>1</v>
      </c>
      <c r="AF96" s="51"/>
      <c r="AG96" s="51">
        <v>1</v>
      </c>
      <c r="AH96" s="51">
        <v>2</v>
      </c>
      <c r="AI96" s="51">
        <v>1</v>
      </c>
      <c r="AJ96" s="51">
        <v>1</v>
      </c>
      <c r="AK96" s="51"/>
      <c r="AL96" s="51"/>
      <c r="AM96" s="51">
        <v>1</v>
      </c>
      <c r="AN96" s="51">
        <v>1</v>
      </c>
    </row>
    <row r="97" spans="1:40" x14ac:dyDescent="0.25">
      <c r="A97" s="67"/>
      <c r="B97" s="67"/>
      <c r="C97" s="68" t="s">
        <v>9</v>
      </c>
      <c r="D97" s="48">
        <v>1</v>
      </c>
      <c r="E97" s="48"/>
      <c r="F97" s="48">
        <v>1</v>
      </c>
      <c r="G97" s="48">
        <v>1</v>
      </c>
      <c r="H97" s="48">
        <v>1</v>
      </c>
      <c r="I97" s="48">
        <v>1</v>
      </c>
      <c r="J97" s="49"/>
      <c r="K97" s="50">
        <v>1</v>
      </c>
      <c r="L97" s="50">
        <v>3</v>
      </c>
      <c r="M97" s="50">
        <v>3</v>
      </c>
      <c r="N97" s="50">
        <v>1</v>
      </c>
      <c r="O97" s="50">
        <v>2</v>
      </c>
      <c r="P97" s="50">
        <v>3</v>
      </c>
      <c r="Q97" s="50">
        <v>3</v>
      </c>
      <c r="R97" s="50">
        <v>4</v>
      </c>
      <c r="S97" s="50">
        <v>4</v>
      </c>
      <c r="T97" s="50">
        <v>3</v>
      </c>
      <c r="U97" s="50">
        <v>2</v>
      </c>
      <c r="V97" s="50">
        <v>5</v>
      </c>
      <c r="W97" s="50">
        <v>5</v>
      </c>
      <c r="X97" s="50">
        <v>6</v>
      </c>
      <c r="Y97" s="50">
        <v>7</v>
      </c>
      <c r="Z97" s="50">
        <v>5</v>
      </c>
      <c r="AA97" s="50">
        <v>5</v>
      </c>
      <c r="AB97" s="56">
        <v>3</v>
      </c>
      <c r="AC97" s="51">
        <v>1</v>
      </c>
      <c r="AD97" s="51">
        <v>1</v>
      </c>
      <c r="AE97" s="51"/>
      <c r="AF97" s="51"/>
      <c r="AG97" s="51"/>
      <c r="AH97" s="51">
        <v>1</v>
      </c>
      <c r="AI97" s="51">
        <v>1</v>
      </c>
      <c r="AJ97" s="51">
        <v>1</v>
      </c>
      <c r="AK97" s="51">
        <v>1</v>
      </c>
      <c r="AL97" s="51">
        <v>1</v>
      </c>
      <c r="AM97" s="51">
        <v>4</v>
      </c>
      <c r="AN97" s="51">
        <v>2</v>
      </c>
    </row>
    <row r="98" spans="1:40" x14ac:dyDescent="0.25">
      <c r="A98" s="67"/>
      <c r="B98" s="67"/>
      <c r="C98" s="68" t="s">
        <v>10</v>
      </c>
      <c r="D98" s="48">
        <v>4</v>
      </c>
      <c r="E98" s="48">
        <v>8</v>
      </c>
      <c r="F98" s="48">
        <v>7</v>
      </c>
      <c r="G98" s="48">
        <v>5</v>
      </c>
      <c r="H98" s="48">
        <v>3</v>
      </c>
      <c r="I98" s="48">
        <v>3</v>
      </c>
      <c r="J98" s="49">
        <v>3</v>
      </c>
      <c r="K98" s="50">
        <v>3</v>
      </c>
      <c r="L98" s="50">
        <v>4</v>
      </c>
      <c r="M98" s="50">
        <v>4</v>
      </c>
      <c r="N98" s="50">
        <v>3</v>
      </c>
      <c r="O98" s="50">
        <v>4</v>
      </c>
      <c r="P98" s="50">
        <v>4</v>
      </c>
      <c r="Q98" s="50">
        <v>3</v>
      </c>
      <c r="R98" s="50">
        <v>3</v>
      </c>
      <c r="S98" s="50">
        <v>4</v>
      </c>
      <c r="T98" s="50">
        <v>3</v>
      </c>
      <c r="U98" s="50">
        <v>3</v>
      </c>
      <c r="V98" s="50">
        <v>5</v>
      </c>
      <c r="W98" s="50">
        <v>6</v>
      </c>
      <c r="X98" s="50">
        <v>5</v>
      </c>
      <c r="Y98" s="50">
        <v>3</v>
      </c>
      <c r="Z98" s="50">
        <v>2</v>
      </c>
      <c r="AA98" s="50">
        <v>2</v>
      </c>
      <c r="AB98" s="56">
        <v>3</v>
      </c>
      <c r="AC98" s="51">
        <v>1</v>
      </c>
      <c r="AD98" s="51">
        <v>1</v>
      </c>
      <c r="AE98" s="51">
        <v>2</v>
      </c>
      <c r="AF98" s="51">
        <v>1</v>
      </c>
      <c r="AG98" s="51">
        <v>2</v>
      </c>
      <c r="AH98" s="51">
        <v>1</v>
      </c>
      <c r="AI98" s="51">
        <v>1</v>
      </c>
      <c r="AJ98" s="51"/>
      <c r="AK98" s="51">
        <v>3</v>
      </c>
      <c r="AL98" s="51">
        <v>6</v>
      </c>
      <c r="AM98" s="51">
        <v>5</v>
      </c>
      <c r="AN98" s="51">
        <v>4</v>
      </c>
    </row>
    <row r="99" spans="1:40" x14ac:dyDescent="0.25">
      <c r="A99" s="67"/>
      <c r="B99" s="67"/>
      <c r="C99" s="68" t="s">
        <v>11</v>
      </c>
      <c r="D99" s="48">
        <v>3</v>
      </c>
      <c r="E99" s="48">
        <v>5</v>
      </c>
      <c r="F99" s="48">
        <v>8</v>
      </c>
      <c r="G99" s="48">
        <v>7</v>
      </c>
      <c r="H99" s="48">
        <v>6</v>
      </c>
      <c r="I99" s="48">
        <v>5</v>
      </c>
      <c r="J99" s="49">
        <v>6</v>
      </c>
      <c r="K99" s="50">
        <v>7</v>
      </c>
      <c r="L99" s="50">
        <v>9</v>
      </c>
      <c r="M99" s="50">
        <v>8</v>
      </c>
      <c r="N99" s="50">
        <v>6</v>
      </c>
      <c r="O99" s="50">
        <v>7</v>
      </c>
      <c r="P99" s="50">
        <v>8</v>
      </c>
      <c r="Q99" s="50">
        <v>9</v>
      </c>
      <c r="R99" s="50">
        <v>7</v>
      </c>
      <c r="S99" s="50">
        <v>6</v>
      </c>
      <c r="T99" s="50">
        <v>5</v>
      </c>
      <c r="U99" s="50">
        <v>5</v>
      </c>
      <c r="V99" s="50">
        <v>4</v>
      </c>
      <c r="W99" s="50">
        <v>3</v>
      </c>
      <c r="X99" s="50">
        <v>4</v>
      </c>
      <c r="Y99" s="50">
        <v>2</v>
      </c>
      <c r="Z99" s="50">
        <v>4</v>
      </c>
      <c r="AA99" s="50">
        <v>6</v>
      </c>
      <c r="AB99" s="56">
        <v>4</v>
      </c>
      <c r="AC99" s="51">
        <v>4</v>
      </c>
      <c r="AD99" s="51">
        <v>5</v>
      </c>
      <c r="AE99" s="51">
        <v>3</v>
      </c>
      <c r="AF99" s="51">
        <v>5</v>
      </c>
      <c r="AG99" s="51">
        <v>4</v>
      </c>
      <c r="AH99" s="51"/>
      <c r="AI99" s="51"/>
      <c r="AJ99" s="51">
        <v>1</v>
      </c>
      <c r="AK99" s="51">
        <v>1</v>
      </c>
      <c r="AL99" s="51">
        <v>1</v>
      </c>
      <c r="AM99" s="51">
        <v>3</v>
      </c>
      <c r="AN99" s="51">
        <v>2</v>
      </c>
    </row>
    <row r="100" spans="1:40" x14ac:dyDescent="0.25">
      <c r="A100" s="67"/>
      <c r="B100" s="67"/>
      <c r="C100" s="68" t="s">
        <v>12</v>
      </c>
      <c r="D100" s="48">
        <v>1</v>
      </c>
      <c r="E100" s="48">
        <v>1</v>
      </c>
      <c r="F100" s="48">
        <v>1</v>
      </c>
      <c r="G100" s="48">
        <v>2</v>
      </c>
      <c r="H100" s="48">
        <v>3</v>
      </c>
      <c r="I100" s="48">
        <v>4</v>
      </c>
      <c r="J100" s="49">
        <v>6</v>
      </c>
      <c r="K100" s="50">
        <v>4</v>
      </c>
      <c r="L100" s="50">
        <v>3</v>
      </c>
      <c r="M100" s="50">
        <v>1</v>
      </c>
      <c r="N100" s="50">
        <v>6</v>
      </c>
      <c r="O100" s="50">
        <v>5</v>
      </c>
      <c r="P100" s="50">
        <v>5</v>
      </c>
      <c r="Q100" s="50">
        <v>3</v>
      </c>
      <c r="R100" s="50">
        <v>4</v>
      </c>
      <c r="S100" s="50">
        <v>3</v>
      </c>
      <c r="T100" s="50">
        <v>4</v>
      </c>
      <c r="U100" s="50">
        <v>3</v>
      </c>
      <c r="V100" s="50">
        <v>2</v>
      </c>
      <c r="W100" s="50">
        <v>2</v>
      </c>
      <c r="X100" s="50">
        <v>3</v>
      </c>
      <c r="Y100" s="50">
        <v>2</v>
      </c>
      <c r="Z100" s="50">
        <v>3</v>
      </c>
      <c r="AA100" s="50">
        <v>2</v>
      </c>
      <c r="AB100" s="56">
        <v>2</v>
      </c>
      <c r="AC100" s="51">
        <v>2</v>
      </c>
      <c r="AD100" s="51">
        <v>1</v>
      </c>
      <c r="AE100" s="51">
        <v>3</v>
      </c>
      <c r="AF100" s="51">
        <v>2</v>
      </c>
      <c r="AG100" s="51">
        <v>5</v>
      </c>
      <c r="AH100" s="51">
        <v>4</v>
      </c>
      <c r="AI100" s="51">
        <v>4</v>
      </c>
      <c r="AJ100" s="51">
        <v>1</v>
      </c>
      <c r="AK100" s="51"/>
      <c r="AL100" s="51">
        <v>1</v>
      </c>
      <c r="AM100" s="51">
        <v>1</v>
      </c>
      <c r="AN100" s="51">
        <v>2</v>
      </c>
    </row>
    <row r="101" spans="1:40" x14ac:dyDescent="0.25">
      <c r="A101" s="67"/>
      <c r="B101" s="67"/>
      <c r="C101" s="68" t="s">
        <v>13</v>
      </c>
      <c r="D101" s="48">
        <v>8</v>
      </c>
      <c r="E101" s="48">
        <v>9</v>
      </c>
      <c r="F101" s="48">
        <v>9</v>
      </c>
      <c r="G101" s="48">
        <v>10</v>
      </c>
      <c r="H101" s="48">
        <v>11</v>
      </c>
      <c r="I101" s="48">
        <v>9</v>
      </c>
      <c r="J101" s="49">
        <v>10</v>
      </c>
      <c r="K101" s="50">
        <v>9</v>
      </c>
      <c r="L101" s="50">
        <v>8</v>
      </c>
      <c r="M101" s="50">
        <v>11</v>
      </c>
      <c r="N101" s="50">
        <v>14</v>
      </c>
      <c r="O101" s="50">
        <v>18</v>
      </c>
      <c r="P101" s="50">
        <v>22</v>
      </c>
      <c r="Q101" s="50">
        <v>22</v>
      </c>
      <c r="R101" s="50">
        <v>20</v>
      </c>
      <c r="S101" s="50">
        <v>25</v>
      </c>
      <c r="T101" s="50">
        <v>24</v>
      </c>
      <c r="U101" s="50">
        <v>28</v>
      </c>
      <c r="V101" s="50">
        <v>24</v>
      </c>
      <c r="W101" s="50">
        <v>21</v>
      </c>
      <c r="X101" s="50">
        <v>26</v>
      </c>
      <c r="Y101" s="50">
        <v>23</v>
      </c>
      <c r="Z101" s="50">
        <v>23</v>
      </c>
      <c r="AA101" s="50">
        <v>22</v>
      </c>
      <c r="AB101" s="56">
        <v>20</v>
      </c>
      <c r="AC101" s="51">
        <v>21</v>
      </c>
      <c r="AD101" s="51">
        <v>16</v>
      </c>
      <c r="AE101" s="51">
        <v>15</v>
      </c>
      <c r="AF101" s="51">
        <v>15</v>
      </c>
      <c r="AG101" s="51">
        <v>14</v>
      </c>
      <c r="AH101" s="51">
        <v>13</v>
      </c>
      <c r="AI101" s="51">
        <v>12</v>
      </c>
      <c r="AJ101" s="51">
        <v>11</v>
      </c>
      <c r="AK101" s="51">
        <v>13</v>
      </c>
      <c r="AL101" s="51">
        <v>13</v>
      </c>
      <c r="AM101" s="51">
        <v>11</v>
      </c>
      <c r="AN101" s="51">
        <v>15</v>
      </c>
    </row>
    <row r="102" spans="1:40" s="1" customFormat="1" ht="13.5" x14ac:dyDescent="0.25">
      <c r="A102" s="32" t="s">
        <v>38</v>
      </c>
      <c r="B102" s="55"/>
      <c r="C102" s="55"/>
      <c r="D102" s="75">
        <f>SUM(D94:D101)</f>
        <v>19</v>
      </c>
      <c r="E102" s="75">
        <f t="shared" ref="E102:AM102" si="17">SUM(E94:E101)</f>
        <v>25</v>
      </c>
      <c r="F102" s="75">
        <f t="shared" si="17"/>
        <v>26</v>
      </c>
      <c r="G102" s="75">
        <f t="shared" si="17"/>
        <v>25</v>
      </c>
      <c r="H102" s="75">
        <f t="shared" si="17"/>
        <v>24</v>
      </c>
      <c r="I102" s="75">
        <f t="shared" si="17"/>
        <v>22</v>
      </c>
      <c r="J102" s="75">
        <f t="shared" si="17"/>
        <v>25</v>
      </c>
      <c r="K102" s="75">
        <f t="shared" si="17"/>
        <v>24</v>
      </c>
      <c r="L102" s="75">
        <f t="shared" si="17"/>
        <v>27</v>
      </c>
      <c r="M102" s="75">
        <f t="shared" si="17"/>
        <v>28</v>
      </c>
      <c r="N102" s="75">
        <f t="shared" si="17"/>
        <v>31</v>
      </c>
      <c r="O102" s="75">
        <f t="shared" si="17"/>
        <v>38</v>
      </c>
      <c r="P102" s="75">
        <f t="shared" si="17"/>
        <v>45</v>
      </c>
      <c r="Q102" s="75">
        <f t="shared" si="17"/>
        <v>42</v>
      </c>
      <c r="R102" s="75">
        <f t="shared" si="17"/>
        <v>41</v>
      </c>
      <c r="S102" s="75">
        <f t="shared" si="17"/>
        <v>44</v>
      </c>
      <c r="T102" s="75">
        <f t="shared" si="17"/>
        <v>41</v>
      </c>
      <c r="U102" s="75">
        <f t="shared" si="17"/>
        <v>44</v>
      </c>
      <c r="V102" s="75">
        <f t="shared" si="17"/>
        <v>45</v>
      </c>
      <c r="W102" s="75">
        <f t="shared" si="17"/>
        <v>43</v>
      </c>
      <c r="X102" s="75">
        <f t="shared" si="17"/>
        <v>50</v>
      </c>
      <c r="Y102" s="75">
        <f t="shared" si="17"/>
        <v>41</v>
      </c>
      <c r="Z102" s="75">
        <f t="shared" si="17"/>
        <v>38</v>
      </c>
      <c r="AA102" s="75">
        <f t="shared" si="17"/>
        <v>38</v>
      </c>
      <c r="AB102" s="75">
        <f t="shared" si="17"/>
        <v>32</v>
      </c>
      <c r="AC102" s="75">
        <f t="shared" si="17"/>
        <v>29</v>
      </c>
      <c r="AD102" s="75">
        <f t="shared" si="17"/>
        <v>24</v>
      </c>
      <c r="AE102" s="75">
        <f t="shared" si="17"/>
        <v>24</v>
      </c>
      <c r="AF102" s="75">
        <f t="shared" si="17"/>
        <v>23</v>
      </c>
      <c r="AG102" s="75">
        <f t="shared" si="17"/>
        <v>27</v>
      </c>
      <c r="AH102" s="75">
        <f t="shared" si="17"/>
        <v>21</v>
      </c>
      <c r="AI102" s="75">
        <f t="shared" si="17"/>
        <v>19</v>
      </c>
      <c r="AJ102" s="75">
        <f t="shared" si="17"/>
        <v>15</v>
      </c>
      <c r="AK102" s="75">
        <f t="shared" si="17"/>
        <v>18</v>
      </c>
      <c r="AL102" s="75">
        <f t="shared" si="17"/>
        <v>24</v>
      </c>
      <c r="AM102" s="75">
        <f t="shared" si="17"/>
        <v>25</v>
      </c>
      <c r="AN102" s="75">
        <f t="shared" ref="AN102" si="18">SUM(AN94:AN101)</f>
        <v>27</v>
      </c>
    </row>
    <row r="103" spans="1:40" s="1" customFormat="1" ht="13.5" x14ac:dyDescent="0.25">
      <c r="A103" s="65" t="s">
        <v>39</v>
      </c>
      <c r="B103" s="66">
        <v>2019</v>
      </c>
      <c r="C103" s="65" t="s">
        <v>6</v>
      </c>
      <c r="D103" s="43">
        <v>3</v>
      </c>
      <c r="E103" s="43">
        <v>1</v>
      </c>
      <c r="F103" s="43"/>
      <c r="G103" s="43">
        <v>1</v>
      </c>
      <c r="H103" s="43">
        <v>2</v>
      </c>
      <c r="I103" s="43">
        <v>1</v>
      </c>
      <c r="J103" s="43"/>
      <c r="K103" s="43"/>
      <c r="L103" s="43"/>
      <c r="M103" s="43"/>
      <c r="N103" s="43"/>
      <c r="O103" s="43"/>
      <c r="P103" s="43"/>
      <c r="Q103" s="43"/>
      <c r="R103" s="43">
        <v>1</v>
      </c>
      <c r="S103" s="44">
        <v>1</v>
      </c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>
        <v>1</v>
      </c>
    </row>
    <row r="104" spans="1:40" x14ac:dyDescent="0.25">
      <c r="A104" s="67"/>
      <c r="B104" s="67"/>
      <c r="C104" s="68" t="s">
        <v>7</v>
      </c>
      <c r="D104" s="48">
        <v>7</v>
      </c>
      <c r="E104" s="48">
        <v>12</v>
      </c>
      <c r="F104" s="48">
        <v>15</v>
      </c>
      <c r="G104" s="48">
        <v>11</v>
      </c>
      <c r="H104" s="48">
        <v>15</v>
      </c>
      <c r="I104" s="48">
        <v>4</v>
      </c>
      <c r="J104" s="49"/>
      <c r="K104" s="50">
        <v>3</v>
      </c>
      <c r="L104" s="50"/>
      <c r="M104" s="50"/>
      <c r="N104" s="50">
        <v>1</v>
      </c>
      <c r="O104" s="50">
        <v>2</v>
      </c>
      <c r="P104" s="50">
        <v>1</v>
      </c>
      <c r="Q104" s="50">
        <v>2</v>
      </c>
      <c r="R104" s="50">
        <v>4</v>
      </c>
      <c r="S104" s="50">
        <v>4</v>
      </c>
      <c r="T104" s="50">
        <v>3</v>
      </c>
      <c r="U104" s="50">
        <v>3</v>
      </c>
      <c r="V104" s="50">
        <v>2</v>
      </c>
      <c r="W104" s="50">
        <v>1</v>
      </c>
      <c r="X104" s="50">
        <v>1</v>
      </c>
      <c r="Y104" s="50">
        <v>1</v>
      </c>
      <c r="Z104" s="50">
        <v>1</v>
      </c>
      <c r="AA104" s="50">
        <v>2</v>
      </c>
      <c r="AB104" s="56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>
        <v>1</v>
      </c>
      <c r="AM104" s="51"/>
      <c r="AN104" s="51"/>
    </row>
    <row r="105" spans="1:40" x14ac:dyDescent="0.25">
      <c r="A105" s="67"/>
      <c r="B105" s="67"/>
      <c r="C105" s="68" t="s">
        <v>8</v>
      </c>
      <c r="D105" s="48">
        <v>9</v>
      </c>
      <c r="E105" s="48">
        <v>17</v>
      </c>
      <c r="F105" s="48">
        <v>14</v>
      </c>
      <c r="G105" s="48">
        <v>10</v>
      </c>
      <c r="H105" s="48">
        <v>11</v>
      </c>
      <c r="I105" s="48">
        <v>9</v>
      </c>
      <c r="J105" s="49">
        <v>1</v>
      </c>
      <c r="K105" s="50">
        <v>7</v>
      </c>
      <c r="L105" s="50">
        <v>6</v>
      </c>
      <c r="M105" s="50">
        <v>4</v>
      </c>
      <c r="N105" s="50">
        <v>3</v>
      </c>
      <c r="O105" s="50">
        <v>2</v>
      </c>
      <c r="P105" s="50"/>
      <c r="Q105" s="50">
        <v>1</v>
      </c>
      <c r="R105" s="50">
        <v>1</v>
      </c>
      <c r="S105" s="50">
        <v>1</v>
      </c>
      <c r="T105" s="50">
        <v>1</v>
      </c>
      <c r="U105" s="50">
        <v>1</v>
      </c>
      <c r="V105" s="50">
        <v>2</v>
      </c>
      <c r="W105" s="50">
        <v>3</v>
      </c>
      <c r="X105" s="50">
        <v>4</v>
      </c>
      <c r="Y105" s="50">
        <v>2</v>
      </c>
      <c r="Z105" s="50">
        <v>1</v>
      </c>
      <c r="AA105" s="50">
        <v>2</v>
      </c>
      <c r="AB105" s="56">
        <v>2</v>
      </c>
      <c r="AC105" s="51">
        <v>1</v>
      </c>
      <c r="AD105" s="51">
        <v>3</v>
      </c>
      <c r="AE105" s="51">
        <v>2</v>
      </c>
      <c r="AF105" s="51">
        <v>1</v>
      </c>
      <c r="AG105" s="51">
        <v>1</v>
      </c>
      <c r="AH105" s="51">
        <v>1</v>
      </c>
      <c r="AI105" s="51"/>
      <c r="AJ105" s="51">
        <v>1</v>
      </c>
      <c r="AK105" s="51"/>
      <c r="AL105" s="51">
        <v>2</v>
      </c>
      <c r="AM105" s="51">
        <v>4</v>
      </c>
      <c r="AN105" s="51">
        <v>3</v>
      </c>
    </row>
    <row r="106" spans="1:40" x14ac:dyDescent="0.25">
      <c r="A106" s="67"/>
      <c r="B106" s="67"/>
      <c r="C106" s="68" t="s">
        <v>9</v>
      </c>
      <c r="D106" s="48">
        <v>4</v>
      </c>
      <c r="E106" s="48">
        <v>8</v>
      </c>
      <c r="F106" s="48">
        <v>7</v>
      </c>
      <c r="G106" s="48">
        <v>5</v>
      </c>
      <c r="H106" s="48">
        <v>4</v>
      </c>
      <c r="I106" s="48">
        <v>4</v>
      </c>
      <c r="J106" s="49">
        <v>3</v>
      </c>
      <c r="K106" s="50">
        <v>2</v>
      </c>
      <c r="L106" s="50">
        <v>1</v>
      </c>
      <c r="M106" s="50">
        <v>3</v>
      </c>
      <c r="N106" s="50">
        <v>2</v>
      </c>
      <c r="O106" s="50">
        <v>2</v>
      </c>
      <c r="P106" s="50">
        <v>5</v>
      </c>
      <c r="Q106" s="50">
        <v>6</v>
      </c>
      <c r="R106" s="50">
        <v>4</v>
      </c>
      <c r="S106" s="50">
        <v>4</v>
      </c>
      <c r="T106" s="50">
        <v>4</v>
      </c>
      <c r="U106" s="50">
        <v>4</v>
      </c>
      <c r="V106" s="50">
        <v>6</v>
      </c>
      <c r="W106" s="50">
        <v>2</v>
      </c>
      <c r="X106" s="50">
        <v>1</v>
      </c>
      <c r="Y106" s="50">
        <v>2</v>
      </c>
      <c r="Z106" s="50">
        <v>3</v>
      </c>
      <c r="AA106" s="50">
        <v>3</v>
      </c>
      <c r="AB106" s="56">
        <v>2</v>
      </c>
      <c r="AC106" s="51">
        <v>3</v>
      </c>
      <c r="AD106" s="51">
        <v>1</v>
      </c>
      <c r="AE106" s="51">
        <v>1</v>
      </c>
      <c r="AF106" s="51">
        <v>2</v>
      </c>
      <c r="AG106" s="51">
        <v>1</v>
      </c>
      <c r="AH106" s="51">
        <v>4</v>
      </c>
      <c r="AI106" s="51">
        <v>3</v>
      </c>
      <c r="AJ106" s="51">
        <v>3</v>
      </c>
      <c r="AK106" s="51">
        <v>5</v>
      </c>
      <c r="AL106" s="51">
        <v>2</v>
      </c>
      <c r="AM106" s="51">
        <v>2</v>
      </c>
      <c r="AN106" s="51">
        <v>2</v>
      </c>
    </row>
    <row r="107" spans="1:40" x14ac:dyDescent="0.25">
      <c r="A107" s="67"/>
      <c r="B107" s="67"/>
      <c r="C107" s="68" t="s">
        <v>10</v>
      </c>
      <c r="D107" s="48">
        <v>7</v>
      </c>
      <c r="E107" s="48">
        <v>9</v>
      </c>
      <c r="F107" s="48">
        <v>11</v>
      </c>
      <c r="G107" s="48">
        <v>8</v>
      </c>
      <c r="H107" s="48">
        <v>6</v>
      </c>
      <c r="I107" s="48">
        <v>7</v>
      </c>
      <c r="J107" s="49">
        <v>4</v>
      </c>
      <c r="K107" s="50">
        <v>8</v>
      </c>
      <c r="L107" s="50">
        <v>5</v>
      </c>
      <c r="M107" s="50">
        <v>4</v>
      </c>
      <c r="N107" s="50">
        <v>5</v>
      </c>
      <c r="O107" s="50">
        <v>4</v>
      </c>
      <c r="P107" s="50">
        <v>3</v>
      </c>
      <c r="Q107" s="50">
        <v>7</v>
      </c>
      <c r="R107" s="50">
        <v>7</v>
      </c>
      <c r="S107" s="50">
        <v>9</v>
      </c>
      <c r="T107" s="50">
        <v>10</v>
      </c>
      <c r="U107" s="50">
        <v>10</v>
      </c>
      <c r="V107" s="50">
        <v>9</v>
      </c>
      <c r="W107" s="50">
        <v>6</v>
      </c>
      <c r="X107" s="50">
        <v>7</v>
      </c>
      <c r="Y107" s="50">
        <v>4</v>
      </c>
      <c r="Z107" s="50">
        <v>6</v>
      </c>
      <c r="AA107" s="50">
        <v>6</v>
      </c>
      <c r="AB107" s="56">
        <v>5</v>
      </c>
      <c r="AC107" s="51">
        <v>3</v>
      </c>
      <c r="AD107" s="51">
        <v>2</v>
      </c>
      <c r="AE107" s="51">
        <v>1</v>
      </c>
      <c r="AF107" s="51">
        <v>1</v>
      </c>
      <c r="AG107" s="51">
        <v>2</v>
      </c>
      <c r="AH107" s="51">
        <v>3</v>
      </c>
      <c r="AI107" s="51">
        <v>1</v>
      </c>
      <c r="AJ107" s="51">
        <v>3</v>
      </c>
      <c r="AK107" s="51">
        <v>5</v>
      </c>
      <c r="AL107" s="51">
        <v>6</v>
      </c>
      <c r="AM107" s="51">
        <v>7</v>
      </c>
      <c r="AN107" s="51">
        <v>9</v>
      </c>
    </row>
    <row r="108" spans="1:40" x14ac:dyDescent="0.25">
      <c r="A108" s="67"/>
      <c r="B108" s="67"/>
      <c r="C108" s="68" t="s">
        <v>11</v>
      </c>
      <c r="D108" s="48">
        <v>7</v>
      </c>
      <c r="E108" s="48">
        <v>17</v>
      </c>
      <c r="F108" s="48">
        <v>18</v>
      </c>
      <c r="G108" s="48">
        <v>17</v>
      </c>
      <c r="H108" s="48">
        <v>20</v>
      </c>
      <c r="I108" s="48">
        <v>18</v>
      </c>
      <c r="J108" s="49">
        <v>17</v>
      </c>
      <c r="K108" s="50">
        <v>17</v>
      </c>
      <c r="L108" s="50">
        <v>11</v>
      </c>
      <c r="M108" s="50">
        <v>9</v>
      </c>
      <c r="N108" s="50">
        <v>7</v>
      </c>
      <c r="O108" s="50">
        <v>7</v>
      </c>
      <c r="P108" s="50">
        <v>6</v>
      </c>
      <c r="Q108" s="50">
        <v>7</v>
      </c>
      <c r="R108" s="50">
        <v>7</v>
      </c>
      <c r="S108" s="50">
        <v>6</v>
      </c>
      <c r="T108" s="50">
        <v>5</v>
      </c>
      <c r="U108" s="50">
        <v>5</v>
      </c>
      <c r="V108" s="50">
        <v>4</v>
      </c>
      <c r="W108" s="50">
        <v>5</v>
      </c>
      <c r="X108" s="50">
        <v>6</v>
      </c>
      <c r="Y108" s="50">
        <v>6</v>
      </c>
      <c r="Z108" s="50">
        <v>7</v>
      </c>
      <c r="AA108" s="50">
        <v>10</v>
      </c>
      <c r="AB108" s="56">
        <v>7</v>
      </c>
      <c r="AC108" s="51">
        <v>7</v>
      </c>
      <c r="AD108" s="51">
        <v>9</v>
      </c>
      <c r="AE108" s="51">
        <v>10</v>
      </c>
      <c r="AF108" s="51">
        <v>8</v>
      </c>
      <c r="AG108" s="51">
        <v>8</v>
      </c>
      <c r="AH108" s="51">
        <v>7</v>
      </c>
      <c r="AI108" s="51">
        <v>6</v>
      </c>
      <c r="AJ108" s="51">
        <v>5</v>
      </c>
      <c r="AK108" s="51">
        <v>5</v>
      </c>
      <c r="AL108" s="51">
        <v>5</v>
      </c>
      <c r="AM108" s="51">
        <v>7</v>
      </c>
      <c r="AN108" s="51">
        <v>6</v>
      </c>
    </row>
    <row r="109" spans="1:40" x14ac:dyDescent="0.25">
      <c r="A109" s="67"/>
      <c r="B109" s="67"/>
      <c r="C109" s="68" t="s">
        <v>12</v>
      </c>
      <c r="D109" s="48">
        <v>6</v>
      </c>
      <c r="E109" s="48">
        <v>10</v>
      </c>
      <c r="F109" s="48">
        <v>10</v>
      </c>
      <c r="G109" s="48">
        <v>8</v>
      </c>
      <c r="H109" s="48">
        <v>11</v>
      </c>
      <c r="I109" s="48">
        <v>10</v>
      </c>
      <c r="J109" s="49">
        <v>7</v>
      </c>
      <c r="K109" s="50">
        <v>8</v>
      </c>
      <c r="L109" s="50">
        <v>4</v>
      </c>
      <c r="M109" s="50">
        <v>6</v>
      </c>
      <c r="N109" s="50">
        <v>6</v>
      </c>
      <c r="O109" s="50">
        <v>6</v>
      </c>
      <c r="P109" s="50">
        <v>6</v>
      </c>
      <c r="Q109" s="50">
        <v>9</v>
      </c>
      <c r="R109" s="50">
        <v>7</v>
      </c>
      <c r="S109" s="50">
        <v>5</v>
      </c>
      <c r="T109" s="50">
        <v>4</v>
      </c>
      <c r="U109" s="50">
        <v>3</v>
      </c>
      <c r="V109" s="50">
        <v>4</v>
      </c>
      <c r="W109" s="50">
        <v>2</v>
      </c>
      <c r="X109" s="50">
        <v>1</v>
      </c>
      <c r="Y109" s="50">
        <v>1</v>
      </c>
      <c r="Z109" s="50">
        <v>1</v>
      </c>
      <c r="AA109" s="50">
        <v>2</v>
      </c>
      <c r="AB109" s="56">
        <v>2</v>
      </c>
      <c r="AC109" s="51">
        <v>2</v>
      </c>
      <c r="AD109" s="51">
        <v>1</v>
      </c>
      <c r="AE109" s="51">
        <v>4</v>
      </c>
      <c r="AF109" s="51">
        <v>6</v>
      </c>
      <c r="AG109" s="51">
        <v>6</v>
      </c>
      <c r="AH109" s="51">
        <v>5</v>
      </c>
      <c r="AI109" s="51">
        <v>2</v>
      </c>
      <c r="AJ109" s="51">
        <v>3</v>
      </c>
      <c r="AK109" s="51">
        <v>3</v>
      </c>
      <c r="AL109" s="51">
        <v>5</v>
      </c>
      <c r="AM109" s="51">
        <v>2</v>
      </c>
      <c r="AN109" s="51">
        <v>3</v>
      </c>
    </row>
    <row r="110" spans="1:40" x14ac:dyDescent="0.25">
      <c r="A110" s="67"/>
      <c r="B110" s="67"/>
      <c r="C110" s="68" t="s">
        <v>13</v>
      </c>
      <c r="D110" s="48">
        <v>14</v>
      </c>
      <c r="E110" s="48">
        <v>23</v>
      </c>
      <c r="F110" s="48">
        <v>28</v>
      </c>
      <c r="G110" s="48">
        <v>27</v>
      </c>
      <c r="H110" s="48">
        <v>29</v>
      </c>
      <c r="I110" s="48">
        <v>33</v>
      </c>
      <c r="J110" s="49">
        <v>32</v>
      </c>
      <c r="K110" s="50">
        <v>31</v>
      </c>
      <c r="L110" s="50">
        <v>15</v>
      </c>
      <c r="M110" s="50">
        <v>17</v>
      </c>
      <c r="N110" s="50">
        <v>17</v>
      </c>
      <c r="O110" s="50">
        <v>16</v>
      </c>
      <c r="P110" s="50">
        <v>17</v>
      </c>
      <c r="Q110" s="50">
        <v>19</v>
      </c>
      <c r="R110" s="50">
        <v>23</v>
      </c>
      <c r="S110" s="50">
        <v>24</v>
      </c>
      <c r="T110" s="50">
        <v>24</v>
      </c>
      <c r="U110" s="50">
        <v>24</v>
      </c>
      <c r="V110" s="50">
        <v>33</v>
      </c>
      <c r="W110" s="50">
        <v>17</v>
      </c>
      <c r="X110" s="50">
        <v>19</v>
      </c>
      <c r="Y110" s="50">
        <v>14</v>
      </c>
      <c r="Z110" s="50">
        <v>14</v>
      </c>
      <c r="AA110" s="50">
        <v>14</v>
      </c>
      <c r="AB110" s="56">
        <v>13</v>
      </c>
      <c r="AC110" s="51">
        <v>10</v>
      </c>
      <c r="AD110" s="51">
        <v>12</v>
      </c>
      <c r="AE110" s="51">
        <v>11</v>
      </c>
      <c r="AF110" s="51">
        <v>10</v>
      </c>
      <c r="AG110" s="51">
        <v>11</v>
      </c>
      <c r="AH110" s="51">
        <v>10</v>
      </c>
      <c r="AI110" s="51">
        <v>12</v>
      </c>
      <c r="AJ110" s="51">
        <v>11</v>
      </c>
      <c r="AK110" s="51">
        <v>13</v>
      </c>
      <c r="AL110" s="51">
        <v>13</v>
      </c>
      <c r="AM110" s="51">
        <v>19</v>
      </c>
      <c r="AN110" s="51">
        <v>17</v>
      </c>
    </row>
    <row r="111" spans="1:40" s="1" customFormat="1" ht="13.5" x14ac:dyDescent="0.25">
      <c r="A111" s="32" t="s">
        <v>40</v>
      </c>
      <c r="B111" s="55"/>
      <c r="C111" s="55"/>
      <c r="D111" s="75">
        <f>SUM(D103:D110)</f>
        <v>57</v>
      </c>
      <c r="E111" s="75">
        <f t="shared" ref="E111:AM111" si="19">SUM(E103:E110)</f>
        <v>97</v>
      </c>
      <c r="F111" s="75">
        <f t="shared" si="19"/>
        <v>103</v>
      </c>
      <c r="G111" s="75">
        <f t="shared" si="19"/>
        <v>87</v>
      </c>
      <c r="H111" s="75">
        <f t="shared" si="19"/>
        <v>98</v>
      </c>
      <c r="I111" s="75">
        <f t="shared" si="19"/>
        <v>86</v>
      </c>
      <c r="J111" s="75">
        <f t="shared" si="19"/>
        <v>64</v>
      </c>
      <c r="K111" s="75">
        <f t="shared" si="19"/>
        <v>76</v>
      </c>
      <c r="L111" s="75">
        <f t="shared" si="19"/>
        <v>42</v>
      </c>
      <c r="M111" s="75">
        <f t="shared" si="19"/>
        <v>43</v>
      </c>
      <c r="N111" s="75">
        <f t="shared" si="19"/>
        <v>41</v>
      </c>
      <c r="O111" s="75">
        <f t="shared" si="19"/>
        <v>39</v>
      </c>
      <c r="P111" s="75">
        <f t="shared" si="19"/>
        <v>38</v>
      </c>
      <c r="Q111" s="75">
        <f t="shared" si="19"/>
        <v>51</v>
      </c>
      <c r="R111" s="75">
        <f t="shared" si="19"/>
        <v>54</v>
      </c>
      <c r="S111" s="75">
        <f t="shared" si="19"/>
        <v>54</v>
      </c>
      <c r="T111" s="75">
        <f t="shared" si="19"/>
        <v>51</v>
      </c>
      <c r="U111" s="75">
        <f t="shared" si="19"/>
        <v>50</v>
      </c>
      <c r="V111" s="75">
        <f t="shared" si="19"/>
        <v>60</v>
      </c>
      <c r="W111" s="75">
        <f t="shared" si="19"/>
        <v>36</v>
      </c>
      <c r="X111" s="75">
        <f t="shared" si="19"/>
        <v>39</v>
      </c>
      <c r="Y111" s="75">
        <f t="shared" si="19"/>
        <v>30</v>
      </c>
      <c r="Z111" s="75">
        <f t="shared" si="19"/>
        <v>33</v>
      </c>
      <c r="AA111" s="75">
        <f t="shared" si="19"/>
        <v>39</v>
      </c>
      <c r="AB111" s="75">
        <f t="shared" si="19"/>
        <v>31</v>
      </c>
      <c r="AC111" s="75">
        <f t="shared" si="19"/>
        <v>26</v>
      </c>
      <c r="AD111" s="75">
        <f t="shared" si="19"/>
        <v>28</v>
      </c>
      <c r="AE111" s="75">
        <f t="shared" si="19"/>
        <v>29</v>
      </c>
      <c r="AF111" s="75">
        <f t="shared" si="19"/>
        <v>28</v>
      </c>
      <c r="AG111" s="75">
        <f t="shared" si="19"/>
        <v>29</v>
      </c>
      <c r="AH111" s="75">
        <f t="shared" si="19"/>
        <v>30</v>
      </c>
      <c r="AI111" s="75">
        <f t="shared" si="19"/>
        <v>24</v>
      </c>
      <c r="AJ111" s="75">
        <f t="shared" si="19"/>
        <v>26</v>
      </c>
      <c r="AK111" s="75">
        <f t="shared" si="19"/>
        <v>31</v>
      </c>
      <c r="AL111" s="75">
        <f t="shared" si="19"/>
        <v>34</v>
      </c>
      <c r="AM111" s="75">
        <f t="shared" si="19"/>
        <v>41</v>
      </c>
      <c r="AN111" s="75">
        <f t="shared" ref="AN111" si="20">SUM(AN103:AN110)</f>
        <v>41</v>
      </c>
    </row>
    <row r="112" spans="1:40" s="1" customFormat="1" ht="13.5" x14ac:dyDescent="0.25">
      <c r="A112" s="65" t="s">
        <v>41</v>
      </c>
      <c r="B112" s="66">
        <v>2020</v>
      </c>
      <c r="C112" s="65" t="s">
        <v>6</v>
      </c>
      <c r="D112" s="43">
        <v>5</v>
      </c>
      <c r="E112" s="43">
        <v>6</v>
      </c>
      <c r="F112" s="43">
        <v>3</v>
      </c>
      <c r="G112" s="43">
        <v>3</v>
      </c>
      <c r="H112" s="43">
        <v>2</v>
      </c>
      <c r="I112" s="43"/>
      <c r="J112" s="43"/>
      <c r="K112" s="43"/>
      <c r="L112" s="43">
        <v>1</v>
      </c>
      <c r="M112" s="43">
        <v>1</v>
      </c>
      <c r="N112" s="43">
        <v>1</v>
      </c>
      <c r="O112" s="43"/>
      <c r="P112" s="43">
        <v>1</v>
      </c>
      <c r="Q112" s="43">
        <v>1</v>
      </c>
      <c r="R112" s="43"/>
      <c r="S112" s="44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>
        <v>1</v>
      </c>
      <c r="AH112" s="45">
        <v>1</v>
      </c>
      <c r="AI112" s="45"/>
      <c r="AJ112" s="45"/>
      <c r="AK112" s="45"/>
      <c r="AL112" s="45"/>
      <c r="AM112" s="45"/>
      <c r="AN112" s="45"/>
    </row>
    <row r="113" spans="1:40" x14ac:dyDescent="0.25">
      <c r="A113" s="67"/>
      <c r="B113" s="67"/>
      <c r="C113" s="68" t="s">
        <v>7</v>
      </c>
      <c r="D113" s="48">
        <v>7</v>
      </c>
      <c r="E113" s="48">
        <v>4</v>
      </c>
      <c r="F113" s="48">
        <v>6</v>
      </c>
      <c r="G113" s="48">
        <v>4</v>
      </c>
      <c r="H113" s="48">
        <v>3</v>
      </c>
      <c r="I113" s="48">
        <v>3</v>
      </c>
      <c r="J113" s="49">
        <v>2</v>
      </c>
      <c r="K113" s="50">
        <v>1</v>
      </c>
      <c r="L113" s="50">
        <v>1</v>
      </c>
      <c r="M113" s="50">
        <v>1</v>
      </c>
      <c r="N113" s="50">
        <v>1</v>
      </c>
      <c r="O113" s="50">
        <v>2</v>
      </c>
      <c r="P113" s="50">
        <v>1</v>
      </c>
      <c r="Q113" s="50">
        <v>2</v>
      </c>
      <c r="R113" s="50"/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/>
      <c r="Z113" s="50">
        <v>1</v>
      </c>
      <c r="AA113" s="50"/>
      <c r="AB113" s="56"/>
      <c r="AC113" s="51"/>
      <c r="AD113" s="51"/>
      <c r="AE113" s="51"/>
      <c r="AF113" s="51"/>
      <c r="AG113" s="51"/>
      <c r="AH113" s="51"/>
      <c r="AI113" s="51"/>
      <c r="AJ113" s="51"/>
      <c r="AK113" s="51">
        <v>2</v>
      </c>
      <c r="AL113" s="51">
        <v>2</v>
      </c>
      <c r="AM113" s="51"/>
      <c r="AN113" s="51"/>
    </row>
    <row r="114" spans="1:40" x14ac:dyDescent="0.25">
      <c r="A114" s="67"/>
      <c r="B114" s="67"/>
      <c r="C114" s="68" t="s">
        <v>8</v>
      </c>
      <c r="D114" s="48">
        <v>5</v>
      </c>
      <c r="E114" s="48">
        <v>4</v>
      </c>
      <c r="F114" s="48">
        <v>7</v>
      </c>
      <c r="G114" s="48">
        <v>4</v>
      </c>
      <c r="H114" s="48">
        <v>6</v>
      </c>
      <c r="I114" s="48">
        <v>5</v>
      </c>
      <c r="J114" s="49">
        <v>2</v>
      </c>
      <c r="K114" s="50">
        <v>1</v>
      </c>
      <c r="L114" s="50">
        <v>2</v>
      </c>
      <c r="M114" s="50">
        <v>3</v>
      </c>
      <c r="N114" s="50">
        <v>3</v>
      </c>
      <c r="O114" s="50"/>
      <c r="P114" s="50">
        <v>4</v>
      </c>
      <c r="Q114" s="50">
        <v>2</v>
      </c>
      <c r="R114" s="50">
        <v>4</v>
      </c>
      <c r="S114" s="50">
        <v>3</v>
      </c>
      <c r="T114" s="50">
        <v>3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/>
      <c r="AA114" s="50"/>
      <c r="AB114" s="56"/>
      <c r="AC114" s="51"/>
      <c r="AD114" s="51"/>
      <c r="AE114" s="51"/>
      <c r="AF114" s="51">
        <v>3</v>
      </c>
      <c r="AG114" s="51">
        <v>2</v>
      </c>
      <c r="AH114" s="51">
        <v>1</v>
      </c>
      <c r="AI114" s="51">
        <v>1</v>
      </c>
      <c r="AJ114" s="51">
        <v>1</v>
      </c>
      <c r="AK114" s="51"/>
      <c r="AL114" s="51">
        <v>2</v>
      </c>
      <c r="AM114" s="51">
        <v>1</v>
      </c>
      <c r="AN114" s="51">
        <v>2</v>
      </c>
    </row>
    <row r="115" spans="1:40" x14ac:dyDescent="0.25">
      <c r="A115" s="67"/>
      <c r="B115" s="67"/>
      <c r="C115" s="68" t="s">
        <v>9</v>
      </c>
      <c r="D115" s="48">
        <v>8</v>
      </c>
      <c r="E115" s="48">
        <v>5</v>
      </c>
      <c r="F115" s="48">
        <v>3</v>
      </c>
      <c r="G115" s="48">
        <v>1</v>
      </c>
      <c r="H115" s="48">
        <v>1</v>
      </c>
      <c r="I115" s="48"/>
      <c r="J115" s="49"/>
      <c r="K115" s="50"/>
      <c r="L115" s="50">
        <v>1</v>
      </c>
      <c r="M115" s="50">
        <v>1</v>
      </c>
      <c r="N115" s="50">
        <v>1</v>
      </c>
      <c r="O115" s="50">
        <v>2</v>
      </c>
      <c r="P115" s="50">
        <v>4</v>
      </c>
      <c r="Q115" s="50">
        <v>5</v>
      </c>
      <c r="R115" s="50">
        <v>7</v>
      </c>
      <c r="S115" s="50">
        <v>6</v>
      </c>
      <c r="T115" s="50">
        <v>7</v>
      </c>
      <c r="U115" s="50">
        <v>11</v>
      </c>
      <c r="V115" s="50">
        <v>9</v>
      </c>
      <c r="W115" s="50">
        <v>5</v>
      </c>
      <c r="X115" s="50">
        <v>5</v>
      </c>
      <c r="Y115" s="50">
        <v>2</v>
      </c>
      <c r="Z115" s="50"/>
      <c r="AA115" s="50"/>
      <c r="AB115" s="56"/>
      <c r="AC115" s="51"/>
      <c r="AD115" s="51"/>
      <c r="AE115" s="51">
        <v>1</v>
      </c>
      <c r="AF115" s="51">
        <v>1</v>
      </c>
      <c r="AG115" s="51">
        <v>3</v>
      </c>
      <c r="AH115" s="51">
        <v>1</v>
      </c>
      <c r="AI115" s="51">
        <v>2</v>
      </c>
      <c r="AJ115" s="51">
        <v>1</v>
      </c>
      <c r="AK115" s="51">
        <v>2</v>
      </c>
      <c r="AL115" s="51">
        <v>2</v>
      </c>
      <c r="AM115" s="51">
        <v>5</v>
      </c>
      <c r="AN115" s="51">
        <v>5</v>
      </c>
    </row>
    <row r="116" spans="1:40" x14ac:dyDescent="0.25">
      <c r="A116" s="67"/>
      <c r="B116" s="67"/>
      <c r="C116" s="68" t="s">
        <v>10</v>
      </c>
      <c r="D116" s="48">
        <v>6</v>
      </c>
      <c r="E116" s="48">
        <v>7</v>
      </c>
      <c r="F116" s="48">
        <v>6</v>
      </c>
      <c r="G116" s="48">
        <v>6</v>
      </c>
      <c r="H116" s="48">
        <v>6</v>
      </c>
      <c r="I116" s="48">
        <v>6</v>
      </c>
      <c r="J116" s="49">
        <v>9</v>
      </c>
      <c r="K116" s="50">
        <v>11</v>
      </c>
      <c r="L116" s="50">
        <v>6</v>
      </c>
      <c r="M116" s="50">
        <v>8</v>
      </c>
      <c r="N116" s="50">
        <v>7</v>
      </c>
      <c r="O116" s="50">
        <v>7</v>
      </c>
      <c r="P116" s="50">
        <v>6</v>
      </c>
      <c r="Q116" s="50">
        <v>3</v>
      </c>
      <c r="R116" s="50">
        <v>3</v>
      </c>
      <c r="S116" s="50">
        <v>3</v>
      </c>
      <c r="T116" s="50">
        <v>2</v>
      </c>
      <c r="U116" s="50">
        <v>1</v>
      </c>
      <c r="V116" s="50">
        <v>3</v>
      </c>
      <c r="W116" s="50">
        <v>3</v>
      </c>
      <c r="X116" s="50">
        <v>4</v>
      </c>
      <c r="Y116" s="50">
        <v>6</v>
      </c>
      <c r="Z116" s="50">
        <v>4</v>
      </c>
      <c r="AA116" s="50">
        <v>3</v>
      </c>
      <c r="AB116" s="56">
        <v>4</v>
      </c>
      <c r="AC116" s="51">
        <v>6</v>
      </c>
      <c r="AD116" s="51">
        <v>4</v>
      </c>
      <c r="AE116" s="51">
        <v>2</v>
      </c>
      <c r="AF116" s="51">
        <v>3</v>
      </c>
      <c r="AG116" s="51">
        <v>5</v>
      </c>
      <c r="AH116" s="51">
        <v>6</v>
      </c>
      <c r="AI116" s="51">
        <v>5</v>
      </c>
      <c r="AJ116" s="51">
        <v>5</v>
      </c>
      <c r="AK116" s="51">
        <v>3</v>
      </c>
      <c r="AL116" s="51">
        <v>4</v>
      </c>
      <c r="AM116" s="51">
        <v>3</v>
      </c>
      <c r="AN116" s="51">
        <v>4</v>
      </c>
    </row>
    <row r="117" spans="1:40" x14ac:dyDescent="0.25">
      <c r="A117" s="67"/>
      <c r="B117" s="67"/>
      <c r="C117" s="68" t="s">
        <v>11</v>
      </c>
      <c r="D117" s="48">
        <v>1</v>
      </c>
      <c r="E117" s="48">
        <v>2</v>
      </c>
      <c r="F117" s="48">
        <v>6</v>
      </c>
      <c r="G117" s="48">
        <v>4</v>
      </c>
      <c r="H117" s="48">
        <v>5</v>
      </c>
      <c r="I117" s="48">
        <v>7</v>
      </c>
      <c r="J117" s="49">
        <v>6</v>
      </c>
      <c r="K117" s="50">
        <v>7</v>
      </c>
      <c r="L117" s="50">
        <v>6</v>
      </c>
      <c r="M117" s="50">
        <v>5</v>
      </c>
      <c r="N117" s="50">
        <v>3</v>
      </c>
      <c r="O117" s="50">
        <v>3</v>
      </c>
      <c r="P117" s="50">
        <v>4</v>
      </c>
      <c r="Q117" s="50">
        <v>7</v>
      </c>
      <c r="R117" s="50">
        <v>7</v>
      </c>
      <c r="S117" s="50">
        <v>6</v>
      </c>
      <c r="T117" s="50">
        <v>6</v>
      </c>
      <c r="U117" s="50">
        <v>6</v>
      </c>
      <c r="V117" s="50">
        <v>8</v>
      </c>
      <c r="W117" s="50">
        <v>5</v>
      </c>
      <c r="X117" s="50">
        <v>3</v>
      </c>
      <c r="Y117" s="50">
        <v>1</v>
      </c>
      <c r="Z117" s="50">
        <v>1</v>
      </c>
      <c r="AA117" s="50">
        <v>2</v>
      </c>
      <c r="AB117" s="56">
        <v>1</v>
      </c>
      <c r="AC117" s="51">
        <v>1</v>
      </c>
      <c r="AD117" s="51">
        <v>1</v>
      </c>
      <c r="AE117" s="51">
        <v>2</v>
      </c>
      <c r="AF117" s="51">
        <v>5</v>
      </c>
      <c r="AG117" s="51">
        <v>3</v>
      </c>
      <c r="AH117" s="51">
        <v>2</v>
      </c>
      <c r="AI117" s="51">
        <v>2</v>
      </c>
      <c r="AJ117" s="51">
        <v>3</v>
      </c>
      <c r="AK117" s="51">
        <v>4</v>
      </c>
      <c r="AL117" s="51">
        <v>3</v>
      </c>
      <c r="AM117" s="51">
        <v>3</v>
      </c>
      <c r="AN117" s="51">
        <v>2</v>
      </c>
    </row>
    <row r="118" spans="1:40" x14ac:dyDescent="0.25">
      <c r="A118" s="67"/>
      <c r="B118" s="67"/>
      <c r="C118" s="68" t="s">
        <v>12</v>
      </c>
      <c r="D118" s="48">
        <v>5</v>
      </c>
      <c r="E118" s="48">
        <v>4</v>
      </c>
      <c r="F118" s="48">
        <v>3</v>
      </c>
      <c r="G118" s="48">
        <v>2</v>
      </c>
      <c r="H118" s="48">
        <v>2</v>
      </c>
      <c r="I118" s="48">
        <v>3</v>
      </c>
      <c r="J118" s="49">
        <v>3</v>
      </c>
      <c r="K118" s="50">
        <v>2</v>
      </c>
      <c r="L118" s="50">
        <v>4</v>
      </c>
      <c r="M118" s="50">
        <v>6</v>
      </c>
      <c r="N118" s="50">
        <v>5</v>
      </c>
      <c r="O118" s="50">
        <v>3</v>
      </c>
      <c r="P118" s="50">
        <v>1</v>
      </c>
      <c r="Q118" s="50">
        <v>1</v>
      </c>
      <c r="R118" s="50">
        <v>1</v>
      </c>
      <c r="S118" s="50">
        <v>2</v>
      </c>
      <c r="T118" s="50">
        <v>3</v>
      </c>
      <c r="U118" s="50">
        <v>3</v>
      </c>
      <c r="V118" s="50">
        <v>3</v>
      </c>
      <c r="W118" s="50">
        <v>1</v>
      </c>
      <c r="X118" s="50">
        <v>3</v>
      </c>
      <c r="Y118" s="50">
        <v>2</v>
      </c>
      <c r="Z118" s="50">
        <v>2</v>
      </c>
      <c r="AA118" s="50">
        <v>1</v>
      </c>
      <c r="AB118" s="56"/>
      <c r="AC118" s="51"/>
      <c r="AD118" s="51"/>
      <c r="AE118" s="51"/>
      <c r="AF118" s="51"/>
      <c r="AG118" s="51"/>
      <c r="AH118" s="51">
        <v>3</v>
      </c>
      <c r="AI118" s="51">
        <v>2</v>
      </c>
      <c r="AJ118" s="51">
        <v>3</v>
      </c>
      <c r="AK118" s="51">
        <v>1</v>
      </c>
      <c r="AL118" s="51"/>
      <c r="AM118" s="51">
        <v>1</v>
      </c>
      <c r="AN118" s="51">
        <v>1</v>
      </c>
    </row>
    <row r="119" spans="1:40" x14ac:dyDescent="0.25">
      <c r="A119" s="67"/>
      <c r="B119" s="67"/>
      <c r="C119" s="68" t="s">
        <v>13</v>
      </c>
      <c r="D119" s="48">
        <v>10</v>
      </c>
      <c r="E119" s="48">
        <v>12</v>
      </c>
      <c r="F119" s="48">
        <v>15</v>
      </c>
      <c r="G119" s="48">
        <v>14</v>
      </c>
      <c r="H119" s="48">
        <v>15</v>
      </c>
      <c r="I119" s="48">
        <v>14</v>
      </c>
      <c r="J119" s="49">
        <v>13</v>
      </c>
      <c r="K119" s="50">
        <v>14</v>
      </c>
      <c r="L119" s="50">
        <v>12</v>
      </c>
      <c r="M119" s="50">
        <v>14</v>
      </c>
      <c r="N119" s="50">
        <v>11</v>
      </c>
      <c r="O119" s="50">
        <v>11</v>
      </c>
      <c r="P119" s="50">
        <v>13</v>
      </c>
      <c r="Q119" s="50">
        <v>12</v>
      </c>
      <c r="R119" s="50">
        <v>9</v>
      </c>
      <c r="S119" s="50">
        <v>10</v>
      </c>
      <c r="T119" s="50">
        <v>9</v>
      </c>
      <c r="U119" s="50">
        <v>10</v>
      </c>
      <c r="V119" s="50">
        <v>10</v>
      </c>
      <c r="W119" s="50">
        <v>7</v>
      </c>
      <c r="X119" s="50">
        <v>7</v>
      </c>
      <c r="Y119" s="50">
        <v>4</v>
      </c>
      <c r="Z119" s="50">
        <v>1</v>
      </c>
      <c r="AA119" s="50">
        <v>2</v>
      </c>
      <c r="AB119" s="56">
        <v>1</v>
      </c>
      <c r="AC119" s="51">
        <v>1</v>
      </c>
      <c r="AD119" s="51">
        <v>1</v>
      </c>
      <c r="AE119" s="51">
        <v>1</v>
      </c>
      <c r="AF119" s="51">
        <v>1</v>
      </c>
      <c r="AG119" s="51">
        <v>1</v>
      </c>
      <c r="AH119" s="51">
        <v>1</v>
      </c>
      <c r="AI119" s="51">
        <v>2</v>
      </c>
      <c r="AJ119" s="51">
        <v>2</v>
      </c>
      <c r="AK119" s="51">
        <v>3</v>
      </c>
      <c r="AL119" s="51">
        <v>4</v>
      </c>
      <c r="AM119" s="51">
        <v>3</v>
      </c>
      <c r="AN119" s="51">
        <v>3</v>
      </c>
    </row>
    <row r="120" spans="1:40" s="1" customFormat="1" ht="13.5" x14ac:dyDescent="0.25">
      <c r="A120" s="32" t="s">
        <v>42</v>
      </c>
      <c r="B120" s="209"/>
      <c r="C120" s="210"/>
      <c r="D120" s="75">
        <f>SUM(D112:D119)</f>
        <v>47</v>
      </c>
      <c r="E120" s="75">
        <f t="shared" ref="E120:AM120" si="21">SUM(E112:E119)</f>
        <v>44</v>
      </c>
      <c r="F120" s="75">
        <f t="shared" si="21"/>
        <v>49</v>
      </c>
      <c r="G120" s="75">
        <f t="shared" si="21"/>
        <v>38</v>
      </c>
      <c r="H120" s="75">
        <f t="shared" si="21"/>
        <v>40</v>
      </c>
      <c r="I120" s="75">
        <f t="shared" si="21"/>
        <v>38</v>
      </c>
      <c r="J120" s="75">
        <f t="shared" si="21"/>
        <v>35</v>
      </c>
      <c r="K120" s="75">
        <f t="shared" si="21"/>
        <v>36</v>
      </c>
      <c r="L120" s="75">
        <f t="shared" si="21"/>
        <v>33</v>
      </c>
      <c r="M120" s="75">
        <f t="shared" si="21"/>
        <v>39</v>
      </c>
      <c r="N120" s="75">
        <f t="shared" si="21"/>
        <v>32</v>
      </c>
      <c r="O120" s="75">
        <f t="shared" si="21"/>
        <v>28</v>
      </c>
      <c r="P120" s="75">
        <f t="shared" si="21"/>
        <v>34</v>
      </c>
      <c r="Q120" s="75">
        <f t="shared" si="21"/>
        <v>33</v>
      </c>
      <c r="R120" s="75">
        <f t="shared" si="21"/>
        <v>31</v>
      </c>
      <c r="S120" s="75">
        <f t="shared" si="21"/>
        <v>31</v>
      </c>
      <c r="T120" s="75">
        <f t="shared" si="21"/>
        <v>31</v>
      </c>
      <c r="U120" s="75">
        <f t="shared" si="21"/>
        <v>33</v>
      </c>
      <c r="V120" s="75">
        <f t="shared" si="21"/>
        <v>35</v>
      </c>
      <c r="W120" s="75">
        <f t="shared" si="21"/>
        <v>23</v>
      </c>
      <c r="X120" s="75">
        <f t="shared" si="21"/>
        <v>24</v>
      </c>
      <c r="Y120" s="75">
        <f t="shared" si="21"/>
        <v>16</v>
      </c>
      <c r="Z120" s="75">
        <f t="shared" si="21"/>
        <v>9</v>
      </c>
      <c r="AA120" s="75">
        <f t="shared" si="21"/>
        <v>8</v>
      </c>
      <c r="AB120" s="75">
        <f t="shared" si="21"/>
        <v>6</v>
      </c>
      <c r="AC120" s="75">
        <f t="shared" si="21"/>
        <v>8</v>
      </c>
      <c r="AD120" s="75">
        <f t="shared" si="21"/>
        <v>6</v>
      </c>
      <c r="AE120" s="75">
        <f t="shared" si="21"/>
        <v>6</v>
      </c>
      <c r="AF120" s="75">
        <f t="shared" si="21"/>
        <v>13</v>
      </c>
      <c r="AG120" s="75">
        <f t="shared" si="21"/>
        <v>15</v>
      </c>
      <c r="AH120" s="75">
        <f t="shared" si="21"/>
        <v>15</v>
      </c>
      <c r="AI120" s="75">
        <f t="shared" si="21"/>
        <v>14</v>
      </c>
      <c r="AJ120" s="75">
        <f t="shared" si="21"/>
        <v>15</v>
      </c>
      <c r="AK120" s="75">
        <f t="shared" si="21"/>
        <v>15</v>
      </c>
      <c r="AL120" s="75">
        <f t="shared" si="21"/>
        <v>17</v>
      </c>
      <c r="AM120" s="75">
        <f t="shared" si="21"/>
        <v>16</v>
      </c>
      <c r="AN120" s="75">
        <f t="shared" ref="AN120" si="22">SUM(AN112:AN119)</f>
        <v>17</v>
      </c>
    </row>
    <row r="121" spans="1:40" s="1" customFormat="1" ht="13.5" x14ac:dyDescent="0.25">
      <c r="A121" s="65" t="s">
        <v>29</v>
      </c>
      <c r="B121" s="74">
        <v>2021</v>
      </c>
      <c r="C121" s="68" t="s">
        <v>7</v>
      </c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4"/>
      <c r="T121" s="45"/>
      <c r="U121" s="45"/>
      <c r="V121" s="45"/>
      <c r="W121" s="45"/>
      <c r="X121" s="45">
        <v>1</v>
      </c>
      <c r="Y121" s="45">
        <v>1</v>
      </c>
      <c r="Z121" s="45">
        <v>1</v>
      </c>
      <c r="AA121" s="45">
        <v>1</v>
      </c>
      <c r="AB121" s="45">
        <v>1</v>
      </c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178"/>
      <c r="AN121" s="178"/>
    </row>
    <row r="122" spans="1:40" x14ac:dyDescent="0.25">
      <c r="A122" s="67"/>
      <c r="B122" s="67"/>
      <c r="C122" s="68" t="s">
        <v>8</v>
      </c>
      <c r="D122" s="48"/>
      <c r="E122" s="48"/>
      <c r="F122" s="48"/>
      <c r="G122" s="48"/>
      <c r="H122" s="48"/>
      <c r="I122" s="48"/>
      <c r="J122" s="49"/>
      <c r="K122" s="50">
        <v>1</v>
      </c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>
        <v>1</v>
      </c>
      <c r="Z122" s="50">
        <v>1</v>
      </c>
      <c r="AA122" s="50">
        <v>1</v>
      </c>
      <c r="AB122" s="56">
        <v>1</v>
      </c>
      <c r="AC122" s="51">
        <v>2</v>
      </c>
      <c r="AD122" s="51">
        <v>2</v>
      </c>
      <c r="AE122" s="51">
        <v>2</v>
      </c>
      <c r="AF122" s="51"/>
      <c r="AG122" s="51"/>
      <c r="AH122" s="51"/>
      <c r="AI122" s="51"/>
      <c r="AJ122" s="51"/>
      <c r="AK122" s="51"/>
      <c r="AL122" s="51"/>
      <c r="AM122" s="179"/>
      <c r="AN122" s="179"/>
    </row>
    <row r="123" spans="1:40" x14ac:dyDescent="0.25">
      <c r="A123" s="67"/>
      <c r="B123" s="67"/>
      <c r="C123" s="68" t="s">
        <v>9</v>
      </c>
      <c r="D123" s="48"/>
      <c r="E123" s="48"/>
      <c r="F123" s="48"/>
      <c r="G123" s="48"/>
      <c r="H123" s="48"/>
      <c r="I123" s="48"/>
      <c r="J123" s="49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>
        <v>2</v>
      </c>
      <c r="Z123" s="50">
        <v>2</v>
      </c>
      <c r="AA123" s="50">
        <v>1</v>
      </c>
      <c r="AB123" s="56">
        <v>1</v>
      </c>
      <c r="AC123" s="51">
        <v>1</v>
      </c>
      <c r="AD123" s="51">
        <v>1</v>
      </c>
      <c r="AE123" s="51"/>
      <c r="AF123" s="51"/>
      <c r="AG123" s="51"/>
      <c r="AH123" s="51"/>
      <c r="AI123" s="51"/>
      <c r="AJ123" s="51"/>
      <c r="AK123" s="51"/>
      <c r="AL123" s="51"/>
      <c r="AM123" s="179"/>
      <c r="AN123" s="179"/>
    </row>
    <row r="124" spans="1:40" x14ac:dyDescent="0.25">
      <c r="A124" s="67"/>
      <c r="B124" s="67"/>
      <c r="C124" s="68" t="s">
        <v>10</v>
      </c>
      <c r="D124" s="48"/>
      <c r="E124" s="48"/>
      <c r="F124" s="48"/>
      <c r="G124" s="48"/>
      <c r="H124" s="48"/>
      <c r="I124" s="48"/>
      <c r="J124" s="49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>
        <v>2</v>
      </c>
      <c r="Z124" s="50">
        <v>1</v>
      </c>
      <c r="AA124" s="50"/>
      <c r="AB124" s="56"/>
      <c r="AC124" s="51"/>
      <c r="AD124" s="51"/>
      <c r="AE124" s="51">
        <v>1</v>
      </c>
      <c r="AF124" s="51"/>
      <c r="AG124" s="51"/>
      <c r="AH124" s="51"/>
      <c r="AI124" s="51"/>
      <c r="AJ124" s="51"/>
      <c r="AK124" s="51"/>
      <c r="AL124" s="51"/>
      <c r="AM124" s="179"/>
      <c r="AN124" s="179"/>
    </row>
    <row r="125" spans="1:40" x14ac:dyDescent="0.25">
      <c r="A125" s="67"/>
      <c r="B125" s="67"/>
      <c r="C125" s="68" t="s">
        <v>11</v>
      </c>
      <c r="D125" s="48"/>
      <c r="E125" s="48"/>
      <c r="F125" s="48"/>
      <c r="G125" s="48"/>
      <c r="H125" s="48"/>
      <c r="I125" s="48"/>
      <c r="J125" s="49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>
        <v>1</v>
      </c>
      <c r="Z125" s="50">
        <v>2</v>
      </c>
      <c r="AA125" s="50">
        <v>3</v>
      </c>
      <c r="AB125" s="56">
        <v>3</v>
      </c>
      <c r="AC125" s="51">
        <v>2</v>
      </c>
      <c r="AD125" s="51">
        <v>2</v>
      </c>
      <c r="AE125" s="51">
        <v>2</v>
      </c>
      <c r="AF125" s="51"/>
      <c r="AG125" s="51"/>
      <c r="AH125" s="51"/>
      <c r="AI125" s="51"/>
      <c r="AJ125" s="51"/>
      <c r="AK125" s="51"/>
      <c r="AL125" s="51"/>
      <c r="AM125" s="179"/>
      <c r="AN125" s="179"/>
    </row>
    <row r="126" spans="1:40" x14ac:dyDescent="0.25">
      <c r="A126" s="67"/>
      <c r="B126" s="67"/>
      <c r="C126" s="68" t="s">
        <v>12</v>
      </c>
      <c r="D126" s="48"/>
      <c r="E126" s="48"/>
      <c r="F126" s="48"/>
      <c r="G126" s="48"/>
      <c r="H126" s="48"/>
      <c r="I126" s="48"/>
      <c r="J126" s="49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6"/>
      <c r="AC126" s="51">
        <v>1</v>
      </c>
      <c r="AD126" s="51"/>
      <c r="AE126" s="51"/>
      <c r="AF126" s="51"/>
      <c r="AG126" s="51"/>
      <c r="AH126" s="51"/>
      <c r="AI126" s="51"/>
      <c r="AJ126" s="51"/>
      <c r="AK126" s="51"/>
      <c r="AL126" s="51"/>
      <c r="AM126" s="179"/>
      <c r="AN126" s="179"/>
    </row>
    <row r="127" spans="1:40" s="1" customFormat="1" ht="13.5" x14ac:dyDescent="0.25">
      <c r="A127" s="32" t="s">
        <v>30</v>
      </c>
      <c r="B127" s="55"/>
      <c r="C127" s="55"/>
      <c r="D127" s="75"/>
      <c r="E127" s="75"/>
      <c r="F127" s="75"/>
      <c r="G127" s="75"/>
      <c r="H127" s="75"/>
      <c r="I127" s="75"/>
      <c r="J127" s="75"/>
      <c r="K127" s="75">
        <f>SUM(K121:K126)</f>
        <v>1</v>
      </c>
      <c r="L127" s="75">
        <f t="shared" ref="L127:AM127" si="23">SUM(L121:L126)</f>
        <v>0</v>
      </c>
      <c r="M127" s="75">
        <f t="shared" si="23"/>
        <v>0</v>
      </c>
      <c r="N127" s="75">
        <f t="shared" si="23"/>
        <v>0</v>
      </c>
      <c r="O127" s="75">
        <f t="shared" si="23"/>
        <v>0</v>
      </c>
      <c r="P127" s="75">
        <f t="shared" si="23"/>
        <v>0</v>
      </c>
      <c r="Q127" s="75">
        <f t="shared" si="23"/>
        <v>0</v>
      </c>
      <c r="R127" s="75">
        <f t="shared" si="23"/>
        <v>0</v>
      </c>
      <c r="S127" s="75">
        <f t="shared" si="23"/>
        <v>0</v>
      </c>
      <c r="T127" s="75">
        <f t="shared" si="23"/>
        <v>0</v>
      </c>
      <c r="U127" s="75">
        <f t="shared" si="23"/>
        <v>0</v>
      </c>
      <c r="V127" s="75">
        <f t="shared" si="23"/>
        <v>0</v>
      </c>
      <c r="W127" s="75">
        <f t="shared" si="23"/>
        <v>0</v>
      </c>
      <c r="X127" s="75">
        <f t="shared" si="23"/>
        <v>1</v>
      </c>
      <c r="Y127" s="75">
        <f t="shared" si="23"/>
        <v>7</v>
      </c>
      <c r="Z127" s="75">
        <f t="shared" si="23"/>
        <v>7</v>
      </c>
      <c r="AA127" s="75">
        <f t="shared" si="23"/>
        <v>6</v>
      </c>
      <c r="AB127" s="75">
        <f t="shared" si="23"/>
        <v>6</v>
      </c>
      <c r="AC127" s="75">
        <f t="shared" si="23"/>
        <v>6</v>
      </c>
      <c r="AD127" s="75">
        <f t="shared" si="23"/>
        <v>5</v>
      </c>
      <c r="AE127" s="75">
        <f t="shared" si="23"/>
        <v>5</v>
      </c>
      <c r="AF127" s="75">
        <f t="shared" si="23"/>
        <v>0</v>
      </c>
      <c r="AG127" s="75">
        <f t="shared" si="23"/>
        <v>0</v>
      </c>
      <c r="AH127" s="75">
        <f t="shared" si="23"/>
        <v>0</v>
      </c>
      <c r="AI127" s="75">
        <f t="shared" si="23"/>
        <v>0</v>
      </c>
      <c r="AJ127" s="75">
        <f t="shared" si="23"/>
        <v>0</v>
      </c>
      <c r="AK127" s="75">
        <f t="shared" si="23"/>
        <v>0</v>
      </c>
      <c r="AL127" s="75">
        <f t="shared" si="23"/>
        <v>0</v>
      </c>
      <c r="AM127" s="75">
        <f t="shared" si="23"/>
        <v>0</v>
      </c>
      <c r="AN127" s="75">
        <f t="shared" ref="AN127" si="24">SUM(AN121:AN126)</f>
        <v>0</v>
      </c>
    </row>
    <row r="128" spans="1:40" s="1" customFormat="1" ht="13.5" x14ac:dyDescent="0.25">
      <c r="A128" s="65" t="s">
        <v>33</v>
      </c>
      <c r="B128" s="66">
        <v>2022</v>
      </c>
      <c r="C128" s="65" t="s">
        <v>6</v>
      </c>
      <c r="D128" s="43">
        <v>1</v>
      </c>
      <c r="E128" s="43">
        <v>1</v>
      </c>
      <c r="F128" s="43">
        <v>1</v>
      </c>
      <c r="G128" s="43">
        <v>2</v>
      </c>
      <c r="H128" s="43">
        <v>1</v>
      </c>
      <c r="I128" s="43">
        <v>1</v>
      </c>
      <c r="J128" s="43"/>
      <c r="K128" s="43">
        <v>1</v>
      </c>
      <c r="L128" s="43"/>
      <c r="M128" s="43"/>
      <c r="N128" s="43"/>
      <c r="O128" s="43"/>
      <c r="P128" s="43"/>
      <c r="Q128" s="43"/>
      <c r="R128" s="43"/>
      <c r="S128" s="44"/>
      <c r="T128" s="45"/>
      <c r="U128" s="45"/>
      <c r="V128" s="45"/>
      <c r="W128" s="45"/>
      <c r="X128" s="45"/>
      <c r="Y128" s="45"/>
      <c r="Z128" s="45">
        <v>1</v>
      </c>
      <c r="AA128" s="45">
        <v>2</v>
      </c>
      <c r="AB128" s="45">
        <v>2</v>
      </c>
      <c r="AC128" s="45">
        <v>1</v>
      </c>
      <c r="AD128" s="45"/>
      <c r="AE128" s="45">
        <v>1</v>
      </c>
      <c r="AF128" s="45">
        <v>1</v>
      </c>
      <c r="AG128" s="45">
        <v>1</v>
      </c>
      <c r="AH128" s="45"/>
      <c r="AI128" s="45"/>
      <c r="AJ128" s="45"/>
      <c r="AK128" s="45"/>
      <c r="AL128" s="45"/>
      <c r="AM128" s="45"/>
      <c r="AN128" s="45"/>
    </row>
    <row r="129" spans="1:40" x14ac:dyDescent="0.25">
      <c r="A129" s="67"/>
      <c r="B129" s="67"/>
      <c r="C129" s="68" t="s">
        <v>7</v>
      </c>
      <c r="D129" s="48"/>
      <c r="E129" s="48">
        <v>2</v>
      </c>
      <c r="F129" s="48">
        <v>2</v>
      </c>
      <c r="G129" s="48">
        <v>2</v>
      </c>
      <c r="H129" s="48">
        <v>2</v>
      </c>
      <c r="I129" s="48"/>
      <c r="J129" s="49"/>
      <c r="K129" s="50"/>
      <c r="L129" s="50">
        <v>1</v>
      </c>
      <c r="M129" s="50">
        <v>1</v>
      </c>
      <c r="N129" s="50">
        <v>1</v>
      </c>
      <c r="O129" s="50"/>
      <c r="P129" s="50"/>
      <c r="Q129" s="50">
        <v>1</v>
      </c>
      <c r="R129" s="50"/>
      <c r="S129" s="50"/>
      <c r="T129" s="50"/>
      <c r="U129" s="50"/>
      <c r="V129" s="50"/>
      <c r="W129" s="50">
        <v>1</v>
      </c>
      <c r="X129" s="50">
        <v>2</v>
      </c>
      <c r="Y129" s="50">
        <v>2</v>
      </c>
      <c r="Z129" s="50">
        <v>2</v>
      </c>
      <c r="AA129" s="50">
        <v>2</v>
      </c>
      <c r="AB129" s="56">
        <v>1</v>
      </c>
      <c r="AC129" s="51">
        <v>1</v>
      </c>
      <c r="AD129" s="51">
        <v>1</v>
      </c>
      <c r="AE129" s="51">
        <v>1</v>
      </c>
      <c r="AF129" s="51">
        <v>1</v>
      </c>
      <c r="AG129" s="51">
        <v>2</v>
      </c>
      <c r="AH129" s="51">
        <v>2</v>
      </c>
      <c r="AI129" s="51">
        <v>3</v>
      </c>
      <c r="AJ129" s="51">
        <v>3</v>
      </c>
      <c r="AK129" s="51">
        <v>2</v>
      </c>
      <c r="AL129" s="51">
        <v>1</v>
      </c>
      <c r="AM129" s="51"/>
      <c r="AN129" s="51">
        <v>1</v>
      </c>
    </row>
    <row r="130" spans="1:40" x14ac:dyDescent="0.25">
      <c r="A130" s="67"/>
      <c r="B130" s="67"/>
      <c r="C130" s="68" t="s">
        <v>8</v>
      </c>
      <c r="D130" s="48">
        <v>1</v>
      </c>
      <c r="E130" s="48">
        <v>1</v>
      </c>
      <c r="F130" s="48">
        <v>2</v>
      </c>
      <c r="G130" s="48">
        <v>2</v>
      </c>
      <c r="H130" s="48">
        <v>1</v>
      </c>
      <c r="I130" s="48">
        <v>1</v>
      </c>
      <c r="J130" s="49">
        <v>1</v>
      </c>
      <c r="K130" s="50">
        <v>1</v>
      </c>
      <c r="L130" s="50">
        <v>1</v>
      </c>
      <c r="M130" s="50">
        <v>1</v>
      </c>
      <c r="N130" s="50"/>
      <c r="O130" s="50"/>
      <c r="P130" s="50">
        <v>1</v>
      </c>
      <c r="Q130" s="50">
        <v>1</v>
      </c>
      <c r="R130" s="50">
        <v>4</v>
      </c>
      <c r="S130" s="50">
        <v>2</v>
      </c>
      <c r="T130" s="50">
        <v>4</v>
      </c>
      <c r="U130" s="50">
        <v>2</v>
      </c>
      <c r="V130" s="50">
        <v>2</v>
      </c>
      <c r="W130" s="50">
        <v>1</v>
      </c>
      <c r="X130" s="50">
        <v>1</v>
      </c>
      <c r="Y130" s="50">
        <v>2</v>
      </c>
      <c r="Z130" s="50">
        <v>4</v>
      </c>
      <c r="AA130" s="50">
        <v>1</v>
      </c>
      <c r="AB130" s="56">
        <v>3</v>
      </c>
      <c r="AC130" s="51">
        <v>2</v>
      </c>
      <c r="AD130" s="51">
        <v>1</v>
      </c>
      <c r="AE130" s="51">
        <v>1</v>
      </c>
      <c r="AF130" s="51">
        <v>1</v>
      </c>
      <c r="AG130" s="51">
        <v>1</v>
      </c>
      <c r="AH130" s="51">
        <v>2</v>
      </c>
      <c r="AI130" s="51">
        <v>3</v>
      </c>
      <c r="AJ130" s="51">
        <v>2</v>
      </c>
      <c r="AK130" s="51">
        <v>2</v>
      </c>
      <c r="AL130" s="51">
        <v>1</v>
      </c>
      <c r="AM130" s="51">
        <v>2</v>
      </c>
      <c r="AN130" s="51">
        <v>2</v>
      </c>
    </row>
    <row r="131" spans="1:40" x14ac:dyDescent="0.25">
      <c r="A131" s="67"/>
      <c r="B131" s="67"/>
      <c r="C131" s="68" t="s">
        <v>9</v>
      </c>
      <c r="D131" s="48"/>
      <c r="E131" s="48">
        <v>1</v>
      </c>
      <c r="F131" s="48">
        <v>1</v>
      </c>
      <c r="G131" s="48">
        <v>2</v>
      </c>
      <c r="H131" s="48">
        <v>3</v>
      </c>
      <c r="I131" s="48">
        <v>3</v>
      </c>
      <c r="J131" s="49">
        <v>4</v>
      </c>
      <c r="K131" s="50">
        <v>3</v>
      </c>
      <c r="L131" s="50">
        <v>4</v>
      </c>
      <c r="M131" s="50">
        <v>2</v>
      </c>
      <c r="N131" s="50">
        <v>2</v>
      </c>
      <c r="O131" s="50">
        <v>2</v>
      </c>
      <c r="P131" s="50">
        <v>1</v>
      </c>
      <c r="Q131" s="50"/>
      <c r="R131" s="50"/>
      <c r="S131" s="50">
        <v>1</v>
      </c>
      <c r="T131" s="50"/>
      <c r="U131" s="50">
        <v>1</v>
      </c>
      <c r="V131" s="50">
        <v>2</v>
      </c>
      <c r="W131" s="50">
        <v>3</v>
      </c>
      <c r="X131" s="50">
        <v>4</v>
      </c>
      <c r="Y131" s="50">
        <v>6</v>
      </c>
      <c r="Z131" s="50">
        <v>7</v>
      </c>
      <c r="AA131" s="50">
        <v>9</v>
      </c>
      <c r="AB131" s="56">
        <v>5</v>
      </c>
      <c r="AC131" s="51">
        <v>4</v>
      </c>
      <c r="AD131" s="51">
        <v>4</v>
      </c>
      <c r="AE131" s="51">
        <v>4</v>
      </c>
      <c r="AF131" s="51">
        <v>3</v>
      </c>
      <c r="AG131" s="51">
        <v>4</v>
      </c>
      <c r="AH131" s="51">
        <v>3</v>
      </c>
      <c r="AI131" s="51">
        <v>2</v>
      </c>
      <c r="AJ131" s="51">
        <v>4</v>
      </c>
      <c r="AK131" s="51">
        <v>6</v>
      </c>
      <c r="AL131" s="51">
        <v>4</v>
      </c>
      <c r="AM131" s="51">
        <v>7</v>
      </c>
      <c r="AN131" s="51">
        <v>5</v>
      </c>
    </row>
    <row r="132" spans="1:40" x14ac:dyDescent="0.25">
      <c r="A132" s="67"/>
      <c r="B132" s="67"/>
      <c r="C132" s="68" t="s">
        <v>10</v>
      </c>
      <c r="D132" s="48">
        <v>2</v>
      </c>
      <c r="E132" s="48">
        <v>8</v>
      </c>
      <c r="F132" s="48">
        <v>6</v>
      </c>
      <c r="G132" s="48">
        <v>6</v>
      </c>
      <c r="H132" s="48">
        <v>6</v>
      </c>
      <c r="I132" s="48">
        <v>8</v>
      </c>
      <c r="J132" s="49">
        <v>5</v>
      </c>
      <c r="K132" s="50">
        <v>4</v>
      </c>
      <c r="L132" s="50">
        <v>5</v>
      </c>
      <c r="M132" s="50">
        <v>6</v>
      </c>
      <c r="N132" s="50">
        <v>7</v>
      </c>
      <c r="O132" s="50">
        <v>7</v>
      </c>
      <c r="P132" s="50">
        <v>8</v>
      </c>
      <c r="Q132" s="50">
        <v>7</v>
      </c>
      <c r="R132" s="50">
        <v>5</v>
      </c>
      <c r="S132" s="50">
        <v>5</v>
      </c>
      <c r="T132" s="50">
        <v>4</v>
      </c>
      <c r="U132" s="50">
        <v>6</v>
      </c>
      <c r="V132" s="50">
        <v>6</v>
      </c>
      <c r="W132" s="50">
        <v>5</v>
      </c>
      <c r="X132" s="50">
        <v>7</v>
      </c>
      <c r="Y132" s="50">
        <v>9</v>
      </c>
      <c r="Z132" s="50">
        <v>9</v>
      </c>
      <c r="AA132" s="50">
        <v>9</v>
      </c>
      <c r="AB132" s="56">
        <v>6</v>
      </c>
      <c r="AC132" s="51">
        <v>5</v>
      </c>
      <c r="AD132" s="51">
        <v>1</v>
      </c>
      <c r="AE132" s="51">
        <v>2</v>
      </c>
      <c r="AF132" s="51">
        <v>5</v>
      </c>
      <c r="AG132" s="51">
        <v>6</v>
      </c>
      <c r="AH132" s="51">
        <v>7</v>
      </c>
      <c r="AI132" s="51">
        <v>4</v>
      </c>
      <c r="AJ132" s="51">
        <v>5</v>
      </c>
      <c r="AK132" s="51">
        <v>4</v>
      </c>
      <c r="AL132" s="51">
        <v>2</v>
      </c>
      <c r="AM132" s="51">
        <v>2</v>
      </c>
      <c r="AN132" s="51">
        <v>2</v>
      </c>
    </row>
    <row r="133" spans="1:40" x14ac:dyDescent="0.25">
      <c r="A133" s="67"/>
      <c r="B133" s="67"/>
      <c r="C133" s="68" t="s">
        <v>11</v>
      </c>
      <c r="D133" s="48">
        <v>1</v>
      </c>
      <c r="E133" s="48">
        <v>5</v>
      </c>
      <c r="F133" s="48">
        <v>7</v>
      </c>
      <c r="G133" s="48">
        <v>10</v>
      </c>
      <c r="H133" s="48">
        <v>6</v>
      </c>
      <c r="I133" s="48">
        <v>8</v>
      </c>
      <c r="J133" s="49">
        <v>9</v>
      </c>
      <c r="K133" s="50">
        <v>9</v>
      </c>
      <c r="L133" s="50">
        <v>8</v>
      </c>
      <c r="M133" s="50">
        <v>10</v>
      </c>
      <c r="N133" s="50">
        <v>10</v>
      </c>
      <c r="O133" s="50">
        <v>9</v>
      </c>
      <c r="P133" s="50">
        <v>10</v>
      </c>
      <c r="Q133" s="50">
        <v>9</v>
      </c>
      <c r="R133" s="50">
        <v>8</v>
      </c>
      <c r="S133" s="50">
        <v>5</v>
      </c>
      <c r="T133" s="50">
        <v>5</v>
      </c>
      <c r="U133" s="50">
        <v>8</v>
      </c>
      <c r="V133" s="50">
        <v>3</v>
      </c>
      <c r="W133" s="50">
        <v>5</v>
      </c>
      <c r="X133" s="50">
        <v>6</v>
      </c>
      <c r="Y133" s="50">
        <v>6</v>
      </c>
      <c r="Z133" s="50">
        <v>4</v>
      </c>
      <c r="AA133" s="50">
        <v>5</v>
      </c>
      <c r="AB133" s="56">
        <v>4</v>
      </c>
      <c r="AC133" s="51">
        <v>4</v>
      </c>
      <c r="AD133" s="51">
        <v>3</v>
      </c>
      <c r="AE133" s="51">
        <v>4</v>
      </c>
      <c r="AF133" s="51">
        <v>4</v>
      </c>
      <c r="AG133" s="51">
        <v>3</v>
      </c>
      <c r="AH133" s="51">
        <v>1</v>
      </c>
      <c r="AI133" s="51">
        <v>2</v>
      </c>
      <c r="AJ133" s="51">
        <v>2</v>
      </c>
      <c r="AK133" s="51">
        <v>1</v>
      </c>
      <c r="AL133" s="51">
        <v>1</v>
      </c>
      <c r="AM133" s="51">
        <v>2</v>
      </c>
      <c r="AN133" s="51">
        <v>2</v>
      </c>
    </row>
    <row r="134" spans="1:40" x14ac:dyDescent="0.25">
      <c r="A134" s="67"/>
      <c r="B134" s="67"/>
      <c r="C134" s="68" t="s">
        <v>12</v>
      </c>
      <c r="D134" s="48">
        <v>1</v>
      </c>
      <c r="E134" s="48">
        <v>1</v>
      </c>
      <c r="F134" s="48">
        <v>1</v>
      </c>
      <c r="G134" s="48">
        <v>3</v>
      </c>
      <c r="H134" s="48">
        <v>4</v>
      </c>
      <c r="I134" s="48">
        <v>5</v>
      </c>
      <c r="J134" s="49">
        <v>7</v>
      </c>
      <c r="K134" s="50">
        <v>3</v>
      </c>
      <c r="L134" s="50">
        <v>2</v>
      </c>
      <c r="M134" s="50">
        <v>4</v>
      </c>
      <c r="N134" s="50">
        <v>2</v>
      </c>
      <c r="O134" s="50">
        <v>2</v>
      </c>
      <c r="P134" s="50">
        <v>3</v>
      </c>
      <c r="Q134" s="50">
        <v>5</v>
      </c>
      <c r="R134" s="50">
        <v>6</v>
      </c>
      <c r="S134" s="50">
        <v>6</v>
      </c>
      <c r="T134" s="50">
        <v>2</v>
      </c>
      <c r="U134" s="50">
        <v>4</v>
      </c>
      <c r="V134" s="50">
        <v>3</v>
      </c>
      <c r="W134" s="50">
        <v>4</v>
      </c>
      <c r="X134" s="50">
        <v>3</v>
      </c>
      <c r="Y134" s="50">
        <v>2</v>
      </c>
      <c r="Z134" s="50">
        <v>5</v>
      </c>
      <c r="AA134" s="50">
        <v>2</v>
      </c>
      <c r="AB134" s="61">
        <v>1</v>
      </c>
      <c r="AC134" s="51">
        <v>1</v>
      </c>
      <c r="AD134" s="51">
        <v>3</v>
      </c>
      <c r="AE134" s="51">
        <v>2</v>
      </c>
      <c r="AF134" s="51">
        <v>2</v>
      </c>
      <c r="AG134" s="51">
        <v>2</v>
      </c>
      <c r="AH134" s="51">
        <v>4</v>
      </c>
      <c r="AI134" s="51">
        <v>3</v>
      </c>
      <c r="AJ134" s="51">
        <v>2</v>
      </c>
      <c r="AK134" s="51">
        <v>1</v>
      </c>
      <c r="AL134" s="51">
        <v>1</v>
      </c>
      <c r="AM134" s="51">
        <v>3</v>
      </c>
      <c r="AN134" s="51">
        <v>1</v>
      </c>
    </row>
    <row r="135" spans="1:40" x14ac:dyDescent="0.25">
      <c r="A135" s="67"/>
      <c r="B135" s="67"/>
      <c r="C135" s="68" t="s">
        <v>13</v>
      </c>
      <c r="D135" s="48">
        <v>5</v>
      </c>
      <c r="E135" s="48">
        <v>5</v>
      </c>
      <c r="F135" s="48">
        <v>7</v>
      </c>
      <c r="G135" s="48">
        <v>13</v>
      </c>
      <c r="H135" s="48">
        <v>10</v>
      </c>
      <c r="I135" s="48">
        <v>11</v>
      </c>
      <c r="J135" s="49">
        <v>10</v>
      </c>
      <c r="K135" s="50">
        <v>12</v>
      </c>
      <c r="L135" s="50">
        <v>14</v>
      </c>
      <c r="M135" s="50">
        <v>23</v>
      </c>
      <c r="N135" s="50">
        <v>23</v>
      </c>
      <c r="O135" s="50">
        <v>23</v>
      </c>
      <c r="P135" s="50">
        <v>23</v>
      </c>
      <c r="Q135" s="50">
        <v>24</v>
      </c>
      <c r="R135" s="50">
        <v>24</v>
      </c>
      <c r="S135" s="50">
        <v>22</v>
      </c>
      <c r="T135" s="50">
        <v>19</v>
      </c>
      <c r="U135" s="50">
        <v>19</v>
      </c>
      <c r="V135" s="50">
        <v>21</v>
      </c>
      <c r="W135" s="50">
        <v>20</v>
      </c>
      <c r="X135" s="50">
        <v>20</v>
      </c>
      <c r="Y135" s="50">
        <v>17</v>
      </c>
      <c r="Z135" s="50">
        <v>6</v>
      </c>
      <c r="AA135" s="50">
        <v>6</v>
      </c>
      <c r="AB135" s="56">
        <v>2</v>
      </c>
      <c r="AC135" s="51">
        <v>2</v>
      </c>
      <c r="AD135" s="51">
        <v>3</v>
      </c>
      <c r="AE135" s="51">
        <v>4</v>
      </c>
      <c r="AF135" s="51">
        <v>4</v>
      </c>
      <c r="AG135" s="51">
        <v>4</v>
      </c>
      <c r="AH135" s="51">
        <v>4</v>
      </c>
      <c r="AI135" s="51">
        <v>2</v>
      </c>
      <c r="AJ135" s="51">
        <v>4</v>
      </c>
      <c r="AK135" s="51">
        <v>6</v>
      </c>
      <c r="AL135" s="51">
        <v>6</v>
      </c>
      <c r="AM135" s="51">
        <v>8</v>
      </c>
      <c r="AN135" s="51">
        <v>7</v>
      </c>
    </row>
    <row r="136" spans="1:40" s="1" customFormat="1" ht="13.5" x14ac:dyDescent="0.25">
      <c r="A136" s="32" t="s">
        <v>34</v>
      </c>
      <c r="B136" s="62"/>
      <c r="C136" s="55"/>
      <c r="D136" s="75">
        <f>SUM(D128:D135)</f>
        <v>11</v>
      </c>
      <c r="E136" s="75">
        <f t="shared" ref="E136:AM136" si="25">SUM(E128:E135)</f>
        <v>24</v>
      </c>
      <c r="F136" s="75">
        <f t="shared" si="25"/>
        <v>27</v>
      </c>
      <c r="G136" s="75">
        <f t="shared" si="25"/>
        <v>40</v>
      </c>
      <c r="H136" s="75">
        <f t="shared" si="25"/>
        <v>33</v>
      </c>
      <c r="I136" s="75">
        <f t="shared" si="25"/>
        <v>37</v>
      </c>
      <c r="J136" s="75">
        <f t="shared" si="25"/>
        <v>36</v>
      </c>
      <c r="K136" s="75">
        <f t="shared" si="25"/>
        <v>33</v>
      </c>
      <c r="L136" s="75">
        <f t="shared" si="25"/>
        <v>35</v>
      </c>
      <c r="M136" s="75">
        <f t="shared" si="25"/>
        <v>47</v>
      </c>
      <c r="N136" s="75">
        <f t="shared" si="25"/>
        <v>45</v>
      </c>
      <c r="O136" s="75">
        <f t="shared" si="25"/>
        <v>43</v>
      </c>
      <c r="P136" s="75">
        <f t="shared" si="25"/>
        <v>46</v>
      </c>
      <c r="Q136" s="75">
        <f t="shared" si="25"/>
        <v>47</v>
      </c>
      <c r="R136" s="75">
        <f t="shared" si="25"/>
        <v>47</v>
      </c>
      <c r="S136" s="75">
        <f t="shared" si="25"/>
        <v>41</v>
      </c>
      <c r="T136" s="75">
        <f t="shared" si="25"/>
        <v>34</v>
      </c>
      <c r="U136" s="75">
        <f t="shared" si="25"/>
        <v>40</v>
      </c>
      <c r="V136" s="75">
        <f t="shared" si="25"/>
        <v>37</v>
      </c>
      <c r="W136" s="75">
        <f t="shared" si="25"/>
        <v>39</v>
      </c>
      <c r="X136" s="75">
        <f t="shared" si="25"/>
        <v>43</v>
      </c>
      <c r="Y136" s="75">
        <f t="shared" si="25"/>
        <v>44</v>
      </c>
      <c r="Z136" s="75">
        <f t="shared" si="25"/>
        <v>38</v>
      </c>
      <c r="AA136" s="75">
        <f t="shared" si="25"/>
        <v>36</v>
      </c>
      <c r="AB136" s="75">
        <f t="shared" si="25"/>
        <v>24</v>
      </c>
      <c r="AC136" s="75">
        <f t="shared" si="25"/>
        <v>20</v>
      </c>
      <c r="AD136" s="75">
        <f t="shared" si="25"/>
        <v>16</v>
      </c>
      <c r="AE136" s="75">
        <f t="shared" si="25"/>
        <v>19</v>
      </c>
      <c r="AF136" s="75">
        <f t="shared" si="25"/>
        <v>21</v>
      </c>
      <c r="AG136" s="75">
        <f t="shared" si="25"/>
        <v>23</v>
      </c>
      <c r="AH136" s="75">
        <f t="shared" si="25"/>
        <v>23</v>
      </c>
      <c r="AI136" s="75">
        <f t="shared" si="25"/>
        <v>19</v>
      </c>
      <c r="AJ136" s="75">
        <f t="shared" si="25"/>
        <v>22</v>
      </c>
      <c r="AK136" s="75">
        <f t="shared" si="25"/>
        <v>22</v>
      </c>
      <c r="AL136" s="75">
        <f t="shared" si="25"/>
        <v>16</v>
      </c>
      <c r="AM136" s="75">
        <f t="shared" si="25"/>
        <v>24</v>
      </c>
      <c r="AN136" s="75">
        <f t="shared" ref="AN136" si="26">SUM(AN128:AN135)</f>
        <v>20</v>
      </c>
    </row>
    <row r="137" spans="1:40" s="1" customFormat="1" ht="13.5" x14ac:dyDescent="0.25">
      <c r="A137" s="65" t="s">
        <v>21</v>
      </c>
      <c r="B137" s="66">
        <v>2023</v>
      </c>
      <c r="C137" s="65" t="s">
        <v>6</v>
      </c>
      <c r="D137" s="43"/>
      <c r="E137" s="43">
        <v>1</v>
      </c>
      <c r="F137" s="43"/>
      <c r="G137" s="43"/>
      <c r="H137" s="43"/>
      <c r="I137" s="43"/>
      <c r="J137" s="43"/>
      <c r="K137" s="43"/>
      <c r="L137" s="43"/>
      <c r="M137" s="43"/>
      <c r="N137" s="43"/>
      <c r="O137" s="43">
        <v>1</v>
      </c>
      <c r="P137" s="43"/>
      <c r="Q137" s="43"/>
      <c r="R137" s="43"/>
      <c r="S137" s="44"/>
      <c r="T137" s="45">
        <v>1</v>
      </c>
      <c r="U137" s="45"/>
      <c r="V137" s="45"/>
      <c r="W137" s="45"/>
      <c r="X137" s="45">
        <v>1</v>
      </c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</row>
    <row r="138" spans="1:40" x14ac:dyDescent="0.25">
      <c r="A138" s="67"/>
      <c r="B138" s="67"/>
      <c r="C138" s="68" t="s">
        <v>7</v>
      </c>
      <c r="D138" s="48"/>
      <c r="E138" s="48"/>
      <c r="F138" s="48"/>
      <c r="G138" s="48"/>
      <c r="H138" s="48"/>
      <c r="I138" s="48"/>
      <c r="J138" s="49"/>
      <c r="K138" s="50"/>
      <c r="L138" s="50"/>
      <c r="M138" s="50">
        <v>1</v>
      </c>
      <c r="N138" s="50"/>
      <c r="O138" s="50"/>
      <c r="P138" s="50">
        <v>1</v>
      </c>
      <c r="Q138" s="50">
        <v>1</v>
      </c>
      <c r="R138" s="50">
        <v>3</v>
      </c>
      <c r="S138" s="50">
        <v>1</v>
      </c>
      <c r="T138" s="50">
        <v>1</v>
      </c>
      <c r="U138" s="50"/>
      <c r="V138" s="50"/>
      <c r="W138" s="50">
        <v>1</v>
      </c>
      <c r="X138" s="50">
        <v>1</v>
      </c>
      <c r="Y138" s="50">
        <v>2</v>
      </c>
      <c r="Z138" s="50">
        <v>4</v>
      </c>
      <c r="AA138" s="50">
        <v>1</v>
      </c>
      <c r="AB138" s="56"/>
      <c r="AC138" s="51">
        <v>1</v>
      </c>
      <c r="AD138" s="51"/>
      <c r="AE138" s="51">
        <v>1</v>
      </c>
      <c r="AF138" s="51"/>
      <c r="AG138" s="51"/>
      <c r="AH138" s="51"/>
      <c r="AI138" s="51"/>
      <c r="AJ138" s="51"/>
      <c r="AK138" s="51"/>
      <c r="AL138" s="51"/>
      <c r="AM138" s="51"/>
      <c r="AN138" s="51"/>
    </row>
    <row r="139" spans="1:40" x14ac:dyDescent="0.25">
      <c r="A139" s="67"/>
      <c r="B139" s="67"/>
      <c r="C139" s="68" t="s">
        <v>8</v>
      </c>
      <c r="D139" s="48"/>
      <c r="E139" s="48">
        <v>1</v>
      </c>
      <c r="F139" s="48">
        <v>1</v>
      </c>
      <c r="G139" s="48">
        <v>1</v>
      </c>
      <c r="H139" s="48">
        <v>1</v>
      </c>
      <c r="I139" s="48"/>
      <c r="J139" s="49">
        <v>1</v>
      </c>
      <c r="K139" s="50">
        <v>3</v>
      </c>
      <c r="L139" s="50">
        <v>3</v>
      </c>
      <c r="M139" s="50"/>
      <c r="N139" s="50">
        <v>2</v>
      </c>
      <c r="O139" s="50">
        <v>3</v>
      </c>
      <c r="P139" s="50">
        <v>3</v>
      </c>
      <c r="Q139" s="50">
        <v>3</v>
      </c>
      <c r="R139" s="50">
        <v>3</v>
      </c>
      <c r="S139" s="50">
        <v>3</v>
      </c>
      <c r="T139" s="50">
        <v>2</v>
      </c>
      <c r="U139" s="50">
        <v>2</v>
      </c>
      <c r="V139" s="50">
        <v>2</v>
      </c>
      <c r="W139" s="50">
        <v>3</v>
      </c>
      <c r="X139" s="50">
        <v>4</v>
      </c>
      <c r="Y139" s="50">
        <v>5</v>
      </c>
      <c r="Z139" s="50">
        <v>6</v>
      </c>
      <c r="AA139" s="50">
        <v>3</v>
      </c>
      <c r="AB139" s="56">
        <v>1</v>
      </c>
      <c r="AC139" s="51"/>
      <c r="AD139" s="51">
        <v>1</v>
      </c>
      <c r="AE139" s="51">
        <v>1</v>
      </c>
      <c r="AF139" s="51">
        <v>1</v>
      </c>
      <c r="AG139" s="51">
        <v>1</v>
      </c>
      <c r="AH139" s="51"/>
      <c r="AI139" s="51"/>
      <c r="AJ139" s="51"/>
      <c r="AK139" s="51"/>
      <c r="AL139" s="51">
        <v>2</v>
      </c>
      <c r="AM139" s="51">
        <v>2</v>
      </c>
      <c r="AN139" s="51">
        <v>3</v>
      </c>
    </row>
    <row r="140" spans="1:40" x14ac:dyDescent="0.25">
      <c r="A140" s="67"/>
      <c r="B140" s="67"/>
      <c r="C140" s="68" t="s">
        <v>9</v>
      </c>
      <c r="D140" s="48">
        <v>1</v>
      </c>
      <c r="E140" s="48">
        <v>1</v>
      </c>
      <c r="F140" s="48">
        <v>1</v>
      </c>
      <c r="G140" s="48"/>
      <c r="H140" s="48"/>
      <c r="I140" s="48">
        <v>1</v>
      </c>
      <c r="J140" s="49">
        <v>1</v>
      </c>
      <c r="K140" s="50">
        <v>6</v>
      </c>
      <c r="L140" s="50">
        <v>5</v>
      </c>
      <c r="M140" s="50">
        <v>2</v>
      </c>
      <c r="N140" s="50">
        <v>3</v>
      </c>
      <c r="O140" s="50">
        <v>5</v>
      </c>
      <c r="P140" s="50">
        <v>4</v>
      </c>
      <c r="Q140" s="50">
        <v>3</v>
      </c>
      <c r="R140" s="50">
        <v>6</v>
      </c>
      <c r="S140" s="50">
        <v>3</v>
      </c>
      <c r="T140" s="50">
        <v>3</v>
      </c>
      <c r="U140" s="50">
        <v>1</v>
      </c>
      <c r="V140" s="50">
        <v>1</v>
      </c>
      <c r="W140" s="50">
        <v>4</v>
      </c>
      <c r="X140" s="50">
        <v>6</v>
      </c>
      <c r="Y140" s="50">
        <v>6</v>
      </c>
      <c r="Z140" s="50">
        <v>3</v>
      </c>
      <c r="AA140" s="50">
        <v>2</v>
      </c>
      <c r="AB140" s="56">
        <v>2</v>
      </c>
      <c r="AC140" s="51">
        <v>2</v>
      </c>
      <c r="AD140" s="51">
        <v>2</v>
      </c>
      <c r="AE140" s="51">
        <v>2</v>
      </c>
      <c r="AF140" s="51"/>
      <c r="AG140" s="51"/>
      <c r="AH140" s="51"/>
      <c r="AI140" s="51"/>
      <c r="AJ140" s="51"/>
      <c r="AK140" s="51"/>
      <c r="AL140" s="51"/>
      <c r="AM140" s="51"/>
      <c r="AN140" s="51"/>
    </row>
    <row r="141" spans="1:40" x14ac:dyDescent="0.25">
      <c r="A141" s="67"/>
      <c r="B141" s="67"/>
      <c r="C141" s="68" t="s">
        <v>10</v>
      </c>
      <c r="D141" s="48">
        <v>4</v>
      </c>
      <c r="E141" s="48">
        <v>6</v>
      </c>
      <c r="F141" s="48">
        <v>5</v>
      </c>
      <c r="G141" s="48">
        <v>4</v>
      </c>
      <c r="H141" s="48">
        <v>3</v>
      </c>
      <c r="I141" s="48">
        <v>3</v>
      </c>
      <c r="J141" s="49">
        <v>4</v>
      </c>
      <c r="K141" s="50">
        <v>4</v>
      </c>
      <c r="L141" s="50">
        <v>4</v>
      </c>
      <c r="M141" s="50">
        <v>3</v>
      </c>
      <c r="N141" s="50">
        <v>4</v>
      </c>
      <c r="O141" s="50">
        <v>5</v>
      </c>
      <c r="P141" s="50">
        <v>5</v>
      </c>
      <c r="Q141" s="50">
        <v>4</v>
      </c>
      <c r="R141" s="50">
        <v>5</v>
      </c>
      <c r="S141" s="50">
        <v>3</v>
      </c>
      <c r="T141" s="50">
        <v>2</v>
      </c>
      <c r="U141" s="50">
        <v>2</v>
      </c>
      <c r="V141" s="50">
        <v>6</v>
      </c>
      <c r="W141" s="50">
        <v>3</v>
      </c>
      <c r="X141" s="50">
        <v>6</v>
      </c>
      <c r="Y141" s="50">
        <v>6</v>
      </c>
      <c r="Z141" s="50">
        <v>5</v>
      </c>
      <c r="AA141" s="50">
        <v>6</v>
      </c>
      <c r="AB141" s="56">
        <v>4</v>
      </c>
      <c r="AC141" s="51">
        <v>2</v>
      </c>
      <c r="AD141" s="51">
        <v>3</v>
      </c>
      <c r="AE141" s="51">
        <v>4</v>
      </c>
      <c r="AF141" s="51">
        <v>2</v>
      </c>
      <c r="AG141" s="51">
        <v>2</v>
      </c>
      <c r="AH141" s="51">
        <v>1</v>
      </c>
      <c r="AI141" s="51">
        <v>1</v>
      </c>
      <c r="AJ141" s="51">
        <v>1</v>
      </c>
      <c r="AK141" s="51"/>
      <c r="AL141" s="51">
        <v>1</v>
      </c>
      <c r="AM141" s="51"/>
      <c r="AN141" s="51"/>
    </row>
    <row r="142" spans="1:40" x14ac:dyDescent="0.25">
      <c r="A142" s="67"/>
      <c r="B142" s="67"/>
      <c r="C142" s="68" t="s">
        <v>11</v>
      </c>
      <c r="D142" s="48">
        <v>4</v>
      </c>
      <c r="E142" s="48">
        <v>6</v>
      </c>
      <c r="F142" s="48">
        <v>8</v>
      </c>
      <c r="G142" s="48">
        <v>9</v>
      </c>
      <c r="H142" s="48">
        <v>10</v>
      </c>
      <c r="I142" s="48">
        <v>13</v>
      </c>
      <c r="J142" s="49">
        <v>9</v>
      </c>
      <c r="K142" s="50">
        <v>7</v>
      </c>
      <c r="L142" s="50">
        <v>7</v>
      </c>
      <c r="M142" s="50">
        <v>5</v>
      </c>
      <c r="N142" s="50">
        <v>4</v>
      </c>
      <c r="O142" s="50">
        <v>2</v>
      </c>
      <c r="P142" s="50">
        <v>4</v>
      </c>
      <c r="Q142" s="50">
        <v>6</v>
      </c>
      <c r="R142" s="50">
        <v>8</v>
      </c>
      <c r="S142" s="50">
        <v>9</v>
      </c>
      <c r="T142" s="50">
        <v>7</v>
      </c>
      <c r="U142" s="50">
        <v>9</v>
      </c>
      <c r="V142" s="50">
        <v>9</v>
      </c>
      <c r="W142" s="50">
        <v>9</v>
      </c>
      <c r="X142" s="50">
        <v>6</v>
      </c>
      <c r="Y142" s="50">
        <v>4</v>
      </c>
      <c r="Z142" s="50">
        <v>1</v>
      </c>
      <c r="AA142" s="50">
        <v>2</v>
      </c>
      <c r="AB142" s="56">
        <v>1</v>
      </c>
      <c r="AC142" s="51">
        <v>1</v>
      </c>
      <c r="AD142" s="51">
        <v>1</v>
      </c>
      <c r="AE142" s="51">
        <v>1</v>
      </c>
      <c r="AF142" s="51">
        <v>1</v>
      </c>
      <c r="AG142" s="51"/>
      <c r="AH142" s="51">
        <v>1</v>
      </c>
      <c r="AI142" s="51">
        <v>1</v>
      </c>
      <c r="AJ142" s="51">
        <v>2</v>
      </c>
      <c r="AK142" s="51">
        <v>2</v>
      </c>
      <c r="AL142" s="51">
        <v>1</v>
      </c>
      <c r="AM142" s="51"/>
      <c r="AN142" s="51">
        <v>1</v>
      </c>
    </row>
    <row r="143" spans="1:40" x14ac:dyDescent="0.25">
      <c r="A143" s="67"/>
      <c r="B143" s="67"/>
      <c r="C143" s="68" t="s">
        <v>12</v>
      </c>
      <c r="D143" s="48">
        <v>1</v>
      </c>
      <c r="E143" s="48">
        <v>5</v>
      </c>
      <c r="F143" s="48">
        <v>5</v>
      </c>
      <c r="G143" s="48">
        <v>9</v>
      </c>
      <c r="H143" s="48">
        <v>7</v>
      </c>
      <c r="I143" s="48">
        <v>6</v>
      </c>
      <c r="J143" s="49">
        <v>1</v>
      </c>
      <c r="K143" s="50">
        <v>2</v>
      </c>
      <c r="L143" s="50">
        <v>4</v>
      </c>
      <c r="M143" s="50">
        <v>5</v>
      </c>
      <c r="N143" s="50">
        <v>8</v>
      </c>
      <c r="O143" s="50">
        <v>8</v>
      </c>
      <c r="P143" s="50">
        <v>6</v>
      </c>
      <c r="Q143" s="50">
        <v>4</v>
      </c>
      <c r="R143" s="50">
        <v>3</v>
      </c>
      <c r="S143" s="50">
        <v>2</v>
      </c>
      <c r="T143" s="50">
        <v>5</v>
      </c>
      <c r="U143" s="50">
        <v>4</v>
      </c>
      <c r="V143" s="50">
        <v>2</v>
      </c>
      <c r="W143" s="50">
        <v>2</v>
      </c>
      <c r="X143" s="50">
        <v>4</v>
      </c>
      <c r="Y143" s="50">
        <v>4</v>
      </c>
      <c r="Z143" s="50">
        <v>5</v>
      </c>
      <c r="AA143" s="50">
        <v>4</v>
      </c>
      <c r="AB143" s="56">
        <v>2</v>
      </c>
      <c r="AC143" s="51">
        <v>1</v>
      </c>
      <c r="AD143" s="51">
        <v>1</v>
      </c>
      <c r="AE143" s="51">
        <v>2</v>
      </c>
      <c r="AF143" s="51">
        <v>2</v>
      </c>
      <c r="AG143" s="51">
        <v>1</v>
      </c>
      <c r="AH143" s="51">
        <v>1</v>
      </c>
      <c r="AI143" s="51">
        <v>1</v>
      </c>
      <c r="AJ143" s="51"/>
      <c r="AK143" s="51"/>
      <c r="AL143" s="51"/>
      <c r="AM143" s="51"/>
      <c r="AN143" s="51"/>
    </row>
    <row r="144" spans="1:40" x14ac:dyDescent="0.25">
      <c r="A144" s="67"/>
      <c r="B144" s="67"/>
      <c r="C144" s="68" t="s">
        <v>13</v>
      </c>
      <c r="D144" s="48">
        <v>4</v>
      </c>
      <c r="E144" s="48">
        <v>7</v>
      </c>
      <c r="F144" s="48">
        <v>8</v>
      </c>
      <c r="G144" s="48">
        <v>10</v>
      </c>
      <c r="H144" s="48">
        <v>12</v>
      </c>
      <c r="I144" s="48">
        <v>14</v>
      </c>
      <c r="J144" s="49">
        <v>16</v>
      </c>
      <c r="K144" s="50">
        <v>9</v>
      </c>
      <c r="L144" s="50">
        <v>10</v>
      </c>
      <c r="M144" s="50">
        <v>16</v>
      </c>
      <c r="N144" s="50">
        <v>16</v>
      </c>
      <c r="O144" s="50">
        <v>18</v>
      </c>
      <c r="P144" s="50">
        <v>20</v>
      </c>
      <c r="Q144" s="50">
        <v>21</v>
      </c>
      <c r="R144" s="50">
        <v>21</v>
      </c>
      <c r="S144" s="50">
        <v>22</v>
      </c>
      <c r="T144" s="50">
        <v>18</v>
      </c>
      <c r="U144" s="50">
        <v>17</v>
      </c>
      <c r="V144" s="50">
        <v>13</v>
      </c>
      <c r="W144" s="50">
        <v>12</v>
      </c>
      <c r="X144" s="50">
        <v>14</v>
      </c>
      <c r="Y144" s="50">
        <v>12</v>
      </c>
      <c r="Z144" s="50">
        <v>10</v>
      </c>
      <c r="AA144" s="50">
        <v>13</v>
      </c>
      <c r="AB144" s="56">
        <v>8</v>
      </c>
      <c r="AC144" s="51">
        <v>9</v>
      </c>
      <c r="AD144" s="51">
        <v>11</v>
      </c>
      <c r="AE144" s="51">
        <v>12</v>
      </c>
      <c r="AF144" s="63">
        <v>12</v>
      </c>
      <c r="AG144" s="63">
        <v>8</v>
      </c>
      <c r="AH144" s="63">
        <v>7</v>
      </c>
      <c r="AI144" s="63">
        <v>6</v>
      </c>
      <c r="AJ144" s="63">
        <v>7</v>
      </c>
      <c r="AK144" s="63">
        <v>6</v>
      </c>
      <c r="AL144" s="63">
        <v>5</v>
      </c>
      <c r="AM144" s="63">
        <v>5</v>
      </c>
      <c r="AN144" s="63">
        <v>5</v>
      </c>
    </row>
    <row r="145" spans="1:40" s="1" customFormat="1" ht="13.5" x14ac:dyDescent="0.25">
      <c r="A145" s="32" t="s">
        <v>22</v>
      </c>
      <c r="B145" s="55"/>
      <c r="C145" s="55"/>
      <c r="D145" s="75">
        <f>SUM(D137:D144)</f>
        <v>14</v>
      </c>
      <c r="E145" s="75">
        <f t="shared" ref="E145:AM145" si="27">SUM(E137:E144)</f>
        <v>27</v>
      </c>
      <c r="F145" s="75">
        <f t="shared" si="27"/>
        <v>28</v>
      </c>
      <c r="G145" s="75">
        <f t="shared" si="27"/>
        <v>33</v>
      </c>
      <c r="H145" s="75">
        <f t="shared" si="27"/>
        <v>33</v>
      </c>
      <c r="I145" s="75">
        <f t="shared" si="27"/>
        <v>37</v>
      </c>
      <c r="J145" s="75">
        <f t="shared" si="27"/>
        <v>32</v>
      </c>
      <c r="K145" s="75">
        <f t="shared" si="27"/>
        <v>31</v>
      </c>
      <c r="L145" s="75">
        <f t="shared" si="27"/>
        <v>33</v>
      </c>
      <c r="M145" s="75">
        <f t="shared" si="27"/>
        <v>32</v>
      </c>
      <c r="N145" s="75">
        <f t="shared" si="27"/>
        <v>37</v>
      </c>
      <c r="O145" s="75">
        <f t="shared" si="27"/>
        <v>42</v>
      </c>
      <c r="P145" s="75">
        <f t="shared" si="27"/>
        <v>43</v>
      </c>
      <c r="Q145" s="75">
        <f t="shared" si="27"/>
        <v>42</v>
      </c>
      <c r="R145" s="75">
        <f t="shared" si="27"/>
        <v>49</v>
      </c>
      <c r="S145" s="75">
        <f t="shared" si="27"/>
        <v>43</v>
      </c>
      <c r="T145" s="75">
        <f t="shared" si="27"/>
        <v>39</v>
      </c>
      <c r="U145" s="75">
        <f t="shared" si="27"/>
        <v>35</v>
      </c>
      <c r="V145" s="75">
        <f t="shared" si="27"/>
        <v>33</v>
      </c>
      <c r="W145" s="75">
        <f t="shared" si="27"/>
        <v>34</v>
      </c>
      <c r="X145" s="75">
        <f t="shared" si="27"/>
        <v>42</v>
      </c>
      <c r="Y145" s="75">
        <f t="shared" si="27"/>
        <v>39</v>
      </c>
      <c r="Z145" s="75">
        <f t="shared" si="27"/>
        <v>34</v>
      </c>
      <c r="AA145" s="75">
        <f t="shared" si="27"/>
        <v>31</v>
      </c>
      <c r="AB145" s="75">
        <f t="shared" si="27"/>
        <v>18</v>
      </c>
      <c r="AC145" s="75">
        <f t="shared" si="27"/>
        <v>16</v>
      </c>
      <c r="AD145" s="75">
        <f t="shared" si="27"/>
        <v>19</v>
      </c>
      <c r="AE145" s="75">
        <f t="shared" si="27"/>
        <v>23</v>
      </c>
      <c r="AF145" s="75">
        <f t="shared" si="27"/>
        <v>18</v>
      </c>
      <c r="AG145" s="75">
        <f t="shared" si="27"/>
        <v>12</v>
      </c>
      <c r="AH145" s="75">
        <f t="shared" si="27"/>
        <v>10</v>
      </c>
      <c r="AI145" s="75">
        <f t="shared" si="27"/>
        <v>9</v>
      </c>
      <c r="AJ145" s="75">
        <f t="shared" si="27"/>
        <v>10</v>
      </c>
      <c r="AK145" s="75">
        <f t="shared" si="27"/>
        <v>8</v>
      </c>
      <c r="AL145" s="75">
        <f t="shared" si="27"/>
        <v>9</v>
      </c>
      <c r="AM145" s="75">
        <f t="shared" si="27"/>
        <v>7</v>
      </c>
      <c r="AN145" s="75">
        <f t="shared" ref="AN145" si="28">SUM(AN137:AN144)</f>
        <v>9</v>
      </c>
    </row>
    <row r="146" spans="1:40" s="1" customFormat="1" ht="13.5" x14ac:dyDescent="0.25">
      <c r="A146" s="65" t="s">
        <v>15</v>
      </c>
      <c r="B146" s="66">
        <v>2024</v>
      </c>
      <c r="C146" s="65" t="s">
        <v>6</v>
      </c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>
        <v>1</v>
      </c>
      <c r="Q146" s="43">
        <v>1</v>
      </c>
      <c r="R146" s="43">
        <v>1</v>
      </c>
      <c r="S146" s="44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</row>
    <row r="147" spans="1:40" x14ac:dyDescent="0.25">
      <c r="A147" s="67"/>
      <c r="B147" s="67"/>
      <c r="C147" s="68" t="s">
        <v>7</v>
      </c>
      <c r="D147" s="48"/>
      <c r="E147" s="48"/>
      <c r="F147" s="48"/>
      <c r="G147" s="48"/>
      <c r="H147" s="48"/>
      <c r="I147" s="48"/>
      <c r="J147" s="49"/>
      <c r="K147" s="50"/>
      <c r="L147" s="50"/>
      <c r="M147" s="50"/>
      <c r="N147" s="50">
        <v>1</v>
      </c>
      <c r="O147" s="50">
        <v>1</v>
      </c>
      <c r="P147" s="50">
        <v>2</v>
      </c>
      <c r="Q147" s="50">
        <v>3</v>
      </c>
      <c r="R147" s="50">
        <v>1</v>
      </c>
      <c r="S147" s="50">
        <v>1</v>
      </c>
      <c r="T147" s="50">
        <v>1</v>
      </c>
      <c r="U147" s="50">
        <v>1</v>
      </c>
      <c r="V147" s="50">
        <v>2</v>
      </c>
      <c r="W147" s="50">
        <v>1</v>
      </c>
      <c r="X147" s="50">
        <v>1</v>
      </c>
      <c r="Y147" s="50">
        <v>1</v>
      </c>
      <c r="Z147" s="50"/>
      <c r="AA147" s="50">
        <v>1</v>
      </c>
      <c r="AB147" s="56"/>
      <c r="AC147" s="51">
        <v>1</v>
      </c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</row>
    <row r="148" spans="1:40" x14ac:dyDescent="0.25">
      <c r="A148" s="67"/>
      <c r="B148" s="67"/>
      <c r="C148" s="68" t="s">
        <v>8</v>
      </c>
      <c r="D148" s="48">
        <v>1</v>
      </c>
      <c r="E148" s="48"/>
      <c r="F148" s="48"/>
      <c r="G148" s="48">
        <v>1</v>
      </c>
      <c r="H148" s="48">
        <v>1</v>
      </c>
      <c r="I148" s="48">
        <v>1</v>
      </c>
      <c r="J148" s="49">
        <v>1</v>
      </c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>
        <v>1</v>
      </c>
      <c r="W148" s="50">
        <v>1</v>
      </c>
      <c r="X148" s="50">
        <v>3</v>
      </c>
      <c r="Y148" s="50">
        <v>3</v>
      </c>
      <c r="Z148" s="50">
        <v>3</v>
      </c>
      <c r="AA148" s="50">
        <v>1</v>
      </c>
      <c r="AB148" s="56">
        <v>1</v>
      </c>
      <c r="AC148" s="51">
        <v>2</v>
      </c>
      <c r="AD148" s="51">
        <v>2</v>
      </c>
      <c r="AE148" s="51">
        <v>1</v>
      </c>
      <c r="AF148" s="51"/>
      <c r="AG148" s="51"/>
      <c r="AH148" s="51"/>
      <c r="AI148" s="51"/>
      <c r="AJ148" s="51">
        <v>1</v>
      </c>
      <c r="AK148" s="51">
        <v>1</v>
      </c>
      <c r="AL148" s="51">
        <v>1</v>
      </c>
      <c r="AM148" s="51"/>
      <c r="AN148" s="51"/>
    </row>
    <row r="149" spans="1:40" x14ac:dyDescent="0.25">
      <c r="A149" s="67"/>
      <c r="B149" s="67"/>
      <c r="C149" s="68" t="s">
        <v>9</v>
      </c>
      <c r="D149" s="48">
        <v>1</v>
      </c>
      <c r="E149" s="48">
        <v>1</v>
      </c>
      <c r="F149" s="48">
        <v>1</v>
      </c>
      <c r="G149" s="48"/>
      <c r="H149" s="48"/>
      <c r="I149" s="48">
        <v>1</v>
      </c>
      <c r="J149" s="49">
        <v>1</v>
      </c>
      <c r="K149" s="50">
        <v>1</v>
      </c>
      <c r="L149" s="50">
        <v>1</v>
      </c>
      <c r="M149" s="50">
        <v>1</v>
      </c>
      <c r="N149" s="50">
        <v>1</v>
      </c>
      <c r="O149" s="50">
        <v>2</v>
      </c>
      <c r="P149" s="50">
        <v>2</v>
      </c>
      <c r="Q149" s="50">
        <v>2</v>
      </c>
      <c r="R149" s="50"/>
      <c r="S149" s="50"/>
      <c r="T149" s="50"/>
      <c r="U149" s="50"/>
      <c r="V149" s="50"/>
      <c r="W149" s="50">
        <v>1</v>
      </c>
      <c r="X149" s="50">
        <v>2</v>
      </c>
      <c r="Y149" s="50">
        <v>2</v>
      </c>
      <c r="Z149" s="50">
        <v>1</v>
      </c>
      <c r="AA149" s="50"/>
      <c r="AB149" s="56">
        <v>1</v>
      </c>
      <c r="AC149" s="51">
        <v>2</v>
      </c>
      <c r="AD149" s="51">
        <v>3</v>
      </c>
      <c r="AE149" s="51">
        <v>4</v>
      </c>
      <c r="AF149" s="51"/>
      <c r="AG149" s="51"/>
      <c r="AH149" s="51"/>
      <c r="AI149" s="51"/>
      <c r="AJ149" s="51">
        <v>1</v>
      </c>
      <c r="AK149" s="51">
        <v>1</v>
      </c>
      <c r="AL149" s="51">
        <v>1</v>
      </c>
      <c r="AM149" s="51">
        <v>1</v>
      </c>
      <c r="AN149" s="51"/>
    </row>
    <row r="150" spans="1:40" x14ac:dyDescent="0.25">
      <c r="A150" s="67"/>
      <c r="B150" s="67"/>
      <c r="C150" s="68" t="s">
        <v>10</v>
      </c>
      <c r="D150" s="48">
        <v>1</v>
      </c>
      <c r="E150" s="48">
        <v>1</v>
      </c>
      <c r="F150" s="48">
        <v>1</v>
      </c>
      <c r="G150" s="48">
        <v>3</v>
      </c>
      <c r="H150" s="48">
        <v>3</v>
      </c>
      <c r="I150" s="48">
        <v>4</v>
      </c>
      <c r="J150" s="49">
        <v>4</v>
      </c>
      <c r="K150" s="50">
        <v>4</v>
      </c>
      <c r="L150" s="50">
        <v>3</v>
      </c>
      <c r="M150" s="50">
        <v>5</v>
      </c>
      <c r="N150" s="50">
        <v>4</v>
      </c>
      <c r="O150" s="50">
        <v>5</v>
      </c>
      <c r="P150" s="50">
        <v>5</v>
      </c>
      <c r="Q150" s="50">
        <v>5</v>
      </c>
      <c r="R150" s="50">
        <v>5</v>
      </c>
      <c r="S150" s="50">
        <v>5</v>
      </c>
      <c r="T150" s="50">
        <v>5</v>
      </c>
      <c r="U150" s="50">
        <v>4</v>
      </c>
      <c r="V150" s="50">
        <v>3</v>
      </c>
      <c r="W150" s="50">
        <v>1</v>
      </c>
      <c r="X150" s="50">
        <v>1</v>
      </c>
      <c r="Y150" s="50">
        <v>2</v>
      </c>
      <c r="Z150" s="50">
        <v>1</v>
      </c>
      <c r="AA150" s="50">
        <v>2</v>
      </c>
      <c r="AB150" s="56"/>
      <c r="AC150" s="51">
        <v>1</v>
      </c>
      <c r="AD150" s="51"/>
      <c r="AE150" s="51"/>
      <c r="AF150" s="51"/>
      <c r="AG150" s="51"/>
      <c r="AH150" s="51"/>
      <c r="AI150" s="51">
        <v>1</v>
      </c>
      <c r="AJ150" s="51"/>
      <c r="AK150" s="51"/>
      <c r="AL150" s="51"/>
      <c r="AM150" s="51"/>
      <c r="AN150" s="51"/>
    </row>
    <row r="151" spans="1:40" x14ac:dyDescent="0.25">
      <c r="A151" s="67"/>
      <c r="B151" s="67"/>
      <c r="C151" s="68" t="s">
        <v>11</v>
      </c>
      <c r="D151" s="48"/>
      <c r="E151" s="48"/>
      <c r="F151" s="48">
        <v>2</v>
      </c>
      <c r="G151" s="48">
        <v>4</v>
      </c>
      <c r="H151" s="48">
        <v>4</v>
      </c>
      <c r="I151" s="48">
        <v>3</v>
      </c>
      <c r="J151" s="49">
        <v>3</v>
      </c>
      <c r="K151" s="50">
        <v>2</v>
      </c>
      <c r="L151" s="50">
        <v>2</v>
      </c>
      <c r="M151" s="50">
        <v>3</v>
      </c>
      <c r="N151" s="50">
        <v>5</v>
      </c>
      <c r="O151" s="50">
        <v>4</v>
      </c>
      <c r="P151" s="50">
        <v>3</v>
      </c>
      <c r="Q151" s="50">
        <v>4</v>
      </c>
      <c r="R151" s="50">
        <v>4</v>
      </c>
      <c r="S151" s="50">
        <v>4</v>
      </c>
      <c r="T151" s="50">
        <v>3</v>
      </c>
      <c r="U151" s="50">
        <v>2</v>
      </c>
      <c r="V151" s="50">
        <v>3</v>
      </c>
      <c r="W151" s="50">
        <v>2</v>
      </c>
      <c r="X151" s="50">
        <v>3</v>
      </c>
      <c r="Y151" s="50">
        <v>2</v>
      </c>
      <c r="Z151" s="50">
        <v>2</v>
      </c>
      <c r="AA151" s="50">
        <v>2</v>
      </c>
      <c r="AB151" s="56">
        <v>1</v>
      </c>
      <c r="AC151" s="51"/>
      <c r="AD151" s="51"/>
      <c r="AE151" s="51"/>
      <c r="AF151" s="51"/>
      <c r="AG151" s="51"/>
      <c r="AH151" s="51"/>
      <c r="AI151" s="51"/>
      <c r="AJ151" s="51"/>
      <c r="AK151" s="51"/>
      <c r="AL151" s="51">
        <v>1</v>
      </c>
      <c r="AM151" s="51">
        <v>2</v>
      </c>
      <c r="AN151" s="51">
        <v>1</v>
      </c>
    </row>
    <row r="152" spans="1:40" x14ac:dyDescent="0.25">
      <c r="A152" s="67"/>
      <c r="B152" s="67"/>
      <c r="C152" s="68" t="s">
        <v>12</v>
      </c>
      <c r="D152" s="48"/>
      <c r="E152" s="48"/>
      <c r="F152" s="48"/>
      <c r="G152" s="48"/>
      <c r="H152" s="48"/>
      <c r="I152" s="48">
        <v>2</v>
      </c>
      <c r="J152" s="49">
        <v>2</v>
      </c>
      <c r="K152" s="50">
        <v>4</v>
      </c>
      <c r="L152" s="50">
        <v>3</v>
      </c>
      <c r="M152" s="50">
        <v>3</v>
      </c>
      <c r="N152" s="50"/>
      <c r="O152" s="50">
        <v>1</v>
      </c>
      <c r="P152" s="50">
        <v>2</v>
      </c>
      <c r="Q152" s="50">
        <v>2</v>
      </c>
      <c r="R152" s="50">
        <v>1</v>
      </c>
      <c r="S152" s="50">
        <v>1</v>
      </c>
      <c r="T152" s="50">
        <v>1</v>
      </c>
      <c r="U152" s="50">
        <v>3</v>
      </c>
      <c r="V152" s="50">
        <v>2</v>
      </c>
      <c r="W152" s="50">
        <v>3</v>
      </c>
      <c r="X152" s="50">
        <v>1</v>
      </c>
      <c r="Y152" s="50"/>
      <c r="Z152" s="50">
        <v>1</v>
      </c>
      <c r="AA152" s="50"/>
      <c r="AB152" s="56"/>
      <c r="AC152" s="51">
        <v>1</v>
      </c>
      <c r="AD152" s="51"/>
      <c r="AE152" s="51"/>
      <c r="AF152" s="51">
        <v>3</v>
      </c>
      <c r="AG152" s="51">
        <v>2</v>
      </c>
      <c r="AH152" s="51">
        <v>1</v>
      </c>
      <c r="AI152" s="51"/>
      <c r="AJ152" s="51"/>
      <c r="AK152" s="51"/>
      <c r="AL152" s="51"/>
      <c r="AM152" s="51"/>
      <c r="AN152" s="51"/>
    </row>
    <row r="153" spans="1:40" x14ac:dyDescent="0.25">
      <c r="A153" s="67"/>
      <c r="B153" s="67"/>
      <c r="C153" s="68" t="s">
        <v>13</v>
      </c>
      <c r="D153" s="48">
        <v>1</v>
      </c>
      <c r="E153" s="48"/>
      <c r="F153" s="48"/>
      <c r="G153" s="48"/>
      <c r="H153" s="48"/>
      <c r="I153" s="48"/>
      <c r="J153" s="49"/>
      <c r="K153" s="50"/>
      <c r="L153" s="50">
        <v>1</v>
      </c>
      <c r="M153" s="50">
        <v>1</v>
      </c>
      <c r="N153" s="50">
        <v>3</v>
      </c>
      <c r="O153" s="50">
        <v>1</v>
      </c>
      <c r="P153" s="50">
        <v>2</v>
      </c>
      <c r="Q153" s="50">
        <v>2</v>
      </c>
      <c r="R153" s="50">
        <v>3</v>
      </c>
      <c r="S153" s="50">
        <v>3</v>
      </c>
      <c r="T153" s="50">
        <v>3</v>
      </c>
      <c r="U153" s="50">
        <v>3</v>
      </c>
      <c r="V153" s="50">
        <v>3</v>
      </c>
      <c r="W153" s="50">
        <v>2</v>
      </c>
      <c r="X153" s="50">
        <v>4</v>
      </c>
      <c r="Y153" s="50">
        <v>4</v>
      </c>
      <c r="Z153" s="50">
        <v>2</v>
      </c>
      <c r="AA153" s="50">
        <v>2</v>
      </c>
      <c r="AB153" s="56">
        <v>1</v>
      </c>
      <c r="AC153" s="51">
        <v>2</v>
      </c>
      <c r="AD153" s="51">
        <v>2</v>
      </c>
      <c r="AE153" s="51">
        <v>1</v>
      </c>
      <c r="AF153" s="51">
        <v>1</v>
      </c>
      <c r="AG153" s="51">
        <v>2</v>
      </c>
      <c r="AH153" s="51">
        <v>1</v>
      </c>
      <c r="AI153" s="51">
        <v>1</v>
      </c>
      <c r="AJ153" s="51">
        <v>1</v>
      </c>
      <c r="AK153" s="51">
        <v>1</v>
      </c>
      <c r="AL153" s="51"/>
      <c r="AM153" s="51">
        <v>1</v>
      </c>
      <c r="AN153" s="51">
        <v>1</v>
      </c>
    </row>
    <row r="154" spans="1:40" s="1" customFormat="1" ht="13.5" x14ac:dyDescent="0.25">
      <c r="A154" s="32" t="s">
        <v>16</v>
      </c>
      <c r="B154" s="55"/>
      <c r="C154" s="55"/>
      <c r="D154" s="75">
        <f>SUM(D146:D153)</f>
        <v>4</v>
      </c>
      <c r="E154" s="75">
        <f t="shared" ref="E154:AM154" si="29">SUM(E146:E153)</f>
        <v>2</v>
      </c>
      <c r="F154" s="75">
        <f t="shared" si="29"/>
        <v>4</v>
      </c>
      <c r="G154" s="75">
        <f t="shared" si="29"/>
        <v>8</v>
      </c>
      <c r="H154" s="75">
        <f t="shared" si="29"/>
        <v>8</v>
      </c>
      <c r="I154" s="75">
        <f t="shared" si="29"/>
        <v>11</v>
      </c>
      <c r="J154" s="75">
        <f t="shared" si="29"/>
        <v>11</v>
      </c>
      <c r="K154" s="75">
        <f t="shared" si="29"/>
        <v>11</v>
      </c>
      <c r="L154" s="75">
        <f t="shared" si="29"/>
        <v>10</v>
      </c>
      <c r="M154" s="75">
        <f t="shared" si="29"/>
        <v>13</v>
      </c>
      <c r="N154" s="75">
        <f t="shared" si="29"/>
        <v>14</v>
      </c>
      <c r="O154" s="75">
        <f t="shared" si="29"/>
        <v>14</v>
      </c>
      <c r="P154" s="75">
        <f t="shared" si="29"/>
        <v>17</v>
      </c>
      <c r="Q154" s="75">
        <f t="shared" si="29"/>
        <v>19</v>
      </c>
      <c r="R154" s="75">
        <f t="shared" si="29"/>
        <v>15</v>
      </c>
      <c r="S154" s="75">
        <f t="shared" si="29"/>
        <v>14</v>
      </c>
      <c r="T154" s="75">
        <f t="shared" si="29"/>
        <v>13</v>
      </c>
      <c r="U154" s="75">
        <f t="shared" si="29"/>
        <v>13</v>
      </c>
      <c r="V154" s="75">
        <f t="shared" si="29"/>
        <v>14</v>
      </c>
      <c r="W154" s="75">
        <f t="shared" si="29"/>
        <v>11</v>
      </c>
      <c r="X154" s="75">
        <f t="shared" si="29"/>
        <v>15</v>
      </c>
      <c r="Y154" s="75">
        <f t="shared" si="29"/>
        <v>14</v>
      </c>
      <c r="Z154" s="75">
        <f t="shared" si="29"/>
        <v>10</v>
      </c>
      <c r="AA154" s="75">
        <f t="shared" si="29"/>
        <v>8</v>
      </c>
      <c r="AB154" s="75">
        <f t="shared" si="29"/>
        <v>4</v>
      </c>
      <c r="AC154" s="75">
        <f t="shared" si="29"/>
        <v>9</v>
      </c>
      <c r="AD154" s="75">
        <f t="shared" si="29"/>
        <v>7</v>
      </c>
      <c r="AE154" s="75">
        <f t="shared" si="29"/>
        <v>6</v>
      </c>
      <c r="AF154" s="75">
        <f t="shared" si="29"/>
        <v>4</v>
      </c>
      <c r="AG154" s="75">
        <f t="shared" si="29"/>
        <v>4</v>
      </c>
      <c r="AH154" s="75">
        <f t="shared" si="29"/>
        <v>2</v>
      </c>
      <c r="AI154" s="75">
        <f t="shared" si="29"/>
        <v>2</v>
      </c>
      <c r="AJ154" s="75">
        <f t="shared" si="29"/>
        <v>3</v>
      </c>
      <c r="AK154" s="75">
        <f t="shared" si="29"/>
        <v>3</v>
      </c>
      <c r="AL154" s="75">
        <f t="shared" si="29"/>
        <v>3</v>
      </c>
      <c r="AM154" s="75">
        <f t="shared" si="29"/>
        <v>4</v>
      </c>
      <c r="AN154" s="75">
        <f t="shared" ref="AN154" si="30">SUM(AN146:AN153)</f>
        <v>2</v>
      </c>
    </row>
    <row r="155" spans="1:40" s="1" customFormat="1" ht="13.5" x14ac:dyDescent="0.25">
      <c r="A155" s="65" t="s">
        <v>19</v>
      </c>
      <c r="B155" s="66">
        <v>2025</v>
      </c>
      <c r="C155" s="65" t="s">
        <v>6</v>
      </c>
      <c r="D155" s="43"/>
      <c r="E155" s="43"/>
      <c r="F155" s="43"/>
      <c r="G155" s="43"/>
      <c r="H155" s="43">
        <v>2</v>
      </c>
      <c r="I155" s="43">
        <v>1</v>
      </c>
      <c r="J155" s="43">
        <v>1</v>
      </c>
      <c r="K155" s="43">
        <v>1</v>
      </c>
      <c r="L155" s="43">
        <v>2</v>
      </c>
      <c r="M155" s="43">
        <v>1</v>
      </c>
      <c r="N155" s="43"/>
      <c r="O155" s="43">
        <v>1</v>
      </c>
      <c r="P155" s="43">
        <v>2</v>
      </c>
      <c r="Q155" s="43"/>
      <c r="R155" s="43"/>
      <c r="S155" s="44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</row>
    <row r="156" spans="1:40" x14ac:dyDescent="0.25">
      <c r="A156" s="72"/>
      <c r="B156" s="67"/>
      <c r="C156" s="68" t="s">
        <v>7</v>
      </c>
      <c r="D156" s="48">
        <v>1</v>
      </c>
      <c r="E156" s="48"/>
      <c r="F156" s="48">
        <v>2</v>
      </c>
      <c r="G156" s="48">
        <v>1</v>
      </c>
      <c r="H156" s="48">
        <v>1</v>
      </c>
      <c r="I156" s="48">
        <v>2</v>
      </c>
      <c r="J156" s="49">
        <v>3</v>
      </c>
      <c r="K156" s="50">
        <v>1</v>
      </c>
      <c r="L156" s="50">
        <v>2</v>
      </c>
      <c r="M156" s="50">
        <v>2</v>
      </c>
      <c r="N156" s="50">
        <v>4</v>
      </c>
      <c r="O156" s="50">
        <v>5</v>
      </c>
      <c r="P156" s="50">
        <v>4</v>
      </c>
      <c r="Q156" s="50">
        <v>9</v>
      </c>
      <c r="R156" s="50">
        <v>4</v>
      </c>
      <c r="S156" s="50">
        <v>3</v>
      </c>
      <c r="T156" s="57">
        <v>3</v>
      </c>
      <c r="U156" s="57">
        <v>3</v>
      </c>
      <c r="V156" s="57">
        <v>2</v>
      </c>
      <c r="W156" s="57"/>
      <c r="X156" s="57">
        <v>1</v>
      </c>
      <c r="Y156" s="57">
        <v>2</v>
      </c>
      <c r="Z156" s="57">
        <v>2</v>
      </c>
      <c r="AA156" s="57">
        <v>1</v>
      </c>
      <c r="AB156" s="40"/>
      <c r="AC156" s="51">
        <v>1</v>
      </c>
      <c r="AD156" s="51">
        <v>1</v>
      </c>
      <c r="AE156" s="51">
        <v>1</v>
      </c>
      <c r="AF156" s="51">
        <v>1</v>
      </c>
      <c r="AG156" s="51">
        <v>1</v>
      </c>
      <c r="AH156" s="51">
        <v>2</v>
      </c>
      <c r="AI156" s="51">
        <v>1</v>
      </c>
      <c r="AJ156" s="51">
        <v>3</v>
      </c>
      <c r="AK156" s="51">
        <v>2</v>
      </c>
      <c r="AL156" s="51">
        <v>1</v>
      </c>
      <c r="AM156" s="51">
        <v>1</v>
      </c>
      <c r="AN156" s="51">
        <v>1</v>
      </c>
    </row>
    <row r="157" spans="1:40" x14ac:dyDescent="0.25">
      <c r="A157" s="72"/>
      <c r="B157" s="67"/>
      <c r="C157" s="68" t="s">
        <v>8</v>
      </c>
      <c r="D157" s="48">
        <v>4</v>
      </c>
      <c r="E157" s="48">
        <v>3</v>
      </c>
      <c r="F157" s="48">
        <v>2</v>
      </c>
      <c r="G157" s="48">
        <v>3</v>
      </c>
      <c r="H157" s="48">
        <v>2</v>
      </c>
      <c r="I157" s="48">
        <v>3</v>
      </c>
      <c r="J157" s="49">
        <v>2</v>
      </c>
      <c r="K157" s="50">
        <v>2</v>
      </c>
      <c r="L157" s="50">
        <v>1</v>
      </c>
      <c r="M157" s="50">
        <v>3</v>
      </c>
      <c r="N157" s="50">
        <v>3</v>
      </c>
      <c r="O157" s="50">
        <v>3</v>
      </c>
      <c r="P157" s="50">
        <v>2</v>
      </c>
      <c r="Q157" s="50">
        <v>1</v>
      </c>
      <c r="R157" s="50">
        <v>1</v>
      </c>
      <c r="S157" s="50">
        <v>1</v>
      </c>
      <c r="T157" s="57">
        <v>1</v>
      </c>
      <c r="U157" s="57">
        <v>1</v>
      </c>
      <c r="V157" s="57">
        <v>2</v>
      </c>
      <c r="W157" s="57"/>
      <c r="X157" s="57"/>
      <c r="Y157" s="57">
        <v>1</v>
      </c>
      <c r="Z157" s="57">
        <v>1</v>
      </c>
      <c r="AA157" s="57">
        <v>2</v>
      </c>
      <c r="AB157" s="40">
        <v>1</v>
      </c>
      <c r="AC157" s="51">
        <v>1</v>
      </c>
      <c r="AD157" s="51">
        <v>2</v>
      </c>
      <c r="AE157" s="51">
        <v>2</v>
      </c>
      <c r="AF157" s="51">
        <v>1</v>
      </c>
      <c r="AG157" s="51">
        <v>1</v>
      </c>
      <c r="AH157" s="51"/>
      <c r="AI157" s="51">
        <v>1</v>
      </c>
      <c r="AJ157" s="51">
        <v>3</v>
      </c>
      <c r="AK157" s="51">
        <v>3</v>
      </c>
      <c r="AL157" s="51">
        <v>3</v>
      </c>
      <c r="AM157" s="51">
        <v>1</v>
      </c>
      <c r="AN157" s="51"/>
    </row>
    <row r="158" spans="1:40" x14ac:dyDescent="0.25">
      <c r="A158" s="72"/>
      <c r="B158" s="67"/>
      <c r="C158" s="68" t="s">
        <v>9</v>
      </c>
      <c r="D158" s="48">
        <v>4</v>
      </c>
      <c r="E158" s="48">
        <v>5</v>
      </c>
      <c r="F158" s="48">
        <v>5</v>
      </c>
      <c r="G158" s="48">
        <v>4</v>
      </c>
      <c r="H158" s="48">
        <v>3</v>
      </c>
      <c r="I158" s="48">
        <v>3</v>
      </c>
      <c r="J158" s="49">
        <v>5</v>
      </c>
      <c r="K158" s="50">
        <v>5</v>
      </c>
      <c r="L158" s="50">
        <v>5</v>
      </c>
      <c r="M158" s="50">
        <v>4</v>
      </c>
      <c r="N158" s="50">
        <v>4</v>
      </c>
      <c r="O158" s="50">
        <v>4</v>
      </c>
      <c r="P158" s="50">
        <v>6</v>
      </c>
      <c r="Q158" s="50">
        <v>5</v>
      </c>
      <c r="R158" s="50">
        <v>3</v>
      </c>
      <c r="S158" s="50">
        <v>2</v>
      </c>
      <c r="T158" s="57">
        <v>2</v>
      </c>
      <c r="U158" s="57">
        <v>2</v>
      </c>
      <c r="V158" s="57">
        <v>1</v>
      </c>
      <c r="W158" s="57">
        <v>1</v>
      </c>
      <c r="X158" s="57">
        <v>3</v>
      </c>
      <c r="Y158" s="57">
        <v>3</v>
      </c>
      <c r="Z158" s="57">
        <v>4</v>
      </c>
      <c r="AA158" s="57">
        <v>4</v>
      </c>
      <c r="AB158" s="40">
        <v>3</v>
      </c>
      <c r="AC158" s="51">
        <v>3</v>
      </c>
      <c r="AD158" s="51">
        <v>5</v>
      </c>
      <c r="AE158" s="51">
        <v>7</v>
      </c>
      <c r="AF158" s="51">
        <v>5</v>
      </c>
      <c r="AG158" s="51">
        <v>6</v>
      </c>
      <c r="AH158" s="51">
        <v>3</v>
      </c>
      <c r="AI158" s="51">
        <v>2</v>
      </c>
      <c r="AJ158" s="51">
        <v>1</v>
      </c>
      <c r="AK158" s="51">
        <v>2</v>
      </c>
      <c r="AL158" s="51"/>
      <c r="AM158" s="51"/>
      <c r="AN158" s="51">
        <v>1</v>
      </c>
    </row>
    <row r="159" spans="1:40" x14ac:dyDescent="0.25">
      <c r="A159" s="67"/>
      <c r="B159" s="67"/>
      <c r="C159" s="68" t="s">
        <v>10</v>
      </c>
      <c r="D159" s="48">
        <v>4</v>
      </c>
      <c r="E159" s="48">
        <v>4</v>
      </c>
      <c r="F159" s="48">
        <v>4</v>
      </c>
      <c r="G159" s="48">
        <v>4</v>
      </c>
      <c r="H159" s="48">
        <v>4</v>
      </c>
      <c r="I159" s="48">
        <v>5</v>
      </c>
      <c r="J159" s="49">
        <v>6</v>
      </c>
      <c r="K159" s="50">
        <v>7</v>
      </c>
      <c r="L159" s="50">
        <v>7</v>
      </c>
      <c r="M159" s="50">
        <v>9</v>
      </c>
      <c r="N159" s="50">
        <v>7</v>
      </c>
      <c r="O159" s="50">
        <v>10</v>
      </c>
      <c r="P159" s="50">
        <v>9</v>
      </c>
      <c r="Q159" s="50">
        <v>7</v>
      </c>
      <c r="R159" s="50">
        <v>8</v>
      </c>
      <c r="S159" s="50">
        <v>7</v>
      </c>
      <c r="T159" s="57">
        <v>6</v>
      </c>
      <c r="U159" s="57">
        <v>3</v>
      </c>
      <c r="V159" s="57">
        <v>4</v>
      </c>
      <c r="W159" s="57">
        <v>6</v>
      </c>
      <c r="X159" s="57">
        <v>8</v>
      </c>
      <c r="Y159" s="57">
        <v>4</v>
      </c>
      <c r="Z159" s="57">
        <v>5</v>
      </c>
      <c r="AA159" s="57">
        <v>4</v>
      </c>
      <c r="AB159" s="40">
        <v>3</v>
      </c>
      <c r="AC159" s="51">
        <v>2</v>
      </c>
      <c r="AD159" s="51">
        <v>2</v>
      </c>
      <c r="AE159" s="51">
        <v>3</v>
      </c>
      <c r="AF159" s="51">
        <v>2</v>
      </c>
      <c r="AG159" s="51">
        <v>2</v>
      </c>
      <c r="AH159" s="51">
        <v>2</v>
      </c>
      <c r="AI159" s="51">
        <v>2</v>
      </c>
      <c r="AJ159" s="51">
        <v>1</v>
      </c>
      <c r="AK159" s="51">
        <v>2</v>
      </c>
      <c r="AL159" s="51">
        <v>1</v>
      </c>
      <c r="AM159" s="51">
        <v>2</v>
      </c>
      <c r="AN159" s="51">
        <v>2</v>
      </c>
    </row>
    <row r="160" spans="1:40" x14ac:dyDescent="0.25">
      <c r="A160" s="67"/>
      <c r="B160" s="67"/>
      <c r="C160" s="68" t="s">
        <v>11</v>
      </c>
      <c r="D160" s="48">
        <v>4</v>
      </c>
      <c r="E160" s="48">
        <v>2</v>
      </c>
      <c r="F160" s="48">
        <v>1</v>
      </c>
      <c r="G160" s="48">
        <v>2</v>
      </c>
      <c r="H160" s="48">
        <v>4</v>
      </c>
      <c r="I160" s="48">
        <v>4</v>
      </c>
      <c r="J160" s="49">
        <v>2</v>
      </c>
      <c r="K160" s="50">
        <v>1</v>
      </c>
      <c r="L160" s="50">
        <v>4</v>
      </c>
      <c r="M160" s="50">
        <v>4</v>
      </c>
      <c r="N160" s="50">
        <v>5</v>
      </c>
      <c r="O160" s="50">
        <v>4</v>
      </c>
      <c r="P160" s="50">
        <v>4</v>
      </c>
      <c r="Q160" s="50">
        <v>6</v>
      </c>
      <c r="R160" s="50">
        <v>2</v>
      </c>
      <c r="S160" s="50">
        <v>1</v>
      </c>
      <c r="T160" s="57">
        <v>1</v>
      </c>
      <c r="U160" s="57">
        <v>1</v>
      </c>
      <c r="V160" s="57">
        <v>2</v>
      </c>
      <c r="W160" s="57">
        <v>4</v>
      </c>
      <c r="X160" s="57">
        <v>3</v>
      </c>
      <c r="Y160" s="57">
        <v>5</v>
      </c>
      <c r="Z160" s="57">
        <v>4</v>
      </c>
      <c r="AA160" s="57">
        <v>2</v>
      </c>
      <c r="AB160" s="40">
        <v>4</v>
      </c>
      <c r="AC160" s="51">
        <v>3</v>
      </c>
      <c r="AD160" s="51">
        <v>3</v>
      </c>
      <c r="AE160" s="51">
        <v>2</v>
      </c>
      <c r="AF160" s="51">
        <v>3</v>
      </c>
      <c r="AG160" s="51"/>
      <c r="AH160" s="51"/>
      <c r="AI160" s="51">
        <v>3</v>
      </c>
      <c r="AJ160" s="51">
        <v>3</v>
      </c>
      <c r="AK160" s="51">
        <v>3</v>
      </c>
      <c r="AL160" s="51">
        <v>3</v>
      </c>
      <c r="AM160" s="51">
        <v>2</v>
      </c>
      <c r="AN160" s="51">
        <v>2</v>
      </c>
    </row>
    <row r="161" spans="1:40" x14ac:dyDescent="0.25">
      <c r="A161" s="67"/>
      <c r="B161" s="67"/>
      <c r="C161" s="68" t="s">
        <v>12</v>
      </c>
      <c r="D161" s="48">
        <v>4</v>
      </c>
      <c r="E161" s="48">
        <v>5</v>
      </c>
      <c r="F161" s="48">
        <v>3</v>
      </c>
      <c r="G161" s="48">
        <v>3</v>
      </c>
      <c r="H161" s="48">
        <v>1</v>
      </c>
      <c r="I161" s="48">
        <v>2</v>
      </c>
      <c r="J161" s="49">
        <v>2</v>
      </c>
      <c r="K161" s="50">
        <v>2</v>
      </c>
      <c r="L161" s="50">
        <v>1</v>
      </c>
      <c r="M161" s="50">
        <v>1</v>
      </c>
      <c r="N161" s="50"/>
      <c r="O161" s="50">
        <v>1</v>
      </c>
      <c r="P161" s="50">
        <v>3</v>
      </c>
      <c r="Q161" s="50">
        <v>4</v>
      </c>
      <c r="R161" s="50">
        <v>2</v>
      </c>
      <c r="S161" s="50">
        <v>1</v>
      </c>
      <c r="T161" s="57">
        <v>1</v>
      </c>
      <c r="U161" s="57">
        <v>1</v>
      </c>
      <c r="V161" s="57"/>
      <c r="W161" s="57"/>
      <c r="X161" s="57">
        <v>1</v>
      </c>
      <c r="Y161" s="57"/>
      <c r="Z161" s="57">
        <v>1</v>
      </c>
      <c r="AA161" s="57">
        <v>1</v>
      </c>
      <c r="AB161" s="40">
        <v>1</v>
      </c>
      <c r="AC161" s="51">
        <v>2</v>
      </c>
      <c r="AD161" s="51">
        <v>3</v>
      </c>
      <c r="AE161" s="51">
        <v>4</v>
      </c>
      <c r="AF161" s="51">
        <v>5</v>
      </c>
      <c r="AG161" s="51">
        <v>3</v>
      </c>
      <c r="AH161" s="51">
        <v>1</v>
      </c>
      <c r="AI161" s="51"/>
      <c r="AJ161" s="51"/>
      <c r="AK161" s="51"/>
      <c r="AL161" s="51"/>
      <c r="AM161" s="51">
        <v>1</v>
      </c>
      <c r="AN161" s="51">
        <v>2</v>
      </c>
    </row>
    <row r="162" spans="1:40" x14ac:dyDescent="0.25">
      <c r="A162" s="67"/>
      <c r="B162" s="67"/>
      <c r="C162" s="68" t="s">
        <v>13</v>
      </c>
      <c r="D162" s="48">
        <v>4</v>
      </c>
      <c r="E162" s="48">
        <v>8</v>
      </c>
      <c r="F162" s="48">
        <v>10</v>
      </c>
      <c r="G162" s="48">
        <v>10</v>
      </c>
      <c r="H162" s="48">
        <v>12</v>
      </c>
      <c r="I162" s="48">
        <v>14</v>
      </c>
      <c r="J162" s="49">
        <v>14</v>
      </c>
      <c r="K162" s="50">
        <v>15</v>
      </c>
      <c r="L162" s="50">
        <v>14</v>
      </c>
      <c r="M162" s="50">
        <v>14</v>
      </c>
      <c r="N162" s="50">
        <v>11</v>
      </c>
      <c r="O162" s="50">
        <v>11</v>
      </c>
      <c r="P162" s="50">
        <v>12</v>
      </c>
      <c r="Q162" s="50">
        <v>10</v>
      </c>
      <c r="R162" s="50">
        <v>11</v>
      </c>
      <c r="S162" s="50">
        <v>9</v>
      </c>
      <c r="T162" s="57">
        <v>8</v>
      </c>
      <c r="U162" s="57">
        <v>8</v>
      </c>
      <c r="V162" s="57">
        <v>8</v>
      </c>
      <c r="W162" s="57">
        <v>10</v>
      </c>
      <c r="X162" s="57">
        <v>10</v>
      </c>
      <c r="Y162" s="57">
        <v>7</v>
      </c>
      <c r="Z162" s="57">
        <v>3</v>
      </c>
      <c r="AA162" s="57">
        <v>3</v>
      </c>
      <c r="AB162" s="40">
        <v>1</v>
      </c>
      <c r="AC162" s="51">
        <v>1</v>
      </c>
      <c r="AD162" s="51">
        <v>1</v>
      </c>
      <c r="AE162" s="51">
        <v>2</v>
      </c>
      <c r="AF162" s="51">
        <v>2</v>
      </c>
      <c r="AG162" s="51">
        <v>1</v>
      </c>
      <c r="AH162" s="51">
        <v>3</v>
      </c>
      <c r="AI162" s="51">
        <v>4</v>
      </c>
      <c r="AJ162" s="51">
        <v>3</v>
      </c>
      <c r="AK162" s="51">
        <v>3</v>
      </c>
      <c r="AL162" s="51">
        <v>2</v>
      </c>
      <c r="AM162" s="51">
        <v>2</v>
      </c>
      <c r="AN162" s="51">
        <v>2</v>
      </c>
    </row>
    <row r="163" spans="1:40" s="1" customFormat="1" ht="13.5" x14ac:dyDescent="0.25">
      <c r="A163" s="32" t="s">
        <v>20</v>
      </c>
      <c r="B163" s="62"/>
      <c r="C163" s="55"/>
      <c r="D163" s="75">
        <f>SUM(D155:D162)</f>
        <v>25</v>
      </c>
      <c r="E163" s="75">
        <f t="shared" ref="E163:AM163" si="31">SUM(E155:E162)</f>
        <v>27</v>
      </c>
      <c r="F163" s="75">
        <f t="shared" si="31"/>
        <v>27</v>
      </c>
      <c r="G163" s="75">
        <f t="shared" si="31"/>
        <v>27</v>
      </c>
      <c r="H163" s="75">
        <f t="shared" si="31"/>
        <v>29</v>
      </c>
      <c r="I163" s="75">
        <f t="shared" si="31"/>
        <v>34</v>
      </c>
      <c r="J163" s="75">
        <f t="shared" si="31"/>
        <v>35</v>
      </c>
      <c r="K163" s="75">
        <f t="shared" si="31"/>
        <v>34</v>
      </c>
      <c r="L163" s="75">
        <f t="shared" si="31"/>
        <v>36</v>
      </c>
      <c r="M163" s="75">
        <f t="shared" si="31"/>
        <v>38</v>
      </c>
      <c r="N163" s="75">
        <f t="shared" si="31"/>
        <v>34</v>
      </c>
      <c r="O163" s="75">
        <f t="shared" si="31"/>
        <v>39</v>
      </c>
      <c r="P163" s="75">
        <f t="shared" si="31"/>
        <v>42</v>
      </c>
      <c r="Q163" s="75">
        <f t="shared" si="31"/>
        <v>42</v>
      </c>
      <c r="R163" s="75">
        <f t="shared" si="31"/>
        <v>31</v>
      </c>
      <c r="S163" s="75">
        <f t="shared" si="31"/>
        <v>24</v>
      </c>
      <c r="T163" s="75">
        <f t="shared" si="31"/>
        <v>22</v>
      </c>
      <c r="U163" s="75">
        <f t="shared" si="31"/>
        <v>19</v>
      </c>
      <c r="V163" s="75">
        <f t="shared" si="31"/>
        <v>19</v>
      </c>
      <c r="W163" s="75">
        <f t="shared" si="31"/>
        <v>21</v>
      </c>
      <c r="X163" s="75">
        <f t="shared" si="31"/>
        <v>26</v>
      </c>
      <c r="Y163" s="75">
        <f t="shared" si="31"/>
        <v>22</v>
      </c>
      <c r="Z163" s="75">
        <f t="shared" si="31"/>
        <v>20</v>
      </c>
      <c r="AA163" s="75">
        <f t="shared" si="31"/>
        <v>17</v>
      </c>
      <c r="AB163" s="75">
        <f t="shared" si="31"/>
        <v>13</v>
      </c>
      <c r="AC163" s="75">
        <f t="shared" si="31"/>
        <v>13</v>
      </c>
      <c r="AD163" s="75">
        <f t="shared" si="31"/>
        <v>17</v>
      </c>
      <c r="AE163" s="75">
        <f t="shared" si="31"/>
        <v>21</v>
      </c>
      <c r="AF163" s="75">
        <f t="shared" si="31"/>
        <v>19</v>
      </c>
      <c r="AG163" s="75">
        <f t="shared" si="31"/>
        <v>14</v>
      </c>
      <c r="AH163" s="75">
        <f t="shared" si="31"/>
        <v>11</v>
      </c>
      <c r="AI163" s="75">
        <f t="shared" si="31"/>
        <v>13</v>
      </c>
      <c r="AJ163" s="75">
        <f t="shared" si="31"/>
        <v>14</v>
      </c>
      <c r="AK163" s="75">
        <f t="shared" si="31"/>
        <v>15</v>
      </c>
      <c r="AL163" s="75">
        <f t="shared" si="31"/>
        <v>10</v>
      </c>
      <c r="AM163" s="75">
        <f t="shared" si="31"/>
        <v>9</v>
      </c>
      <c r="AN163" s="75">
        <f t="shared" ref="AN163" si="32">SUM(AN155:AN162)</f>
        <v>10</v>
      </c>
    </row>
    <row r="164" spans="1:40" s="1" customFormat="1" ht="13.5" x14ac:dyDescent="0.25">
      <c r="A164" s="65" t="s">
        <v>45</v>
      </c>
      <c r="B164" s="66">
        <v>2027</v>
      </c>
      <c r="C164" s="65" t="s">
        <v>6</v>
      </c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>
        <v>1</v>
      </c>
      <c r="P164" s="43">
        <v>1</v>
      </c>
      <c r="Q164" s="43"/>
      <c r="R164" s="43"/>
      <c r="S164" s="44"/>
      <c r="T164" s="45">
        <v>1</v>
      </c>
      <c r="U164" s="45">
        <v>1</v>
      </c>
      <c r="V164" s="45"/>
      <c r="W164" s="45"/>
      <c r="X164" s="45"/>
      <c r="Y164" s="45"/>
      <c r="Z164" s="45"/>
      <c r="AA164" s="45"/>
      <c r="AB164" s="45"/>
      <c r="AC164" s="45"/>
      <c r="AD164" s="45"/>
      <c r="AE164" s="45">
        <v>1</v>
      </c>
      <c r="AF164" s="45">
        <v>1</v>
      </c>
      <c r="AG164" s="45"/>
      <c r="AH164" s="45"/>
      <c r="AI164" s="45"/>
      <c r="AJ164" s="45"/>
      <c r="AK164" s="45"/>
      <c r="AL164" s="45"/>
      <c r="AM164" s="45"/>
      <c r="AN164" s="45"/>
    </row>
    <row r="165" spans="1:40" x14ac:dyDescent="0.25">
      <c r="A165" s="72"/>
      <c r="B165" s="67"/>
      <c r="C165" s="68" t="s">
        <v>7</v>
      </c>
      <c r="D165" s="48">
        <v>1</v>
      </c>
      <c r="E165" s="48"/>
      <c r="F165" s="48"/>
      <c r="G165" s="48"/>
      <c r="H165" s="48"/>
      <c r="I165" s="48"/>
      <c r="J165" s="49">
        <v>1</v>
      </c>
      <c r="K165" s="50">
        <v>1</v>
      </c>
      <c r="L165" s="50">
        <v>1</v>
      </c>
      <c r="M165" s="50">
        <v>2</v>
      </c>
      <c r="N165" s="50">
        <v>3</v>
      </c>
      <c r="O165" s="50">
        <v>5</v>
      </c>
      <c r="P165" s="50">
        <v>7</v>
      </c>
      <c r="Q165" s="50">
        <v>3</v>
      </c>
      <c r="R165" s="50">
        <v>5</v>
      </c>
      <c r="S165" s="50">
        <v>3</v>
      </c>
      <c r="T165" s="50">
        <v>3</v>
      </c>
      <c r="U165" s="50">
        <v>1</v>
      </c>
      <c r="V165" s="50">
        <v>1</v>
      </c>
      <c r="W165" s="50">
        <v>1</v>
      </c>
      <c r="X165" s="50">
        <v>1</v>
      </c>
      <c r="Y165" s="50">
        <v>2</v>
      </c>
      <c r="Z165" s="50">
        <v>1</v>
      </c>
      <c r="AA165" s="50"/>
      <c r="AB165" s="56"/>
      <c r="AC165" s="51">
        <v>1</v>
      </c>
      <c r="AD165" s="51">
        <v>1</v>
      </c>
      <c r="AE165" s="51"/>
      <c r="AF165" s="51">
        <v>1</v>
      </c>
      <c r="AG165" s="51">
        <v>3</v>
      </c>
      <c r="AH165" s="51">
        <v>1</v>
      </c>
      <c r="AI165" s="51"/>
      <c r="AJ165" s="51"/>
      <c r="AK165" s="51">
        <v>1</v>
      </c>
      <c r="AL165" s="51">
        <v>1</v>
      </c>
      <c r="AM165" s="51"/>
      <c r="AN165" s="51"/>
    </row>
    <row r="166" spans="1:40" x14ac:dyDescent="0.25">
      <c r="A166" s="67"/>
      <c r="B166" s="67"/>
      <c r="C166" s="68" t="s">
        <v>8</v>
      </c>
      <c r="D166" s="48">
        <v>4</v>
      </c>
      <c r="E166" s="48">
        <v>2</v>
      </c>
      <c r="F166" s="48">
        <v>2</v>
      </c>
      <c r="G166" s="48">
        <v>2</v>
      </c>
      <c r="H166" s="48">
        <v>1</v>
      </c>
      <c r="I166" s="48">
        <v>2</v>
      </c>
      <c r="J166" s="49"/>
      <c r="K166" s="50"/>
      <c r="L166" s="50">
        <v>1</v>
      </c>
      <c r="M166" s="50">
        <v>3</v>
      </c>
      <c r="N166" s="50">
        <v>2</v>
      </c>
      <c r="O166" s="50">
        <v>3</v>
      </c>
      <c r="P166" s="50">
        <v>4</v>
      </c>
      <c r="Q166" s="50">
        <v>4</v>
      </c>
      <c r="R166" s="50">
        <v>4</v>
      </c>
      <c r="S166" s="50">
        <v>2</v>
      </c>
      <c r="T166" s="50">
        <v>3</v>
      </c>
      <c r="U166" s="50">
        <v>2</v>
      </c>
      <c r="V166" s="50">
        <v>1</v>
      </c>
      <c r="W166" s="50">
        <v>2</v>
      </c>
      <c r="X166" s="50">
        <v>2</v>
      </c>
      <c r="Y166" s="50">
        <v>1</v>
      </c>
      <c r="Z166" s="50">
        <v>1</v>
      </c>
      <c r="AA166" s="50">
        <v>1</v>
      </c>
      <c r="AB166" s="56">
        <v>2</v>
      </c>
      <c r="AC166" s="51">
        <v>1</v>
      </c>
      <c r="AD166" s="51">
        <v>2</v>
      </c>
      <c r="AE166" s="51">
        <v>2</v>
      </c>
      <c r="AF166" s="51">
        <v>3</v>
      </c>
      <c r="AG166" s="51">
        <v>2</v>
      </c>
      <c r="AH166" s="51"/>
      <c r="AI166" s="51">
        <v>1</v>
      </c>
      <c r="AJ166" s="51"/>
      <c r="AK166" s="51"/>
      <c r="AL166" s="51">
        <v>1</v>
      </c>
      <c r="AM166" s="51">
        <v>1</v>
      </c>
      <c r="AN166" s="51">
        <v>1</v>
      </c>
    </row>
    <row r="167" spans="1:40" x14ac:dyDescent="0.25">
      <c r="A167" s="67"/>
      <c r="B167" s="67"/>
      <c r="C167" s="68" t="s">
        <v>9</v>
      </c>
      <c r="D167" s="48">
        <v>1</v>
      </c>
      <c r="E167" s="48">
        <v>2</v>
      </c>
      <c r="F167" s="48">
        <v>1</v>
      </c>
      <c r="G167" s="48">
        <v>1</v>
      </c>
      <c r="H167" s="48">
        <v>2</v>
      </c>
      <c r="I167" s="48">
        <v>2</v>
      </c>
      <c r="J167" s="49">
        <v>3</v>
      </c>
      <c r="K167" s="50">
        <v>3</v>
      </c>
      <c r="L167" s="50">
        <v>4</v>
      </c>
      <c r="M167" s="50">
        <v>5</v>
      </c>
      <c r="N167" s="50">
        <v>7</v>
      </c>
      <c r="O167" s="50">
        <v>10</v>
      </c>
      <c r="P167" s="50">
        <v>8</v>
      </c>
      <c r="Q167" s="50">
        <v>6</v>
      </c>
      <c r="R167" s="50">
        <v>4</v>
      </c>
      <c r="S167" s="50">
        <v>5</v>
      </c>
      <c r="T167" s="50">
        <v>6</v>
      </c>
      <c r="U167" s="50">
        <v>4</v>
      </c>
      <c r="V167" s="50">
        <v>2</v>
      </c>
      <c r="W167" s="50">
        <v>1</v>
      </c>
      <c r="X167" s="50"/>
      <c r="Y167" s="50">
        <v>1</v>
      </c>
      <c r="Z167" s="50"/>
      <c r="AA167" s="50"/>
      <c r="AB167" s="56">
        <v>1</v>
      </c>
      <c r="AC167" s="51">
        <v>1</v>
      </c>
      <c r="AD167" s="51">
        <v>1</v>
      </c>
      <c r="AE167" s="51"/>
      <c r="AF167" s="51">
        <v>2</v>
      </c>
      <c r="AG167" s="51">
        <v>4</v>
      </c>
      <c r="AH167" s="51">
        <v>3</v>
      </c>
      <c r="AI167" s="51">
        <v>2</v>
      </c>
      <c r="AJ167" s="51">
        <v>4</v>
      </c>
      <c r="AK167" s="51">
        <v>5</v>
      </c>
      <c r="AL167" s="51">
        <v>3</v>
      </c>
      <c r="AM167" s="51">
        <v>2</v>
      </c>
      <c r="AN167" s="51">
        <v>1</v>
      </c>
    </row>
    <row r="168" spans="1:40" x14ac:dyDescent="0.25">
      <c r="A168" s="67"/>
      <c r="B168" s="67"/>
      <c r="C168" s="68" t="s">
        <v>10</v>
      </c>
      <c r="D168" s="48">
        <v>3</v>
      </c>
      <c r="E168" s="48">
        <v>2</v>
      </c>
      <c r="F168" s="48">
        <v>1</v>
      </c>
      <c r="G168" s="48">
        <v>2</v>
      </c>
      <c r="H168" s="48">
        <v>3</v>
      </c>
      <c r="I168" s="48">
        <v>2</v>
      </c>
      <c r="J168" s="49">
        <v>3</v>
      </c>
      <c r="K168" s="50">
        <v>4</v>
      </c>
      <c r="L168" s="50">
        <v>6</v>
      </c>
      <c r="M168" s="50">
        <v>4</v>
      </c>
      <c r="N168" s="50">
        <v>2</v>
      </c>
      <c r="O168" s="50">
        <v>2</v>
      </c>
      <c r="P168" s="50">
        <v>2</v>
      </c>
      <c r="Q168" s="50">
        <v>1</v>
      </c>
      <c r="R168" s="50">
        <v>4</v>
      </c>
      <c r="S168" s="50">
        <v>4</v>
      </c>
      <c r="T168" s="50">
        <v>5</v>
      </c>
      <c r="U168" s="50">
        <v>5</v>
      </c>
      <c r="V168" s="50">
        <v>5</v>
      </c>
      <c r="W168" s="50">
        <v>4</v>
      </c>
      <c r="X168" s="50">
        <v>4</v>
      </c>
      <c r="Y168" s="50">
        <v>3</v>
      </c>
      <c r="Z168" s="50">
        <v>3</v>
      </c>
      <c r="AA168" s="50">
        <v>2</v>
      </c>
      <c r="AB168" s="56">
        <v>2</v>
      </c>
      <c r="AC168" s="51">
        <v>2</v>
      </c>
      <c r="AD168" s="51"/>
      <c r="AE168" s="51"/>
      <c r="AF168" s="51">
        <v>2</v>
      </c>
      <c r="AG168" s="51"/>
      <c r="AH168" s="51">
        <v>1</v>
      </c>
      <c r="AI168" s="51"/>
      <c r="AJ168" s="51"/>
      <c r="AK168" s="51"/>
      <c r="AL168" s="51">
        <v>1</v>
      </c>
      <c r="AM168" s="51">
        <v>1</v>
      </c>
      <c r="AN168" s="51">
        <v>2</v>
      </c>
    </row>
    <row r="169" spans="1:40" x14ac:dyDescent="0.25">
      <c r="A169" s="67"/>
      <c r="B169" s="67"/>
      <c r="C169" s="68" t="s">
        <v>11</v>
      </c>
      <c r="D169" s="48">
        <v>5</v>
      </c>
      <c r="E169" s="48">
        <v>5</v>
      </c>
      <c r="F169" s="48">
        <v>3</v>
      </c>
      <c r="G169" s="48">
        <v>4</v>
      </c>
      <c r="H169" s="48">
        <v>3</v>
      </c>
      <c r="I169" s="48">
        <v>3</v>
      </c>
      <c r="J169" s="49">
        <v>1</v>
      </c>
      <c r="K169" s="50">
        <v>1</v>
      </c>
      <c r="L169" s="50">
        <v>2</v>
      </c>
      <c r="M169" s="50">
        <v>6</v>
      </c>
      <c r="N169" s="50">
        <v>4</v>
      </c>
      <c r="O169" s="50">
        <v>2</v>
      </c>
      <c r="P169" s="50">
        <v>3</v>
      </c>
      <c r="Q169" s="50">
        <v>3</v>
      </c>
      <c r="R169" s="50">
        <v>2</v>
      </c>
      <c r="S169" s="50">
        <v>3</v>
      </c>
      <c r="T169" s="50">
        <v>2</v>
      </c>
      <c r="U169" s="50">
        <v>2</v>
      </c>
      <c r="V169" s="50">
        <v>2</v>
      </c>
      <c r="W169" s="50">
        <v>2</v>
      </c>
      <c r="X169" s="50">
        <v>3</v>
      </c>
      <c r="Y169" s="50">
        <v>3</v>
      </c>
      <c r="Z169" s="50">
        <v>2</v>
      </c>
      <c r="AA169" s="50">
        <v>2</v>
      </c>
      <c r="AB169" s="56">
        <v>3</v>
      </c>
      <c r="AC169" s="51">
        <v>3</v>
      </c>
      <c r="AD169" s="51">
        <v>1</v>
      </c>
      <c r="AE169" s="51">
        <v>3</v>
      </c>
      <c r="AF169" s="51">
        <v>2</v>
      </c>
      <c r="AG169" s="51">
        <v>3</v>
      </c>
      <c r="AH169" s="51">
        <v>4</v>
      </c>
      <c r="AI169" s="51">
        <v>5</v>
      </c>
      <c r="AJ169" s="51">
        <v>3</v>
      </c>
      <c r="AK169" s="51">
        <v>2</v>
      </c>
      <c r="AL169" s="51"/>
      <c r="AM169" s="51"/>
      <c r="AN169" s="51"/>
    </row>
    <row r="170" spans="1:40" x14ac:dyDescent="0.25">
      <c r="A170" s="67"/>
      <c r="B170" s="67"/>
      <c r="C170" s="68" t="s">
        <v>12</v>
      </c>
      <c r="D170" s="48"/>
      <c r="E170" s="48"/>
      <c r="F170" s="48">
        <v>1</v>
      </c>
      <c r="G170" s="48">
        <v>2</v>
      </c>
      <c r="H170" s="48">
        <v>3</v>
      </c>
      <c r="I170" s="48">
        <v>4</v>
      </c>
      <c r="J170" s="49">
        <v>5</v>
      </c>
      <c r="K170" s="50">
        <v>3</v>
      </c>
      <c r="L170" s="50">
        <v>3</v>
      </c>
      <c r="M170" s="50">
        <v>1</v>
      </c>
      <c r="N170" s="50">
        <v>2</v>
      </c>
      <c r="O170" s="50">
        <v>4</v>
      </c>
      <c r="P170" s="50">
        <v>4</v>
      </c>
      <c r="Q170" s="50">
        <v>2</v>
      </c>
      <c r="R170" s="50">
        <v>1</v>
      </c>
      <c r="S170" s="50">
        <v>1</v>
      </c>
      <c r="T170" s="50">
        <v>3</v>
      </c>
      <c r="U170" s="50">
        <v>1</v>
      </c>
      <c r="V170" s="50">
        <v>1</v>
      </c>
      <c r="W170" s="50">
        <v>1</v>
      </c>
      <c r="X170" s="50">
        <v>1</v>
      </c>
      <c r="Y170" s="50"/>
      <c r="Z170" s="50"/>
      <c r="AA170" s="50"/>
      <c r="AB170" s="56">
        <v>1</v>
      </c>
      <c r="AC170" s="51">
        <v>1</v>
      </c>
      <c r="AD170" s="51">
        <v>2</v>
      </c>
      <c r="AE170" s="51">
        <v>1</v>
      </c>
      <c r="AF170" s="51">
        <v>1</v>
      </c>
      <c r="AG170" s="51">
        <v>1</v>
      </c>
      <c r="AH170" s="51"/>
      <c r="AI170" s="51"/>
      <c r="AJ170" s="51"/>
      <c r="AK170" s="51">
        <v>1</v>
      </c>
      <c r="AL170" s="51">
        <v>1</v>
      </c>
      <c r="AM170" s="51">
        <v>1</v>
      </c>
      <c r="AN170" s="51"/>
    </row>
    <row r="171" spans="1:40" x14ac:dyDescent="0.25">
      <c r="A171" s="67"/>
      <c r="B171" s="67"/>
      <c r="C171" s="68" t="s">
        <v>13</v>
      </c>
      <c r="D171" s="48">
        <v>3</v>
      </c>
      <c r="E171" s="48">
        <v>3</v>
      </c>
      <c r="F171" s="48"/>
      <c r="G171" s="48"/>
      <c r="H171" s="48"/>
      <c r="I171" s="48">
        <v>3</v>
      </c>
      <c r="J171" s="49">
        <v>5</v>
      </c>
      <c r="K171" s="50">
        <v>7</v>
      </c>
      <c r="L171" s="50">
        <v>6</v>
      </c>
      <c r="M171" s="50">
        <v>8</v>
      </c>
      <c r="N171" s="50">
        <v>7</v>
      </c>
      <c r="O171" s="50">
        <v>6</v>
      </c>
      <c r="P171" s="50">
        <v>7</v>
      </c>
      <c r="Q171" s="50">
        <v>9</v>
      </c>
      <c r="R171" s="50">
        <v>10</v>
      </c>
      <c r="S171" s="50">
        <v>10</v>
      </c>
      <c r="T171" s="50">
        <v>10</v>
      </c>
      <c r="U171" s="50">
        <v>10</v>
      </c>
      <c r="V171" s="50">
        <v>8</v>
      </c>
      <c r="W171" s="50">
        <v>9</v>
      </c>
      <c r="X171" s="50">
        <v>9</v>
      </c>
      <c r="Y171" s="50">
        <v>4</v>
      </c>
      <c r="Z171" s="50"/>
      <c r="AA171" s="50">
        <v>1</v>
      </c>
      <c r="AB171" s="56">
        <v>3</v>
      </c>
      <c r="AC171" s="51">
        <v>3</v>
      </c>
      <c r="AD171" s="51">
        <v>2</v>
      </c>
      <c r="AE171" s="51">
        <v>3</v>
      </c>
      <c r="AF171" s="51">
        <v>3</v>
      </c>
      <c r="AG171" s="51">
        <v>3</v>
      </c>
      <c r="AH171" s="51">
        <v>3</v>
      </c>
      <c r="AI171" s="51">
        <v>3</v>
      </c>
      <c r="AJ171" s="51">
        <v>3</v>
      </c>
      <c r="AK171" s="51">
        <v>2</v>
      </c>
      <c r="AL171" s="51">
        <v>2</v>
      </c>
      <c r="AM171" s="51">
        <v>3</v>
      </c>
      <c r="AN171" s="51">
        <v>4</v>
      </c>
    </row>
    <row r="172" spans="1:40" s="1" customFormat="1" ht="13.5" x14ac:dyDescent="0.25">
      <c r="A172" s="32" t="s">
        <v>46</v>
      </c>
      <c r="B172" s="55"/>
      <c r="C172" s="55"/>
      <c r="D172" s="75">
        <f>SUM(D164:D171)</f>
        <v>17</v>
      </c>
      <c r="E172" s="75">
        <f t="shared" ref="E172:AM172" si="33">SUM(E164:E171)</f>
        <v>14</v>
      </c>
      <c r="F172" s="75">
        <f t="shared" si="33"/>
        <v>8</v>
      </c>
      <c r="G172" s="75">
        <f t="shared" si="33"/>
        <v>11</v>
      </c>
      <c r="H172" s="75">
        <f t="shared" si="33"/>
        <v>12</v>
      </c>
      <c r="I172" s="75">
        <f t="shared" si="33"/>
        <v>16</v>
      </c>
      <c r="J172" s="75">
        <f t="shared" si="33"/>
        <v>18</v>
      </c>
      <c r="K172" s="75">
        <f t="shared" si="33"/>
        <v>19</v>
      </c>
      <c r="L172" s="75">
        <f t="shared" si="33"/>
        <v>23</v>
      </c>
      <c r="M172" s="75">
        <f t="shared" si="33"/>
        <v>29</v>
      </c>
      <c r="N172" s="75">
        <f t="shared" si="33"/>
        <v>27</v>
      </c>
      <c r="O172" s="75">
        <f t="shared" si="33"/>
        <v>33</v>
      </c>
      <c r="P172" s="75">
        <f t="shared" si="33"/>
        <v>36</v>
      </c>
      <c r="Q172" s="75">
        <f t="shared" si="33"/>
        <v>28</v>
      </c>
      <c r="R172" s="75">
        <f t="shared" si="33"/>
        <v>30</v>
      </c>
      <c r="S172" s="75">
        <f t="shared" si="33"/>
        <v>28</v>
      </c>
      <c r="T172" s="75">
        <f t="shared" si="33"/>
        <v>33</v>
      </c>
      <c r="U172" s="75">
        <f t="shared" si="33"/>
        <v>26</v>
      </c>
      <c r="V172" s="75">
        <f t="shared" si="33"/>
        <v>20</v>
      </c>
      <c r="W172" s="75">
        <f t="shared" si="33"/>
        <v>20</v>
      </c>
      <c r="X172" s="75">
        <f t="shared" si="33"/>
        <v>20</v>
      </c>
      <c r="Y172" s="75">
        <f t="shared" si="33"/>
        <v>14</v>
      </c>
      <c r="Z172" s="75">
        <f t="shared" si="33"/>
        <v>7</v>
      </c>
      <c r="AA172" s="75">
        <f t="shared" si="33"/>
        <v>6</v>
      </c>
      <c r="AB172" s="75">
        <f t="shared" si="33"/>
        <v>12</v>
      </c>
      <c r="AC172" s="75">
        <f t="shared" si="33"/>
        <v>12</v>
      </c>
      <c r="AD172" s="75">
        <f t="shared" si="33"/>
        <v>9</v>
      </c>
      <c r="AE172" s="75">
        <f t="shared" si="33"/>
        <v>10</v>
      </c>
      <c r="AF172" s="75">
        <f t="shared" si="33"/>
        <v>15</v>
      </c>
      <c r="AG172" s="75">
        <f t="shared" si="33"/>
        <v>16</v>
      </c>
      <c r="AH172" s="75">
        <f t="shared" si="33"/>
        <v>12</v>
      </c>
      <c r="AI172" s="75">
        <f t="shared" si="33"/>
        <v>11</v>
      </c>
      <c r="AJ172" s="75">
        <f t="shared" si="33"/>
        <v>10</v>
      </c>
      <c r="AK172" s="75">
        <f t="shared" si="33"/>
        <v>11</v>
      </c>
      <c r="AL172" s="75">
        <f t="shared" si="33"/>
        <v>9</v>
      </c>
      <c r="AM172" s="75">
        <f t="shared" si="33"/>
        <v>8</v>
      </c>
      <c r="AN172" s="75">
        <f t="shared" ref="AN172" si="34">SUM(AN164:AN171)</f>
        <v>8</v>
      </c>
    </row>
    <row r="173" spans="1:40" s="1" customFormat="1" ht="13.5" x14ac:dyDescent="0.25">
      <c r="A173" s="65" t="s">
        <v>17</v>
      </c>
      <c r="B173" s="66">
        <v>2028</v>
      </c>
      <c r="C173" s="65" t="s">
        <v>6</v>
      </c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>
        <v>1</v>
      </c>
      <c r="P173" s="43">
        <v>1</v>
      </c>
      <c r="Q173" s="43">
        <v>1</v>
      </c>
      <c r="R173" s="43"/>
      <c r="S173" s="44"/>
      <c r="T173" s="45"/>
      <c r="U173" s="45"/>
      <c r="V173" s="45"/>
      <c r="W173" s="45"/>
      <c r="X173" s="45"/>
      <c r="Y173" s="45"/>
      <c r="Z173" s="45">
        <v>1</v>
      </c>
      <c r="AA173" s="45">
        <v>1</v>
      </c>
      <c r="AB173" s="45">
        <v>1</v>
      </c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</row>
    <row r="174" spans="1:40" x14ac:dyDescent="0.25">
      <c r="A174" s="67"/>
      <c r="B174" s="67"/>
      <c r="C174" s="68" t="s">
        <v>7</v>
      </c>
      <c r="D174" s="48">
        <v>1</v>
      </c>
      <c r="E174" s="48"/>
      <c r="F174" s="48"/>
      <c r="G174" s="48">
        <v>1</v>
      </c>
      <c r="H174" s="48">
        <v>1</v>
      </c>
      <c r="I174" s="48"/>
      <c r="J174" s="49"/>
      <c r="K174" s="50"/>
      <c r="L174" s="50"/>
      <c r="M174" s="50"/>
      <c r="N174" s="50"/>
      <c r="O174" s="50"/>
      <c r="P174" s="50"/>
      <c r="Q174" s="50"/>
      <c r="R174" s="50">
        <v>1</v>
      </c>
      <c r="S174" s="50"/>
      <c r="T174" s="50"/>
      <c r="U174" s="50"/>
      <c r="V174" s="50"/>
      <c r="W174" s="50"/>
      <c r="X174" s="50"/>
      <c r="Y174" s="50"/>
      <c r="Z174" s="50"/>
      <c r="AA174" s="50">
        <v>2</v>
      </c>
      <c r="AB174" s="56">
        <v>1</v>
      </c>
      <c r="AC174" s="51">
        <v>2</v>
      </c>
      <c r="AD174" s="51"/>
      <c r="AE174" s="51">
        <v>1</v>
      </c>
      <c r="AF174" s="51">
        <v>1</v>
      </c>
      <c r="AG174" s="51"/>
      <c r="AH174" s="51"/>
      <c r="AI174" s="51"/>
      <c r="AJ174" s="51"/>
      <c r="AK174" s="51"/>
      <c r="AL174" s="51"/>
      <c r="AM174" s="51"/>
      <c r="AN174" s="51"/>
    </row>
    <row r="175" spans="1:40" x14ac:dyDescent="0.25">
      <c r="A175" s="67"/>
      <c r="B175" s="67"/>
      <c r="C175" s="68" t="s">
        <v>8</v>
      </c>
      <c r="D175" s="48"/>
      <c r="E175" s="48">
        <v>1</v>
      </c>
      <c r="F175" s="48">
        <v>2</v>
      </c>
      <c r="G175" s="48">
        <v>2</v>
      </c>
      <c r="H175" s="48">
        <v>1</v>
      </c>
      <c r="I175" s="48">
        <v>1</v>
      </c>
      <c r="J175" s="49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>
        <v>2</v>
      </c>
      <c r="AA175" s="50">
        <v>3</v>
      </c>
      <c r="AB175" s="56">
        <v>2</v>
      </c>
      <c r="AC175" s="51">
        <v>3</v>
      </c>
      <c r="AD175" s="51">
        <v>4</v>
      </c>
      <c r="AE175" s="51">
        <v>3</v>
      </c>
      <c r="AF175" s="51">
        <v>2</v>
      </c>
      <c r="AG175" s="51">
        <v>1</v>
      </c>
      <c r="AH175" s="51"/>
      <c r="AI175" s="51"/>
      <c r="AJ175" s="51"/>
      <c r="AK175" s="51">
        <v>1</v>
      </c>
      <c r="AL175" s="51">
        <v>2</v>
      </c>
      <c r="AM175" s="51">
        <v>3</v>
      </c>
      <c r="AN175" s="51">
        <v>1</v>
      </c>
    </row>
    <row r="176" spans="1:40" x14ac:dyDescent="0.25">
      <c r="A176" s="67"/>
      <c r="B176" s="67"/>
      <c r="C176" s="68" t="s">
        <v>9</v>
      </c>
      <c r="D176" s="48">
        <v>1</v>
      </c>
      <c r="E176" s="48"/>
      <c r="F176" s="48"/>
      <c r="G176" s="48"/>
      <c r="H176" s="48">
        <v>2</v>
      </c>
      <c r="I176" s="48">
        <v>2</v>
      </c>
      <c r="J176" s="49">
        <v>2</v>
      </c>
      <c r="K176" s="50">
        <v>3</v>
      </c>
      <c r="L176" s="50">
        <v>3</v>
      </c>
      <c r="M176" s="50">
        <v>3</v>
      </c>
      <c r="N176" s="50">
        <v>2</v>
      </c>
      <c r="O176" s="50">
        <v>2</v>
      </c>
      <c r="P176" s="50">
        <v>2</v>
      </c>
      <c r="Q176" s="50">
        <v>3</v>
      </c>
      <c r="R176" s="50">
        <v>3</v>
      </c>
      <c r="S176" s="50">
        <v>2</v>
      </c>
      <c r="T176" s="50">
        <v>2</v>
      </c>
      <c r="U176" s="50">
        <v>1</v>
      </c>
      <c r="V176" s="50">
        <v>1</v>
      </c>
      <c r="W176" s="50">
        <v>1</v>
      </c>
      <c r="X176" s="50">
        <v>3</v>
      </c>
      <c r="Y176" s="50">
        <v>3</v>
      </c>
      <c r="Z176" s="50">
        <v>4</v>
      </c>
      <c r="AA176" s="50">
        <v>3</v>
      </c>
      <c r="AB176" s="56">
        <v>1</v>
      </c>
      <c r="AC176" s="51">
        <v>2</v>
      </c>
      <c r="AD176" s="51">
        <v>3</v>
      </c>
      <c r="AE176" s="51">
        <v>3</v>
      </c>
      <c r="AF176" s="51">
        <v>2</v>
      </c>
      <c r="AG176" s="51">
        <v>2</v>
      </c>
      <c r="AH176" s="51">
        <v>2</v>
      </c>
      <c r="AI176" s="51"/>
      <c r="AJ176" s="51"/>
      <c r="AK176" s="51"/>
      <c r="AL176" s="51"/>
      <c r="AM176" s="51"/>
      <c r="AN176" s="51"/>
    </row>
    <row r="177" spans="1:40" x14ac:dyDescent="0.25">
      <c r="A177" s="67"/>
      <c r="B177" s="67"/>
      <c r="C177" s="68" t="s">
        <v>10</v>
      </c>
      <c r="D177" s="48"/>
      <c r="E177" s="48">
        <v>1</v>
      </c>
      <c r="F177" s="48">
        <v>2</v>
      </c>
      <c r="G177" s="48">
        <v>2</v>
      </c>
      <c r="H177" s="48">
        <v>3</v>
      </c>
      <c r="I177" s="48">
        <v>3</v>
      </c>
      <c r="J177" s="49">
        <v>2</v>
      </c>
      <c r="K177" s="50">
        <v>4</v>
      </c>
      <c r="L177" s="50">
        <v>6</v>
      </c>
      <c r="M177" s="50">
        <v>5</v>
      </c>
      <c r="N177" s="50">
        <v>3</v>
      </c>
      <c r="O177" s="50">
        <v>1</v>
      </c>
      <c r="P177" s="50"/>
      <c r="Q177" s="50"/>
      <c r="R177" s="50">
        <v>3</v>
      </c>
      <c r="S177" s="50">
        <v>4</v>
      </c>
      <c r="T177" s="50">
        <v>4</v>
      </c>
      <c r="U177" s="50">
        <v>5</v>
      </c>
      <c r="V177" s="50">
        <v>7</v>
      </c>
      <c r="W177" s="50">
        <v>4</v>
      </c>
      <c r="X177" s="50">
        <v>6</v>
      </c>
      <c r="Y177" s="50">
        <v>6</v>
      </c>
      <c r="Z177" s="50">
        <v>9</v>
      </c>
      <c r="AA177" s="50">
        <v>10</v>
      </c>
      <c r="AB177" s="56">
        <v>6</v>
      </c>
      <c r="AC177" s="51">
        <v>3</v>
      </c>
      <c r="AD177" s="51">
        <v>2</v>
      </c>
      <c r="AE177" s="51">
        <v>2</v>
      </c>
      <c r="AF177" s="51">
        <v>3</v>
      </c>
      <c r="AG177" s="51">
        <v>3</v>
      </c>
      <c r="AH177" s="51">
        <v>2</v>
      </c>
      <c r="AI177" s="51">
        <v>1</v>
      </c>
      <c r="AJ177" s="51"/>
      <c r="AK177" s="51">
        <v>1</v>
      </c>
      <c r="AL177" s="51">
        <v>3</v>
      </c>
      <c r="AM177" s="51">
        <v>2</v>
      </c>
      <c r="AN177" s="51"/>
    </row>
    <row r="178" spans="1:40" x14ac:dyDescent="0.25">
      <c r="A178" s="67"/>
      <c r="B178" s="67"/>
      <c r="C178" s="68" t="s">
        <v>11</v>
      </c>
      <c r="D178" s="48">
        <v>2</v>
      </c>
      <c r="E178" s="48">
        <v>4</v>
      </c>
      <c r="F178" s="48">
        <v>6</v>
      </c>
      <c r="G178" s="48">
        <v>1</v>
      </c>
      <c r="H178" s="48">
        <v>1</v>
      </c>
      <c r="I178" s="48">
        <v>2</v>
      </c>
      <c r="J178" s="49">
        <v>3</v>
      </c>
      <c r="K178" s="50">
        <v>2</v>
      </c>
      <c r="L178" s="50">
        <v>2</v>
      </c>
      <c r="M178" s="50">
        <v>4</v>
      </c>
      <c r="N178" s="50">
        <v>2</v>
      </c>
      <c r="O178" s="50">
        <v>4</v>
      </c>
      <c r="P178" s="50">
        <v>5</v>
      </c>
      <c r="Q178" s="50">
        <v>5</v>
      </c>
      <c r="R178" s="50">
        <v>5</v>
      </c>
      <c r="S178" s="50">
        <v>6</v>
      </c>
      <c r="T178" s="50">
        <v>4</v>
      </c>
      <c r="U178" s="50">
        <v>5</v>
      </c>
      <c r="V178" s="50">
        <v>3</v>
      </c>
      <c r="W178" s="50">
        <v>1</v>
      </c>
      <c r="X178" s="50">
        <v>2</v>
      </c>
      <c r="Y178" s="50">
        <v>2</v>
      </c>
      <c r="Z178" s="50">
        <v>2</v>
      </c>
      <c r="AA178" s="50">
        <v>3</v>
      </c>
      <c r="AB178" s="56">
        <v>5</v>
      </c>
      <c r="AC178" s="51">
        <v>4</v>
      </c>
      <c r="AD178" s="51">
        <v>1</v>
      </c>
      <c r="AE178" s="51">
        <v>2</v>
      </c>
      <c r="AF178" s="51">
        <v>1</v>
      </c>
      <c r="AG178" s="51">
        <v>1</v>
      </c>
      <c r="AH178" s="51">
        <v>1</v>
      </c>
      <c r="AI178" s="51">
        <v>2</v>
      </c>
      <c r="AJ178" s="51">
        <v>3</v>
      </c>
      <c r="AK178" s="51">
        <v>4</v>
      </c>
      <c r="AL178" s="51">
        <v>3</v>
      </c>
      <c r="AM178" s="51">
        <v>3</v>
      </c>
      <c r="AN178" s="51">
        <v>1</v>
      </c>
    </row>
    <row r="179" spans="1:40" x14ac:dyDescent="0.25">
      <c r="A179" s="67"/>
      <c r="B179" s="67"/>
      <c r="C179" s="68" t="s">
        <v>12</v>
      </c>
      <c r="D179" s="48">
        <v>2</v>
      </c>
      <c r="E179" s="48">
        <v>2</v>
      </c>
      <c r="F179" s="48"/>
      <c r="G179" s="48"/>
      <c r="H179" s="48"/>
      <c r="I179" s="48"/>
      <c r="J179" s="49"/>
      <c r="K179" s="50">
        <v>2</v>
      </c>
      <c r="L179" s="50">
        <v>2</v>
      </c>
      <c r="M179" s="50">
        <v>1</v>
      </c>
      <c r="N179" s="50">
        <v>1</v>
      </c>
      <c r="O179" s="50">
        <v>1</v>
      </c>
      <c r="P179" s="50">
        <v>1</v>
      </c>
      <c r="Q179" s="50"/>
      <c r="R179" s="50"/>
      <c r="S179" s="50">
        <v>2</v>
      </c>
      <c r="T179" s="50">
        <v>2</v>
      </c>
      <c r="U179" s="50">
        <v>3</v>
      </c>
      <c r="V179" s="50">
        <v>5</v>
      </c>
      <c r="W179" s="50">
        <v>4</v>
      </c>
      <c r="X179" s="50">
        <v>4</v>
      </c>
      <c r="Y179" s="50">
        <v>5</v>
      </c>
      <c r="Z179" s="50">
        <v>3</v>
      </c>
      <c r="AA179" s="50"/>
      <c r="AB179" s="56"/>
      <c r="AC179" s="51">
        <v>3</v>
      </c>
      <c r="AD179" s="51">
        <v>3</v>
      </c>
      <c r="AE179" s="51"/>
      <c r="AF179" s="51"/>
      <c r="AG179" s="51"/>
      <c r="AH179" s="51"/>
      <c r="AI179" s="51">
        <v>1</v>
      </c>
      <c r="AJ179" s="51"/>
      <c r="AK179" s="51"/>
      <c r="AL179" s="51"/>
      <c r="AM179" s="51"/>
      <c r="AN179" s="51">
        <v>1</v>
      </c>
    </row>
    <row r="180" spans="1:40" x14ac:dyDescent="0.25">
      <c r="A180" s="67"/>
      <c r="B180" s="67"/>
      <c r="C180" s="68" t="s">
        <v>13</v>
      </c>
      <c r="D180" s="48"/>
      <c r="E180" s="48"/>
      <c r="F180" s="48">
        <v>1</v>
      </c>
      <c r="G180" s="48">
        <v>1</v>
      </c>
      <c r="H180" s="48">
        <v>1</v>
      </c>
      <c r="I180" s="48">
        <v>1</v>
      </c>
      <c r="J180" s="49">
        <v>2</v>
      </c>
      <c r="K180" s="50">
        <v>3</v>
      </c>
      <c r="L180" s="50">
        <v>3</v>
      </c>
      <c r="M180" s="50">
        <v>3</v>
      </c>
      <c r="N180" s="50">
        <v>2</v>
      </c>
      <c r="O180" s="50">
        <v>1</v>
      </c>
      <c r="P180" s="50"/>
      <c r="Q180" s="50">
        <v>2</v>
      </c>
      <c r="R180" s="50">
        <v>4</v>
      </c>
      <c r="S180" s="50">
        <v>6</v>
      </c>
      <c r="T180" s="50">
        <v>6</v>
      </c>
      <c r="U180" s="50">
        <v>7</v>
      </c>
      <c r="V180" s="50">
        <v>7</v>
      </c>
      <c r="W180" s="50">
        <v>10</v>
      </c>
      <c r="X180" s="50">
        <v>9</v>
      </c>
      <c r="Y180" s="50">
        <v>11</v>
      </c>
      <c r="Z180" s="50">
        <v>5</v>
      </c>
      <c r="AA180" s="50">
        <v>7</v>
      </c>
      <c r="AB180" s="56">
        <v>7</v>
      </c>
      <c r="AC180" s="51">
        <v>5</v>
      </c>
      <c r="AD180" s="51">
        <v>4</v>
      </c>
      <c r="AE180" s="51">
        <v>6</v>
      </c>
      <c r="AF180" s="51">
        <v>6</v>
      </c>
      <c r="AG180" s="51">
        <v>4</v>
      </c>
      <c r="AH180" s="51">
        <v>3</v>
      </c>
      <c r="AI180" s="51">
        <v>2</v>
      </c>
      <c r="AJ180" s="51">
        <v>1</v>
      </c>
      <c r="AK180" s="51">
        <v>1</v>
      </c>
      <c r="AL180" s="51">
        <v>2</v>
      </c>
      <c r="AM180" s="51">
        <v>2</v>
      </c>
      <c r="AN180" s="51">
        <v>2</v>
      </c>
    </row>
    <row r="181" spans="1:40" s="1" customFormat="1" ht="13.5" x14ac:dyDescent="0.25">
      <c r="A181" s="32" t="s">
        <v>18</v>
      </c>
      <c r="B181" s="55"/>
      <c r="C181" s="55"/>
      <c r="D181" s="75">
        <f>SUM(D173:D180)</f>
        <v>6</v>
      </c>
      <c r="E181" s="75">
        <f t="shared" ref="E181:AM181" si="35">SUM(E173:E180)</f>
        <v>8</v>
      </c>
      <c r="F181" s="75">
        <f t="shared" si="35"/>
        <v>11</v>
      </c>
      <c r="G181" s="75">
        <f t="shared" si="35"/>
        <v>7</v>
      </c>
      <c r="H181" s="75">
        <f t="shared" si="35"/>
        <v>9</v>
      </c>
      <c r="I181" s="75">
        <f t="shared" si="35"/>
        <v>9</v>
      </c>
      <c r="J181" s="75">
        <f t="shared" si="35"/>
        <v>9</v>
      </c>
      <c r="K181" s="75">
        <f t="shared" si="35"/>
        <v>14</v>
      </c>
      <c r="L181" s="75">
        <f t="shared" si="35"/>
        <v>16</v>
      </c>
      <c r="M181" s="75">
        <f t="shared" si="35"/>
        <v>16</v>
      </c>
      <c r="N181" s="75">
        <f t="shared" si="35"/>
        <v>10</v>
      </c>
      <c r="O181" s="75">
        <f t="shared" si="35"/>
        <v>10</v>
      </c>
      <c r="P181" s="75">
        <f t="shared" si="35"/>
        <v>9</v>
      </c>
      <c r="Q181" s="75">
        <f t="shared" si="35"/>
        <v>11</v>
      </c>
      <c r="R181" s="75">
        <f t="shared" si="35"/>
        <v>16</v>
      </c>
      <c r="S181" s="75">
        <f t="shared" si="35"/>
        <v>20</v>
      </c>
      <c r="T181" s="75">
        <f t="shared" si="35"/>
        <v>18</v>
      </c>
      <c r="U181" s="75">
        <f t="shared" si="35"/>
        <v>21</v>
      </c>
      <c r="V181" s="75">
        <f t="shared" si="35"/>
        <v>23</v>
      </c>
      <c r="W181" s="75">
        <f t="shared" si="35"/>
        <v>20</v>
      </c>
      <c r="X181" s="75">
        <f t="shared" si="35"/>
        <v>24</v>
      </c>
      <c r="Y181" s="75">
        <f t="shared" si="35"/>
        <v>27</v>
      </c>
      <c r="Z181" s="75">
        <f t="shared" si="35"/>
        <v>26</v>
      </c>
      <c r="AA181" s="75">
        <f t="shared" si="35"/>
        <v>29</v>
      </c>
      <c r="AB181" s="75">
        <f t="shared" si="35"/>
        <v>23</v>
      </c>
      <c r="AC181" s="75">
        <f t="shared" si="35"/>
        <v>22</v>
      </c>
      <c r="AD181" s="75">
        <f t="shared" si="35"/>
        <v>17</v>
      </c>
      <c r="AE181" s="75">
        <f t="shared" si="35"/>
        <v>17</v>
      </c>
      <c r="AF181" s="75">
        <f t="shared" si="35"/>
        <v>15</v>
      </c>
      <c r="AG181" s="75">
        <f t="shared" si="35"/>
        <v>11</v>
      </c>
      <c r="AH181" s="75">
        <f t="shared" si="35"/>
        <v>8</v>
      </c>
      <c r="AI181" s="75">
        <f t="shared" si="35"/>
        <v>6</v>
      </c>
      <c r="AJ181" s="75">
        <f t="shared" si="35"/>
        <v>4</v>
      </c>
      <c r="AK181" s="75">
        <f t="shared" si="35"/>
        <v>7</v>
      </c>
      <c r="AL181" s="75">
        <f t="shared" si="35"/>
        <v>10</v>
      </c>
      <c r="AM181" s="75">
        <f t="shared" si="35"/>
        <v>10</v>
      </c>
      <c r="AN181" s="75">
        <f t="shared" ref="AN181" si="36">SUM(AN173:AN180)</f>
        <v>5</v>
      </c>
    </row>
    <row r="182" spans="1:40" s="1" customFormat="1" ht="13.5" x14ac:dyDescent="0.25">
      <c r="A182" s="65" t="s">
        <v>43</v>
      </c>
      <c r="B182" s="66">
        <v>2030</v>
      </c>
      <c r="C182" s="65" t="s">
        <v>6</v>
      </c>
      <c r="D182" s="43">
        <v>1</v>
      </c>
      <c r="E182" s="43"/>
      <c r="F182" s="43"/>
      <c r="G182" s="43"/>
      <c r="H182" s="43"/>
      <c r="I182" s="43">
        <v>2</v>
      </c>
      <c r="J182" s="43">
        <v>1</v>
      </c>
      <c r="K182" s="43">
        <v>1</v>
      </c>
      <c r="L182" s="43"/>
      <c r="M182" s="43"/>
      <c r="N182" s="43"/>
      <c r="O182" s="43"/>
      <c r="P182" s="43"/>
      <c r="Q182" s="43">
        <v>1</v>
      </c>
      <c r="R182" s="43">
        <v>1</v>
      </c>
      <c r="S182" s="44">
        <v>1</v>
      </c>
      <c r="T182" s="45">
        <v>1</v>
      </c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</row>
    <row r="183" spans="1:40" x14ac:dyDescent="0.25">
      <c r="A183" s="67"/>
      <c r="B183" s="67"/>
      <c r="C183" s="68" t="s">
        <v>7</v>
      </c>
      <c r="D183" s="48"/>
      <c r="E183" s="48"/>
      <c r="F183" s="48"/>
      <c r="G183" s="48"/>
      <c r="H183" s="48">
        <v>1</v>
      </c>
      <c r="I183" s="48">
        <v>5</v>
      </c>
      <c r="J183" s="49">
        <v>1</v>
      </c>
      <c r="K183" s="50">
        <v>1</v>
      </c>
      <c r="L183" s="50">
        <v>1</v>
      </c>
      <c r="M183" s="50">
        <v>2</v>
      </c>
      <c r="N183" s="50">
        <v>4</v>
      </c>
      <c r="O183" s="50">
        <v>3</v>
      </c>
      <c r="P183" s="50">
        <v>2</v>
      </c>
      <c r="Q183" s="50">
        <v>5</v>
      </c>
      <c r="R183" s="50">
        <v>6</v>
      </c>
      <c r="S183" s="50">
        <v>5</v>
      </c>
      <c r="T183" s="50">
        <v>5</v>
      </c>
      <c r="U183" s="50">
        <v>6</v>
      </c>
      <c r="V183" s="50">
        <v>2</v>
      </c>
      <c r="W183" s="50">
        <v>2</v>
      </c>
      <c r="X183" s="50">
        <v>1</v>
      </c>
      <c r="Y183" s="50"/>
      <c r="Z183" s="50">
        <v>1</v>
      </c>
      <c r="AA183" s="50"/>
      <c r="AB183" s="56">
        <v>1</v>
      </c>
      <c r="AC183" s="51">
        <v>2</v>
      </c>
      <c r="AD183" s="51"/>
      <c r="AE183" s="51"/>
      <c r="AF183" s="51"/>
      <c r="AG183" s="51">
        <v>1</v>
      </c>
      <c r="AH183" s="51">
        <v>1</v>
      </c>
      <c r="AI183" s="51">
        <v>1</v>
      </c>
      <c r="AJ183" s="51">
        <v>1</v>
      </c>
      <c r="AK183" s="51"/>
      <c r="AL183" s="51"/>
      <c r="AM183" s="51"/>
      <c r="AN183" s="51"/>
    </row>
    <row r="184" spans="1:40" x14ac:dyDescent="0.25">
      <c r="A184" s="67"/>
      <c r="B184" s="67"/>
      <c r="C184" s="68" t="s">
        <v>8</v>
      </c>
      <c r="D184" s="48">
        <v>2</v>
      </c>
      <c r="E184" s="48">
        <v>7</v>
      </c>
      <c r="F184" s="48">
        <v>4</v>
      </c>
      <c r="G184" s="48">
        <v>2</v>
      </c>
      <c r="H184" s="48">
        <v>1</v>
      </c>
      <c r="I184" s="48">
        <v>2</v>
      </c>
      <c r="J184" s="49">
        <v>1</v>
      </c>
      <c r="K184" s="50">
        <v>2</v>
      </c>
      <c r="L184" s="50">
        <v>1</v>
      </c>
      <c r="M184" s="50">
        <v>2</v>
      </c>
      <c r="N184" s="50">
        <v>1</v>
      </c>
      <c r="O184" s="50">
        <v>4</v>
      </c>
      <c r="P184" s="50">
        <v>3</v>
      </c>
      <c r="Q184" s="50">
        <v>3</v>
      </c>
      <c r="R184" s="50">
        <v>4</v>
      </c>
      <c r="S184" s="50">
        <v>8</v>
      </c>
      <c r="T184" s="50">
        <v>7</v>
      </c>
      <c r="U184" s="50">
        <v>8</v>
      </c>
      <c r="V184" s="50">
        <v>4</v>
      </c>
      <c r="W184" s="50">
        <v>3</v>
      </c>
      <c r="X184" s="50">
        <v>6</v>
      </c>
      <c r="Y184" s="50">
        <v>4</v>
      </c>
      <c r="Z184" s="50">
        <v>5</v>
      </c>
      <c r="AA184" s="50">
        <v>3</v>
      </c>
      <c r="AB184" s="56">
        <v>1</v>
      </c>
      <c r="AC184" s="51">
        <v>1</v>
      </c>
      <c r="AD184" s="51">
        <v>1</v>
      </c>
      <c r="AE184" s="51"/>
      <c r="AF184" s="51"/>
      <c r="AG184" s="51">
        <v>1</v>
      </c>
      <c r="AH184" s="51">
        <v>2</v>
      </c>
      <c r="AI184" s="51">
        <v>2</v>
      </c>
      <c r="AJ184" s="51">
        <v>3</v>
      </c>
      <c r="AK184" s="51">
        <v>1</v>
      </c>
      <c r="AL184" s="51"/>
      <c r="AM184" s="51"/>
      <c r="AN184" s="51">
        <v>1</v>
      </c>
    </row>
    <row r="185" spans="1:40" x14ac:dyDescent="0.25">
      <c r="A185" s="67"/>
      <c r="B185" s="67"/>
      <c r="C185" s="68" t="s">
        <v>9</v>
      </c>
      <c r="D185" s="48">
        <v>4</v>
      </c>
      <c r="E185" s="48">
        <v>1</v>
      </c>
      <c r="F185" s="48">
        <v>3</v>
      </c>
      <c r="G185" s="48">
        <v>4</v>
      </c>
      <c r="H185" s="48">
        <v>4</v>
      </c>
      <c r="I185" s="48">
        <v>5</v>
      </c>
      <c r="J185" s="49">
        <v>3</v>
      </c>
      <c r="K185" s="50">
        <v>3</v>
      </c>
      <c r="L185" s="50">
        <v>2</v>
      </c>
      <c r="M185" s="50">
        <v>3</v>
      </c>
      <c r="N185" s="50"/>
      <c r="O185" s="50">
        <v>1</v>
      </c>
      <c r="P185" s="50">
        <v>3</v>
      </c>
      <c r="Q185" s="50">
        <v>3</v>
      </c>
      <c r="R185" s="50">
        <v>6</v>
      </c>
      <c r="S185" s="50">
        <v>6</v>
      </c>
      <c r="T185" s="50">
        <v>7</v>
      </c>
      <c r="U185" s="50">
        <v>9</v>
      </c>
      <c r="V185" s="50">
        <v>6</v>
      </c>
      <c r="W185" s="50">
        <v>2</v>
      </c>
      <c r="X185" s="50">
        <v>4</v>
      </c>
      <c r="Y185" s="50">
        <v>2</v>
      </c>
      <c r="Z185" s="50">
        <v>1</v>
      </c>
      <c r="AA185" s="50">
        <v>1</v>
      </c>
      <c r="AB185" s="56">
        <v>1</v>
      </c>
      <c r="AC185" s="51"/>
      <c r="AD185" s="51">
        <v>2</v>
      </c>
      <c r="AE185" s="51">
        <v>2</v>
      </c>
      <c r="AF185" s="51">
        <v>2</v>
      </c>
      <c r="AG185" s="51"/>
      <c r="AH185" s="51"/>
      <c r="AI185" s="51"/>
      <c r="AJ185" s="51"/>
      <c r="AK185" s="51">
        <v>1</v>
      </c>
      <c r="AL185" s="51"/>
      <c r="AM185" s="51"/>
      <c r="AN185" s="51">
        <v>1</v>
      </c>
    </row>
    <row r="186" spans="1:40" x14ac:dyDescent="0.25">
      <c r="A186" s="67"/>
      <c r="B186" s="67"/>
      <c r="C186" s="68" t="s">
        <v>10</v>
      </c>
      <c r="D186" s="48">
        <v>4</v>
      </c>
      <c r="E186" s="48">
        <v>3</v>
      </c>
      <c r="F186" s="48">
        <v>3</v>
      </c>
      <c r="G186" s="48">
        <v>1</v>
      </c>
      <c r="H186" s="48">
        <v>1</v>
      </c>
      <c r="I186" s="48">
        <v>2</v>
      </c>
      <c r="J186" s="49">
        <v>3</v>
      </c>
      <c r="K186" s="50">
        <v>3</v>
      </c>
      <c r="L186" s="50">
        <v>3</v>
      </c>
      <c r="M186" s="50">
        <v>3</v>
      </c>
      <c r="N186" s="50">
        <v>5</v>
      </c>
      <c r="O186" s="50">
        <v>5</v>
      </c>
      <c r="P186" s="50">
        <v>8</v>
      </c>
      <c r="Q186" s="50">
        <v>8</v>
      </c>
      <c r="R186" s="50">
        <v>8</v>
      </c>
      <c r="S186" s="50">
        <v>10</v>
      </c>
      <c r="T186" s="50">
        <v>12</v>
      </c>
      <c r="U186" s="50">
        <v>10</v>
      </c>
      <c r="V186" s="50">
        <v>7</v>
      </c>
      <c r="W186" s="50">
        <v>6</v>
      </c>
      <c r="X186" s="50">
        <v>7</v>
      </c>
      <c r="Y186" s="50">
        <v>4</v>
      </c>
      <c r="Z186" s="50">
        <v>3</v>
      </c>
      <c r="AA186" s="50">
        <v>2</v>
      </c>
      <c r="AB186" s="56">
        <v>1</v>
      </c>
      <c r="AC186" s="51">
        <v>1</v>
      </c>
      <c r="AD186" s="51">
        <v>1</v>
      </c>
      <c r="AE186" s="51">
        <v>1</v>
      </c>
      <c r="AF186" s="51">
        <v>4</v>
      </c>
      <c r="AG186" s="51">
        <v>4</v>
      </c>
      <c r="AH186" s="51">
        <v>2</v>
      </c>
      <c r="AI186" s="51">
        <v>2</v>
      </c>
      <c r="AJ186" s="51">
        <v>1</v>
      </c>
      <c r="AK186" s="51"/>
      <c r="AL186" s="51"/>
      <c r="AM186" s="51"/>
      <c r="AN186" s="51"/>
    </row>
    <row r="187" spans="1:40" x14ac:dyDescent="0.25">
      <c r="A187" s="67"/>
      <c r="B187" s="67"/>
      <c r="C187" s="68" t="s">
        <v>11</v>
      </c>
      <c r="D187" s="48">
        <v>2</v>
      </c>
      <c r="E187" s="48">
        <v>6</v>
      </c>
      <c r="F187" s="48">
        <v>6</v>
      </c>
      <c r="G187" s="48">
        <v>9</v>
      </c>
      <c r="H187" s="48">
        <v>4</v>
      </c>
      <c r="I187" s="48">
        <v>4</v>
      </c>
      <c r="J187" s="49">
        <v>4</v>
      </c>
      <c r="K187" s="50">
        <v>3</v>
      </c>
      <c r="L187" s="50">
        <v>4</v>
      </c>
      <c r="M187" s="50">
        <v>5</v>
      </c>
      <c r="N187" s="50">
        <v>3</v>
      </c>
      <c r="O187" s="50">
        <v>3</v>
      </c>
      <c r="P187" s="50">
        <v>4</v>
      </c>
      <c r="Q187" s="50">
        <v>4</v>
      </c>
      <c r="R187" s="50">
        <v>6</v>
      </c>
      <c r="S187" s="50">
        <v>7</v>
      </c>
      <c r="T187" s="50">
        <v>8</v>
      </c>
      <c r="U187" s="50">
        <v>6</v>
      </c>
      <c r="V187" s="50">
        <v>5</v>
      </c>
      <c r="W187" s="50">
        <v>3</v>
      </c>
      <c r="X187" s="50">
        <v>3</v>
      </c>
      <c r="Y187" s="50">
        <v>6</v>
      </c>
      <c r="Z187" s="50">
        <v>6</v>
      </c>
      <c r="AA187" s="50">
        <v>3</v>
      </c>
      <c r="AB187" s="56">
        <v>1</v>
      </c>
      <c r="AC187" s="51">
        <v>2</v>
      </c>
      <c r="AD187" s="51">
        <v>1</v>
      </c>
      <c r="AE187" s="51">
        <v>1</v>
      </c>
      <c r="AF187" s="51">
        <v>2</v>
      </c>
      <c r="AG187" s="51">
        <v>3</v>
      </c>
      <c r="AH187" s="51">
        <v>2</v>
      </c>
      <c r="AI187" s="51">
        <v>1</v>
      </c>
      <c r="AJ187" s="51">
        <v>3</v>
      </c>
      <c r="AK187" s="51">
        <v>4</v>
      </c>
      <c r="AL187" s="51">
        <v>2</v>
      </c>
      <c r="AM187" s="51">
        <v>3</v>
      </c>
      <c r="AN187" s="51">
        <v>1</v>
      </c>
    </row>
    <row r="188" spans="1:40" x14ac:dyDescent="0.25">
      <c r="A188" s="67"/>
      <c r="B188" s="67"/>
      <c r="C188" s="68" t="s">
        <v>12</v>
      </c>
      <c r="D188" s="48"/>
      <c r="E188" s="48">
        <v>1</v>
      </c>
      <c r="F188" s="48">
        <v>1</v>
      </c>
      <c r="G188" s="48">
        <v>1</v>
      </c>
      <c r="H188" s="48">
        <v>3</v>
      </c>
      <c r="I188" s="48">
        <v>4</v>
      </c>
      <c r="J188" s="49">
        <v>4</v>
      </c>
      <c r="K188" s="50">
        <v>1</v>
      </c>
      <c r="L188" s="50">
        <v>1</v>
      </c>
      <c r="M188" s="50">
        <v>1</v>
      </c>
      <c r="N188" s="50">
        <v>3</v>
      </c>
      <c r="O188" s="50">
        <v>4</v>
      </c>
      <c r="P188" s="50">
        <v>4</v>
      </c>
      <c r="Q188" s="50">
        <v>3</v>
      </c>
      <c r="R188" s="50">
        <v>3</v>
      </c>
      <c r="S188" s="50">
        <v>2</v>
      </c>
      <c r="T188" s="50"/>
      <c r="U188" s="50">
        <v>1</v>
      </c>
      <c r="V188" s="50">
        <v>1</v>
      </c>
      <c r="W188" s="50"/>
      <c r="X188" s="50">
        <v>2</v>
      </c>
      <c r="Y188" s="50">
        <v>2</v>
      </c>
      <c r="Z188" s="50">
        <v>1</v>
      </c>
      <c r="AA188" s="50">
        <v>1</v>
      </c>
      <c r="AB188" s="56"/>
      <c r="AC188" s="51"/>
      <c r="AD188" s="51">
        <v>1</v>
      </c>
      <c r="AE188" s="51">
        <v>1</v>
      </c>
      <c r="AF188" s="51">
        <v>2</v>
      </c>
      <c r="AG188" s="51"/>
      <c r="AH188" s="51"/>
      <c r="AI188" s="51">
        <v>1</v>
      </c>
      <c r="AJ188" s="51">
        <v>1</v>
      </c>
      <c r="AK188" s="51">
        <v>1</v>
      </c>
      <c r="AL188" s="51"/>
      <c r="AM188" s="51"/>
      <c r="AN188" s="51"/>
    </row>
    <row r="189" spans="1:40" x14ac:dyDescent="0.25">
      <c r="A189" s="67"/>
      <c r="B189" s="67"/>
      <c r="C189" s="68" t="s">
        <v>13</v>
      </c>
      <c r="D189" s="48">
        <v>7</v>
      </c>
      <c r="E189" s="48">
        <v>3</v>
      </c>
      <c r="F189" s="48">
        <v>3</v>
      </c>
      <c r="G189" s="48">
        <v>3</v>
      </c>
      <c r="H189" s="48">
        <v>3</v>
      </c>
      <c r="I189" s="48">
        <v>4</v>
      </c>
      <c r="J189" s="49">
        <v>4</v>
      </c>
      <c r="K189" s="50">
        <v>8</v>
      </c>
      <c r="L189" s="50">
        <v>8</v>
      </c>
      <c r="M189" s="50">
        <v>7</v>
      </c>
      <c r="N189" s="50">
        <v>7</v>
      </c>
      <c r="O189" s="50">
        <v>7</v>
      </c>
      <c r="P189" s="50">
        <v>7</v>
      </c>
      <c r="Q189" s="50">
        <v>9</v>
      </c>
      <c r="R189" s="50">
        <v>6</v>
      </c>
      <c r="S189" s="50">
        <v>7</v>
      </c>
      <c r="T189" s="50">
        <v>9</v>
      </c>
      <c r="U189" s="50">
        <v>8</v>
      </c>
      <c r="V189" s="50">
        <v>8</v>
      </c>
      <c r="W189" s="50">
        <v>6</v>
      </c>
      <c r="X189" s="50">
        <v>5</v>
      </c>
      <c r="Y189" s="50">
        <v>4</v>
      </c>
      <c r="Z189" s="50">
        <v>1</v>
      </c>
      <c r="AA189" s="50">
        <v>1</v>
      </c>
      <c r="AB189" s="56">
        <v>1</v>
      </c>
      <c r="AC189" s="51">
        <v>1</v>
      </c>
      <c r="AD189" s="51">
        <v>1</v>
      </c>
      <c r="AE189" s="51">
        <v>1</v>
      </c>
      <c r="AF189" s="51">
        <v>2</v>
      </c>
      <c r="AG189" s="51">
        <v>2</v>
      </c>
      <c r="AH189" s="51">
        <v>2</v>
      </c>
      <c r="AI189" s="51">
        <v>2</v>
      </c>
      <c r="AJ189" s="51">
        <v>2</v>
      </c>
      <c r="AK189" s="51">
        <v>2</v>
      </c>
      <c r="AL189" s="51">
        <v>3</v>
      </c>
      <c r="AM189" s="51">
        <v>2</v>
      </c>
      <c r="AN189" s="51">
        <v>2</v>
      </c>
    </row>
    <row r="190" spans="1:40" s="1" customFormat="1" ht="13.5" x14ac:dyDescent="0.25">
      <c r="A190" s="32" t="s">
        <v>44</v>
      </c>
      <c r="B190" s="55"/>
      <c r="C190" s="55"/>
      <c r="D190" s="75">
        <f>SUM(D182:D189)</f>
        <v>20</v>
      </c>
      <c r="E190" s="75">
        <f t="shared" ref="E190:AM190" si="37">SUM(E182:E189)</f>
        <v>21</v>
      </c>
      <c r="F190" s="75">
        <f t="shared" si="37"/>
        <v>20</v>
      </c>
      <c r="G190" s="75">
        <f t="shared" si="37"/>
        <v>20</v>
      </c>
      <c r="H190" s="75">
        <f t="shared" si="37"/>
        <v>17</v>
      </c>
      <c r="I190" s="75">
        <f t="shared" si="37"/>
        <v>28</v>
      </c>
      <c r="J190" s="75">
        <f t="shared" si="37"/>
        <v>21</v>
      </c>
      <c r="K190" s="75">
        <f t="shared" si="37"/>
        <v>22</v>
      </c>
      <c r="L190" s="75">
        <f t="shared" si="37"/>
        <v>20</v>
      </c>
      <c r="M190" s="75">
        <f t="shared" si="37"/>
        <v>23</v>
      </c>
      <c r="N190" s="75">
        <f t="shared" si="37"/>
        <v>23</v>
      </c>
      <c r="O190" s="75">
        <f t="shared" si="37"/>
        <v>27</v>
      </c>
      <c r="P190" s="75">
        <f t="shared" si="37"/>
        <v>31</v>
      </c>
      <c r="Q190" s="75">
        <f t="shared" si="37"/>
        <v>36</v>
      </c>
      <c r="R190" s="75">
        <f t="shared" si="37"/>
        <v>40</v>
      </c>
      <c r="S190" s="75">
        <f t="shared" si="37"/>
        <v>46</v>
      </c>
      <c r="T190" s="75">
        <f t="shared" si="37"/>
        <v>49</v>
      </c>
      <c r="U190" s="75">
        <f t="shared" si="37"/>
        <v>48</v>
      </c>
      <c r="V190" s="75">
        <f t="shared" si="37"/>
        <v>33</v>
      </c>
      <c r="W190" s="75">
        <f t="shared" si="37"/>
        <v>22</v>
      </c>
      <c r="X190" s="75">
        <f t="shared" si="37"/>
        <v>28</v>
      </c>
      <c r="Y190" s="75">
        <f t="shared" si="37"/>
        <v>22</v>
      </c>
      <c r="Z190" s="75">
        <f t="shared" si="37"/>
        <v>18</v>
      </c>
      <c r="AA190" s="75">
        <f t="shared" si="37"/>
        <v>11</v>
      </c>
      <c r="AB190" s="75">
        <f t="shared" si="37"/>
        <v>6</v>
      </c>
      <c r="AC190" s="75">
        <f t="shared" si="37"/>
        <v>7</v>
      </c>
      <c r="AD190" s="75">
        <f t="shared" si="37"/>
        <v>7</v>
      </c>
      <c r="AE190" s="75">
        <f t="shared" si="37"/>
        <v>6</v>
      </c>
      <c r="AF190" s="75">
        <f t="shared" si="37"/>
        <v>12</v>
      </c>
      <c r="AG190" s="75">
        <f t="shared" si="37"/>
        <v>11</v>
      </c>
      <c r="AH190" s="75">
        <f t="shared" si="37"/>
        <v>9</v>
      </c>
      <c r="AI190" s="75">
        <f t="shared" si="37"/>
        <v>9</v>
      </c>
      <c r="AJ190" s="75">
        <f t="shared" si="37"/>
        <v>11</v>
      </c>
      <c r="AK190" s="75">
        <f t="shared" si="37"/>
        <v>9</v>
      </c>
      <c r="AL190" s="75">
        <f t="shared" si="37"/>
        <v>5</v>
      </c>
      <c r="AM190" s="75">
        <f t="shared" si="37"/>
        <v>5</v>
      </c>
      <c r="AN190" s="75">
        <f t="shared" ref="AN190" si="38">SUM(AN182:AN189)</f>
        <v>5</v>
      </c>
    </row>
    <row r="191" spans="1:40" s="1" customFormat="1" ht="13.5" x14ac:dyDescent="0.25">
      <c r="A191" s="75" t="s">
        <v>51</v>
      </c>
      <c r="B191" s="64"/>
      <c r="C191" s="64"/>
      <c r="D191" s="75">
        <f>D15+D24+D33+D42+D48+D57+D66+D75+D84+D93+D102+D111+D120+D127+D136+D145+D154+D163+D172+D181+D190</f>
        <v>467</v>
      </c>
      <c r="E191" s="75">
        <f t="shared" ref="E191:AM191" si="39">E15+E24+E33+E42+E48+E57+E66+E75+E84+E93+E102+E111+E120+E127+E136+E145+E154+E163+E172+E181+E190</f>
        <v>589</v>
      </c>
      <c r="F191" s="75">
        <f t="shared" si="39"/>
        <v>635</v>
      </c>
      <c r="G191" s="75">
        <f t="shared" si="39"/>
        <v>667</v>
      </c>
      <c r="H191" s="75">
        <f t="shared" si="39"/>
        <v>681</v>
      </c>
      <c r="I191" s="75">
        <f t="shared" si="39"/>
        <v>701</v>
      </c>
      <c r="J191" s="75">
        <f t="shared" si="39"/>
        <v>661</v>
      </c>
      <c r="K191" s="75">
        <f t="shared" si="39"/>
        <v>662</v>
      </c>
      <c r="L191" s="75">
        <f t="shared" si="39"/>
        <v>633</v>
      </c>
      <c r="M191" s="75">
        <f t="shared" si="39"/>
        <v>680</v>
      </c>
      <c r="N191" s="75">
        <f t="shared" si="39"/>
        <v>688</v>
      </c>
      <c r="O191" s="75">
        <f t="shared" si="39"/>
        <v>718</v>
      </c>
      <c r="P191" s="75">
        <f t="shared" si="39"/>
        <v>765</v>
      </c>
      <c r="Q191" s="75">
        <f t="shared" si="39"/>
        <v>752</v>
      </c>
      <c r="R191" s="75">
        <f t="shared" si="39"/>
        <v>750</v>
      </c>
      <c r="S191" s="75">
        <f t="shared" si="39"/>
        <v>733</v>
      </c>
      <c r="T191" s="75">
        <f t="shared" si="39"/>
        <v>690</v>
      </c>
      <c r="U191" s="75">
        <f t="shared" si="39"/>
        <v>686</v>
      </c>
      <c r="V191" s="75">
        <f t="shared" si="39"/>
        <v>605</v>
      </c>
      <c r="W191" s="75">
        <f t="shared" si="39"/>
        <v>511</v>
      </c>
      <c r="X191" s="75">
        <f t="shared" si="39"/>
        <v>586</v>
      </c>
      <c r="Y191" s="75">
        <f t="shared" si="39"/>
        <v>503</v>
      </c>
      <c r="Z191" s="75">
        <f t="shared" si="39"/>
        <v>454</v>
      </c>
      <c r="AA191" s="75">
        <f t="shared" si="39"/>
        <v>433</v>
      </c>
      <c r="AB191" s="75">
        <f t="shared" si="39"/>
        <v>344</v>
      </c>
      <c r="AC191" s="75">
        <f t="shared" si="39"/>
        <v>336</v>
      </c>
      <c r="AD191" s="75">
        <f t="shared" si="39"/>
        <v>319</v>
      </c>
      <c r="AE191" s="75">
        <f t="shared" si="39"/>
        <v>327</v>
      </c>
      <c r="AF191" s="75">
        <f>AF15+AF24+AF33+AF42+AF48+AF57+AF66+AF75+AF84+AF93+AF102+AF111+AF120+AF127+AF136+AF145+AF154+AF163+AF172+AF181+AF190</f>
        <v>323</v>
      </c>
      <c r="AG191" s="75">
        <f t="shared" si="39"/>
        <v>309</v>
      </c>
      <c r="AH191" s="75">
        <f t="shared" si="39"/>
        <v>272</v>
      </c>
      <c r="AI191" s="75">
        <f t="shared" si="39"/>
        <v>244</v>
      </c>
      <c r="AJ191" s="75">
        <f t="shared" si="39"/>
        <v>237</v>
      </c>
      <c r="AK191" s="75">
        <f t="shared" si="39"/>
        <v>238</v>
      </c>
      <c r="AL191" s="75">
        <f t="shared" si="39"/>
        <v>239</v>
      </c>
      <c r="AM191" s="75">
        <f t="shared" si="39"/>
        <v>259</v>
      </c>
      <c r="AN191" s="75">
        <f t="shared" ref="AN191" si="40">AN15+AN24+AN33+AN42+AN48+AN57+AN66+AN75+AN84+AN93+AN102+AN111+AN120+AN127+AN136+AN145+AN154+AN163+AN172+AN181+AN190</f>
        <v>237</v>
      </c>
    </row>
    <row r="196" spans="1:39" s="10" customFormat="1" x14ac:dyDescent="0.25">
      <c r="A196"/>
      <c r="B196"/>
      <c r="C196"/>
      <c r="D196"/>
      <c r="E196"/>
      <c r="F196"/>
      <c r="G196"/>
      <c r="H196"/>
      <c r="I196"/>
      <c r="J196"/>
      <c r="K196" s="24"/>
      <c r="L196"/>
      <c r="M196"/>
      <c r="N196"/>
      <c r="O196"/>
      <c r="P196"/>
      <c r="Q196"/>
      <c r="R196"/>
      <c r="S196"/>
      <c r="T196"/>
      <c r="U196"/>
      <c r="V196"/>
      <c r="W196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M196" s="180"/>
    </row>
    <row r="199" spans="1:39" s="1" customFormat="1" x14ac:dyDescent="0.25">
      <c r="A199"/>
      <c r="B199"/>
      <c r="C199"/>
      <c r="D199"/>
      <c r="E199"/>
      <c r="F199"/>
      <c r="G199"/>
      <c r="H199"/>
      <c r="I199"/>
      <c r="J199"/>
      <c r="K199" s="24"/>
      <c r="L199"/>
      <c r="M199"/>
      <c r="N199"/>
      <c r="O199"/>
      <c r="P199"/>
      <c r="Q199"/>
      <c r="R199"/>
      <c r="S199"/>
      <c r="T199"/>
      <c r="U199"/>
      <c r="V199"/>
      <c r="W199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M199" s="25"/>
    </row>
    <row r="200" spans="1:39" s="1" customFormat="1" ht="15" customHeight="1" x14ac:dyDescent="0.25">
      <c r="A200"/>
      <c r="B200"/>
      <c r="C200"/>
      <c r="D200"/>
      <c r="E200"/>
      <c r="F200"/>
      <c r="G200"/>
      <c r="H200"/>
      <c r="I200"/>
      <c r="J200"/>
      <c r="K200" s="24"/>
      <c r="L200"/>
      <c r="M200"/>
      <c r="N200"/>
      <c r="O200"/>
      <c r="P200"/>
      <c r="Q200"/>
      <c r="R200"/>
      <c r="S200"/>
      <c r="T200"/>
      <c r="U200"/>
      <c r="V200"/>
      <c r="W200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M200" s="25"/>
    </row>
  </sheetData>
  <mergeCells count="1">
    <mergeCell ref="B120:C120"/>
  </mergeCells>
  <pageMargins left="0.11811023622047245" right="0.11811023622047245" top="0.39370078740157483" bottom="0.39370078740157483" header="0.31496062992125984" footer="0.31496062992125984"/>
  <pageSetup paperSize="9" orientation="landscape" r:id="rId1"/>
  <ignoredErrors>
    <ignoredError sqref="D15:L1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1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4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778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779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26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28"/>
      <c r="AN5" s="29"/>
    </row>
    <row r="6" spans="1:40" x14ac:dyDescent="0.25">
      <c r="A6" s="6"/>
      <c r="B6" s="9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414</v>
      </c>
      <c r="B7" s="66">
        <v>1101</v>
      </c>
      <c r="C7" s="65" t="s">
        <v>6</v>
      </c>
      <c r="D7" s="43">
        <v>1</v>
      </c>
      <c r="E7" s="43">
        <v>1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4"/>
      <c r="AI7" s="47"/>
      <c r="AJ7" s="47"/>
      <c r="AK7" s="47"/>
      <c r="AL7" s="47"/>
      <c r="AM7" s="47"/>
      <c r="AN7" s="47"/>
    </row>
    <row r="8" spans="1:40" x14ac:dyDescent="0.25">
      <c r="A8" s="72"/>
      <c r="B8" s="72"/>
      <c r="C8" s="68" t="s">
        <v>7</v>
      </c>
      <c r="D8" s="52"/>
      <c r="E8" s="52"/>
      <c r="F8" s="52"/>
      <c r="G8" s="52"/>
      <c r="H8" s="52"/>
      <c r="I8" s="52">
        <v>2</v>
      </c>
      <c r="J8" s="52">
        <v>2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>
        <v>1</v>
      </c>
      <c r="AE8" s="52">
        <v>1</v>
      </c>
      <c r="AF8" s="52"/>
      <c r="AG8" s="52"/>
      <c r="AH8" s="52"/>
      <c r="AI8" s="51"/>
      <c r="AJ8" s="51"/>
      <c r="AK8" s="51"/>
      <c r="AL8" s="51"/>
      <c r="AM8" s="51"/>
      <c r="AN8" s="51"/>
    </row>
    <row r="9" spans="1:40" x14ac:dyDescent="0.25">
      <c r="A9" s="72"/>
      <c r="B9" s="72"/>
      <c r="C9" s="68" t="s">
        <v>8</v>
      </c>
      <c r="D9" s="45"/>
      <c r="E9" s="45"/>
      <c r="F9" s="45">
        <v>1</v>
      </c>
      <c r="G9" s="45">
        <v>1</v>
      </c>
      <c r="H9" s="45">
        <v>1</v>
      </c>
      <c r="I9" s="45"/>
      <c r="J9" s="45"/>
      <c r="K9" s="45">
        <v>1</v>
      </c>
      <c r="L9" s="45">
        <v>1</v>
      </c>
      <c r="M9" s="45">
        <v>1</v>
      </c>
      <c r="N9" s="45">
        <v>1</v>
      </c>
      <c r="O9" s="45"/>
      <c r="P9" s="45"/>
      <c r="Q9" s="45"/>
      <c r="R9" s="45"/>
      <c r="S9" s="45">
        <v>1</v>
      </c>
      <c r="T9" s="45">
        <v>1</v>
      </c>
      <c r="U9" s="45"/>
      <c r="V9" s="45"/>
      <c r="W9" s="45">
        <v>1</v>
      </c>
      <c r="X9" s="45">
        <v>1</v>
      </c>
      <c r="Y9" s="45">
        <v>1</v>
      </c>
      <c r="Z9" s="45"/>
      <c r="AA9" s="45"/>
      <c r="AB9" s="45"/>
      <c r="AC9" s="45"/>
      <c r="AD9" s="45"/>
      <c r="AE9" s="45"/>
      <c r="AF9" s="45"/>
      <c r="AG9" s="45"/>
      <c r="AH9" s="46"/>
      <c r="AI9" s="48"/>
      <c r="AJ9" s="48"/>
      <c r="AK9" s="48">
        <v>1</v>
      </c>
      <c r="AL9" s="48"/>
      <c r="AM9" s="48"/>
      <c r="AN9" s="48"/>
    </row>
    <row r="10" spans="1:40" x14ac:dyDescent="0.25">
      <c r="A10" s="72"/>
      <c r="B10" s="72"/>
      <c r="C10" s="68" t="s">
        <v>9</v>
      </c>
      <c r="D10" s="45"/>
      <c r="E10" s="45">
        <v>1</v>
      </c>
      <c r="F10" s="45">
        <v>3</v>
      </c>
      <c r="G10" s="45">
        <v>2</v>
      </c>
      <c r="H10" s="45">
        <v>1</v>
      </c>
      <c r="I10" s="45">
        <v>1</v>
      </c>
      <c r="J10" s="45">
        <v>2</v>
      </c>
      <c r="K10" s="45">
        <v>2</v>
      </c>
      <c r="L10" s="45">
        <v>1</v>
      </c>
      <c r="M10" s="45">
        <v>1</v>
      </c>
      <c r="N10" s="45"/>
      <c r="O10" s="45">
        <v>1</v>
      </c>
      <c r="P10" s="45">
        <v>1</v>
      </c>
      <c r="Q10" s="45">
        <v>2</v>
      </c>
      <c r="R10" s="45">
        <v>2</v>
      </c>
      <c r="S10" s="45">
        <v>1</v>
      </c>
      <c r="T10" s="45">
        <v>1</v>
      </c>
      <c r="U10" s="45">
        <v>1</v>
      </c>
      <c r="V10" s="45">
        <v>1</v>
      </c>
      <c r="W10" s="45">
        <v>1</v>
      </c>
      <c r="X10" s="45">
        <v>2</v>
      </c>
      <c r="Y10" s="45">
        <v>1</v>
      </c>
      <c r="Z10" s="45">
        <v>1</v>
      </c>
      <c r="AA10" s="45">
        <v>1</v>
      </c>
      <c r="AB10" s="45">
        <v>2</v>
      </c>
      <c r="AC10" s="45">
        <v>2</v>
      </c>
      <c r="AD10" s="45">
        <v>3</v>
      </c>
      <c r="AE10" s="45">
        <v>3</v>
      </c>
      <c r="AF10" s="45">
        <v>3</v>
      </c>
      <c r="AG10" s="45">
        <v>2</v>
      </c>
      <c r="AH10" s="46">
        <v>1</v>
      </c>
      <c r="AI10" s="48"/>
      <c r="AJ10" s="48"/>
      <c r="AK10" s="48"/>
      <c r="AL10" s="48">
        <v>1</v>
      </c>
      <c r="AM10" s="48">
        <v>1</v>
      </c>
      <c r="AN10" s="48">
        <v>1</v>
      </c>
    </row>
    <row r="11" spans="1:40" x14ac:dyDescent="0.25">
      <c r="A11" s="72"/>
      <c r="B11" s="72"/>
      <c r="C11" s="68" t="s">
        <v>10</v>
      </c>
      <c r="D11" s="45">
        <v>6</v>
      </c>
      <c r="E11" s="45">
        <v>5</v>
      </c>
      <c r="F11" s="45">
        <v>4</v>
      </c>
      <c r="G11" s="45">
        <v>1</v>
      </c>
      <c r="H11" s="45">
        <v>4</v>
      </c>
      <c r="I11" s="45">
        <v>3</v>
      </c>
      <c r="J11" s="45">
        <v>3</v>
      </c>
      <c r="K11" s="45">
        <v>2</v>
      </c>
      <c r="L11" s="45">
        <v>3</v>
      </c>
      <c r="M11" s="45">
        <v>4</v>
      </c>
      <c r="N11" s="45">
        <v>3</v>
      </c>
      <c r="O11" s="45">
        <v>4</v>
      </c>
      <c r="P11" s="45">
        <v>3</v>
      </c>
      <c r="Q11" s="45">
        <v>2</v>
      </c>
      <c r="R11" s="45"/>
      <c r="S11" s="45"/>
      <c r="T11" s="45"/>
      <c r="U11" s="45">
        <v>2</v>
      </c>
      <c r="V11" s="45">
        <v>2</v>
      </c>
      <c r="W11" s="45">
        <v>2</v>
      </c>
      <c r="X11" s="45">
        <v>2</v>
      </c>
      <c r="Y11" s="45">
        <v>3</v>
      </c>
      <c r="Z11" s="45">
        <v>3</v>
      </c>
      <c r="AA11" s="45">
        <v>2</v>
      </c>
      <c r="AB11" s="45">
        <v>2</v>
      </c>
      <c r="AC11" s="45">
        <v>3</v>
      </c>
      <c r="AD11" s="45">
        <v>1</v>
      </c>
      <c r="AE11" s="45">
        <v>3</v>
      </c>
      <c r="AF11" s="45">
        <v>4</v>
      </c>
      <c r="AG11" s="45">
        <v>3</v>
      </c>
      <c r="AH11" s="46">
        <v>3</v>
      </c>
      <c r="AI11" s="48">
        <v>1</v>
      </c>
      <c r="AJ11" s="48">
        <v>1</v>
      </c>
      <c r="AK11" s="48">
        <v>2</v>
      </c>
      <c r="AL11" s="48">
        <v>2</v>
      </c>
      <c r="AM11" s="48"/>
      <c r="AN11" s="48"/>
    </row>
    <row r="12" spans="1:40" x14ac:dyDescent="0.25">
      <c r="A12" s="72"/>
      <c r="B12" s="72"/>
      <c r="C12" s="68" t="s">
        <v>11</v>
      </c>
      <c r="D12" s="45">
        <v>8</v>
      </c>
      <c r="E12" s="45">
        <v>11</v>
      </c>
      <c r="F12" s="45">
        <v>12</v>
      </c>
      <c r="G12" s="45">
        <v>9</v>
      </c>
      <c r="H12" s="45">
        <v>10</v>
      </c>
      <c r="I12" s="45">
        <v>9</v>
      </c>
      <c r="J12" s="45">
        <v>8</v>
      </c>
      <c r="K12" s="45">
        <v>11</v>
      </c>
      <c r="L12" s="45">
        <v>7</v>
      </c>
      <c r="M12" s="45">
        <v>5</v>
      </c>
      <c r="N12" s="45">
        <v>5</v>
      </c>
      <c r="O12" s="45">
        <v>4</v>
      </c>
      <c r="P12" s="45">
        <v>2</v>
      </c>
      <c r="Q12" s="45">
        <v>3</v>
      </c>
      <c r="R12" s="45">
        <v>3</v>
      </c>
      <c r="S12" s="45">
        <v>3</v>
      </c>
      <c r="T12" s="45">
        <v>2</v>
      </c>
      <c r="U12" s="45">
        <v>2</v>
      </c>
      <c r="V12" s="45">
        <v>2</v>
      </c>
      <c r="W12" s="45">
        <v>5</v>
      </c>
      <c r="X12" s="45">
        <v>2</v>
      </c>
      <c r="Y12" s="45">
        <v>2</v>
      </c>
      <c r="Z12" s="45">
        <v>3</v>
      </c>
      <c r="AA12" s="45">
        <v>3</v>
      </c>
      <c r="AB12" s="45">
        <v>3</v>
      </c>
      <c r="AC12" s="45">
        <v>1</v>
      </c>
      <c r="AD12" s="45">
        <v>2</v>
      </c>
      <c r="AE12" s="45">
        <v>2</v>
      </c>
      <c r="AF12" s="45">
        <v>3</v>
      </c>
      <c r="AG12" s="45">
        <v>2</v>
      </c>
      <c r="AH12" s="46">
        <v>2</v>
      </c>
      <c r="AI12" s="48">
        <v>3</v>
      </c>
      <c r="AJ12" s="48">
        <v>3</v>
      </c>
      <c r="AK12" s="48">
        <v>3</v>
      </c>
      <c r="AL12" s="48">
        <v>4</v>
      </c>
      <c r="AM12" s="48">
        <v>3</v>
      </c>
      <c r="AN12" s="48">
        <v>2</v>
      </c>
    </row>
    <row r="13" spans="1:40" x14ac:dyDescent="0.25">
      <c r="A13" s="72"/>
      <c r="B13" s="72"/>
      <c r="C13" s="68" t="s">
        <v>12</v>
      </c>
      <c r="D13" s="45">
        <v>5</v>
      </c>
      <c r="E13" s="45">
        <v>5</v>
      </c>
      <c r="F13" s="45">
        <v>4</v>
      </c>
      <c r="G13" s="45">
        <v>7</v>
      </c>
      <c r="H13" s="45">
        <v>7</v>
      </c>
      <c r="I13" s="45">
        <v>10</v>
      </c>
      <c r="J13" s="45">
        <v>8</v>
      </c>
      <c r="K13" s="45">
        <v>4</v>
      </c>
      <c r="L13" s="45">
        <v>6</v>
      </c>
      <c r="M13" s="45">
        <v>8</v>
      </c>
      <c r="N13" s="45">
        <v>8</v>
      </c>
      <c r="O13" s="45">
        <v>8</v>
      </c>
      <c r="P13" s="45">
        <v>7</v>
      </c>
      <c r="Q13" s="45">
        <v>3</v>
      </c>
      <c r="R13" s="45">
        <v>3</v>
      </c>
      <c r="S13" s="45">
        <v>1</v>
      </c>
      <c r="T13" s="45">
        <v>1</v>
      </c>
      <c r="U13" s="45"/>
      <c r="V13" s="45"/>
      <c r="W13" s="45">
        <v>2</v>
      </c>
      <c r="X13" s="45">
        <v>5</v>
      </c>
      <c r="Y13" s="45">
        <v>5</v>
      </c>
      <c r="Z13" s="45">
        <v>4</v>
      </c>
      <c r="AA13" s="45">
        <v>2</v>
      </c>
      <c r="AB13" s="45">
        <v>2</v>
      </c>
      <c r="AC13" s="45">
        <v>3</v>
      </c>
      <c r="AD13" s="45">
        <v>2</v>
      </c>
      <c r="AE13" s="45">
        <v>1</v>
      </c>
      <c r="AF13" s="45">
        <v>2</v>
      </c>
      <c r="AG13" s="45">
        <v>2</v>
      </c>
      <c r="AH13" s="46">
        <v>1</v>
      </c>
      <c r="AI13" s="48"/>
      <c r="AJ13" s="48"/>
      <c r="AK13" s="48">
        <v>2</v>
      </c>
      <c r="AL13" s="48">
        <v>2</v>
      </c>
      <c r="AM13" s="48">
        <v>2</v>
      </c>
      <c r="AN13" s="48">
        <v>1</v>
      </c>
    </row>
    <row r="14" spans="1:40" x14ac:dyDescent="0.25">
      <c r="A14" s="72"/>
      <c r="B14" s="72"/>
      <c r="C14" s="68" t="s">
        <v>13</v>
      </c>
      <c r="D14" s="45">
        <v>20</v>
      </c>
      <c r="E14" s="45">
        <v>23</v>
      </c>
      <c r="F14" s="45">
        <v>24</v>
      </c>
      <c r="G14" s="45">
        <v>27</v>
      </c>
      <c r="H14" s="45">
        <v>29</v>
      </c>
      <c r="I14" s="45">
        <v>30</v>
      </c>
      <c r="J14" s="45">
        <v>33</v>
      </c>
      <c r="K14" s="45">
        <v>35</v>
      </c>
      <c r="L14" s="45">
        <v>38</v>
      </c>
      <c r="M14" s="45">
        <v>37</v>
      </c>
      <c r="N14" s="45">
        <v>34</v>
      </c>
      <c r="O14" s="45">
        <v>36</v>
      </c>
      <c r="P14" s="45">
        <v>30</v>
      </c>
      <c r="Q14" s="45">
        <v>33</v>
      </c>
      <c r="R14" s="45">
        <v>31</v>
      </c>
      <c r="S14" s="45">
        <v>31</v>
      </c>
      <c r="T14" s="45">
        <v>29</v>
      </c>
      <c r="U14" s="45">
        <v>26</v>
      </c>
      <c r="V14" s="45">
        <v>23</v>
      </c>
      <c r="W14" s="45">
        <v>6</v>
      </c>
      <c r="X14" s="45">
        <v>6</v>
      </c>
      <c r="Y14" s="45">
        <v>7</v>
      </c>
      <c r="Z14" s="45">
        <v>5</v>
      </c>
      <c r="AA14" s="45">
        <v>8</v>
      </c>
      <c r="AB14" s="45">
        <v>9</v>
      </c>
      <c r="AC14" s="45">
        <v>6</v>
      </c>
      <c r="AD14" s="45">
        <v>7</v>
      </c>
      <c r="AE14" s="45">
        <v>8</v>
      </c>
      <c r="AF14" s="45">
        <v>6</v>
      </c>
      <c r="AG14" s="45">
        <v>4</v>
      </c>
      <c r="AH14" s="46">
        <v>5</v>
      </c>
      <c r="AI14" s="80">
        <v>6</v>
      </c>
      <c r="AJ14" s="80">
        <v>6</v>
      </c>
      <c r="AK14" s="80">
        <v>6</v>
      </c>
      <c r="AL14" s="80">
        <v>6</v>
      </c>
      <c r="AM14" s="80">
        <v>4</v>
      </c>
      <c r="AN14" s="80">
        <v>4</v>
      </c>
    </row>
    <row r="15" spans="1:40" x14ac:dyDescent="0.25">
      <c r="A15" s="32" t="s">
        <v>415</v>
      </c>
      <c r="B15" s="55"/>
      <c r="C15" s="55"/>
      <c r="D15" s="75">
        <f>SUM(D7:D14)</f>
        <v>40</v>
      </c>
      <c r="E15" s="75">
        <f t="shared" ref="E15:AM15" si="0">SUM(E7:E14)</f>
        <v>46</v>
      </c>
      <c r="F15" s="75">
        <f t="shared" si="0"/>
        <v>48</v>
      </c>
      <c r="G15" s="75">
        <f t="shared" si="0"/>
        <v>47</v>
      </c>
      <c r="H15" s="75">
        <f t="shared" si="0"/>
        <v>52</v>
      </c>
      <c r="I15" s="75">
        <f t="shared" si="0"/>
        <v>55</v>
      </c>
      <c r="J15" s="75">
        <f t="shared" si="0"/>
        <v>56</v>
      </c>
      <c r="K15" s="75">
        <f t="shared" si="0"/>
        <v>55</v>
      </c>
      <c r="L15" s="75">
        <f t="shared" si="0"/>
        <v>56</v>
      </c>
      <c r="M15" s="75">
        <f t="shared" si="0"/>
        <v>56</v>
      </c>
      <c r="N15" s="75">
        <f t="shared" si="0"/>
        <v>51</v>
      </c>
      <c r="O15" s="75">
        <f t="shared" si="0"/>
        <v>53</v>
      </c>
      <c r="P15" s="75">
        <f t="shared" si="0"/>
        <v>43</v>
      </c>
      <c r="Q15" s="75">
        <f t="shared" si="0"/>
        <v>43</v>
      </c>
      <c r="R15" s="75">
        <f t="shared" si="0"/>
        <v>39</v>
      </c>
      <c r="S15" s="75">
        <f t="shared" si="0"/>
        <v>37</v>
      </c>
      <c r="T15" s="75">
        <f t="shared" si="0"/>
        <v>34</v>
      </c>
      <c r="U15" s="75">
        <f t="shared" si="0"/>
        <v>31</v>
      </c>
      <c r="V15" s="75">
        <f t="shared" si="0"/>
        <v>28</v>
      </c>
      <c r="W15" s="75">
        <f t="shared" si="0"/>
        <v>17</v>
      </c>
      <c r="X15" s="75">
        <f t="shared" si="0"/>
        <v>18</v>
      </c>
      <c r="Y15" s="75">
        <f t="shared" si="0"/>
        <v>19</v>
      </c>
      <c r="Z15" s="75">
        <f t="shared" si="0"/>
        <v>16</v>
      </c>
      <c r="AA15" s="75">
        <f t="shared" si="0"/>
        <v>16</v>
      </c>
      <c r="AB15" s="75">
        <f t="shared" si="0"/>
        <v>18</v>
      </c>
      <c r="AC15" s="75">
        <f t="shared" si="0"/>
        <v>15</v>
      </c>
      <c r="AD15" s="75">
        <f t="shared" si="0"/>
        <v>16</v>
      </c>
      <c r="AE15" s="75">
        <f t="shared" si="0"/>
        <v>18</v>
      </c>
      <c r="AF15" s="75">
        <f t="shared" si="0"/>
        <v>18</v>
      </c>
      <c r="AG15" s="75">
        <f t="shared" si="0"/>
        <v>13</v>
      </c>
      <c r="AH15" s="75">
        <f t="shared" si="0"/>
        <v>12</v>
      </c>
      <c r="AI15" s="75">
        <f t="shared" si="0"/>
        <v>10</v>
      </c>
      <c r="AJ15" s="75">
        <f t="shared" si="0"/>
        <v>10</v>
      </c>
      <c r="AK15" s="75">
        <f t="shared" si="0"/>
        <v>14</v>
      </c>
      <c r="AL15" s="75">
        <f t="shared" si="0"/>
        <v>15</v>
      </c>
      <c r="AM15" s="75">
        <f t="shared" si="0"/>
        <v>10</v>
      </c>
      <c r="AN15" s="75">
        <f t="shared" ref="AN15" si="1">SUM(AN7:AN14)</f>
        <v>8</v>
      </c>
    </row>
    <row r="16" spans="1:40" x14ac:dyDescent="0.25">
      <c r="A16" s="65" t="s">
        <v>436</v>
      </c>
      <c r="B16" s="66">
        <v>1102</v>
      </c>
      <c r="C16" s="65" t="s">
        <v>6</v>
      </c>
      <c r="D16" s="43"/>
      <c r="E16" s="43"/>
      <c r="F16" s="43"/>
      <c r="G16" s="43"/>
      <c r="H16" s="43"/>
      <c r="I16" s="43"/>
      <c r="J16" s="43"/>
      <c r="K16" s="43"/>
      <c r="L16" s="43"/>
      <c r="M16" s="43">
        <v>1</v>
      </c>
      <c r="N16" s="43">
        <v>1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x14ac:dyDescent="0.25">
      <c r="A17" s="72"/>
      <c r="B17" s="72"/>
      <c r="C17" s="68" t="s">
        <v>7</v>
      </c>
      <c r="D17" s="45">
        <v>1</v>
      </c>
      <c r="E17" s="45">
        <v>2</v>
      </c>
      <c r="F17" s="45">
        <v>4</v>
      </c>
      <c r="G17" s="45">
        <v>4</v>
      </c>
      <c r="H17" s="45"/>
      <c r="I17" s="45"/>
      <c r="J17" s="45"/>
      <c r="K17" s="45">
        <v>1</v>
      </c>
      <c r="L17" s="45"/>
      <c r="M17" s="45"/>
      <c r="N17" s="45">
        <v>1</v>
      </c>
      <c r="O17" s="45">
        <v>1</v>
      </c>
      <c r="P17" s="45">
        <v>1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</row>
    <row r="18" spans="1:40" x14ac:dyDescent="0.25">
      <c r="A18" s="72"/>
      <c r="B18" s="72"/>
      <c r="C18" s="68" t="s">
        <v>8</v>
      </c>
      <c r="D18" s="45">
        <v>3</v>
      </c>
      <c r="E18" s="45">
        <v>2</v>
      </c>
      <c r="F18" s="45">
        <v>2</v>
      </c>
      <c r="G18" s="45">
        <v>2</v>
      </c>
      <c r="H18" s="45"/>
      <c r="I18" s="45"/>
      <c r="J18" s="45">
        <v>1</v>
      </c>
      <c r="K18" s="45"/>
      <c r="L18" s="45">
        <v>1</v>
      </c>
      <c r="M18" s="45"/>
      <c r="N18" s="45"/>
      <c r="O18" s="45"/>
      <c r="P18" s="45"/>
      <c r="Q18" s="45"/>
      <c r="R18" s="45"/>
      <c r="S18" s="45"/>
      <c r="T18" s="45"/>
      <c r="U18" s="45">
        <v>1</v>
      </c>
      <c r="V18" s="45">
        <v>1</v>
      </c>
      <c r="W18" s="45">
        <v>1</v>
      </c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</row>
    <row r="19" spans="1:40" x14ac:dyDescent="0.25">
      <c r="A19" s="72"/>
      <c r="B19" s="72"/>
      <c r="C19" s="68" t="s">
        <v>9</v>
      </c>
      <c r="D19" s="45">
        <v>3</v>
      </c>
      <c r="E19" s="45">
        <v>3</v>
      </c>
      <c r="F19" s="45">
        <v>3</v>
      </c>
      <c r="G19" s="45">
        <v>4</v>
      </c>
      <c r="H19" s="45">
        <v>3</v>
      </c>
      <c r="I19" s="45">
        <v>2</v>
      </c>
      <c r="J19" s="45">
        <v>3</v>
      </c>
      <c r="K19" s="45">
        <v>2</v>
      </c>
      <c r="L19" s="45">
        <v>2</v>
      </c>
      <c r="M19" s="45">
        <v>1</v>
      </c>
      <c r="N19" s="45">
        <v>1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>
        <v>1</v>
      </c>
    </row>
    <row r="20" spans="1:40" x14ac:dyDescent="0.25">
      <c r="A20" s="72"/>
      <c r="B20" s="72"/>
      <c r="C20" s="68" t="s">
        <v>10</v>
      </c>
      <c r="D20" s="45">
        <v>4</v>
      </c>
      <c r="E20" s="45">
        <v>3</v>
      </c>
      <c r="F20" s="45">
        <v>3</v>
      </c>
      <c r="G20" s="45">
        <v>3</v>
      </c>
      <c r="H20" s="45">
        <v>3</v>
      </c>
      <c r="I20" s="45">
        <v>4</v>
      </c>
      <c r="J20" s="45">
        <v>1</v>
      </c>
      <c r="K20" s="45"/>
      <c r="L20" s="45">
        <v>1</v>
      </c>
      <c r="M20" s="45">
        <v>1</v>
      </c>
      <c r="N20" s="45">
        <v>1</v>
      </c>
      <c r="O20" s="45">
        <v>2</v>
      </c>
      <c r="P20" s="45">
        <v>2</v>
      </c>
      <c r="Q20" s="45">
        <v>1</v>
      </c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>
        <v>1</v>
      </c>
      <c r="AJ20" s="45">
        <v>1</v>
      </c>
      <c r="AK20" s="45"/>
      <c r="AL20" s="45"/>
      <c r="AM20" s="45"/>
      <c r="AN20" s="45"/>
    </row>
    <row r="21" spans="1:40" x14ac:dyDescent="0.25">
      <c r="A21" s="72"/>
      <c r="B21" s="72"/>
      <c r="C21" s="68" t="s">
        <v>11</v>
      </c>
      <c r="D21" s="45">
        <v>2</v>
      </c>
      <c r="E21" s="45">
        <v>1</v>
      </c>
      <c r="F21" s="45">
        <v>1</v>
      </c>
      <c r="G21" s="45"/>
      <c r="H21" s="45">
        <v>1</v>
      </c>
      <c r="I21" s="45">
        <v>1</v>
      </c>
      <c r="J21" s="45">
        <v>3</v>
      </c>
      <c r="K21" s="45">
        <v>2</v>
      </c>
      <c r="L21" s="45">
        <v>1</v>
      </c>
      <c r="M21" s="45"/>
      <c r="N21" s="45"/>
      <c r="O21" s="45"/>
      <c r="P21" s="45"/>
      <c r="Q21" s="45">
        <v>1</v>
      </c>
      <c r="R21" s="45">
        <v>1</v>
      </c>
      <c r="S21" s="45">
        <v>2</v>
      </c>
      <c r="T21" s="45">
        <v>3</v>
      </c>
      <c r="U21" s="45">
        <v>3</v>
      </c>
      <c r="V21" s="45">
        <v>2</v>
      </c>
      <c r="W21" s="45"/>
      <c r="X21" s="45"/>
      <c r="Y21" s="45"/>
      <c r="Z21" s="45"/>
      <c r="AA21" s="45"/>
      <c r="AB21" s="45"/>
      <c r="AC21" s="45"/>
      <c r="AD21" s="45"/>
      <c r="AE21" s="45">
        <v>1</v>
      </c>
      <c r="AF21" s="45"/>
      <c r="AG21" s="45"/>
      <c r="AH21" s="45"/>
      <c r="AI21" s="45"/>
      <c r="AJ21" s="45"/>
      <c r="AK21" s="45"/>
      <c r="AL21" s="45"/>
      <c r="AM21" s="45"/>
      <c r="AN21" s="45"/>
    </row>
    <row r="22" spans="1:40" x14ac:dyDescent="0.25">
      <c r="A22" s="72"/>
      <c r="B22" s="72"/>
      <c r="C22" s="68" t="s">
        <v>12</v>
      </c>
      <c r="D22" s="45">
        <v>1</v>
      </c>
      <c r="E22" s="45">
        <v>1</v>
      </c>
      <c r="F22" s="45">
        <v>1</v>
      </c>
      <c r="G22" s="45">
        <v>2</v>
      </c>
      <c r="H22" s="45">
        <v>1</v>
      </c>
      <c r="I22" s="45">
        <v>1</v>
      </c>
      <c r="J22" s="45"/>
      <c r="K22" s="45"/>
      <c r="L22" s="45"/>
      <c r="M22" s="45">
        <v>1</v>
      </c>
      <c r="N22" s="45">
        <v>1</v>
      </c>
      <c r="O22" s="45">
        <v>1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>
        <v>1</v>
      </c>
      <c r="AG22" s="45">
        <v>1</v>
      </c>
      <c r="AH22" s="45">
        <v>1</v>
      </c>
      <c r="AI22" s="45"/>
      <c r="AJ22" s="45"/>
      <c r="AK22" s="45"/>
      <c r="AL22" s="45"/>
      <c r="AM22" s="45"/>
      <c r="AN22" s="45"/>
    </row>
    <row r="23" spans="1:40" x14ac:dyDescent="0.25">
      <c r="A23" s="72"/>
      <c r="B23" s="72"/>
      <c r="C23" s="68" t="s">
        <v>13</v>
      </c>
      <c r="D23" s="45">
        <v>1</v>
      </c>
      <c r="E23" s="45">
        <v>2</v>
      </c>
      <c r="F23" s="45">
        <v>2</v>
      </c>
      <c r="G23" s="45">
        <v>2</v>
      </c>
      <c r="H23" s="45">
        <v>3</v>
      </c>
      <c r="I23" s="45">
        <v>3</v>
      </c>
      <c r="J23" s="45">
        <v>4</v>
      </c>
      <c r="K23" s="45">
        <v>3</v>
      </c>
      <c r="L23" s="45">
        <v>3</v>
      </c>
      <c r="M23" s="45">
        <v>3</v>
      </c>
      <c r="N23" s="45">
        <v>3</v>
      </c>
      <c r="O23" s="45">
        <v>2</v>
      </c>
      <c r="P23" s="45">
        <v>3</v>
      </c>
      <c r="Q23" s="45">
        <v>3</v>
      </c>
      <c r="R23" s="45">
        <v>3</v>
      </c>
      <c r="S23" s="45">
        <v>3</v>
      </c>
      <c r="T23" s="45">
        <v>3</v>
      </c>
      <c r="U23" s="45">
        <v>3</v>
      </c>
      <c r="V23" s="45">
        <v>1</v>
      </c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>
        <v>1</v>
      </c>
      <c r="AJ23" s="45"/>
      <c r="AK23" s="45">
        <v>1</v>
      </c>
      <c r="AL23" s="45">
        <v>1</v>
      </c>
      <c r="AM23" s="45">
        <v>1</v>
      </c>
      <c r="AN23" s="45">
        <v>1</v>
      </c>
    </row>
    <row r="24" spans="1:40" x14ac:dyDescent="0.25">
      <c r="A24" s="32" t="s">
        <v>437</v>
      </c>
      <c r="B24" s="55"/>
      <c r="C24" s="55"/>
      <c r="D24" s="75">
        <f>SUM(D16:D23)</f>
        <v>15</v>
      </c>
      <c r="E24" s="75">
        <f t="shared" ref="E24:AM24" si="2">SUM(E16:E23)</f>
        <v>14</v>
      </c>
      <c r="F24" s="75">
        <f t="shared" si="2"/>
        <v>16</v>
      </c>
      <c r="G24" s="75">
        <f t="shared" si="2"/>
        <v>17</v>
      </c>
      <c r="H24" s="75">
        <f t="shared" si="2"/>
        <v>11</v>
      </c>
      <c r="I24" s="75">
        <f t="shared" si="2"/>
        <v>11</v>
      </c>
      <c r="J24" s="75">
        <f t="shared" si="2"/>
        <v>12</v>
      </c>
      <c r="K24" s="75">
        <f t="shared" si="2"/>
        <v>8</v>
      </c>
      <c r="L24" s="75">
        <f t="shared" si="2"/>
        <v>8</v>
      </c>
      <c r="M24" s="75">
        <f t="shared" si="2"/>
        <v>7</v>
      </c>
      <c r="N24" s="75">
        <f t="shared" si="2"/>
        <v>8</v>
      </c>
      <c r="O24" s="75">
        <f t="shared" si="2"/>
        <v>6</v>
      </c>
      <c r="P24" s="75">
        <f t="shared" si="2"/>
        <v>6</v>
      </c>
      <c r="Q24" s="75">
        <f t="shared" si="2"/>
        <v>5</v>
      </c>
      <c r="R24" s="75">
        <f t="shared" si="2"/>
        <v>4</v>
      </c>
      <c r="S24" s="75">
        <f t="shared" si="2"/>
        <v>5</v>
      </c>
      <c r="T24" s="75">
        <f t="shared" si="2"/>
        <v>6</v>
      </c>
      <c r="U24" s="75">
        <f t="shared" si="2"/>
        <v>7</v>
      </c>
      <c r="V24" s="75">
        <f t="shared" si="2"/>
        <v>4</v>
      </c>
      <c r="W24" s="75">
        <f t="shared" si="2"/>
        <v>1</v>
      </c>
      <c r="X24" s="75">
        <f t="shared" si="2"/>
        <v>0</v>
      </c>
      <c r="Y24" s="75">
        <f t="shared" si="2"/>
        <v>0</v>
      </c>
      <c r="Z24" s="75">
        <f t="shared" si="2"/>
        <v>0</v>
      </c>
      <c r="AA24" s="75">
        <f t="shared" si="2"/>
        <v>0</v>
      </c>
      <c r="AB24" s="75">
        <f t="shared" si="2"/>
        <v>0</v>
      </c>
      <c r="AC24" s="75">
        <f t="shared" si="2"/>
        <v>0</v>
      </c>
      <c r="AD24" s="75">
        <f t="shared" si="2"/>
        <v>0</v>
      </c>
      <c r="AE24" s="75">
        <f t="shared" si="2"/>
        <v>1</v>
      </c>
      <c r="AF24" s="75">
        <f t="shared" si="2"/>
        <v>1</v>
      </c>
      <c r="AG24" s="75">
        <f t="shared" si="2"/>
        <v>1</v>
      </c>
      <c r="AH24" s="75">
        <f t="shared" si="2"/>
        <v>1</v>
      </c>
      <c r="AI24" s="75">
        <f t="shared" si="2"/>
        <v>2</v>
      </c>
      <c r="AJ24" s="75">
        <f t="shared" si="2"/>
        <v>1</v>
      </c>
      <c r="AK24" s="75">
        <f t="shared" si="2"/>
        <v>1</v>
      </c>
      <c r="AL24" s="75">
        <f t="shared" si="2"/>
        <v>1</v>
      </c>
      <c r="AM24" s="75">
        <f t="shared" si="2"/>
        <v>1</v>
      </c>
      <c r="AN24" s="75">
        <f t="shared" ref="AN24" si="3">SUM(AN16:AN23)</f>
        <v>2</v>
      </c>
    </row>
    <row r="25" spans="1:40" x14ac:dyDescent="0.25">
      <c r="A25" s="65" t="s">
        <v>442</v>
      </c>
      <c r="B25" s="66">
        <v>1103</v>
      </c>
      <c r="C25" s="65" t="s">
        <v>6</v>
      </c>
      <c r="D25" s="43"/>
      <c r="E25" s="43"/>
      <c r="F25" s="43"/>
      <c r="G25" s="43"/>
      <c r="H25" s="43"/>
      <c r="I25" s="43"/>
      <c r="J25" s="43"/>
      <c r="K25" s="43"/>
      <c r="L25" s="43"/>
      <c r="M25" s="43">
        <v>1</v>
      </c>
      <c r="N25" s="43"/>
      <c r="O25" s="43"/>
      <c r="P25" s="43"/>
      <c r="Q25" s="43">
        <v>1</v>
      </c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x14ac:dyDescent="0.25">
      <c r="A26" s="72"/>
      <c r="B26" s="72"/>
      <c r="C26" s="68" t="s">
        <v>7</v>
      </c>
      <c r="D26" s="45"/>
      <c r="E26" s="45"/>
      <c r="F26" s="45"/>
      <c r="G26" s="45">
        <v>1</v>
      </c>
      <c r="H26" s="45"/>
      <c r="I26" s="45"/>
      <c r="J26" s="45"/>
      <c r="K26" s="45"/>
      <c r="L26" s="45"/>
      <c r="M26" s="45"/>
      <c r="N26" s="45">
        <v>1</v>
      </c>
      <c r="O26" s="45">
        <v>3</v>
      </c>
      <c r="P26" s="45">
        <v>2</v>
      </c>
      <c r="Q26" s="45">
        <v>2</v>
      </c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>
        <v>1</v>
      </c>
      <c r="AC26" s="45">
        <v>2</v>
      </c>
      <c r="AD26" s="45">
        <v>2</v>
      </c>
      <c r="AE26" s="45"/>
      <c r="AF26" s="45"/>
      <c r="AG26" s="45"/>
      <c r="AH26" s="45"/>
      <c r="AI26" s="45"/>
      <c r="AJ26" s="45"/>
      <c r="AK26" s="45"/>
      <c r="AL26" s="45"/>
      <c r="AM26" s="45"/>
      <c r="AN26" s="45"/>
    </row>
    <row r="27" spans="1:40" x14ac:dyDescent="0.25">
      <c r="A27" s="72"/>
      <c r="B27" s="72"/>
      <c r="C27" s="68" t="s">
        <v>8</v>
      </c>
      <c r="D27" s="45"/>
      <c r="E27" s="45">
        <v>1</v>
      </c>
      <c r="F27" s="45">
        <v>1</v>
      </c>
      <c r="G27" s="45">
        <v>1</v>
      </c>
      <c r="H27" s="45"/>
      <c r="I27" s="45"/>
      <c r="J27" s="45">
        <v>2</v>
      </c>
      <c r="K27" s="45">
        <v>2</v>
      </c>
      <c r="L27" s="45">
        <v>2</v>
      </c>
      <c r="M27" s="45">
        <v>1</v>
      </c>
      <c r="N27" s="45">
        <v>2</v>
      </c>
      <c r="O27" s="45">
        <v>2</v>
      </c>
      <c r="P27" s="45">
        <v>4</v>
      </c>
      <c r="Q27" s="45">
        <v>4</v>
      </c>
      <c r="R27" s="45">
        <v>1</v>
      </c>
      <c r="S27" s="45"/>
      <c r="T27" s="45">
        <v>1</v>
      </c>
      <c r="U27" s="45">
        <v>2</v>
      </c>
      <c r="V27" s="45">
        <v>2</v>
      </c>
      <c r="W27" s="45">
        <v>1</v>
      </c>
      <c r="X27" s="45">
        <v>4</v>
      </c>
      <c r="Y27" s="45">
        <v>3</v>
      </c>
      <c r="Z27" s="45">
        <v>3</v>
      </c>
      <c r="AA27" s="45">
        <v>2</v>
      </c>
      <c r="AB27" s="45"/>
      <c r="AC27" s="45"/>
      <c r="AD27" s="45"/>
      <c r="AE27" s="45">
        <v>1</v>
      </c>
      <c r="AF27" s="45">
        <v>2</v>
      </c>
      <c r="AG27" s="45">
        <v>1</v>
      </c>
      <c r="AH27" s="45"/>
      <c r="AI27" s="45"/>
      <c r="AJ27" s="45"/>
      <c r="AK27" s="45"/>
      <c r="AL27" s="45"/>
      <c r="AM27" s="45"/>
      <c r="AN27" s="45"/>
    </row>
    <row r="28" spans="1:40" x14ac:dyDescent="0.25">
      <c r="A28" s="72"/>
      <c r="B28" s="72"/>
      <c r="C28" s="68" t="s">
        <v>9</v>
      </c>
      <c r="D28" s="45">
        <v>1</v>
      </c>
      <c r="E28" s="45">
        <v>2</v>
      </c>
      <c r="F28" s="45">
        <v>2</v>
      </c>
      <c r="G28" s="45">
        <v>2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/>
      <c r="P28" s="45">
        <v>1</v>
      </c>
      <c r="Q28" s="45">
        <v>2</v>
      </c>
      <c r="R28" s="45">
        <v>1</v>
      </c>
      <c r="S28" s="45">
        <v>1</v>
      </c>
      <c r="T28" s="45"/>
      <c r="U28" s="45">
        <v>2</v>
      </c>
      <c r="V28" s="45">
        <v>3</v>
      </c>
      <c r="W28" s="45">
        <v>2</v>
      </c>
      <c r="X28" s="45">
        <v>2</v>
      </c>
      <c r="Y28" s="45">
        <v>2</v>
      </c>
      <c r="Z28" s="45">
        <v>2</v>
      </c>
      <c r="AA28" s="45">
        <v>2</v>
      </c>
      <c r="AB28" s="45">
        <v>1</v>
      </c>
      <c r="AC28" s="45">
        <v>1</v>
      </c>
      <c r="AD28" s="45">
        <v>1</v>
      </c>
      <c r="AE28" s="45">
        <v>2</v>
      </c>
      <c r="AF28" s="45">
        <v>1</v>
      </c>
      <c r="AG28" s="45"/>
      <c r="AH28" s="45"/>
      <c r="AI28" s="45"/>
      <c r="AJ28" s="45"/>
      <c r="AK28" s="45"/>
      <c r="AL28" s="45"/>
      <c r="AM28" s="45"/>
      <c r="AN28" s="45"/>
    </row>
    <row r="29" spans="1:40" x14ac:dyDescent="0.25">
      <c r="A29" s="72"/>
      <c r="B29" s="72"/>
      <c r="C29" s="68" t="s">
        <v>10</v>
      </c>
      <c r="D29" s="45">
        <v>1</v>
      </c>
      <c r="E29" s="45"/>
      <c r="F29" s="45"/>
      <c r="G29" s="45"/>
      <c r="H29" s="45"/>
      <c r="I29" s="45"/>
      <c r="J29" s="45">
        <v>1</v>
      </c>
      <c r="K29" s="45">
        <v>1</v>
      </c>
      <c r="L29" s="45">
        <v>1</v>
      </c>
      <c r="M29" s="45">
        <v>1</v>
      </c>
      <c r="N29" s="45">
        <v>1</v>
      </c>
      <c r="O29" s="45">
        <v>2</v>
      </c>
      <c r="P29" s="45">
        <v>2</v>
      </c>
      <c r="Q29" s="45">
        <v>2</v>
      </c>
      <c r="R29" s="45">
        <v>4</v>
      </c>
      <c r="S29" s="45">
        <v>3</v>
      </c>
      <c r="T29" s="45">
        <v>4</v>
      </c>
      <c r="U29" s="45">
        <v>4</v>
      </c>
      <c r="V29" s="45">
        <v>4</v>
      </c>
      <c r="W29" s="45">
        <v>3</v>
      </c>
      <c r="X29" s="45">
        <v>2</v>
      </c>
      <c r="Y29" s="45"/>
      <c r="Z29" s="45">
        <v>1</v>
      </c>
      <c r="AA29" s="45">
        <v>1</v>
      </c>
      <c r="AB29" s="45">
        <v>1</v>
      </c>
      <c r="AC29" s="45"/>
      <c r="AD29" s="45"/>
      <c r="AE29" s="45"/>
      <c r="AF29" s="45">
        <v>1</v>
      </c>
      <c r="AG29" s="45">
        <v>1</v>
      </c>
      <c r="AH29" s="45"/>
      <c r="AI29" s="45"/>
      <c r="AJ29" s="45"/>
      <c r="AK29" s="45"/>
      <c r="AL29" s="45"/>
      <c r="AM29" s="45"/>
      <c r="AN29" s="45"/>
    </row>
    <row r="30" spans="1:40" x14ac:dyDescent="0.25">
      <c r="A30" s="72"/>
      <c r="B30" s="72"/>
      <c r="C30" s="68" t="s">
        <v>11</v>
      </c>
      <c r="D30" s="45">
        <v>5</v>
      </c>
      <c r="E30" s="45">
        <v>6</v>
      </c>
      <c r="F30" s="45">
        <v>4</v>
      </c>
      <c r="G30" s="45">
        <v>5</v>
      </c>
      <c r="H30" s="45">
        <v>4</v>
      </c>
      <c r="I30" s="45">
        <v>3</v>
      </c>
      <c r="J30" s="45">
        <v>2</v>
      </c>
      <c r="K30" s="45">
        <v>1</v>
      </c>
      <c r="L30" s="45">
        <v>1</v>
      </c>
      <c r="M30" s="45"/>
      <c r="N30" s="45"/>
      <c r="O30" s="45"/>
      <c r="P30" s="45">
        <v>1</v>
      </c>
      <c r="Q30" s="45">
        <v>1</v>
      </c>
      <c r="R30" s="45"/>
      <c r="S30" s="45">
        <v>3</v>
      </c>
      <c r="T30" s="45">
        <v>4</v>
      </c>
      <c r="U30" s="45">
        <v>4</v>
      </c>
      <c r="V30" s="45">
        <v>2</v>
      </c>
      <c r="W30" s="45">
        <v>4</v>
      </c>
      <c r="X30" s="45">
        <v>4</v>
      </c>
      <c r="Y30" s="45">
        <v>5</v>
      </c>
      <c r="Z30" s="45">
        <v>4</v>
      </c>
      <c r="AA30" s="45">
        <v>3</v>
      </c>
      <c r="AB30" s="45">
        <v>3</v>
      </c>
      <c r="AC30" s="45">
        <v>3</v>
      </c>
      <c r="AD30" s="45">
        <v>2</v>
      </c>
      <c r="AE30" s="45">
        <v>1</v>
      </c>
      <c r="AF30" s="45"/>
      <c r="AG30" s="45"/>
      <c r="AH30" s="45"/>
      <c r="AI30" s="45"/>
      <c r="AJ30" s="45">
        <v>1</v>
      </c>
      <c r="AK30" s="45">
        <v>1</v>
      </c>
      <c r="AL30" s="45"/>
      <c r="AM30" s="45"/>
      <c r="AN30" s="45"/>
    </row>
    <row r="31" spans="1:40" x14ac:dyDescent="0.25">
      <c r="A31" s="72"/>
      <c r="B31" s="72"/>
      <c r="C31" s="68" t="s">
        <v>12</v>
      </c>
      <c r="D31" s="45">
        <v>2</v>
      </c>
      <c r="E31" s="45">
        <v>4</v>
      </c>
      <c r="F31" s="45">
        <v>3</v>
      </c>
      <c r="G31" s="45">
        <v>5</v>
      </c>
      <c r="H31" s="45">
        <v>3</v>
      </c>
      <c r="I31" s="45">
        <v>1</v>
      </c>
      <c r="J31" s="45">
        <v>3</v>
      </c>
      <c r="K31" s="45">
        <v>3</v>
      </c>
      <c r="L31" s="45">
        <v>4</v>
      </c>
      <c r="M31" s="45">
        <v>3</v>
      </c>
      <c r="N31" s="45">
        <v>2</v>
      </c>
      <c r="O31" s="45">
        <v>2</v>
      </c>
      <c r="P31" s="45">
        <v>3</v>
      </c>
      <c r="Q31" s="45">
        <v>1</v>
      </c>
      <c r="R31" s="45">
        <v>2</v>
      </c>
      <c r="S31" s="45">
        <v>1</v>
      </c>
      <c r="T31" s="45">
        <v>1</v>
      </c>
      <c r="U31" s="45"/>
      <c r="V31" s="45">
        <v>1</v>
      </c>
      <c r="W31" s="45">
        <v>2</v>
      </c>
      <c r="X31" s="45">
        <v>4</v>
      </c>
      <c r="Y31" s="45">
        <v>2</v>
      </c>
      <c r="Z31" s="45">
        <v>4</v>
      </c>
      <c r="AA31" s="45">
        <v>1</v>
      </c>
      <c r="AB31" s="45">
        <v>2</v>
      </c>
      <c r="AC31" s="45"/>
      <c r="AD31" s="45"/>
      <c r="AE31" s="45">
        <v>1</v>
      </c>
      <c r="AF31" s="45">
        <v>2</v>
      </c>
      <c r="AG31" s="45">
        <v>2</v>
      </c>
      <c r="AH31" s="45"/>
      <c r="AI31" s="45"/>
      <c r="AJ31" s="45"/>
      <c r="AK31" s="45"/>
      <c r="AL31" s="45">
        <v>1</v>
      </c>
      <c r="AM31" s="45">
        <v>1</v>
      </c>
      <c r="AN31" s="45"/>
    </row>
    <row r="32" spans="1:40" x14ac:dyDescent="0.25">
      <c r="A32" s="72"/>
      <c r="B32" s="72"/>
      <c r="C32" s="68" t="s">
        <v>13</v>
      </c>
      <c r="D32" s="45">
        <v>8</v>
      </c>
      <c r="E32" s="45">
        <v>8</v>
      </c>
      <c r="F32" s="45">
        <v>11</v>
      </c>
      <c r="G32" s="45">
        <v>11</v>
      </c>
      <c r="H32" s="45">
        <v>14</v>
      </c>
      <c r="I32" s="45">
        <v>15</v>
      </c>
      <c r="J32" s="45">
        <v>16</v>
      </c>
      <c r="K32" s="45">
        <v>13</v>
      </c>
      <c r="L32" s="45">
        <v>12</v>
      </c>
      <c r="M32" s="45">
        <v>14</v>
      </c>
      <c r="N32" s="45">
        <v>15</v>
      </c>
      <c r="O32" s="45">
        <v>16</v>
      </c>
      <c r="P32" s="45">
        <v>4</v>
      </c>
      <c r="Q32" s="45">
        <v>6</v>
      </c>
      <c r="R32" s="45">
        <v>6</v>
      </c>
      <c r="S32" s="45">
        <v>6</v>
      </c>
      <c r="T32" s="45">
        <v>7</v>
      </c>
      <c r="U32" s="45">
        <v>8</v>
      </c>
      <c r="V32" s="45">
        <v>9</v>
      </c>
      <c r="W32" s="45">
        <v>2</v>
      </c>
      <c r="X32" s="45">
        <v>2</v>
      </c>
      <c r="Y32" s="45">
        <v>4</v>
      </c>
      <c r="Z32" s="45">
        <v>4</v>
      </c>
      <c r="AA32" s="45">
        <v>7</v>
      </c>
      <c r="AB32" s="45">
        <v>7</v>
      </c>
      <c r="AC32" s="45">
        <v>6</v>
      </c>
      <c r="AD32" s="45">
        <v>6</v>
      </c>
      <c r="AE32" s="45">
        <v>6</v>
      </c>
      <c r="AF32" s="45">
        <v>4</v>
      </c>
      <c r="AG32" s="45">
        <v>3</v>
      </c>
      <c r="AH32" s="45">
        <v>3</v>
      </c>
      <c r="AI32" s="45">
        <v>3</v>
      </c>
      <c r="AJ32" s="45">
        <v>2</v>
      </c>
      <c r="AK32" s="45">
        <v>2</v>
      </c>
      <c r="AL32" s="45">
        <v>1</v>
      </c>
      <c r="AM32" s="45">
        <v>1</v>
      </c>
      <c r="AN32" s="45">
        <v>2</v>
      </c>
    </row>
    <row r="33" spans="1:40" x14ac:dyDescent="0.25">
      <c r="A33" s="32" t="s">
        <v>443</v>
      </c>
      <c r="B33" s="55"/>
      <c r="C33" s="55"/>
      <c r="D33" s="75">
        <f>SUM(D25:D32)</f>
        <v>17</v>
      </c>
      <c r="E33" s="75">
        <f t="shared" ref="E33:AM33" si="4">SUM(E25:E32)</f>
        <v>21</v>
      </c>
      <c r="F33" s="75">
        <f t="shared" si="4"/>
        <v>21</v>
      </c>
      <c r="G33" s="75">
        <f t="shared" si="4"/>
        <v>25</v>
      </c>
      <c r="H33" s="75">
        <f t="shared" si="4"/>
        <v>22</v>
      </c>
      <c r="I33" s="75">
        <f t="shared" si="4"/>
        <v>20</v>
      </c>
      <c r="J33" s="75">
        <f t="shared" si="4"/>
        <v>25</v>
      </c>
      <c r="K33" s="75">
        <f t="shared" si="4"/>
        <v>21</v>
      </c>
      <c r="L33" s="75">
        <f t="shared" si="4"/>
        <v>21</v>
      </c>
      <c r="M33" s="75">
        <f t="shared" si="4"/>
        <v>21</v>
      </c>
      <c r="N33" s="75">
        <f t="shared" si="4"/>
        <v>22</v>
      </c>
      <c r="O33" s="75">
        <f t="shared" si="4"/>
        <v>25</v>
      </c>
      <c r="P33" s="75">
        <f t="shared" si="4"/>
        <v>17</v>
      </c>
      <c r="Q33" s="75">
        <f t="shared" si="4"/>
        <v>19</v>
      </c>
      <c r="R33" s="75">
        <f t="shared" si="4"/>
        <v>14</v>
      </c>
      <c r="S33" s="75">
        <f t="shared" si="4"/>
        <v>14</v>
      </c>
      <c r="T33" s="75">
        <f t="shared" si="4"/>
        <v>17</v>
      </c>
      <c r="U33" s="75">
        <f t="shared" si="4"/>
        <v>20</v>
      </c>
      <c r="V33" s="75">
        <f t="shared" si="4"/>
        <v>21</v>
      </c>
      <c r="W33" s="75">
        <f t="shared" si="4"/>
        <v>14</v>
      </c>
      <c r="X33" s="75">
        <f t="shared" si="4"/>
        <v>18</v>
      </c>
      <c r="Y33" s="75">
        <f t="shared" si="4"/>
        <v>16</v>
      </c>
      <c r="Z33" s="75">
        <f t="shared" si="4"/>
        <v>18</v>
      </c>
      <c r="AA33" s="75">
        <f t="shared" si="4"/>
        <v>16</v>
      </c>
      <c r="AB33" s="75">
        <f t="shared" si="4"/>
        <v>15</v>
      </c>
      <c r="AC33" s="75">
        <f t="shared" si="4"/>
        <v>12</v>
      </c>
      <c r="AD33" s="75">
        <f t="shared" si="4"/>
        <v>11</v>
      </c>
      <c r="AE33" s="75">
        <f t="shared" si="4"/>
        <v>11</v>
      </c>
      <c r="AF33" s="75">
        <f t="shared" si="4"/>
        <v>10</v>
      </c>
      <c r="AG33" s="75">
        <f t="shared" si="4"/>
        <v>7</v>
      </c>
      <c r="AH33" s="75">
        <f t="shared" si="4"/>
        <v>3</v>
      </c>
      <c r="AI33" s="75">
        <f t="shared" si="4"/>
        <v>3</v>
      </c>
      <c r="AJ33" s="75">
        <f t="shared" si="4"/>
        <v>3</v>
      </c>
      <c r="AK33" s="75">
        <f t="shared" si="4"/>
        <v>3</v>
      </c>
      <c r="AL33" s="75">
        <f t="shared" si="4"/>
        <v>2</v>
      </c>
      <c r="AM33" s="75">
        <f t="shared" si="4"/>
        <v>2</v>
      </c>
      <c r="AN33" s="75">
        <f t="shared" ref="AN33" si="5">SUM(AN25:AN32)</f>
        <v>2</v>
      </c>
    </row>
    <row r="34" spans="1:40" x14ac:dyDescent="0.25">
      <c r="A34" s="65" t="s">
        <v>420</v>
      </c>
      <c r="B34" s="66">
        <v>1106</v>
      </c>
      <c r="C34" s="65" t="s">
        <v>6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>
        <v>1</v>
      </c>
      <c r="X34" s="43">
        <v>1</v>
      </c>
      <c r="Y34" s="43">
        <v>1</v>
      </c>
      <c r="Z34" s="43"/>
      <c r="AA34" s="43"/>
      <c r="AB34" s="43"/>
      <c r="AC34" s="43">
        <v>1</v>
      </c>
      <c r="AD34" s="43">
        <v>1</v>
      </c>
      <c r="AE34" s="43"/>
      <c r="AF34" s="43"/>
      <c r="AG34" s="43"/>
      <c r="AH34" s="43"/>
      <c r="AI34" s="43"/>
      <c r="AJ34" s="43"/>
      <c r="AK34" s="43"/>
      <c r="AL34" s="43"/>
      <c r="AM34" s="43"/>
      <c r="AN34" s="43">
        <v>2</v>
      </c>
    </row>
    <row r="35" spans="1:40" x14ac:dyDescent="0.25">
      <c r="A35" s="72"/>
      <c r="B35" s="72"/>
      <c r="C35" s="68" t="s">
        <v>7</v>
      </c>
      <c r="D35" s="45"/>
      <c r="E35" s="45"/>
      <c r="F35" s="45">
        <v>1</v>
      </c>
      <c r="G35" s="45"/>
      <c r="H35" s="45"/>
      <c r="I35" s="45"/>
      <c r="J35" s="45"/>
      <c r="K35" s="45"/>
      <c r="L35" s="45"/>
      <c r="M35" s="45">
        <v>1</v>
      </c>
      <c r="N35" s="45"/>
      <c r="O35" s="45"/>
      <c r="P35" s="45"/>
      <c r="Q35" s="45"/>
      <c r="R35" s="45"/>
      <c r="S35" s="45"/>
      <c r="T35" s="45"/>
      <c r="U35" s="45"/>
      <c r="V35" s="45">
        <v>1</v>
      </c>
      <c r="W35" s="45">
        <v>1</v>
      </c>
      <c r="X35" s="45">
        <v>1</v>
      </c>
      <c r="Y35" s="45"/>
      <c r="Z35" s="45">
        <v>1</v>
      </c>
      <c r="AA35" s="45">
        <v>1</v>
      </c>
      <c r="AB35" s="45">
        <v>1</v>
      </c>
      <c r="AC35" s="45">
        <v>1</v>
      </c>
      <c r="AD35" s="45">
        <v>1</v>
      </c>
      <c r="AE35" s="45">
        <v>1</v>
      </c>
      <c r="AF35" s="45">
        <v>1</v>
      </c>
      <c r="AG35" s="45"/>
      <c r="AH35" s="45"/>
      <c r="AI35" s="45"/>
      <c r="AJ35" s="45"/>
      <c r="AK35" s="45"/>
      <c r="AL35" s="45"/>
      <c r="AM35" s="45"/>
      <c r="AN35" s="45"/>
    </row>
    <row r="36" spans="1:40" x14ac:dyDescent="0.25">
      <c r="A36" s="72"/>
      <c r="B36" s="72"/>
      <c r="C36" s="68" t="s">
        <v>8</v>
      </c>
      <c r="D36" s="45"/>
      <c r="E36" s="45"/>
      <c r="F36" s="45">
        <v>1</v>
      </c>
      <c r="G36" s="45">
        <v>1</v>
      </c>
      <c r="H36" s="45"/>
      <c r="I36" s="45">
        <v>1</v>
      </c>
      <c r="J36" s="45">
        <v>1</v>
      </c>
      <c r="K36" s="45">
        <v>2</v>
      </c>
      <c r="L36" s="45">
        <v>1</v>
      </c>
      <c r="M36" s="45"/>
      <c r="N36" s="45"/>
      <c r="O36" s="45"/>
      <c r="P36" s="45">
        <v>1</v>
      </c>
      <c r="Q36" s="45">
        <v>1</v>
      </c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>
        <v>1</v>
      </c>
    </row>
    <row r="37" spans="1:40" x14ac:dyDescent="0.25">
      <c r="A37" s="72"/>
      <c r="B37" s="72"/>
      <c r="C37" s="68" t="s">
        <v>9</v>
      </c>
      <c r="D37" s="45">
        <v>1</v>
      </c>
      <c r="E37" s="45"/>
      <c r="F37" s="45">
        <v>1</v>
      </c>
      <c r="G37" s="45"/>
      <c r="H37" s="45">
        <v>1</v>
      </c>
      <c r="I37" s="45"/>
      <c r="J37" s="45"/>
      <c r="K37" s="45"/>
      <c r="L37" s="45">
        <v>1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</row>
    <row r="38" spans="1:40" x14ac:dyDescent="0.25">
      <c r="A38" s="72"/>
      <c r="B38" s="72"/>
      <c r="C38" s="68" t="s">
        <v>10</v>
      </c>
      <c r="D38" s="45">
        <v>1</v>
      </c>
      <c r="E38" s="45">
        <v>2</v>
      </c>
      <c r="F38" s="45">
        <v>1</v>
      </c>
      <c r="G38" s="45">
        <v>1</v>
      </c>
      <c r="H38" s="45"/>
      <c r="I38" s="45"/>
      <c r="J38" s="45"/>
      <c r="K38" s="45"/>
      <c r="L38" s="45"/>
      <c r="M38" s="45">
        <v>1</v>
      </c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>
        <v>1</v>
      </c>
      <c r="AK38" s="45">
        <v>1</v>
      </c>
      <c r="AL38" s="45">
        <v>1</v>
      </c>
      <c r="AM38" s="45">
        <v>1</v>
      </c>
      <c r="AN38" s="45">
        <v>1</v>
      </c>
    </row>
    <row r="39" spans="1:40" x14ac:dyDescent="0.25">
      <c r="A39" s="72"/>
      <c r="B39" s="72"/>
      <c r="C39" s="68" t="s">
        <v>11</v>
      </c>
      <c r="D39" s="45"/>
      <c r="E39" s="45">
        <v>1</v>
      </c>
      <c r="F39" s="45"/>
      <c r="G39" s="45">
        <v>1</v>
      </c>
      <c r="H39" s="45">
        <v>1</v>
      </c>
      <c r="I39" s="45">
        <v>2</v>
      </c>
      <c r="J39" s="45">
        <v>2</v>
      </c>
      <c r="K39" s="45">
        <v>2</v>
      </c>
      <c r="L39" s="45">
        <v>2</v>
      </c>
      <c r="M39" s="45">
        <v>2</v>
      </c>
      <c r="N39" s="45">
        <v>3</v>
      </c>
      <c r="O39" s="45">
        <v>3</v>
      </c>
      <c r="P39" s="45"/>
      <c r="Q39" s="45"/>
      <c r="R39" s="45"/>
      <c r="S39" s="45">
        <v>1</v>
      </c>
      <c r="T39" s="45">
        <v>1</v>
      </c>
      <c r="U39" s="45">
        <v>1</v>
      </c>
      <c r="V39" s="45">
        <v>1</v>
      </c>
      <c r="W39" s="45">
        <v>1</v>
      </c>
      <c r="X39" s="45">
        <v>1</v>
      </c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>
        <v>1</v>
      </c>
      <c r="AL39" s="45">
        <v>1</v>
      </c>
      <c r="AM39" s="45">
        <v>1</v>
      </c>
      <c r="AN39" s="45">
        <v>1</v>
      </c>
    </row>
    <row r="40" spans="1:40" x14ac:dyDescent="0.25">
      <c r="A40" s="72"/>
      <c r="B40" s="72"/>
      <c r="C40" s="68" t="s">
        <v>12</v>
      </c>
      <c r="D40" s="45">
        <v>1</v>
      </c>
      <c r="E40" s="45"/>
      <c r="F40" s="45">
        <v>1</v>
      </c>
      <c r="G40" s="45">
        <v>1</v>
      </c>
      <c r="H40" s="45">
        <v>1</v>
      </c>
      <c r="I40" s="45"/>
      <c r="J40" s="45"/>
      <c r="K40" s="45"/>
      <c r="L40" s="45"/>
      <c r="M40" s="45"/>
      <c r="N40" s="45"/>
      <c r="O40" s="45"/>
      <c r="P40" s="45">
        <v>1</v>
      </c>
      <c r="Q40" s="45">
        <v>1</v>
      </c>
      <c r="R40" s="45">
        <v>1</v>
      </c>
      <c r="S40" s="45"/>
      <c r="T40" s="45">
        <v>1</v>
      </c>
      <c r="U40" s="45">
        <v>2</v>
      </c>
      <c r="V40" s="45">
        <v>3</v>
      </c>
      <c r="W40" s="45"/>
      <c r="X40" s="45"/>
      <c r="Y40" s="45"/>
      <c r="Z40" s="45"/>
      <c r="AA40" s="45"/>
      <c r="AB40" s="45"/>
      <c r="AC40" s="45">
        <v>2</v>
      </c>
      <c r="AD40" s="45">
        <v>2</v>
      </c>
      <c r="AE40" s="45"/>
      <c r="AF40" s="45"/>
      <c r="AG40" s="45"/>
      <c r="AH40" s="45"/>
      <c r="AI40" s="45"/>
      <c r="AJ40" s="45"/>
      <c r="AK40" s="45"/>
      <c r="AL40" s="45"/>
      <c r="AM40" s="45"/>
      <c r="AN40" s="45"/>
    </row>
    <row r="41" spans="1:40" x14ac:dyDescent="0.25">
      <c r="A41" s="72"/>
      <c r="B41" s="72"/>
      <c r="C41" s="68" t="s">
        <v>13</v>
      </c>
      <c r="D41" s="57">
        <v>6</v>
      </c>
      <c r="E41" s="57">
        <v>6</v>
      </c>
      <c r="F41" s="57">
        <v>7</v>
      </c>
      <c r="G41" s="57">
        <v>7</v>
      </c>
      <c r="H41" s="57">
        <v>7</v>
      </c>
      <c r="I41" s="57">
        <v>8</v>
      </c>
      <c r="J41" s="57">
        <v>6</v>
      </c>
      <c r="K41" s="57">
        <v>3</v>
      </c>
      <c r="L41" s="57">
        <v>3</v>
      </c>
      <c r="M41" s="57">
        <v>5</v>
      </c>
      <c r="N41" s="57">
        <v>4</v>
      </c>
      <c r="O41" s="57">
        <v>3</v>
      </c>
      <c r="P41" s="57">
        <v>3</v>
      </c>
      <c r="Q41" s="57">
        <v>3</v>
      </c>
      <c r="R41" s="57">
        <v>1</v>
      </c>
      <c r="S41" s="57">
        <v>2</v>
      </c>
      <c r="T41" s="57">
        <v>3</v>
      </c>
      <c r="U41" s="57">
        <v>3</v>
      </c>
      <c r="V41" s="57">
        <v>3</v>
      </c>
      <c r="W41" s="57">
        <v>3</v>
      </c>
      <c r="X41" s="57">
        <v>4</v>
      </c>
      <c r="Y41" s="57">
        <v>4</v>
      </c>
      <c r="Z41" s="57">
        <v>3</v>
      </c>
      <c r="AA41" s="57">
        <v>3</v>
      </c>
      <c r="AB41" s="57">
        <v>3</v>
      </c>
      <c r="AC41" s="57">
        <v>1</v>
      </c>
      <c r="AD41" s="57">
        <v>1</v>
      </c>
      <c r="AE41" s="57">
        <v>3</v>
      </c>
      <c r="AF41" s="57">
        <v>3</v>
      </c>
      <c r="AG41" s="57">
        <v>3</v>
      </c>
      <c r="AH41" s="57">
        <v>3</v>
      </c>
      <c r="AI41" s="57">
        <v>2</v>
      </c>
      <c r="AJ41" s="57">
        <v>2</v>
      </c>
      <c r="AK41" s="57">
        <v>2</v>
      </c>
      <c r="AL41" s="57">
        <v>2</v>
      </c>
      <c r="AM41" s="57">
        <v>3</v>
      </c>
      <c r="AN41" s="57">
        <v>2</v>
      </c>
    </row>
    <row r="42" spans="1:40" x14ac:dyDescent="0.25">
      <c r="A42" s="32" t="s">
        <v>421</v>
      </c>
      <c r="B42" s="55"/>
      <c r="C42" s="55"/>
      <c r="D42" s="75">
        <f t="shared" ref="D42:AM42" si="6">SUM(D34:D41)</f>
        <v>9</v>
      </c>
      <c r="E42" s="75">
        <f t="shared" si="6"/>
        <v>9</v>
      </c>
      <c r="F42" s="75">
        <f t="shared" si="6"/>
        <v>12</v>
      </c>
      <c r="G42" s="75">
        <f t="shared" si="6"/>
        <v>11</v>
      </c>
      <c r="H42" s="75">
        <f t="shared" si="6"/>
        <v>10</v>
      </c>
      <c r="I42" s="75">
        <f t="shared" si="6"/>
        <v>11</v>
      </c>
      <c r="J42" s="75">
        <f t="shared" si="6"/>
        <v>9</v>
      </c>
      <c r="K42" s="75">
        <f t="shared" si="6"/>
        <v>7</v>
      </c>
      <c r="L42" s="75">
        <f t="shared" si="6"/>
        <v>7</v>
      </c>
      <c r="M42" s="75">
        <f t="shared" si="6"/>
        <v>9</v>
      </c>
      <c r="N42" s="75">
        <f t="shared" si="6"/>
        <v>7</v>
      </c>
      <c r="O42" s="75">
        <f t="shared" si="6"/>
        <v>6</v>
      </c>
      <c r="P42" s="75">
        <f t="shared" si="6"/>
        <v>5</v>
      </c>
      <c r="Q42" s="75">
        <f t="shared" si="6"/>
        <v>5</v>
      </c>
      <c r="R42" s="75">
        <f t="shared" si="6"/>
        <v>2</v>
      </c>
      <c r="S42" s="75">
        <f t="shared" si="6"/>
        <v>3</v>
      </c>
      <c r="T42" s="75">
        <f t="shared" si="6"/>
        <v>5</v>
      </c>
      <c r="U42" s="75">
        <f t="shared" si="6"/>
        <v>6</v>
      </c>
      <c r="V42" s="75">
        <f t="shared" si="6"/>
        <v>8</v>
      </c>
      <c r="W42" s="75">
        <f t="shared" si="6"/>
        <v>6</v>
      </c>
      <c r="X42" s="75">
        <f t="shared" si="6"/>
        <v>7</v>
      </c>
      <c r="Y42" s="75">
        <f t="shared" si="6"/>
        <v>5</v>
      </c>
      <c r="Z42" s="75">
        <f t="shared" si="6"/>
        <v>4</v>
      </c>
      <c r="AA42" s="75">
        <f t="shared" si="6"/>
        <v>4</v>
      </c>
      <c r="AB42" s="75">
        <f t="shared" si="6"/>
        <v>4</v>
      </c>
      <c r="AC42" s="75">
        <f t="shared" si="6"/>
        <v>5</v>
      </c>
      <c r="AD42" s="75">
        <f t="shared" si="6"/>
        <v>5</v>
      </c>
      <c r="AE42" s="75">
        <f t="shared" si="6"/>
        <v>4</v>
      </c>
      <c r="AF42" s="75">
        <f t="shared" si="6"/>
        <v>4</v>
      </c>
      <c r="AG42" s="75">
        <f t="shared" si="6"/>
        <v>3</v>
      </c>
      <c r="AH42" s="75">
        <f t="shared" si="6"/>
        <v>3</v>
      </c>
      <c r="AI42" s="75">
        <f t="shared" si="6"/>
        <v>2</v>
      </c>
      <c r="AJ42" s="75">
        <f t="shared" si="6"/>
        <v>3</v>
      </c>
      <c r="AK42" s="75">
        <f t="shared" si="6"/>
        <v>4</v>
      </c>
      <c r="AL42" s="75">
        <f t="shared" si="6"/>
        <v>4</v>
      </c>
      <c r="AM42" s="75">
        <f t="shared" si="6"/>
        <v>5</v>
      </c>
      <c r="AN42" s="75">
        <f t="shared" ref="AN42" si="7">SUM(AN34:AN41)</f>
        <v>7</v>
      </c>
    </row>
    <row r="43" spans="1:40" x14ac:dyDescent="0.25">
      <c r="A43" s="65" t="s">
        <v>438</v>
      </c>
      <c r="B43" s="66">
        <v>1111</v>
      </c>
      <c r="C43" s="65" t="s">
        <v>6</v>
      </c>
      <c r="D43" s="43"/>
      <c r="E43" s="43"/>
      <c r="F43" s="43"/>
      <c r="G43" s="43"/>
      <c r="H43" s="43">
        <v>1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</row>
    <row r="44" spans="1:40" x14ac:dyDescent="0.25">
      <c r="A44" s="72"/>
      <c r="B44" s="72"/>
      <c r="C44" s="68" t="s">
        <v>7</v>
      </c>
      <c r="D44" s="45">
        <v>1</v>
      </c>
      <c r="E44" s="45">
        <v>2</v>
      </c>
      <c r="F44" s="45"/>
      <c r="G44" s="45"/>
      <c r="H44" s="45"/>
      <c r="I44" s="45"/>
      <c r="J44" s="45"/>
      <c r="K44" s="45"/>
      <c r="L44" s="45"/>
      <c r="M44" s="45">
        <v>1</v>
      </c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</row>
    <row r="45" spans="1:40" x14ac:dyDescent="0.25">
      <c r="A45" s="72"/>
      <c r="B45" s="72"/>
      <c r="C45" s="68" t="s">
        <v>8</v>
      </c>
      <c r="D45" s="45"/>
      <c r="E45" s="45"/>
      <c r="F45" s="45">
        <v>2</v>
      </c>
      <c r="G45" s="45">
        <v>1</v>
      </c>
      <c r="H45" s="45">
        <v>1</v>
      </c>
      <c r="I45" s="45">
        <v>1</v>
      </c>
      <c r="J45" s="45"/>
      <c r="K45" s="45"/>
      <c r="L45" s="45"/>
      <c r="M45" s="45"/>
      <c r="N45" s="45">
        <v>1</v>
      </c>
      <c r="O45" s="45">
        <v>1</v>
      </c>
      <c r="P45" s="45">
        <v>1</v>
      </c>
      <c r="Q45" s="45"/>
      <c r="R45" s="45"/>
      <c r="S45" s="45">
        <v>1</v>
      </c>
      <c r="T45" s="45">
        <v>1</v>
      </c>
      <c r="U45" s="45">
        <v>1</v>
      </c>
      <c r="V45" s="45">
        <v>1</v>
      </c>
      <c r="W45" s="45">
        <v>1</v>
      </c>
      <c r="X45" s="45">
        <v>1</v>
      </c>
      <c r="Y45" s="45">
        <v>1</v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</row>
    <row r="46" spans="1:40" x14ac:dyDescent="0.25">
      <c r="A46" s="72"/>
      <c r="B46" s="72"/>
      <c r="C46" s="68" t="s">
        <v>9</v>
      </c>
      <c r="D46" s="45">
        <v>2</v>
      </c>
      <c r="E46" s="45">
        <v>2</v>
      </c>
      <c r="F46" s="45">
        <v>3</v>
      </c>
      <c r="G46" s="45">
        <v>2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>
        <v>1</v>
      </c>
      <c r="AA46" s="45">
        <v>1</v>
      </c>
      <c r="AB46" s="45">
        <v>1</v>
      </c>
      <c r="AC46" s="45">
        <v>1</v>
      </c>
      <c r="AD46" s="45">
        <v>1</v>
      </c>
      <c r="AE46" s="45">
        <v>1</v>
      </c>
      <c r="AF46" s="45">
        <v>1</v>
      </c>
      <c r="AG46" s="45">
        <v>1</v>
      </c>
      <c r="AH46" s="45">
        <v>1</v>
      </c>
      <c r="AI46" s="45">
        <v>1</v>
      </c>
      <c r="AJ46" s="45">
        <v>1</v>
      </c>
      <c r="AK46" s="45">
        <v>1</v>
      </c>
      <c r="AL46" s="45">
        <v>1</v>
      </c>
      <c r="AM46" s="45">
        <v>1</v>
      </c>
      <c r="AN46" s="45">
        <v>1</v>
      </c>
    </row>
    <row r="47" spans="1:40" x14ac:dyDescent="0.25">
      <c r="A47" s="72"/>
      <c r="B47" s="72"/>
      <c r="C47" s="68" t="s">
        <v>10</v>
      </c>
      <c r="D47" s="45"/>
      <c r="E47" s="45"/>
      <c r="F47" s="45"/>
      <c r="G47" s="45">
        <v>2</v>
      </c>
      <c r="H47" s="45">
        <v>2</v>
      </c>
      <c r="I47" s="45">
        <v>1</v>
      </c>
      <c r="J47" s="45">
        <v>2</v>
      </c>
      <c r="K47" s="45">
        <v>1</v>
      </c>
      <c r="L47" s="45">
        <v>1</v>
      </c>
      <c r="M47" s="45">
        <v>1</v>
      </c>
      <c r="N47" s="45"/>
      <c r="O47" s="45"/>
      <c r="P47" s="45">
        <v>1</v>
      </c>
      <c r="Q47" s="45">
        <v>1</v>
      </c>
      <c r="R47" s="45">
        <v>1</v>
      </c>
      <c r="S47" s="45">
        <v>1</v>
      </c>
      <c r="T47" s="45">
        <v>1</v>
      </c>
      <c r="U47" s="45">
        <v>1</v>
      </c>
      <c r="V47" s="45">
        <v>1</v>
      </c>
      <c r="W47" s="45">
        <v>1</v>
      </c>
      <c r="X47" s="45">
        <v>1</v>
      </c>
      <c r="Y47" s="45">
        <v>1</v>
      </c>
      <c r="Z47" s="45"/>
      <c r="AA47" s="45">
        <v>1</v>
      </c>
      <c r="AB47" s="45">
        <v>1</v>
      </c>
      <c r="AC47" s="45">
        <v>1</v>
      </c>
      <c r="AD47" s="45">
        <v>1</v>
      </c>
      <c r="AE47" s="45">
        <v>1</v>
      </c>
      <c r="AF47" s="45">
        <v>1</v>
      </c>
      <c r="AG47" s="45">
        <v>1</v>
      </c>
      <c r="AH47" s="45">
        <v>1</v>
      </c>
      <c r="AI47" s="45">
        <v>1</v>
      </c>
      <c r="AJ47" s="45">
        <v>1</v>
      </c>
      <c r="AK47" s="45">
        <v>1</v>
      </c>
      <c r="AL47" s="45">
        <v>1</v>
      </c>
      <c r="AM47" s="45"/>
      <c r="AN47" s="45"/>
    </row>
    <row r="48" spans="1:40" x14ac:dyDescent="0.25">
      <c r="A48" s="72"/>
      <c r="B48" s="72"/>
      <c r="C48" s="68" t="s">
        <v>11</v>
      </c>
      <c r="D48" s="45">
        <v>2</v>
      </c>
      <c r="E48" s="45">
        <v>1</v>
      </c>
      <c r="F48" s="45">
        <v>1</v>
      </c>
      <c r="G48" s="45">
        <v>2</v>
      </c>
      <c r="H48" s="45">
        <v>2</v>
      </c>
      <c r="I48" s="45">
        <v>3</v>
      </c>
      <c r="J48" s="45">
        <v>3</v>
      </c>
      <c r="K48" s="45">
        <v>2</v>
      </c>
      <c r="L48" s="45">
        <v>3</v>
      </c>
      <c r="M48" s="45">
        <v>2</v>
      </c>
      <c r="N48" s="45"/>
      <c r="O48" s="45">
        <v>1</v>
      </c>
      <c r="P48" s="45">
        <v>1</v>
      </c>
      <c r="Q48" s="45"/>
      <c r="R48" s="45"/>
      <c r="S48" s="45"/>
      <c r="T48" s="45">
        <v>1</v>
      </c>
      <c r="U48" s="45">
        <v>1</v>
      </c>
      <c r="V48" s="45">
        <v>1</v>
      </c>
      <c r="W48" s="45">
        <v>1</v>
      </c>
      <c r="X48" s="45"/>
      <c r="Y48" s="45"/>
      <c r="Z48" s="45">
        <v>1</v>
      </c>
      <c r="AA48" s="45">
        <v>2</v>
      </c>
      <c r="AB48" s="45">
        <v>3</v>
      </c>
      <c r="AC48" s="45">
        <v>2</v>
      </c>
      <c r="AD48" s="45">
        <v>1</v>
      </c>
      <c r="AE48" s="45">
        <v>2</v>
      </c>
      <c r="AF48" s="45">
        <v>3</v>
      </c>
      <c r="AG48" s="45">
        <v>1</v>
      </c>
      <c r="AH48" s="45"/>
      <c r="AI48" s="45"/>
      <c r="AJ48" s="45">
        <v>1</v>
      </c>
      <c r="AK48" s="45">
        <v>1</v>
      </c>
      <c r="AL48" s="45">
        <v>1</v>
      </c>
      <c r="AM48" s="45">
        <v>1</v>
      </c>
      <c r="AN48" s="45">
        <v>1</v>
      </c>
    </row>
    <row r="49" spans="1:40" x14ac:dyDescent="0.25">
      <c r="A49" s="72"/>
      <c r="B49" s="72"/>
      <c r="C49" s="68" t="s">
        <v>12</v>
      </c>
      <c r="D49" s="45">
        <v>1</v>
      </c>
      <c r="E49" s="45">
        <v>4</v>
      </c>
      <c r="F49" s="45">
        <v>3</v>
      </c>
      <c r="G49" s="45">
        <v>2</v>
      </c>
      <c r="H49" s="45">
        <v>1</v>
      </c>
      <c r="I49" s="45">
        <v>1</v>
      </c>
      <c r="J49" s="45">
        <v>3</v>
      </c>
      <c r="K49" s="45">
        <v>3</v>
      </c>
      <c r="L49" s="45">
        <v>3</v>
      </c>
      <c r="M49" s="45">
        <v>4</v>
      </c>
      <c r="N49" s="45">
        <v>3</v>
      </c>
      <c r="O49" s="45">
        <v>2</v>
      </c>
      <c r="P49" s="45">
        <v>2</v>
      </c>
      <c r="Q49" s="45">
        <v>1</v>
      </c>
      <c r="R49" s="45">
        <v>1</v>
      </c>
      <c r="S49" s="45">
        <v>1</v>
      </c>
      <c r="T49" s="45"/>
      <c r="U49" s="45"/>
      <c r="V49" s="45"/>
      <c r="W49" s="45"/>
      <c r="X49" s="45">
        <v>1</v>
      </c>
      <c r="Y49" s="45">
        <v>1</v>
      </c>
      <c r="Z49" s="45">
        <v>1</v>
      </c>
      <c r="AA49" s="45">
        <v>1</v>
      </c>
      <c r="AB49" s="45">
        <v>1</v>
      </c>
      <c r="AC49" s="45"/>
      <c r="AD49" s="45">
        <v>1</v>
      </c>
      <c r="AE49" s="45">
        <v>1</v>
      </c>
      <c r="AF49" s="45">
        <v>1</v>
      </c>
      <c r="AG49" s="45">
        <v>2</v>
      </c>
      <c r="AH49" s="45">
        <v>2</v>
      </c>
      <c r="AI49" s="45">
        <v>3</v>
      </c>
      <c r="AJ49" s="45"/>
      <c r="AK49" s="45"/>
      <c r="AL49" s="45"/>
      <c r="AM49" s="45"/>
      <c r="AN49" s="45"/>
    </row>
    <row r="50" spans="1:40" x14ac:dyDescent="0.25">
      <c r="A50" s="72"/>
      <c r="B50" s="72"/>
      <c r="C50" s="68" t="s">
        <v>13</v>
      </c>
      <c r="D50" s="45">
        <v>9</v>
      </c>
      <c r="E50" s="45">
        <v>13</v>
      </c>
      <c r="F50" s="45">
        <v>14</v>
      </c>
      <c r="G50" s="45">
        <v>13</v>
      </c>
      <c r="H50" s="45">
        <v>15</v>
      </c>
      <c r="I50" s="45">
        <v>13</v>
      </c>
      <c r="J50" s="45">
        <v>13</v>
      </c>
      <c r="K50" s="45">
        <v>14</v>
      </c>
      <c r="L50" s="45">
        <v>15</v>
      </c>
      <c r="M50" s="45">
        <v>15</v>
      </c>
      <c r="N50" s="45">
        <v>17</v>
      </c>
      <c r="O50" s="45">
        <v>17</v>
      </c>
      <c r="P50" s="45">
        <v>15</v>
      </c>
      <c r="Q50" s="45">
        <v>15</v>
      </c>
      <c r="R50" s="45">
        <v>14</v>
      </c>
      <c r="S50" s="45">
        <v>14</v>
      </c>
      <c r="T50" s="45">
        <v>14</v>
      </c>
      <c r="U50" s="45">
        <v>12</v>
      </c>
      <c r="V50" s="45">
        <v>12</v>
      </c>
      <c r="W50" s="45">
        <v>4</v>
      </c>
      <c r="X50" s="45">
        <v>4</v>
      </c>
      <c r="Y50" s="45">
        <v>4</v>
      </c>
      <c r="Z50" s="45">
        <v>1</v>
      </c>
      <c r="AA50" s="45">
        <v>2</v>
      </c>
      <c r="AB50" s="45">
        <v>1</v>
      </c>
      <c r="AC50" s="45">
        <v>2</v>
      </c>
      <c r="AD50" s="45">
        <v>2</v>
      </c>
      <c r="AE50" s="45">
        <v>2</v>
      </c>
      <c r="AF50" s="45">
        <v>2</v>
      </c>
      <c r="AG50" s="45">
        <v>3</v>
      </c>
      <c r="AH50" s="45">
        <v>2</v>
      </c>
      <c r="AI50" s="45">
        <v>2</v>
      </c>
      <c r="AJ50" s="45">
        <v>5</v>
      </c>
      <c r="AK50" s="45">
        <v>4</v>
      </c>
      <c r="AL50" s="45">
        <v>4</v>
      </c>
      <c r="AM50" s="45">
        <v>4</v>
      </c>
      <c r="AN50" s="45">
        <v>4</v>
      </c>
    </row>
    <row r="51" spans="1:40" x14ac:dyDescent="0.25">
      <c r="A51" s="32" t="s">
        <v>439</v>
      </c>
      <c r="B51" s="209"/>
      <c r="C51" s="210"/>
      <c r="D51" s="75">
        <f>SUM(D43:D50)</f>
        <v>15</v>
      </c>
      <c r="E51" s="75">
        <f t="shared" ref="E51:AM51" si="8">SUM(E43:E50)</f>
        <v>22</v>
      </c>
      <c r="F51" s="75">
        <f t="shared" si="8"/>
        <v>23</v>
      </c>
      <c r="G51" s="75">
        <f t="shared" si="8"/>
        <v>22</v>
      </c>
      <c r="H51" s="75">
        <f t="shared" si="8"/>
        <v>23</v>
      </c>
      <c r="I51" s="75">
        <f t="shared" si="8"/>
        <v>20</v>
      </c>
      <c r="J51" s="75">
        <f t="shared" si="8"/>
        <v>22</v>
      </c>
      <c r="K51" s="75">
        <f t="shared" si="8"/>
        <v>21</v>
      </c>
      <c r="L51" s="75">
        <f t="shared" si="8"/>
        <v>23</v>
      </c>
      <c r="M51" s="75">
        <f t="shared" si="8"/>
        <v>24</v>
      </c>
      <c r="N51" s="75">
        <f t="shared" si="8"/>
        <v>22</v>
      </c>
      <c r="O51" s="75">
        <f t="shared" si="8"/>
        <v>22</v>
      </c>
      <c r="P51" s="75">
        <f t="shared" si="8"/>
        <v>20</v>
      </c>
      <c r="Q51" s="75">
        <f t="shared" si="8"/>
        <v>17</v>
      </c>
      <c r="R51" s="75">
        <f t="shared" si="8"/>
        <v>16</v>
      </c>
      <c r="S51" s="75">
        <f t="shared" si="8"/>
        <v>17</v>
      </c>
      <c r="T51" s="75">
        <f t="shared" si="8"/>
        <v>17</v>
      </c>
      <c r="U51" s="75">
        <f t="shared" si="8"/>
        <v>15</v>
      </c>
      <c r="V51" s="75">
        <f t="shared" si="8"/>
        <v>15</v>
      </c>
      <c r="W51" s="75">
        <f t="shared" si="8"/>
        <v>7</v>
      </c>
      <c r="X51" s="75">
        <f t="shared" si="8"/>
        <v>7</v>
      </c>
      <c r="Y51" s="75">
        <f t="shared" si="8"/>
        <v>7</v>
      </c>
      <c r="Z51" s="75">
        <f t="shared" si="8"/>
        <v>4</v>
      </c>
      <c r="AA51" s="75">
        <f t="shared" si="8"/>
        <v>7</v>
      </c>
      <c r="AB51" s="75">
        <f t="shared" si="8"/>
        <v>7</v>
      </c>
      <c r="AC51" s="75">
        <f t="shared" si="8"/>
        <v>6</v>
      </c>
      <c r="AD51" s="75">
        <f t="shared" si="8"/>
        <v>6</v>
      </c>
      <c r="AE51" s="75">
        <f t="shared" si="8"/>
        <v>7</v>
      </c>
      <c r="AF51" s="75">
        <f t="shared" si="8"/>
        <v>8</v>
      </c>
      <c r="AG51" s="75">
        <f t="shared" si="8"/>
        <v>8</v>
      </c>
      <c r="AH51" s="75">
        <f t="shared" si="8"/>
        <v>6</v>
      </c>
      <c r="AI51" s="75">
        <f t="shared" si="8"/>
        <v>7</v>
      </c>
      <c r="AJ51" s="75">
        <f t="shared" si="8"/>
        <v>8</v>
      </c>
      <c r="AK51" s="75">
        <f t="shared" si="8"/>
        <v>7</v>
      </c>
      <c r="AL51" s="75">
        <f t="shared" si="8"/>
        <v>7</v>
      </c>
      <c r="AM51" s="75">
        <f t="shared" si="8"/>
        <v>6</v>
      </c>
      <c r="AN51" s="75">
        <f t="shared" ref="AN51" si="9">SUM(AN43:AN50)</f>
        <v>6</v>
      </c>
    </row>
    <row r="52" spans="1:40" x14ac:dyDescent="0.25">
      <c r="A52" s="65" t="s">
        <v>760</v>
      </c>
      <c r="B52" s="74">
        <v>1114</v>
      </c>
      <c r="C52" s="68" t="s">
        <v>9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>
        <v>1</v>
      </c>
      <c r="AN52" s="43"/>
    </row>
    <row r="53" spans="1:40" x14ac:dyDescent="0.25">
      <c r="A53" s="32" t="s">
        <v>761</v>
      </c>
      <c r="B53" s="209"/>
      <c r="C53" s="210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>
        <f>AM52</f>
        <v>1</v>
      </c>
      <c r="AN53" s="75">
        <f>AN52</f>
        <v>0</v>
      </c>
    </row>
    <row r="54" spans="1:40" x14ac:dyDescent="0.25">
      <c r="A54" s="65" t="s">
        <v>424</v>
      </c>
      <c r="B54" s="66">
        <v>1119</v>
      </c>
      <c r="C54" s="65" t="s">
        <v>7</v>
      </c>
      <c r="D54" s="43"/>
      <c r="E54" s="43"/>
      <c r="F54" s="43"/>
      <c r="G54" s="43"/>
      <c r="H54" s="43">
        <v>1</v>
      </c>
      <c r="I54" s="43">
        <v>1</v>
      </c>
      <c r="J54" s="43"/>
      <c r="K54" s="43">
        <v>1</v>
      </c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>
        <v>1</v>
      </c>
      <c r="X54" s="43"/>
      <c r="Y54" s="43">
        <v>1</v>
      </c>
      <c r="Z54" s="43">
        <v>1</v>
      </c>
      <c r="AA54" s="43">
        <v>2</v>
      </c>
      <c r="AB54" s="43">
        <v>1</v>
      </c>
      <c r="AC54" s="43">
        <v>1</v>
      </c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</row>
    <row r="55" spans="1:40" x14ac:dyDescent="0.25">
      <c r="A55" s="72"/>
      <c r="B55" s="72"/>
      <c r="C55" s="68" t="s">
        <v>8</v>
      </c>
      <c r="D55" s="45"/>
      <c r="E55" s="45"/>
      <c r="F55" s="45">
        <v>1</v>
      </c>
      <c r="G55" s="45">
        <v>1</v>
      </c>
      <c r="H55" s="45">
        <v>1</v>
      </c>
      <c r="I55" s="45"/>
      <c r="J55" s="45"/>
      <c r="K55" s="45"/>
      <c r="L55" s="45">
        <v>1</v>
      </c>
      <c r="M55" s="45"/>
      <c r="N55" s="45"/>
      <c r="O55" s="45"/>
      <c r="P55" s="45">
        <v>1</v>
      </c>
      <c r="Q55" s="45">
        <v>2</v>
      </c>
      <c r="R55" s="45">
        <v>1</v>
      </c>
      <c r="S55" s="45"/>
      <c r="T55" s="45"/>
      <c r="U55" s="45"/>
      <c r="V55" s="45"/>
      <c r="W55" s="45"/>
      <c r="X55" s="45">
        <v>1</v>
      </c>
      <c r="Y55" s="45">
        <v>1</v>
      </c>
      <c r="Z55" s="45">
        <v>1</v>
      </c>
      <c r="AA55" s="45">
        <v>1</v>
      </c>
      <c r="AB55" s="45">
        <v>1</v>
      </c>
      <c r="AC55" s="45"/>
      <c r="AD55" s="45"/>
      <c r="AE55" s="45"/>
      <c r="AF55" s="45">
        <v>1</v>
      </c>
      <c r="AG55" s="45">
        <v>1</v>
      </c>
      <c r="AH55" s="45"/>
      <c r="AI55" s="45"/>
      <c r="AJ55" s="45"/>
      <c r="AK55" s="45"/>
      <c r="AL55" s="45"/>
      <c r="AM55" s="45"/>
      <c r="AN55" s="45"/>
    </row>
    <row r="56" spans="1:40" x14ac:dyDescent="0.25">
      <c r="A56" s="72"/>
      <c r="B56" s="72"/>
      <c r="C56" s="68" t="s">
        <v>9</v>
      </c>
      <c r="D56" s="45">
        <v>1</v>
      </c>
      <c r="E56" s="45"/>
      <c r="F56" s="45"/>
      <c r="G56" s="45">
        <v>1</v>
      </c>
      <c r="H56" s="45"/>
      <c r="I56" s="45">
        <v>1</v>
      </c>
      <c r="J56" s="45">
        <v>1</v>
      </c>
      <c r="K56" s="45">
        <v>1</v>
      </c>
      <c r="L56" s="45"/>
      <c r="M56" s="45"/>
      <c r="N56" s="45">
        <v>1</v>
      </c>
      <c r="O56" s="45">
        <v>1</v>
      </c>
      <c r="P56" s="45">
        <v>1</v>
      </c>
      <c r="Q56" s="45">
        <v>1</v>
      </c>
      <c r="R56" s="45">
        <v>1</v>
      </c>
      <c r="S56" s="45">
        <v>1</v>
      </c>
      <c r="T56" s="45">
        <v>1</v>
      </c>
      <c r="U56" s="45">
        <v>1</v>
      </c>
      <c r="V56" s="45">
        <v>1</v>
      </c>
      <c r="W56" s="45"/>
      <c r="X56" s="45"/>
      <c r="Y56" s="45"/>
      <c r="Z56" s="45"/>
      <c r="AA56" s="45"/>
      <c r="AB56" s="45"/>
      <c r="AC56" s="45"/>
      <c r="AD56" s="45">
        <v>1</v>
      </c>
      <c r="AE56" s="45"/>
      <c r="AF56" s="45"/>
      <c r="AG56" s="45"/>
      <c r="AH56" s="45"/>
      <c r="AI56" s="45"/>
      <c r="AJ56" s="45"/>
      <c r="AK56" s="45"/>
      <c r="AL56" s="45"/>
      <c r="AM56" s="45"/>
      <c r="AN56" s="45"/>
    </row>
    <row r="57" spans="1:40" x14ac:dyDescent="0.25">
      <c r="A57" s="72"/>
      <c r="B57" s="72"/>
      <c r="C57" s="68" t="s">
        <v>10</v>
      </c>
      <c r="D57" s="45"/>
      <c r="E57" s="45">
        <v>1</v>
      </c>
      <c r="F57" s="45">
        <v>1</v>
      </c>
      <c r="G57" s="45"/>
      <c r="H57" s="45"/>
      <c r="I57" s="45"/>
      <c r="J57" s="45"/>
      <c r="K57" s="45">
        <v>1</v>
      </c>
      <c r="L57" s="45">
        <v>2</v>
      </c>
      <c r="M57" s="45">
        <v>1</v>
      </c>
      <c r="N57" s="45">
        <v>1</v>
      </c>
      <c r="O57" s="45"/>
      <c r="P57" s="45"/>
      <c r="Q57" s="45">
        <v>1</v>
      </c>
      <c r="R57" s="45">
        <v>1</v>
      </c>
      <c r="S57" s="45">
        <v>2</v>
      </c>
      <c r="T57" s="45">
        <v>2</v>
      </c>
      <c r="U57" s="45">
        <v>1</v>
      </c>
      <c r="V57" s="45">
        <v>1</v>
      </c>
      <c r="W57" s="45">
        <v>1</v>
      </c>
      <c r="X57" s="45">
        <v>1</v>
      </c>
      <c r="Y57" s="45"/>
      <c r="Z57" s="45">
        <v>2</v>
      </c>
      <c r="AA57" s="45">
        <v>1</v>
      </c>
      <c r="AB57" s="45">
        <v>2</v>
      </c>
      <c r="AC57" s="45">
        <v>4</v>
      </c>
      <c r="AD57" s="45">
        <v>2</v>
      </c>
      <c r="AE57" s="45">
        <v>1</v>
      </c>
      <c r="AF57" s="45">
        <v>2</v>
      </c>
      <c r="AG57" s="45">
        <v>2</v>
      </c>
      <c r="AH57" s="45">
        <v>1</v>
      </c>
      <c r="AI57" s="45">
        <v>1</v>
      </c>
      <c r="AJ57" s="45">
        <v>3</v>
      </c>
      <c r="AK57" s="45">
        <v>5</v>
      </c>
      <c r="AL57" s="45">
        <v>3</v>
      </c>
      <c r="AM57" s="45">
        <v>3</v>
      </c>
      <c r="AN57" s="45">
        <v>1</v>
      </c>
    </row>
    <row r="58" spans="1:40" x14ac:dyDescent="0.25">
      <c r="A58" s="72"/>
      <c r="B58" s="72"/>
      <c r="C58" s="68" t="s">
        <v>11</v>
      </c>
      <c r="D58" s="45">
        <v>2</v>
      </c>
      <c r="E58" s="45">
        <v>2</v>
      </c>
      <c r="F58" s="45">
        <v>1</v>
      </c>
      <c r="G58" s="45">
        <v>2</v>
      </c>
      <c r="H58" s="45">
        <v>1</v>
      </c>
      <c r="I58" s="45"/>
      <c r="J58" s="45"/>
      <c r="K58" s="45"/>
      <c r="L58" s="45"/>
      <c r="M58" s="45"/>
      <c r="N58" s="45">
        <v>1</v>
      </c>
      <c r="O58" s="45">
        <v>1</v>
      </c>
      <c r="P58" s="45">
        <v>1</v>
      </c>
      <c r="Q58" s="45">
        <v>1</v>
      </c>
      <c r="R58" s="45">
        <v>1</v>
      </c>
      <c r="S58" s="45">
        <v>2</v>
      </c>
      <c r="T58" s="45">
        <v>2</v>
      </c>
      <c r="U58" s="45">
        <v>3</v>
      </c>
      <c r="V58" s="45">
        <v>1</v>
      </c>
      <c r="W58" s="45">
        <v>1</v>
      </c>
      <c r="X58" s="45">
        <v>1</v>
      </c>
      <c r="Y58" s="45">
        <v>1</v>
      </c>
      <c r="Z58" s="45">
        <v>1</v>
      </c>
      <c r="AA58" s="45">
        <v>2</v>
      </c>
      <c r="AB58" s="45">
        <v>3</v>
      </c>
      <c r="AC58" s="45">
        <v>2</v>
      </c>
      <c r="AD58" s="45">
        <v>5</v>
      </c>
      <c r="AE58" s="45">
        <v>5</v>
      </c>
      <c r="AF58" s="45">
        <v>5</v>
      </c>
      <c r="AG58" s="45">
        <v>3</v>
      </c>
      <c r="AH58" s="45">
        <v>2</v>
      </c>
      <c r="AI58" s="45">
        <v>2</v>
      </c>
      <c r="AJ58" s="45">
        <v>2</v>
      </c>
      <c r="AK58" s="45"/>
      <c r="AL58" s="45">
        <v>1</v>
      </c>
      <c r="AM58" s="45">
        <v>1</v>
      </c>
      <c r="AN58" s="45">
        <v>2</v>
      </c>
    </row>
    <row r="59" spans="1:40" x14ac:dyDescent="0.25">
      <c r="A59" s="72"/>
      <c r="B59" s="72"/>
      <c r="C59" s="68" t="s">
        <v>12</v>
      </c>
      <c r="D59" s="45">
        <v>1</v>
      </c>
      <c r="E59" s="45">
        <v>1</v>
      </c>
      <c r="F59" s="45">
        <v>2</v>
      </c>
      <c r="G59" s="45">
        <v>1</v>
      </c>
      <c r="H59" s="45">
        <v>1</v>
      </c>
      <c r="I59" s="45">
        <v>2</v>
      </c>
      <c r="J59" s="45">
        <v>2</v>
      </c>
      <c r="K59" s="45">
        <v>1</v>
      </c>
      <c r="L59" s="45"/>
      <c r="M59" s="45"/>
      <c r="N59" s="45"/>
      <c r="O59" s="45">
        <v>1</v>
      </c>
      <c r="P59" s="45">
        <v>1</v>
      </c>
      <c r="Q59" s="45">
        <v>2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2</v>
      </c>
      <c r="X59" s="45">
        <v>2</v>
      </c>
      <c r="Y59" s="45">
        <v>1</v>
      </c>
      <c r="Z59" s="45">
        <v>1</v>
      </c>
      <c r="AA59" s="45">
        <v>1</v>
      </c>
      <c r="AB59" s="45"/>
      <c r="AC59" s="45"/>
      <c r="AD59" s="45"/>
      <c r="AE59" s="45"/>
      <c r="AF59" s="45"/>
      <c r="AG59" s="45"/>
      <c r="AH59" s="45">
        <v>2</v>
      </c>
      <c r="AI59" s="45">
        <v>2</v>
      </c>
      <c r="AJ59" s="45">
        <v>2</v>
      </c>
      <c r="AK59" s="45">
        <v>1</v>
      </c>
      <c r="AL59" s="45">
        <v>1</v>
      </c>
      <c r="AM59" s="45">
        <v>1</v>
      </c>
      <c r="AN59" s="45"/>
    </row>
    <row r="60" spans="1:40" x14ac:dyDescent="0.25">
      <c r="A60" s="72"/>
      <c r="B60" s="72"/>
      <c r="C60" s="68" t="s">
        <v>13</v>
      </c>
      <c r="D60" s="45">
        <v>2</v>
      </c>
      <c r="E60" s="45">
        <v>2</v>
      </c>
      <c r="F60" s="45">
        <v>2</v>
      </c>
      <c r="G60" s="45">
        <v>4</v>
      </c>
      <c r="H60" s="45">
        <v>5</v>
      </c>
      <c r="I60" s="45">
        <v>5</v>
      </c>
      <c r="J60" s="45">
        <v>5</v>
      </c>
      <c r="K60" s="45">
        <v>6</v>
      </c>
      <c r="L60" s="45">
        <v>7</v>
      </c>
      <c r="M60" s="45">
        <v>7</v>
      </c>
      <c r="N60" s="45">
        <v>6</v>
      </c>
      <c r="O60" s="45">
        <v>6</v>
      </c>
      <c r="P60" s="45">
        <v>4</v>
      </c>
      <c r="Q60" s="45">
        <v>5</v>
      </c>
      <c r="R60" s="45">
        <v>6</v>
      </c>
      <c r="S60" s="45">
        <v>6</v>
      </c>
      <c r="T60" s="45">
        <v>5</v>
      </c>
      <c r="U60" s="45">
        <v>5</v>
      </c>
      <c r="V60" s="45">
        <v>5</v>
      </c>
      <c r="W60" s="45">
        <v>2</v>
      </c>
      <c r="X60" s="45">
        <v>2</v>
      </c>
      <c r="Y60" s="45">
        <v>4</v>
      </c>
      <c r="Z60" s="45">
        <v>3</v>
      </c>
      <c r="AA60" s="45">
        <v>3</v>
      </c>
      <c r="AB60" s="45">
        <v>4</v>
      </c>
      <c r="AC60" s="45">
        <v>2</v>
      </c>
      <c r="AD60" s="45">
        <v>2</v>
      </c>
      <c r="AE60" s="45">
        <v>2</v>
      </c>
      <c r="AF60" s="45">
        <v>2</v>
      </c>
      <c r="AG60" s="45">
        <v>1</v>
      </c>
      <c r="AH60" s="45">
        <v>1</v>
      </c>
      <c r="AI60" s="45">
        <v>1</v>
      </c>
      <c r="AJ60" s="45">
        <v>1</v>
      </c>
      <c r="AK60" s="45">
        <v>2</v>
      </c>
      <c r="AL60" s="45">
        <v>2</v>
      </c>
      <c r="AM60" s="45">
        <v>2</v>
      </c>
      <c r="AN60" s="45">
        <v>2</v>
      </c>
    </row>
    <row r="61" spans="1:40" x14ac:dyDescent="0.25">
      <c r="A61" s="32" t="s">
        <v>425</v>
      </c>
      <c r="B61" s="55"/>
      <c r="C61" s="55"/>
      <c r="D61" s="75">
        <f>SUM(D54:D60)</f>
        <v>6</v>
      </c>
      <c r="E61" s="75">
        <f t="shared" ref="E61:AM61" si="10">SUM(E54:E60)</f>
        <v>6</v>
      </c>
      <c r="F61" s="75">
        <f t="shared" si="10"/>
        <v>7</v>
      </c>
      <c r="G61" s="75">
        <f t="shared" si="10"/>
        <v>9</v>
      </c>
      <c r="H61" s="75">
        <f t="shared" si="10"/>
        <v>9</v>
      </c>
      <c r="I61" s="75">
        <f t="shared" si="10"/>
        <v>9</v>
      </c>
      <c r="J61" s="75">
        <f t="shared" si="10"/>
        <v>8</v>
      </c>
      <c r="K61" s="75">
        <f t="shared" si="10"/>
        <v>10</v>
      </c>
      <c r="L61" s="75">
        <f t="shared" si="10"/>
        <v>10</v>
      </c>
      <c r="M61" s="75">
        <f t="shared" si="10"/>
        <v>8</v>
      </c>
      <c r="N61" s="75">
        <f t="shared" si="10"/>
        <v>9</v>
      </c>
      <c r="O61" s="75">
        <f t="shared" si="10"/>
        <v>9</v>
      </c>
      <c r="P61" s="75">
        <f t="shared" si="10"/>
        <v>8</v>
      </c>
      <c r="Q61" s="75">
        <f t="shared" si="10"/>
        <v>12</v>
      </c>
      <c r="R61" s="75">
        <f t="shared" si="10"/>
        <v>11</v>
      </c>
      <c r="S61" s="75">
        <f t="shared" si="10"/>
        <v>12</v>
      </c>
      <c r="T61" s="75">
        <f t="shared" si="10"/>
        <v>11</v>
      </c>
      <c r="U61" s="75">
        <f t="shared" si="10"/>
        <v>11</v>
      </c>
      <c r="V61" s="75">
        <f t="shared" si="10"/>
        <v>9</v>
      </c>
      <c r="W61" s="75">
        <f t="shared" si="10"/>
        <v>7</v>
      </c>
      <c r="X61" s="75">
        <f t="shared" si="10"/>
        <v>7</v>
      </c>
      <c r="Y61" s="75">
        <f t="shared" si="10"/>
        <v>8</v>
      </c>
      <c r="Z61" s="75">
        <f t="shared" si="10"/>
        <v>9</v>
      </c>
      <c r="AA61" s="75">
        <f t="shared" si="10"/>
        <v>10</v>
      </c>
      <c r="AB61" s="75">
        <f t="shared" si="10"/>
        <v>11</v>
      </c>
      <c r="AC61" s="75">
        <f t="shared" si="10"/>
        <v>9</v>
      </c>
      <c r="AD61" s="75">
        <f t="shared" si="10"/>
        <v>10</v>
      </c>
      <c r="AE61" s="75">
        <f t="shared" si="10"/>
        <v>8</v>
      </c>
      <c r="AF61" s="75">
        <f t="shared" si="10"/>
        <v>10</v>
      </c>
      <c r="AG61" s="75">
        <f t="shared" si="10"/>
        <v>7</v>
      </c>
      <c r="AH61" s="75">
        <f t="shared" si="10"/>
        <v>6</v>
      </c>
      <c r="AI61" s="75">
        <f t="shared" si="10"/>
        <v>6</v>
      </c>
      <c r="AJ61" s="75">
        <f t="shared" si="10"/>
        <v>8</v>
      </c>
      <c r="AK61" s="75">
        <f t="shared" si="10"/>
        <v>8</v>
      </c>
      <c r="AL61" s="75">
        <f t="shared" si="10"/>
        <v>7</v>
      </c>
      <c r="AM61" s="75">
        <f t="shared" si="10"/>
        <v>7</v>
      </c>
      <c r="AN61" s="75">
        <f t="shared" ref="AN61" si="11">SUM(AN54:AN60)</f>
        <v>5</v>
      </c>
    </row>
    <row r="62" spans="1:40" x14ac:dyDescent="0.25">
      <c r="A62" s="65" t="s">
        <v>428</v>
      </c>
      <c r="B62" s="66">
        <v>1120</v>
      </c>
      <c r="C62" s="65" t="s">
        <v>7</v>
      </c>
      <c r="D62" s="43"/>
      <c r="E62" s="43"/>
      <c r="F62" s="43"/>
      <c r="G62" s="43"/>
      <c r="H62" s="43">
        <v>1</v>
      </c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</row>
    <row r="63" spans="1:40" x14ac:dyDescent="0.25">
      <c r="A63" s="72"/>
      <c r="B63" s="72"/>
      <c r="C63" s="68" t="s">
        <v>8</v>
      </c>
      <c r="D63" s="45"/>
      <c r="E63" s="45"/>
      <c r="F63" s="45">
        <v>1</v>
      </c>
      <c r="G63" s="45">
        <v>1</v>
      </c>
      <c r="H63" s="45">
        <v>1</v>
      </c>
      <c r="I63" s="45">
        <v>1</v>
      </c>
      <c r="J63" s="45">
        <v>1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>
        <v>1</v>
      </c>
      <c r="AJ63" s="45">
        <v>1</v>
      </c>
      <c r="AK63" s="45"/>
      <c r="AL63" s="45"/>
      <c r="AM63" s="45"/>
      <c r="AN63" s="45"/>
    </row>
    <row r="64" spans="1:40" x14ac:dyDescent="0.25">
      <c r="A64" s="72"/>
      <c r="B64" s="72"/>
      <c r="C64" s="68" t="s">
        <v>9</v>
      </c>
      <c r="D64" s="45"/>
      <c r="E64" s="45"/>
      <c r="F64" s="45"/>
      <c r="G64" s="45"/>
      <c r="H64" s="45">
        <v>1</v>
      </c>
      <c r="I64" s="45">
        <v>1</v>
      </c>
      <c r="J64" s="45">
        <v>1</v>
      </c>
      <c r="K64" s="45"/>
      <c r="L64" s="45"/>
      <c r="M64" s="45"/>
      <c r="N64" s="45">
        <v>1</v>
      </c>
      <c r="O64" s="45">
        <v>1</v>
      </c>
      <c r="P64" s="45">
        <v>1</v>
      </c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>
        <v>1</v>
      </c>
      <c r="AJ64" s="45">
        <v>1</v>
      </c>
      <c r="AK64" s="45">
        <v>2</v>
      </c>
      <c r="AL64" s="45">
        <v>2</v>
      </c>
      <c r="AM64" s="45"/>
      <c r="AN64" s="45"/>
    </row>
    <row r="65" spans="1:40" x14ac:dyDescent="0.25">
      <c r="A65" s="72"/>
      <c r="B65" s="72"/>
      <c r="C65" s="68" t="s">
        <v>10</v>
      </c>
      <c r="D65" s="45">
        <v>3</v>
      </c>
      <c r="E65" s="45">
        <v>3</v>
      </c>
      <c r="F65" s="45">
        <v>3</v>
      </c>
      <c r="G65" s="45">
        <v>2</v>
      </c>
      <c r="H65" s="45"/>
      <c r="I65" s="45"/>
      <c r="J65" s="45"/>
      <c r="K65" s="45"/>
      <c r="L65" s="45"/>
      <c r="M65" s="45"/>
      <c r="N65" s="45">
        <v>1</v>
      </c>
      <c r="O65" s="45">
        <v>1</v>
      </c>
      <c r="P65" s="45">
        <v>1</v>
      </c>
      <c r="Q65" s="45">
        <v>1</v>
      </c>
      <c r="R65" s="45">
        <v>1</v>
      </c>
      <c r="S65" s="45"/>
      <c r="T65" s="45"/>
      <c r="U65" s="45">
        <v>1</v>
      </c>
      <c r="V65" s="45">
        <v>1</v>
      </c>
      <c r="W65" s="45">
        <v>1</v>
      </c>
      <c r="X65" s="45">
        <v>1</v>
      </c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</row>
    <row r="66" spans="1:40" x14ac:dyDescent="0.25">
      <c r="A66" s="72"/>
      <c r="B66" s="72"/>
      <c r="C66" s="68" t="s">
        <v>11</v>
      </c>
      <c r="D66" s="45"/>
      <c r="E66" s="45"/>
      <c r="F66" s="45"/>
      <c r="G66" s="45">
        <v>1</v>
      </c>
      <c r="H66" s="45">
        <v>3</v>
      </c>
      <c r="I66" s="45">
        <v>3</v>
      </c>
      <c r="J66" s="45">
        <v>3</v>
      </c>
      <c r="K66" s="45">
        <v>1</v>
      </c>
      <c r="L66" s="45">
        <v>2</v>
      </c>
      <c r="M66" s="45">
        <v>2</v>
      </c>
      <c r="N66" s="45">
        <v>2</v>
      </c>
      <c r="O66" s="45">
        <v>1</v>
      </c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>
        <v>1</v>
      </c>
      <c r="AD66" s="45">
        <v>1</v>
      </c>
      <c r="AE66" s="45">
        <v>1</v>
      </c>
      <c r="AF66" s="45">
        <v>1</v>
      </c>
      <c r="AG66" s="45">
        <v>1</v>
      </c>
      <c r="AH66" s="45">
        <v>1</v>
      </c>
      <c r="AI66" s="45">
        <v>1</v>
      </c>
      <c r="AJ66" s="45"/>
      <c r="AK66" s="45"/>
      <c r="AL66" s="45"/>
      <c r="AM66" s="45"/>
      <c r="AN66" s="45"/>
    </row>
    <row r="67" spans="1:40" x14ac:dyDescent="0.25">
      <c r="A67" s="72"/>
      <c r="B67" s="72"/>
      <c r="C67" s="68" t="s">
        <v>12</v>
      </c>
      <c r="D67" s="45">
        <v>1</v>
      </c>
      <c r="E67" s="45">
        <v>1</v>
      </c>
      <c r="F67" s="45"/>
      <c r="G67" s="45"/>
      <c r="H67" s="45"/>
      <c r="I67" s="45"/>
      <c r="J67" s="45"/>
      <c r="K67" s="45"/>
      <c r="L67" s="45"/>
      <c r="M67" s="45"/>
      <c r="N67" s="45"/>
      <c r="O67" s="45">
        <v>1</v>
      </c>
      <c r="P67" s="45">
        <v>2</v>
      </c>
      <c r="Q67" s="45">
        <v>1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>
        <v>1</v>
      </c>
      <c r="AK67" s="45">
        <v>1</v>
      </c>
      <c r="AL67" s="45">
        <v>1</v>
      </c>
      <c r="AM67" s="45"/>
      <c r="AN67" s="45"/>
    </row>
    <row r="68" spans="1:40" x14ac:dyDescent="0.25">
      <c r="A68" s="72"/>
      <c r="B68" s="72"/>
      <c r="C68" s="68" t="s">
        <v>13</v>
      </c>
      <c r="D68" s="45"/>
      <c r="E68" s="45"/>
      <c r="F68" s="45">
        <v>1</v>
      </c>
      <c r="G68" s="45">
        <v>1</v>
      </c>
      <c r="H68" s="45">
        <v>1</v>
      </c>
      <c r="I68" s="45">
        <v>2</v>
      </c>
      <c r="J68" s="45">
        <v>3</v>
      </c>
      <c r="K68" s="45">
        <v>3</v>
      </c>
      <c r="L68" s="45">
        <v>3</v>
      </c>
      <c r="M68" s="45">
        <v>3</v>
      </c>
      <c r="N68" s="45">
        <v>3</v>
      </c>
      <c r="O68" s="45">
        <v>3</v>
      </c>
      <c r="P68" s="45">
        <v>3</v>
      </c>
      <c r="Q68" s="45">
        <v>2</v>
      </c>
      <c r="R68" s="45">
        <v>3</v>
      </c>
      <c r="S68" s="45">
        <v>4</v>
      </c>
      <c r="T68" s="45">
        <v>4</v>
      </c>
      <c r="U68" s="45">
        <v>3</v>
      </c>
      <c r="V68" s="45">
        <v>3</v>
      </c>
      <c r="W68" s="45">
        <v>2</v>
      </c>
      <c r="X68" s="45">
        <v>2</v>
      </c>
      <c r="Y68" s="45">
        <v>2</v>
      </c>
      <c r="Z68" s="45">
        <v>2</v>
      </c>
      <c r="AA68" s="45">
        <v>2</v>
      </c>
      <c r="AB68" s="45">
        <v>2</v>
      </c>
      <c r="AC68" s="45">
        <v>1</v>
      </c>
      <c r="AD68" s="45">
        <v>1</v>
      </c>
      <c r="AE68" s="45">
        <v>1</v>
      </c>
      <c r="AF68" s="45"/>
      <c r="AG68" s="45"/>
      <c r="AH68" s="45"/>
      <c r="AI68" s="45"/>
      <c r="AJ68" s="45">
        <v>1</v>
      </c>
      <c r="AK68" s="45">
        <v>1</v>
      </c>
      <c r="AL68" s="45">
        <v>2</v>
      </c>
      <c r="AM68" s="45">
        <v>3</v>
      </c>
      <c r="AN68" s="45">
        <v>3</v>
      </c>
    </row>
    <row r="69" spans="1:40" x14ac:dyDescent="0.25">
      <c r="A69" s="32" t="s">
        <v>429</v>
      </c>
      <c r="B69" s="55"/>
      <c r="C69" s="55"/>
      <c r="D69" s="75">
        <f>SUM(D62:D68)</f>
        <v>4</v>
      </c>
      <c r="E69" s="75">
        <f t="shared" ref="E69:AM69" si="12">SUM(E62:E68)</f>
        <v>4</v>
      </c>
      <c r="F69" s="75">
        <f t="shared" si="12"/>
        <v>5</v>
      </c>
      <c r="G69" s="75">
        <f t="shared" si="12"/>
        <v>5</v>
      </c>
      <c r="H69" s="75">
        <f t="shared" si="12"/>
        <v>7</v>
      </c>
      <c r="I69" s="75">
        <f t="shared" si="12"/>
        <v>7</v>
      </c>
      <c r="J69" s="75">
        <f t="shared" si="12"/>
        <v>8</v>
      </c>
      <c r="K69" s="75">
        <f t="shared" si="12"/>
        <v>4</v>
      </c>
      <c r="L69" s="75">
        <f t="shared" si="12"/>
        <v>5</v>
      </c>
      <c r="M69" s="75">
        <f t="shared" si="12"/>
        <v>5</v>
      </c>
      <c r="N69" s="75">
        <f t="shared" si="12"/>
        <v>7</v>
      </c>
      <c r="O69" s="75">
        <f t="shared" si="12"/>
        <v>7</v>
      </c>
      <c r="P69" s="75">
        <f t="shared" si="12"/>
        <v>7</v>
      </c>
      <c r="Q69" s="75">
        <f t="shared" si="12"/>
        <v>4</v>
      </c>
      <c r="R69" s="75">
        <f t="shared" si="12"/>
        <v>4</v>
      </c>
      <c r="S69" s="75">
        <f t="shared" si="12"/>
        <v>4</v>
      </c>
      <c r="T69" s="75">
        <f t="shared" si="12"/>
        <v>4</v>
      </c>
      <c r="U69" s="75">
        <f t="shared" si="12"/>
        <v>4</v>
      </c>
      <c r="V69" s="75">
        <f t="shared" si="12"/>
        <v>4</v>
      </c>
      <c r="W69" s="75">
        <f t="shared" si="12"/>
        <v>3</v>
      </c>
      <c r="X69" s="75">
        <f t="shared" si="12"/>
        <v>3</v>
      </c>
      <c r="Y69" s="75">
        <f t="shared" si="12"/>
        <v>2</v>
      </c>
      <c r="Z69" s="75">
        <f t="shared" si="12"/>
        <v>2</v>
      </c>
      <c r="AA69" s="75">
        <f t="shared" si="12"/>
        <v>2</v>
      </c>
      <c r="AB69" s="75">
        <f t="shared" si="12"/>
        <v>2</v>
      </c>
      <c r="AC69" s="75">
        <f t="shared" si="12"/>
        <v>2</v>
      </c>
      <c r="AD69" s="75">
        <f t="shared" si="12"/>
        <v>2</v>
      </c>
      <c r="AE69" s="75">
        <f t="shared" si="12"/>
        <v>2</v>
      </c>
      <c r="AF69" s="75">
        <f t="shared" si="12"/>
        <v>1</v>
      </c>
      <c r="AG69" s="75">
        <f t="shared" si="12"/>
        <v>1</v>
      </c>
      <c r="AH69" s="75">
        <f t="shared" si="12"/>
        <v>1</v>
      </c>
      <c r="AI69" s="75">
        <f t="shared" si="12"/>
        <v>3</v>
      </c>
      <c r="AJ69" s="75">
        <f t="shared" si="12"/>
        <v>4</v>
      </c>
      <c r="AK69" s="75">
        <f t="shared" si="12"/>
        <v>4</v>
      </c>
      <c r="AL69" s="75">
        <f t="shared" si="12"/>
        <v>5</v>
      </c>
      <c r="AM69" s="75">
        <f t="shared" si="12"/>
        <v>3</v>
      </c>
      <c r="AN69" s="75">
        <f t="shared" ref="AN69" si="13">SUM(AN62:AN68)</f>
        <v>3</v>
      </c>
    </row>
    <row r="70" spans="1:40" x14ac:dyDescent="0.25">
      <c r="A70" s="65" t="s">
        <v>440</v>
      </c>
      <c r="B70" s="66">
        <v>1124</v>
      </c>
      <c r="C70" s="65" t="s">
        <v>6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>
        <v>1</v>
      </c>
      <c r="P70" s="43">
        <v>1</v>
      </c>
      <c r="Q70" s="43"/>
      <c r="R70" s="43">
        <v>1</v>
      </c>
      <c r="S70" s="43">
        <v>1</v>
      </c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>
        <v>1</v>
      </c>
      <c r="AF70" s="43">
        <v>1</v>
      </c>
      <c r="AG70" s="43"/>
      <c r="AH70" s="43">
        <v>2</v>
      </c>
      <c r="AI70" s="43">
        <v>2</v>
      </c>
      <c r="AJ70" s="43">
        <v>1</v>
      </c>
      <c r="AK70" s="43">
        <v>1</v>
      </c>
      <c r="AL70" s="43">
        <v>1</v>
      </c>
      <c r="AM70" s="43"/>
      <c r="AN70" s="43"/>
    </row>
    <row r="71" spans="1:40" x14ac:dyDescent="0.25">
      <c r="A71" s="72"/>
      <c r="B71" s="72"/>
      <c r="C71" s="68" t="s">
        <v>7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>
        <v>1</v>
      </c>
      <c r="O71" s="45">
        <v>1</v>
      </c>
      <c r="P71" s="45"/>
      <c r="Q71" s="45"/>
      <c r="R71" s="45"/>
      <c r="S71" s="45"/>
      <c r="T71" s="45">
        <v>1</v>
      </c>
      <c r="U71" s="45">
        <v>1</v>
      </c>
      <c r="V71" s="45">
        <v>1</v>
      </c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>
        <v>1</v>
      </c>
      <c r="AN71" s="45">
        <v>1</v>
      </c>
    </row>
    <row r="72" spans="1:40" x14ac:dyDescent="0.25">
      <c r="A72" s="72"/>
      <c r="B72" s="72"/>
      <c r="C72" s="68" t="s">
        <v>8</v>
      </c>
      <c r="D72" s="45">
        <v>1</v>
      </c>
      <c r="E72" s="45">
        <v>1</v>
      </c>
      <c r="F72" s="45">
        <v>1</v>
      </c>
      <c r="G72" s="45">
        <v>1</v>
      </c>
      <c r="H72" s="45">
        <v>1</v>
      </c>
      <c r="I72" s="45">
        <v>1</v>
      </c>
      <c r="J72" s="45"/>
      <c r="K72" s="45">
        <v>1</v>
      </c>
      <c r="L72" s="45"/>
      <c r="M72" s="45"/>
      <c r="N72" s="45">
        <v>1</v>
      </c>
      <c r="O72" s="45">
        <v>1</v>
      </c>
      <c r="P72" s="45">
        <v>3</v>
      </c>
      <c r="Q72" s="45">
        <v>1</v>
      </c>
      <c r="R72" s="45">
        <v>1</v>
      </c>
      <c r="S72" s="45">
        <v>2</v>
      </c>
      <c r="T72" s="45">
        <v>1</v>
      </c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</row>
    <row r="73" spans="1:40" x14ac:dyDescent="0.25">
      <c r="A73" s="72"/>
      <c r="B73" s="72"/>
      <c r="C73" s="68" t="s">
        <v>9</v>
      </c>
      <c r="D73" s="45">
        <v>2</v>
      </c>
      <c r="E73" s="45">
        <v>3</v>
      </c>
      <c r="F73" s="45">
        <v>1</v>
      </c>
      <c r="G73" s="45">
        <v>1</v>
      </c>
      <c r="H73" s="45">
        <v>1</v>
      </c>
      <c r="I73" s="45">
        <v>1</v>
      </c>
      <c r="J73" s="45">
        <v>1</v>
      </c>
      <c r="K73" s="45">
        <v>1</v>
      </c>
      <c r="L73" s="45"/>
      <c r="M73" s="45"/>
      <c r="N73" s="45">
        <v>2</v>
      </c>
      <c r="O73" s="45">
        <v>1</v>
      </c>
      <c r="P73" s="45">
        <v>1</v>
      </c>
      <c r="Q73" s="45">
        <v>1</v>
      </c>
      <c r="R73" s="45">
        <v>1</v>
      </c>
      <c r="S73" s="45">
        <v>3</v>
      </c>
      <c r="T73" s="45">
        <v>4</v>
      </c>
      <c r="U73" s="45">
        <v>3</v>
      </c>
      <c r="V73" s="45">
        <v>1</v>
      </c>
      <c r="W73" s="45"/>
      <c r="X73" s="45"/>
      <c r="Y73" s="45"/>
      <c r="Z73" s="45"/>
      <c r="AA73" s="45">
        <v>1</v>
      </c>
      <c r="AB73" s="45">
        <v>1</v>
      </c>
      <c r="AC73" s="45">
        <v>1</v>
      </c>
      <c r="AD73" s="45">
        <v>1</v>
      </c>
      <c r="AE73" s="45"/>
      <c r="AF73" s="45"/>
      <c r="AG73" s="45"/>
      <c r="AH73" s="45"/>
      <c r="AI73" s="45"/>
      <c r="AJ73" s="45"/>
      <c r="AK73" s="45"/>
      <c r="AL73" s="45"/>
      <c r="AM73" s="45"/>
      <c r="AN73" s="45"/>
    </row>
    <row r="74" spans="1:40" x14ac:dyDescent="0.25">
      <c r="A74" s="72"/>
      <c r="B74" s="72"/>
      <c r="C74" s="68" t="s">
        <v>10</v>
      </c>
      <c r="D74" s="45">
        <v>1</v>
      </c>
      <c r="E74" s="45">
        <v>1</v>
      </c>
      <c r="F74" s="45">
        <v>1</v>
      </c>
      <c r="G74" s="45">
        <v>2</v>
      </c>
      <c r="H74" s="45">
        <v>2</v>
      </c>
      <c r="I74" s="45">
        <v>1</v>
      </c>
      <c r="J74" s="45">
        <v>1</v>
      </c>
      <c r="K74" s="45">
        <v>1</v>
      </c>
      <c r="L74" s="45">
        <v>2</v>
      </c>
      <c r="M74" s="45">
        <v>1</v>
      </c>
      <c r="N74" s="45"/>
      <c r="O74" s="45"/>
      <c r="P74" s="45">
        <v>1</v>
      </c>
      <c r="Q74" s="45">
        <v>1</v>
      </c>
      <c r="R74" s="45"/>
      <c r="S74" s="45"/>
      <c r="T74" s="45"/>
      <c r="U74" s="45">
        <v>1</v>
      </c>
      <c r="V74" s="45">
        <v>2</v>
      </c>
      <c r="W74" s="45">
        <v>1</v>
      </c>
      <c r="X74" s="45">
        <v>1</v>
      </c>
      <c r="Y74" s="45">
        <v>2</v>
      </c>
      <c r="Z74" s="45">
        <v>1</v>
      </c>
      <c r="AA74" s="45">
        <v>1</v>
      </c>
      <c r="AB74" s="45">
        <v>1</v>
      </c>
      <c r="AC74" s="45"/>
      <c r="AD74" s="45"/>
      <c r="AE74" s="45">
        <v>1</v>
      </c>
      <c r="AF74" s="45">
        <v>1</v>
      </c>
      <c r="AG74" s="45">
        <v>2</v>
      </c>
      <c r="AH74" s="45">
        <v>1</v>
      </c>
      <c r="AI74" s="45">
        <v>1</v>
      </c>
      <c r="AJ74" s="45">
        <v>1</v>
      </c>
      <c r="AK74" s="45">
        <v>1</v>
      </c>
      <c r="AL74" s="45"/>
      <c r="AM74" s="45"/>
      <c r="AN74" s="45"/>
    </row>
    <row r="75" spans="1:40" x14ac:dyDescent="0.25">
      <c r="A75" s="72"/>
      <c r="B75" s="72"/>
      <c r="C75" s="68" t="s">
        <v>11</v>
      </c>
      <c r="D75" s="45"/>
      <c r="E75" s="45"/>
      <c r="F75" s="45">
        <v>1</v>
      </c>
      <c r="G75" s="45">
        <v>1</v>
      </c>
      <c r="H75" s="45">
        <v>1</v>
      </c>
      <c r="I75" s="45">
        <v>1</v>
      </c>
      <c r="J75" s="45">
        <v>1</v>
      </c>
      <c r="K75" s="45"/>
      <c r="L75" s="45"/>
      <c r="M75" s="45">
        <v>1</v>
      </c>
      <c r="N75" s="45">
        <v>2</v>
      </c>
      <c r="O75" s="45">
        <v>2</v>
      </c>
      <c r="P75" s="45">
        <v>2</v>
      </c>
      <c r="Q75" s="45">
        <v>2</v>
      </c>
      <c r="R75" s="45">
        <v>3</v>
      </c>
      <c r="S75" s="45">
        <v>2</v>
      </c>
      <c r="T75" s="45">
        <v>1</v>
      </c>
      <c r="U75" s="45">
        <v>1</v>
      </c>
      <c r="V75" s="45">
        <v>1</v>
      </c>
      <c r="W75" s="45">
        <v>1</v>
      </c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</row>
    <row r="76" spans="1:40" x14ac:dyDescent="0.25">
      <c r="A76" s="72"/>
      <c r="B76" s="72"/>
      <c r="C76" s="68" t="s">
        <v>12</v>
      </c>
      <c r="D76" s="45">
        <v>2</v>
      </c>
      <c r="E76" s="45">
        <v>5</v>
      </c>
      <c r="F76" s="45">
        <v>5</v>
      </c>
      <c r="G76" s="45">
        <v>4</v>
      </c>
      <c r="H76" s="45">
        <v>1</v>
      </c>
      <c r="I76" s="45">
        <v>1</v>
      </c>
      <c r="J76" s="45"/>
      <c r="K76" s="45">
        <v>2</v>
      </c>
      <c r="L76" s="45">
        <v>2</v>
      </c>
      <c r="M76" s="45">
        <v>2</v>
      </c>
      <c r="N76" s="45"/>
      <c r="O76" s="45"/>
      <c r="P76" s="45"/>
      <c r="Q76" s="45"/>
      <c r="R76" s="45"/>
      <c r="S76" s="45">
        <v>1</v>
      </c>
      <c r="T76" s="45">
        <v>2</v>
      </c>
      <c r="U76" s="45">
        <v>2</v>
      </c>
      <c r="V76" s="45">
        <v>1</v>
      </c>
      <c r="W76" s="45"/>
      <c r="X76" s="45">
        <v>1</v>
      </c>
      <c r="Y76" s="45">
        <v>1</v>
      </c>
      <c r="Z76" s="45">
        <v>1</v>
      </c>
      <c r="AA76" s="45"/>
      <c r="AB76" s="45"/>
      <c r="AC76" s="45"/>
      <c r="AD76" s="45"/>
      <c r="AE76" s="45">
        <v>1</v>
      </c>
      <c r="AF76" s="45"/>
      <c r="AG76" s="45"/>
      <c r="AH76" s="45"/>
      <c r="AI76" s="45"/>
      <c r="AJ76" s="45"/>
      <c r="AK76" s="45"/>
      <c r="AL76" s="45"/>
      <c r="AM76" s="45"/>
      <c r="AN76" s="45"/>
    </row>
    <row r="77" spans="1:40" x14ac:dyDescent="0.25">
      <c r="A77" s="72"/>
      <c r="B77" s="72"/>
      <c r="C77" s="68" t="s">
        <v>13</v>
      </c>
      <c r="D77" s="45">
        <v>1</v>
      </c>
      <c r="E77" s="45">
        <v>1</v>
      </c>
      <c r="F77" s="45">
        <v>3</v>
      </c>
      <c r="G77" s="45">
        <v>5</v>
      </c>
      <c r="H77" s="45">
        <v>8</v>
      </c>
      <c r="I77" s="45">
        <v>8</v>
      </c>
      <c r="J77" s="45">
        <v>9</v>
      </c>
      <c r="K77" s="45">
        <v>9</v>
      </c>
      <c r="L77" s="45">
        <v>9</v>
      </c>
      <c r="M77" s="45">
        <v>9</v>
      </c>
      <c r="N77" s="45">
        <v>9</v>
      </c>
      <c r="O77" s="45">
        <v>9</v>
      </c>
      <c r="P77" s="45">
        <v>9</v>
      </c>
      <c r="Q77" s="45">
        <v>9</v>
      </c>
      <c r="R77" s="45">
        <v>9</v>
      </c>
      <c r="S77" s="45">
        <v>8</v>
      </c>
      <c r="T77" s="45">
        <v>8</v>
      </c>
      <c r="U77" s="45">
        <v>8</v>
      </c>
      <c r="V77" s="45">
        <v>6</v>
      </c>
      <c r="W77" s="45">
        <v>2</v>
      </c>
      <c r="X77" s="45">
        <v>2</v>
      </c>
      <c r="Y77" s="45">
        <v>1</v>
      </c>
      <c r="Z77" s="45">
        <v>1</v>
      </c>
      <c r="AA77" s="45">
        <v>2</v>
      </c>
      <c r="AB77" s="45">
        <v>2</v>
      </c>
      <c r="AC77" s="45"/>
      <c r="AD77" s="45"/>
      <c r="AE77" s="45"/>
      <c r="AF77" s="45">
        <v>1</v>
      </c>
      <c r="AG77" s="45">
        <v>1</v>
      </c>
      <c r="AH77" s="45">
        <v>1</v>
      </c>
      <c r="AI77" s="45">
        <v>1</v>
      </c>
      <c r="AJ77" s="45">
        <v>1</v>
      </c>
      <c r="AK77" s="45">
        <v>1</v>
      </c>
      <c r="AL77" s="45">
        <v>1</v>
      </c>
      <c r="AM77" s="45">
        <v>1</v>
      </c>
      <c r="AN77" s="45">
        <v>1</v>
      </c>
    </row>
    <row r="78" spans="1:40" x14ac:dyDescent="0.25">
      <c r="A78" s="32" t="s">
        <v>441</v>
      </c>
      <c r="B78" s="55"/>
      <c r="C78" s="55"/>
      <c r="D78" s="75">
        <f>SUM(D70:D77)</f>
        <v>7</v>
      </c>
      <c r="E78" s="75">
        <f t="shared" ref="E78:AM78" si="14">SUM(E70:E77)</f>
        <v>11</v>
      </c>
      <c r="F78" s="75">
        <f t="shared" si="14"/>
        <v>12</v>
      </c>
      <c r="G78" s="75">
        <f t="shared" si="14"/>
        <v>14</v>
      </c>
      <c r="H78" s="75">
        <f t="shared" si="14"/>
        <v>14</v>
      </c>
      <c r="I78" s="75">
        <f t="shared" si="14"/>
        <v>13</v>
      </c>
      <c r="J78" s="75">
        <f t="shared" si="14"/>
        <v>12</v>
      </c>
      <c r="K78" s="75">
        <f t="shared" si="14"/>
        <v>14</v>
      </c>
      <c r="L78" s="75">
        <f t="shared" si="14"/>
        <v>13</v>
      </c>
      <c r="M78" s="75">
        <f t="shared" si="14"/>
        <v>13</v>
      </c>
      <c r="N78" s="75">
        <f t="shared" si="14"/>
        <v>15</v>
      </c>
      <c r="O78" s="75">
        <f t="shared" si="14"/>
        <v>15</v>
      </c>
      <c r="P78" s="75">
        <f t="shared" si="14"/>
        <v>17</v>
      </c>
      <c r="Q78" s="75">
        <f t="shared" si="14"/>
        <v>14</v>
      </c>
      <c r="R78" s="75">
        <f t="shared" si="14"/>
        <v>15</v>
      </c>
      <c r="S78" s="75">
        <f t="shared" si="14"/>
        <v>17</v>
      </c>
      <c r="T78" s="75">
        <f t="shared" si="14"/>
        <v>17</v>
      </c>
      <c r="U78" s="75">
        <f t="shared" si="14"/>
        <v>16</v>
      </c>
      <c r="V78" s="75">
        <f t="shared" si="14"/>
        <v>12</v>
      </c>
      <c r="W78" s="75">
        <f t="shared" si="14"/>
        <v>4</v>
      </c>
      <c r="X78" s="75">
        <f t="shared" si="14"/>
        <v>4</v>
      </c>
      <c r="Y78" s="75">
        <f t="shared" si="14"/>
        <v>4</v>
      </c>
      <c r="Z78" s="75">
        <f t="shared" si="14"/>
        <v>3</v>
      </c>
      <c r="AA78" s="75">
        <f t="shared" si="14"/>
        <v>4</v>
      </c>
      <c r="AB78" s="75">
        <f t="shared" si="14"/>
        <v>4</v>
      </c>
      <c r="AC78" s="75">
        <f t="shared" si="14"/>
        <v>1</v>
      </c>
      <c r="AD78" s="75">
        <f t="shared" si="14"/>
        <v>1</v>
      </c>
      <c r="AE78" s="75">
        <f t="shared" si="14"/>
        <v>3</v>
      </c>
      <c r="AF78" s="75">
        <f t="shared" si="14"/>
        <v>3</v>
      </c>
      <c r="AG78" s="75">
        <f t="shared" si="14"/>
        <v>3</v>
      </c>
      <c r="AH78" s="75">
        <f t="shared" si="14"/>
        <v>4</v>
      </c>
      <c r="AI78" s="75">
        <f t="shared" si="14"/>
        <v>4</v>
      </c>
      <c r="AJ78" s="75">
        <f t="shared" si="14"/>
        <v>3</v>
      </c>
      <c r="AK78" s="75">
        <f t="shared" si="14"/>
        <v>3</v>
      </c>
      <c r="AL78" s="75">
        <f t="shared" si="14"/>
        <v>2</v>
      </c>
      <c r="AM78" s="75">
        <f t="shared" si="14"/>
        <v>2</v>
      </c>
      <c r="AN78" s="75">
        <f t="shared" ref="AN78" si="15">SUM(AN70:AN77)</f>
        <v>2</v>
      </c>
    </row>
    <row r="79" spans="1:40" x14ac:dyDescent="0.25">
      <c r="A79" s="65" t="s">
        <v>432</v>
      </c>
      <c r="B79" s="66">
        <v>1127</v>
      </c>
      <c r="C79" s="65" t="s">
        <v>7</v>
      </c>
      <c r="D79" s="43"/>
      <c r="E79" s="43"/>
      <c r="F79" s="43"/>
      <c r="G79" s="43"/>
      <c r="H79" s="43"/>
      <c r="I79" s="43">
        <v>1</v>
      </c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</row>
    <row r="80" spans="1:40" x14ac:dyDescent="0.25">
      <c r="A80" s="72"/>
      <c r="B80" s="72"/>
      <c r="C80" s="68" t="s">
        <v>8</v>
      </c>
      <c r="D80" s="45">
        <v>3</v>
      </c>
      <c r="E80" s="45">
        <v>2</v>
      </c>
      <c r="F80" s="45">
        <v>2</v>
      </c>
      <c r="G80" s="45">
        <v>1</v>
      </c>
      <c r="H80" s="45">
        <v>1</v>
      </c>
      <c r="I80" s="45">
        <v>1</v>
      </c>
      <c r="J80" s="45">
        <v>1</v>
      </c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>
        <v>1</v>
      </c>
      <c r="AM80" s="45"/>
      <c r="AN80" s="45"/>
    </row>
    <row r="81" spans="1:40" x14ac:dyDescent="0.25">
      <c r="A81" s="72"/>
      <c r="B81" s="72"/>
      <c r="C81" s="68" t="s">
        <v>9</v>
      </c>
      <c r="D81" s="45"/>
      <c r="E81" s="45">
        <v>1</v>
      </c>
      <c r="F81" s="45">
        <v>1</v>
      </c>
      <c r="G81" s="45">
        <v>2</v>
      </c>
      <c r="H81" s="45">
        <v>2</v>
      </c>
      <c r="I81" s="45">
        <v>3</v>
      </c>
      <c r="J81" s="45">
        <v>3</v>
      </c>
      <c r="K81" s="45">
        <v>4</v>
      </c>
      <c r="L81" s="45">
        <v>2</v>
      </c>
      <c r="M81" s="45">
        <v>3</v>
      </c>
      <c r="N81" s="45">
        <v>2</v>
      </c>
      <c r="O81" s="45">
        <v>2</v>
      </c>
      <c r="P81" s="45">
        <v>2</v>
      </c>
      <c r="Q81" s="45">
        <v>1</v>
      </c>
      <c r="R81" s="45">
        <v>1</v>
      </c>
      <c r="S81" s="45">
        <v>1</v>
      </c>
      <c r="T81" s="45">
        <v>1</v>
      </c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>
        <v>1</v>
      </c>
      <c r="AN81" s="45">
        <v>1</v>
      </c>
    </row>
    <row r="82" spans="1:40" x14ac:dyDescent="0.25">
      <c r="A82" s="72"/>
      <c r="B82" s="72"/>
      <c r="C82" s="68" t="s">
        <v>10</v>
      </c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>
        <v>1</v>
      </c>
      <c r="R82" s="45">
        <v>1</v>
      </c>
      <c r="S82" s="45">
        <v>1</v>
      </c>
      <c r="T82" s="45">
        <v>1</v>
      </c>
      <c r="U82" s="45">
        <v>2</v>
      </c>
      <c r="V82" s="45">
        <v>2</v>
      </c>
      <c r="W82" s="45">
        <v>2</v>
      </c>
      <c r="X82" s="45">
        <v>2</v>
      </c>
      <c r="Y82" s="45">
        <v>2</v>
      </c>
      <c r="Z82" s="45">
        <v>2</v>
      </c>
      <c r="AA82" s="45">
        <v>1</v>
      </c>
      <c r="AB82" s="45">
        <v>1</v>
      </c>
      <c r="AC82" s="45">
        <v>1</v>
      </c>
      <c r="AD82" s="45">
        <v>1</v>
      </c>
      <c r="AE82" s="45"/>
      <c r="AF82" s="45"/>
      <c r="AG82" s="45"/>
      <c r="AH82" s="45"/>
      <c r="AI82" s="45"/>
      <c r="AJ82" s="45"/>
      <c r="AK82" s="45"/>
      <c r="AL82" s="45"/>
      <c r="AM82" s="45"/>
      <c r="AN82" s="45"/>
    </row>
    <row r="83" spans="1:40" x14ac:dyDescent="0.25">
      <c r="A83" s="72"/>
      <c r="B83" s="72"/>
      <c r="C83" s="68" t="s">
        <v>11</v>
      </c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>
        <v>1</v>
      </c>
      <c r="S83" s="45">
        <v>1</v>
      </c>
      <c r="T83" s="45">
        <v>1</v>
      </c>
      <c r="U83" s="45">
        <v>1</v>
      </c>
      <c r="V83" s="45">
        <v>1</v>
      </c>
      <c r="W83" s="45"/>
      <c r="X83" s="45"/>
      <c r="Y83" s="45"/>
      <c r="Z83" s="45"/>
      <c r="AA83" s="45">
        <v>1</v>
      </c>
      <c r="AB83" s="45">
        <v>1</v>
      </c>
      <c r="AC83" s="45">
        <v>1</v>
      </c>
      <c r="AD83" s="45">
        <v>1</v>
      </c>
      <c r="AE83" s="45">
        <v>2</v>
      </c>
      <c r="AF83" s="45">
        <v>1</v>
      </c>
      <c r="AG83" s="45">
        <v>1</v>
      </c>
      <c r="AH83" s="45">
        <v>1</v>
      </c>
      <c r="AI83" s="45">
        <v>1</v>
      </c>
      <c r="AJ83" s="45">
        <v>1</v>
      </c>
      <c r="AK83" s="45">
        <v>1</v>
      </c>
      <c r="AL83" s="45"/>
      <c r="AM83" s="45"/>
      <c r="AN83" s="45"/>
    </row>
    <row r="84" spans="1:40" x14ac:dyDescent="0.25">
      <c r="A84" s="72"/>
      <c r="B84" s="72"/>
      <c r="C84" s="68" t="s">
        <v>12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>
        <v>1</v>
      </c>
      <c r="AG84" s="45">
        <v>1</v>
      </c>
      <c r="AH84" s="45"/>
      <c r="AI84" s="45"/>
      <c r="AJ84" s="45"/>
      <c r="AK84" s="45"/>
      <c r="AL84" s="45">
        <v>1</v>
      </c>
      <c r="AM84" s="45">
        <v>1</v>
      </c>
      <c r="AN84" s="45">
        <v>1</v>
      </c>
    </row>
    <row r="85" spans="1:40" x14ac:dyDescent="0.25">
      <c r="A85" s="72"/>
      <c r="B85" s="72"/>
      <c r="C85" s="68" t="s">
        <v>13</v>
      </c>
      <c r="D85" s="45">
        <v>2</v>
      </c>
      <c r="E85" s="45">
        <v>1</v>
      </c>
      <c r="F85" s="45">
        <v>1</v>
      </c>
      <c r="G85" s="45">
        <v>1</v>
      </c>
      <c r="H85" s="45">
        <v>1</v>
      </c>
      <c r="I85" s="45">
        <v>1</v>
      </c>
      <c r="J85" s="45">
        <v>1</v>
      </c>
      <c r="K85" s="45">
        <v>1</v>
      </c>
      <c r="L85" s="45">
        <v>1</v>
      </c>
      <c r="M85" s="45">
        <v>1</v>
      </c>
      <c r="N85" s="45">
        <v>1</v>
      </c>
      <c r="O85" s="45">
        <v>1</v>
      </c>
      <c r="P85" s="45">
        <v>1</v>
      </c>
      <c r="Q85" s="45">
        <v>1</v>
      </c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>
        <v>1</v>
      </c>
      <c r="AM85" s="45">
        <v>1</v>
      </c>
      <c r="AN85" s="45"/>
    </row>
    <row r="86" spans="1:40" x14ac:dyDescent="0.25">
      <c r="A86" s="32" t="s">
        <v>433</v>
      </c>
      <c r="B86" s="55"/>
      <c r="C86" s="55"/>
      <c r="D86" s="75">
        <f>SUM(D79:D85)</f>
        <v>5</v>
      </c>
      <c r="E86" s="75">
        <f t="shared" ref="E86:AM86" si="16">SUM(E79:E85)</f>
        <v>4</v>
      </c>
      <c r="F86" s="75">
        <f t="shared" si="16"/>
        <v>4</v>
      </c>
      <c r="G86" s="75">
        <f t="shared" si="16"/>
        <v>4</v>
      </c>
      <c r="H86" s="75">
        <f t="shared" si="16"/>
        <v>4</v>
      </c>
      <c r="I86" s="75">
        <f t="shared" si="16"/>
        <v>6</v>
      </c>
      <c r="J86" s="75">
        <f t="shared" si="16"/>
        <v>5</v>
      </c>
      <c r="K86" s="75">
        <f t="shared" si="16"/>
        <v>5</v>
      </c>
      <c r="L86" s="75">
        <f t="shared" si="16"/>
        <v>3</v>
      </c>
      <c r="M86" s="75">
        <f t="shared" si="16"/>
        <v>4</v>
      </c>
      <c r="N86" s="75">
        <f t="shared" si="16"/>
        <v>3</v>
      </c>
      <c r="O86" s="75">
        <f t="shared" si="16"/>
        <v>3</v>
      </c>
      <c r="P86" s="75">
        <f t="shared" si="16"/>
        <v>3</v>
      </c>
      <c r="Q86" s="75">
        <f t="shared" si="16"/>
        <v>3</v>
      </c>
      <c r="R86" s="75">
        <f t="shared" si="16"/>
        <v>3</v>
      </c>
      <c r="S86" s="75">
        <f t="shared" si="16"/>
        <v>3</v>
      </c>
      <c r="T86" s="75">
        <f t="shared" si="16"/>
        <v>3</v>
      </c>
      <c r="U86" s="75">
        <f t="shared" si="16"/>
        <v>3</v>
      </c>
      <c r="V86" s="75">
        <f t="shared" si="16"/>
        <v>3</v>
      </c>
      <c r="W86" s="75">
        <f t="shared" si="16"/>
        <v>2</v>
      </c>
      <c r="X86" s="75">
        <f t="shared" si="16"/>
        <v>2</v>
      </c>
      <c r="Y86" s="75">
        <f t="shared" si="16"/>
        <v>2</v>
      </c>
      <c r="Z86" s="75">
        <f t="shared" si="16"/>
        <v>2</v>
      </c>
      <c r="AA86" s="75">
        <f t="shared" si="16"/>
        <v>2</v>
      </c>
      <c r="AB86" s="75">
        <f t="shared" si="16"/>
        <v>2</v>
      </c>
      <c r="AC86" s="75">
        <f t="shared" si="16"/>
        <v>2</v>
      </c>
      <c r="AD86" s="75">
        <f t="shared" si="16"/>
        <v>2</v>
      </c>
      <c r="AE86" s="75">
        <f t="shared" si="16"/>
        <v>2</v>
      </c>
      <c r="AF86" s="75">
        <f t="shared" si="16"/>
        <v>2</v>
      </c>
      <c r="AG86" s="75">
        <f t="shared" si="16"/>
        <v>2</v>
      </c>
      <c r="AH86" s="75">
        <f t="shared" si="16"/>
        <v>1</v>
      </c>
      <c r="AI86" s="75">
        <f t="shared" si="16"/>
        <v>1</v>
      </c>
      <c r="AJ86" s="75">
        <f t="shared" si="16"/>
        <v>1</v>
      </c>
      <c r="AK86" s="75">
        <f t="shared" si="16"/>
        <v>1</v>
      </c>
      <c r="AL86" s="75">
        <f t="shared" si="16"/>
        <v>3</v>
      </c>
      <c r="AM86" s="75">
        <f t="shared" si="16"/>
        <v>3</v>
      </c>
      <c r="AN86" s="75">
        <f t="shared" ref="AN86" si="17">SUM(AN79:AN85)</f>
        <v>2</v>
      </c>
    </row>
    <row r="87" spans="1:40" x14ac:dyDescent="0.25">
      <c r="A87" s="65" t="s">
        <v>418</v>
      </c>
      <c r="B87" s="66">
        <v>1129</v>
      </c>
      <c r="C87" s="65" t="s">
        <v>8</v>
      </c>
      <c r="D87" s="43">
        <v>1</v>
      </c>
      <c r="E87" s="43">
        <v>1</v>
      </c>
      <c r="F87" s="43">
        <v>1</v>
      </c>
      <c r="G87" s="43">
        <v>1</v>
      </c>
      <c r="H87" s="43">
        <v>1</v>
      </c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</row>
    <row r="88" spans="1:40" x14ac:dyDescent="0.25">
      <c r="A88" s="72"/>
      <c r="B88" s="72"/>
      <c r="C88" s="68" t="s">
        <v>9</v>
      </c>
      <c r="D88" s="45"/>
      <c r="E88" s="45"/>
      <c r="F88" s="45"/>
      <c r="G88" s="45"/>
      <c r="H88" s="45"/>
      <c r="I88" s="45">
        <v>1</v>
      </c>
      <c r="J88" s="45">
        <v>1</v>
      </c>
      <c r="K88" s="45">
        <v>1</v>
      </c>
      <c r="L88" s="45">
        <v>1</v>
      </c>
      <c r="M88" s="45">
        <v>1</v>
      </c>
      <c r="N88" s="45">
        <v>1</v>
      </c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</row>
    <row r="89" spans="1:40" x14ac:dyDescent="0.25">
      <c r="A89" s="72"/>
      <c r="B89" s="72"/>
      <c r="C89" s="68" t="s">
        <v>10</v>
      </c>
      <c r="D89" s="45">
        <v>1</v>
      </c>
      <c r="E89" s="45"/>
      <c r="F89" s="45"/>
      <c r="G89" s="45"/>
      <c r="H89" s="45"/>
      <c r="I89" s="45"/>
      <c r="J89" s="45"/>
      <c r="K89" s="45">
        <v>1</v>
      </c>
      <c r="L89" s="45">
        <v>1</v>
      </c>
      <c r="M89" s="45"/>
      <c r="N89" s="45"/>
      <c r="O89" s="45">
        <v>1</v>
      </c>
      <c r="P89" s="45">
        <v>1</v>
      </c>
      <c r="Q89" s="45">
        <v>1</v>
      </c>
      <c r="R89" s="45">
        <v>1</v>
      </c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</row>
    <row r="90" spans="1:40" x14ac:dyDescent="0.25">
      <c r="A90" s="72"/>
      <c r="B90" s="72"/>
      <c r="C90" s="68" t="s">
        <v>11</v>
      </c>
      <c r="D90" s="45"/>
      <c r="E90" s="45"/>
      <c r="F90" s="45"/>
      <c r="G90" s="45"/>
      <c r="H90" s="45"/>
      <c r="I90" s="45"/>
      <c r="J90" s="45"/>
      <c r="K90" s="45"/>
      <c r="L90" s="45"/>
      <c r="M90" s="45">
        <v>1</v>
      </c>
      <c r="N90" s="45">
        <v>1</v>
      </c>
      <c r="O90" s="45"/>
      <c r="P90" s="45"/>
      <c r="Q90" s="45"/>
      <c r="R90" s="45"/>
      <c r="S90" s="45">
        <v>1</v>
      </c>
      <c r="T90" s="45">
        <v>1</v>
      </c>
      <c r="U90" s="45">
        <v>1</v>
      </c>
      <c r="V90" s="45">
        <v>1</v>
      </c>
      <c r="W90" s="45">
        <v>1</v>
      </c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</row>
    <row r="91" spans="1:40" x14ac:dyDescent="0.25">
      <c r="A91" s="72"/>
      <c r="B91" s="72"/>
      <c r="C91" s="68" t="s">
        <v>12</v>
      </c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>
        <v>1</v>
      </c>
      <c r="AB91" s="45">
        <v>1</v>
      </c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</row>
    <row r="92" spans="1:40" x14ac:dyDescent="0.25">
      <c r="A92" s="32" t="s">
        <v>419</v>
      </c>
      <c r="B92" s="55"/>
      <c r="C92" s="55"/>
      <c r="D92" s="75">
        <f>SUM(D87:D91)</f>
        <v>2</v>
      </c>
      <c r="E92" s="75">
        <f t="shared" ref="E92:AM92" si="18">SUM(E87:E91)</f>
        <v>1</v>
      </c>
      <c r="F92" s="75">
        <f t="shared" si="18"/>
        <v>1</v>
      </c>
      <c r="G92" s="75">
        <f t="shared" si="18"/>
        <v>1</v>
      </c>
      <c r="H92" s="75">
        <f t="shared" si="18"/>
        <v>1</v>
      </c>
      <c r="I92" s="75">
        <f t="shared" si="18"/>
        <v>1</v>
      </c>
      <c r="J92" s="75">
        <f t="shared" si="18"/>
        <v>1</v>
      </c>
      <c r="K92" s="75">
        <f t="shared" si="18"/>
        <v>2</v>
      </c>
      <c r="L92" s="75">
        <f t="shared" si="18"/>
        <v>2</v>
      </c>
      <c r="M92" s="75">
        <f t="shared" si="18"/>
        <v>2</v>
      </c>
      <c r="N92" s="75">
        <f t="shared" si="18"/>
        <v>2</v>
      </c>
      <c r="O92" s="75">
        <f t="shared" si="18"/>
        <v>1</v>
      </c>
      <c r="P92" s="75">
        <f t="shared" si="18"/>
        <v>1</v>
      </c>
      <c r="Q92" s="75">
        <f t="shared" si="18"/>
        <v>1</v>
      </c>
      <c r="R92" s="75">
        <f t="shared" si="18"/>
        <v>1</v>
      </c>
      <c r="S92" s="75">
        <f t="shared" si="18"/>
        <v>1</v>
      </c>
      <c r="T92" s="75">
        <f t="shared" si="18"/>
        <v>1</v>
      </c>
      <c r="U92" s="75">
        <f t="shared" si="18"/>
        <v>1</v>
      </c>
      <c r="V92" s="75">
        <f t="shared" si="18"/>
        <v>1</v>
      </c>
      <c r="W92" s="75">
        <f t="shared" si="18"/>
        <v>1</v>
      </c>
      <c r="X92" s="75">
        <f t="shared" si="18"/>
        <v>0</v>
      </c>
      <c r="Y92" s="75">
        <f t="shared" si="18"/>
        <v>0</v>
      </c>
      <c r="Z92" s="75">
        <f t="shared" si="18"/>
        <v>0</v>
      </c>
      <c r="AA92" s="75">
        <f t="shared" si="18"/>
        <v>1</v>
      </c>
      <c r="AB92" s="75">
        <f t="shared" si="18"/>
        <v>1</v>
      </c>
      <c r="AC92" s="75">
        <f t="shared" si="18"/>
        <v>0</v>
      </c>
      <c r="AD92" s="75">
        <f t="shared" si="18"/>
        <v>0</v>
      </c>
      <c r="AE92" s="75">
        <f t="shared" si="18"/>
        <v>0</v>
      </c>
      <c r="AF92" s="75">
        <f t="shared" si="18"/>
        <v>0</v>
      </c>
      <c r="AG92" s="75">
        <f t="shared" si="18"/>
        <v>0</v>
      </c>
      <c r="AH92" s="75">
        <f t="shared" si="18"/>
        <v>0</v>
      </c>
      <c r="AI92" s="75">
        <f t="shared" si="18"/>
        <v>0</v>
      </c>
      <c r="AJ92" s="75">
        <f t="shared" si="18"/>
        <v>0</v>
      </c>
      <c r="AK92" s="75">
        <f t="shared" si="18"/>
        <v>0</v>
      </c>
      <c r="AL92" s="75">
        <f t="shared" si="18"/>
        <v>0</v>
      </c>
      <c r="AM92" s="75">
        <f t="shared" si="18"/>
        <v>0</v>
      </c>
      <c r="AN92" s="75">
        <f t="shared" ref="AN92" si="19">SUM(AN87:AN91)</f>
        <v>0</v>
      </c>
    </row>
    <row r="93" spans="1:40" x14ac:dyDescent="0.25">
      <c r="A93" s="65" t="s">
        <v>444</v>
      </c>
      <c r="B93" s="66">
        <v>1130</v>
      </c>
      <c r="C93" s="65" t="s">
        <v>6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>
        <v>1</v>
      </c>
      <c r="AN93" s="43"/>
    </row>
    <row r="94" spans="1:40" x14ac:dyDescent="0.25">
      <c r="A94" s="72"/>
      <c r="B94" s="72"/>
      <c r="C94" s="68" t="s">
        <v>7</v>
      </c>
      <c r="D94" s="45">
        <v>1</v>
      </c>
      <c r="E94" s="45"/>
      <c r="F94" s="45"/>
      <c r="G94" s="45"/>
      <c r="H94" s="45">
        <v>1</v>
      </c>
      <c r="I94" s="45">
        <v>1</v>
      </c>
      <c r="J94" s="45">
        <v>1</v>
      </c>
      <c r="K94" s="45">
        <v>1</v>
      </c>
      <c r="L94" s="45">
        <v>1</v>
      </c>
      <c r="M94" s="45">
        <v>1</v>
      </c>
      <c r="N94" s="45">
        <v>2</v>
      </c>
      <c r="O94" s="45">
        <v>1</v>
      </c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>
        <v>1</v>
      </c>
      <c r="AL94" s="45">
        <v>1</v>
      </c>
      <c r="AM94" s="45">
        <v>1</v>
      </c>
      <c r="AN94" s="45"/>
    </row>
    <row r="95" spans="1:40" x14ac:dyDescent="0.25">
      <c r="A95" s="72"/>
      <c r="B95" s="72"/>
      <c r="C95" s="68" t="s">
        <v>8</v>
      </c>
      <c r="D95" s="45">
        <v>2</v>
      </c>
      <c r="E95" s="45">
        <v>3</v>
      </c>
      <c r="F95" s="45">
        <v>2</v>
      </c>
      <c r="G95" s="45">
        <v>1</v>
      </c>
      <c r="H95" s="45">
        <v>1</v>
      </c>
      <c r="I95" s="45">
        <v>1</v>
      </c>
      <c r="J95" s="45">
        <v>2</v>
      </c>
      <c r="K95" s="45">
        <v>3</v>
      </c>
      <c r="L95" s="45"/>
      <c r="M95" s="45">
        <v>1</v>
      </c>
      <c r="N95" s="45"/>
      <c r="O95" s="45">
        <v>2</v>
      </c>
      <c r="P95" s="45">
        <v>3</v>
      </c>
      <c r="Q95" s="45">
        <v>2</v>
      </c>
      <c r="R95" s="45">
        <v>1</v>
      </c>
      <c r="S95" s="45">
        <v>2</v>
      </c>
      <c r="T95" s="45">
        <v>2</v>
      </c>
      <c r="U95" s="45">
        <v>1</v>
      </c>
      <c r="V95" s="45">
        <v>1</v>
      </c>
      <c r="W95" s="45">
        <v>1</v>
      </c>
      <c r="X95" s="45">
        <v>1</v>
      </c>
      <c r="Y95" s="45"/>
      <c r="Z95" s="45">
        <v>1</v>
      </c>
      <c r="AA95" s="45">
        <v>1</v>
      </c>
      <c r="AB95" s="45"/>
      <c r="AC95" s="45"/>
      <c r="AD95" s="45"/>
      <c r="AE95" s="45"/>
      <c r="AF95" s="45"/>
      <c r="AG95" s="45"/>
      <c r="AH95" s="45"/>
      <c r="AI95" s="45">
        <v>1</v>
      </c>
      <c r="AJ95" s="45">
        <v>2</v>
      </c>
      <c r="AK95" s="45">
        <v>1</v>
      </c>
      <c r="AL95" s="45">
        <v>1</v>
      </c>
      <c r="AM95" s="45"/>
      <c r="AN95" s="45">
        <v>1</v>
      </c>
    </row>
    <row r="96" spans="1:40" x14ac:dyDescent="0.25">
      <c r="A96" s="72"/>
      <c r="B96" s="72"/>
      <c r="C96" s="68" t="s">
        <v>9</v>
      </c>
      <c r="D96" s="45"/>
      <c r="E96" s="45"/>
      <c r="F96" s="45"/>
      <c r="G96" s="45">
        <v>1</v>
      </c>
      <c r="H96" s="45"/>
      <c r="I96" s="45"/>
      <c r="J96" s="45"/>
      <c r="K96" s="45"/>
      <c r="L96" s="45">
        <v>1</v>
      </c>
      <c r="M96" s="45"/>
      <c r="N96" s="45"/>
      <c r="O96" s="45">
        <v>1</v>
      </c>
      <c r="P96" s="45">
        <v>1</v>
      </c>
      <c r="Q96" s="45"/>
      <c r="R96" s="45"/>
      <c r="S96" s="45"/>
      <c r="T96" s="45"/>
      <c r="U96" s="45"/>
      <c r="V96" s="45"/>
      <c r="W96" s="45">
        <v>1</v>
      </c>
      <c r="X96" s="45">
        <v>2</v>
      </c>
      <c r="Y96" s="45">
        <v>3</v>
      </c>
      <c r="Z96" s="45">
        <v>3</v>
      </c>
      <c r="AA96" s="45">
        <v>4</v>
      </c>
      <c r="AB96" s="45">
        <v>4</v>
      </c>
      <c r="AC96" s="45">
        <v>1</v>
      </c>
      <c r="AD96" s="45">
        <v>1</v>
      </c>
      <c r="AE96" s="45">
        <v>1</v>
      </c>
      <c r="AF96" s="45">
        <v>2</v>
      </c>
      <c r="AG96" s="45">
        <v>1</v>
      </c>
      <c r="AH96" s="45">
        <v>2</v>
      </c>
      <c r="AI96" s="45">
        <v>2</v>
      </c>
      <c r="AJ96" s="45">
        <v>2</v>
      </c>
      <c r="AK96" s="45">
        <v>2</v>
      </c>
      <c r="AL96" s="45">
        <v>1</v>
      </c>
      <c r="AM96" s="45">
        <v>1</v>
      </c>
      <c r="AN96" s="45">
        <v>1</v>
      </c>
    </row>
    <row r="97" spans="1:40" x14ac:dyDescent="0.25">
      <c r="A97" s="72"/>
      <c r="B97" s="72"/>
      <c r="C97" s="68" t="s">
        <v>10</v>
      </c>
      <c r="D97" s="45">
        <v>1</v>
      </c>
      <c r="E97" s="45">
        <v>2</v>
      </c>
      <c r="F97" s="45">
        <v>2</v>
      </c>
      <c r="G97" s="45">
        <v>1</v>
      </c>
      <c r="H97" s="45">
        <v>1</v>
      </c>
      <c r="I97" s="45">
        <v>1</v>
      </c>
      <c r="J97" s="45">
        <v>1</v>
      </c>
      <c r="K97" s="45">
        <v>1</v>
      </c>
      <c r="L97" s="45">
        <v>1</v>
      </c>
      <c r="M97" s="45">
        <v>1</v>
      </c>
      <c r="N97" s="45"/>
      <c r="O97" s="45"/>
      <c r="P97" s="45"/>
      <c r="Q97" s="45">
        <v>3</v>
      </c>
      <c r="R97" s="45">
        <v>1</v>
      </c>
      <c r="S97" s="45"/>
      <c r="T97" s="45"/>
      <c r="U97" s="45">
        <v>1</v>
      </c>
      <c r="V97" s="45">
        <v>1</v>
      </c>
      <c r="W97" s="45">
        <v>1</v>
      </c>
      <c r="X97" s="45">
        <v>1</v>
      </c>
      <c r="Y97" s="45"/>
      <c r="Z97" s="45"/>
      <c r="AA97" s="45"/>
      <c r="AB97" s="45"/>
      <c r="AC97" s="45"/>
      <c r="AD97" s="45"/>
      <c r="AE97" s="45"/>
      <c r="AF97" s="45"/>
      <c r="AG97" s="45">
        <v>1</v>
      </c>
      <c r="AH97" s="45"/>
      <c r="AI97" s="45"/>
      <c r="AJ97" s="45"/>
      <c r="AK97" s="45"/>
      <c r="AL97" s="45"/>
      <c r="AM97" s="45"/>
      <c r="AN97" s="45"/>
    </row>
    <row r="98" spans="1:40" x14ac:dyDescent="0.25">
      <c r="A98" s="72"/>
      <c r="B98" s="72"/>
      <c r="C98" s="68" t="s">
        <v>11</v>
      </c>
      <c r="D98" s="45">
        <v>4</v>
      </c>
      <c r="E98" s="45">
        <v>5</v>
      </c>
      <c r="F98" s="45">
        <v>6</v>
      </c>
      <c r="G98" s="45">
        <v>6</v>
      </c>
      <c r="H98" s="45">
        <v>3</v>
      </c>
      <c r="I98" s="45">
        <v>1</v>
      </c>
      <c r="J98" s="45"/>
      <c r="K98" s="45"/>
      <c r="L98" s="45"/>
      <c r="M98" s="45"/>
      <c r="N98" s="45">
        <v>1</v>
      </c>
      <c r="O98" s="45">
        <v>1</v>
      </c>
      <c r="P98" s="45">
        <v>2</v>
      </c>
      <c r="Q98" s="45">
        <v>1</v>
      </c>
      <c r="R98" s="45">
        <v>2</v>
      </c>
      <c r="S98" s="45">
        <v>1</v>
      </c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>
        <v>2</v>
      </c>
      <c r="AF98" s="45">
        <v>2</v>
      </c>
      <c r="AG98" s="45">
        <v>2</v>
      </c>
      <c r="AH98" s="45">
        <v>1</v>
      </c>
      <c r="AI98" s="45"/>
      <c r="AJ98" s="45"/>
      <c r="AK98" s="45"/>
      <c r="AL98" s="45"/>
      <c r="AM98" s="45"/>
      <c r="AN98" s="45"/>
    </row>
    <row r="99" spans="1:40" x14ac:dyDescent="0.25">
      <c r="A99" s="72"/>
      <c r="B99" s="72"/>
      <c r="C99" s="68" t="s">
        <v>12</v>
      </c>
      <c r="D99" s="45"/>
      <c r="E99" s="45"/>
      <c r="F99" s="45"/>
      <c r="G99" s="45"/>
      <c r="H99" s="45">
        <v>3</v>
      </c>
      <c r="I99" s="45">
        <v>5</v>
      </c>
      <c r="J99" s="45">
        <v>6</v>
      </c>
      <c r="K99" s="45">
        <v>4</v>
      </c>
      <c r="L99" s="45">
        <v>2</v>
      </c>
      <c r="M99" s="45"/>
      <c r="N99" s="45"/>
      <c r="O99" s="45"/>
      <c r="P99" s="45"/>
      <c r="Q99" s="45"/>
      <c r="R99" s="45">
        <v>1</v>
      </c>
      <c r="S99" s="45">
        <v>2</v>
      </c>
      <c r="T99" s="45">
        <v>2</v>
      </c>
      <c r="U99" s="45">
        <v>4</v>
      </c>
      <c r="V99" s="45">
        <v>1</v>
      </c>
      <c r="W99" s="45"/>
      <c r="X99" s="45"/>
      <c r="Y99" s="45">
        <v>1</v>
      </c>
      <c r="Z99" s="45">
        <v>2</v>
      </c>
      <c r="AA99" s="45">
        <v>1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</row>
    <row r="100" spans="1:40" x14ac:dyDescent="0.25">
      <c r="A100" s="72"/>
      <c r="B100" s="72"/>
      <c r="C100" s="68" t="s">
        <v>13</v>
      </c>
      <c r="D100" s="45">
        <v>2</v>
      </c>
      <c r="E100" s="45">
        <v>2</v>
      </c>
      <c r="F100" s="45">
        <v>2</v>
      </c>
      <c r="G100" s="45">
        <v>3</v>
      </c>
      <c r="H100" s="45">
        <v>3</v>
      </c>
      <c r="I100" s="45">
        <v>3</v>
      </c>
      <c r="J100" s="45">
        <v>3</v>
      </c>
      <c r="K100" s="45">
        <v>6</v>
      </c>
      <c r="L100" s="45">
        <v>8</v>
      </c>
      <c r="M100" s="45">
        <v>9</v>
      </c>
      <c r="N100" s="45">
        <v>10</v>
      </c>
      <c r="O100" s="45">
        <v>10</v>
      </c>
      <c r="P100" s="45">
        <v>10</v>
      </c>
      <c r="Q100" s="45">
        <v>10</v>
      </c>
      <c r="R100" s="45">
        <v>10</v>
      </c>
      <c r="S100" s="45">
        <v>10</v>
      </c>
      <c r="T100" s="45">
        <v>11</v>
      </c>
      <c r="U100" s="45">
        <v>7</v>
      </c>
      <c r="V100" s="45">
        <v>8</v>
      </c>
      <c r="W100" s="45">
        <v>1</v>
      </c>
      <c r="X100" s="45">
        <v>1</v>
      </c>
      <c r="Y100" s="45">
        <v>2</v>
      </c>
      <c r="Z100" s="45">
        <v>2</v>
      </c>
      <c r="AA100" s="45">
        <v>3</v>
      </c>
      <c r="AB100" s="45">
        <v>4</v>
      </c>
      <c r="AC100" s="45">
        <v>2</v>
      </c>
      <c r="AD100" s="45">
        <v>1</v>
      </c>
      <c r="AE100" s="45">
        <v>1</v>
      </c>
      <c r="AF100" s="45">
        <v>1</v>
      </c>
      <c r="AG100" s="45">
        <v>1</v>
      </c>
      <c r="AH100" s="45">
        <v>1</v>
      </c>
      <c r="AI100" s="45">
        <v>1</v>
      </c>
      <c r="AJ100" s="45">
        <v>1</v>
      </c>
      <c r="AK100" s="45"/>
      <c r="AL100" s="45"/>
      <c r="AM100" s="45"/>
      <c r="AN100" s="45"/>
    </row>
    <row r="101" spans="1:40" x14ac:dyDescent="0.25">
      <c r="A101" s="32" t="s">
        <v>445</v>
      </c>
      <c r="B101" s="55"/>
      <c r="C101" s="55"/>
      <c r="D101" s="75">
        <f t="shared" ref="D101:AM101" si="20">SUM(D93:D100)</f>
        <v>10</v>
      </c>
      <c r="E101" s="75">
        <f t="shared" si="20"/>
        <v>12</v>
      </c>
      <c r="F101" s="75">
        <f t="shared" si="20"/>
        <v>12</v>
      </c>
      <c r="G101" s="75">
        <f t="shared" si="20"/>
        <v>12</v>
      </c>
      <c r="H101" s="75">
        <f t="shared" si="20"/>
        <v>12</v>
      </c>
      <c r="I101" s="75">
        <f t="shared" si="20"/>
        <v>12</v>
      </c>
      <c r="J101" s="75">
        <f t="shared" si="20"/>
        <v>13</v>
      </c>
      <c r="K101" s="75">
        <f t="shared" si="20"/>
        <v>15</v>
      </c>
      <c r="L101" s="75">
        <f t="shared" si="20"/>
        <v>13</v>
      </c>
      <c r="M101" s="75">
        <f t="shared" si="20"/>
        <v>12</v>
      </c>
      <c r="N101" s="75">
        <f t="shared" si="20"/>
        <v>13</v>
      </c>
      <c r="O101" s="75">
        <f t="shared" si="20"/>
        <v>15</v>
      </c>
      <c r="P101" s="75">
        <f t="shared" si="20"/>
        <v>16</v>
      </c>
      <c r="Q101" s="75">
        <f t="shared" si="20"/>
        <v>16</v>
      </c>
      <c r="R101" s="75">
        <f t="shared" si="20"/>
        <v>15</v>
      </c>
      <c r="S101" s="75">
        <f t="shared" si="20"/>
        <v>15</v>
      </c>
      <c r="T101" s="75">
        <f t="shared" si="20"/>
        <v>15</v>
      </c>
      <c r="U101" s="75">
        <f t="shared" si="20"/>
        <v>13</v>
      </c>
      <c r="V101" s="75">
        <f t="shared" si="20"/>
        <v>11</v>
      </c>
      <c r="W101" s="75">
        <f t="shared" si="20"/>
        <v>4</v>
      </c>
      <c r="X101" s="75">
        <f t="shared" si="20"/>
        <v>5</v>
      </c>
      <c r="Y101" s="75">
        <f t="shared" si="20"/>
        <v>6</v>
      </c>
      <c r="Z101" s="75">
        <f t="shared" si="20"/>
        <v>8</v>
      </c>
      <c r="AA101" s="75">
        <f t="shared" si="20"/>
        <v>9</v>
      </c>
      <c r="AB101" s="75">
        <f t="shared" si="20"/>
        <v>8</v>
      </c>
      <c r="AC101" s="75">
        <f t="shared" si="20"/>
        <v>3</v>
      </c>
      <c r="AD101" s="75">
        <f t="shared" si="20"/>
        <v>2</v>
      </c>
      <c r="AE101" s="75">
        <f t="shared" si="20"/>
        <v>4</v>
      </c>
      <c r="AF101" s="75">
        <f t="shared" si="20"/>
        <v>5</v>
      </c>
      <c r="AG101" s="75">
        <f t="shared" si="20"/>
        <v>5</v>
      </c>
      <c r="AH101" s="75">
        <f t="shared" si="20"/>
        <v>4</v>
      </c>
      <c r="AI101" s="75">
        <f t="shared" si="20"/>
        <v>4</v>
      </c>
      <c r="AJ101" s="75">
        <f t="shared" si="20"/>
        <v>5</v>
      </c>
      <c r="AK101" s="75">
        <f t="shared" si="20"/>
        <v>4</v>
      </c>
      <c r="AL101" s="75">
        <f t="shared" si="20"/>
        <v>3</v>
      </c>
      <c r="AM101" s="75">
        <f t="shared" si="20"/>
        <v>3</v>
      </c>
      <c r="AN101" s="75">
        <f t="shared" ref="AN101" si="21">SUM(AN93:AN100)</f>
        <v>2</v>
      </c>
    </row>
    <row r="102" spans="1:40" x14ac:dyDescent="0.25">
      <c r="A102" s="65" t="s">
        <v>422</v>
      </c>
      <c r="B102" s="66">
        <v>1133</v>
      </c>
      <c r="C102" s="65" t="s">
        <v>6</v>
      </c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>
        <v>1</v>
      </c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>
        <v>1</v>
      </c>
      <c r="AN102" s="43"/>
    </row>
    <row r="103" spans="1:40" x14ac:dyDescent="0.25">
      <c r="A103" s="72"/>
      <c r="B103" s="72"/>
      <c r="C103" s="68" t="s">
        <v>7</v>
      </c>
      <c r="D103" s="45">
        <v>1</v>
      </c>
      <c r="E103" s="45">
        <v>1</v>
      </c>
      <c r="F103" s="45">
        <v>1</v>
      </c>
      <c r="G103" s="45"/>
      <c r="H103" s="45"/>
      <c r="I103" s="45">
        <v>1</v>
      </c>
      <c r="J103" s="45"/>
      <c r="K103" s="45"/>
      <c r="L103" s="45"/>
      <c r="M103" s="45"/>
      <c r="N103" s="45"/>
      <c r="O103" s="45"/>
      <c r="P103" s="45">
        <v>1</v>
      </c>
      <c r="Q103" s="45">
        <v>1</v>
      </c>
      <c r="R103" s="45"/>
      <c r="S103" s="45"/>
      <c r="T103" s="45"/>
      <c r="U103" s="45"/>
      <c r="V103" s="45">
        <v>2</v>
      </c>
      <c r="W103" s="45">
        <v>2</v>
      </c>
      <c r="X103" s="45">
        <v>1</v>
      </c>
      <c r="Y103" s="45"/>
      <c r="Z103" s="45">
        <v>1</v>
      </c>
      <c r="AA103" s="45">
        <v>1</v>
      </c>
      <c r="AB103" s="45">
        <v>1</v>
      </c>
      <c r="AC103" s="45"/>
      <c r="AD103" s="45">
        <v>1</v>
      </c>
      <c r="AE103" s="45">
        <v>1</v>
      </c>
      <c r="AF103" s="45"/>
      <c r="AG103" s="45"/>
      <c r="AH103" s="45"/>
      <c r="AI103" s="45"/>
      <c r="AJ103" s="45"/>
      <c r="AK103" s="45"/>
      <c r="AL103" s="45"/>
      <c r="AM103" s="45"/>
      <c r="AN103" s="45"/>
    </row>
    <row r="104" spans="1:40" x14ac:dyDescent="0.25">
      <c r="A104" s="72"/>
      <c r="B104" s="72"/>
      <c r="C104" s="68" t="s">
        <v>8</v>
      </c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>
        <v>1</v>
      </c>
      <c r="P104" s="45">
        <v>1</v>
      </c>
      <c r="Q104" s="45">
        <v>1</v>
      </c>
      <c r="R104" s="45">
        <v>1</v>
      </c>
      <c r="S104" s="45">
        <v>2</v>
      </c>
      <c r="T104" s="45">
        <v>1</v>
      </c>
      <c r="U104" s="45">
        <v>1</v>
      </c>
      <c r="V104" s="45">
        <v>1</v>
      </c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</row>
    <row r="105" spans="1:40" x14ac:dyDescent="0.25">
      <c r="A105" s="72"/>
      <c r="B105" s="72"/>
      <c r="C105" s="68" t="s">
        <v>9</v>
      </c>
      <c r="D105" s="45"/>
      <c r="E105" s="45">
        <v>1</v>
      </c>
      <c r="F105" s="45">
        <v>1</v>
      </c>
      <c r="G105" s="45">
        <v>1</v>
      </c>
      <c r="H105" s="45">
        <v>1</v>
      </c>
      <c r="I105" s="45">
        <v>1</v>
      </c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>
        <v>1</v>
      </c>
      <c r="X105" s="45">
        <v>1</v>
      </c>
      <c r="Y105" s="45">
        <v>1</v>
      </c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</row>
    <row r="106" spans="1:40" x14ac:dyDescent="0.25">
      <c r="A106" s="72"/>
      <c r="B106" s="72"/>
      <c r="C106" s="68" t="s">
        <v>10</v>
      </c>
      <c r="D106" s="45"/>
      <c r="E106" s="45">
        <v>1</v>
      </c>
      <c r="F106" s="45">
        <v>1</v>
      </c>
      <c r="G106" s="45">
        <v>2</v>
      </c>
      <c r="H106" s="45">
        <v>2</v>
      </c>
      <c r="I106" s="45">
        <v>1</v>
      </c>
      <c r="J106" s="45">
        <v>1</v>
      </c>
      <c r="K106" s="45">
        <v>2</v>
      </c>
      <c r="L106" s="45">
        <v>2</v>
      </c>
      <c r="M106" s="45">
        <v>2</v>
      </c>
      <c r="N106" s="45"/>
      <c r="O106" s="45"/>
      <c r="P106" s="45">
        <v>1</v>
      </c>
      <c r="Q106" s="45">
        <v>1</v>
      </c>
      <c r="R106" s="45"/>
      <c r="S106" s="45"/>
      <c r="T106" s="45"/>
      <c r="U106" s="45"/>
      <c r="V106" s="45"/>
      <c r="W106" s="45"/>
      <c r="X106" s="45"/>
      <c r="Y106" s="45"/>
      <c r="Z106" s="45">
        <v>1</v>
      </c>
      <c r="AA106" s="45">
        <v>1</v>
      </c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</row>
    <row r="107" spans="1:40" x14ac:dyDescent="0.25">
      <c r="A107" s="72"/>
      <c r="B107" s="72"/>
      <c r="C107" s="68" t="s">
        <v>11</v>
      </c>
      <c r="D107" s="45"/>
      <c r="E107" s="45">
        <v>1</v>
      </c>
      <c r="F107" s="45"/>
      <c r="G107" s="45"/>
      <c r="H107" s="45"/>
      <c r="I107" s="45"/>
      <c r="J107" s="45">
        <v>1</v>
      </c>
      <c r="K107" s="45">
        <v>1</v>
      </c>
      <c r="L107" s="45">
        <v>1</v>
      </c>
      <c r="M107" s="45">
        <v>1</v>
      </c>
      <c r="N107" s="45"/>
      <c r="O107" s="45"/>
      <c r="P107" s="45">
        <v>2</v>
      </c>
      <c r="Q107" s="45">
        <v>1</v>
      </c>
      <c r="R107" s="45">
        <v>2</v>
      </c>
      <c r="S107" s="45">
        <v>1</v>
      </c>
      <c r="T107" s="45">
        <v>1</v>
      </c>
      <c r="U107" s="45">
        <v>2</v>
      </c>
      <c r="V107" s="45">
        <v>2</v>
      </c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</row>
    <row r="108" spans="1:40" x14ac:dyDescent="0.25">
      <c r="A108" s="72"/>
      <c r="B108" s="72"/>
      <c r="C108" s="68" t="s">
        <v>12</v>
      </c>
      <c r="D108" s="45"/>
      <c r="E108" s="45"/>
      <c r="F108" s="45">
        <v>1</v>
      </c>
      <c r="G108" s="45">
        <v>1</v>
      </c>
      <c r="H108" s="45">
        <v>1</v>
      </c>
      <c r="I108" s="45"/>
      <c r="J108" s="45"/>
      <c r="K108" s="45"/>
      <c r="L108" s="45"/>
      <c r="M108" s="45"/>
      <c r="N108" s="45"/>
      <c r="O108" s="45"/>
      <c r="P108" s="45"/>
      <c r="Q108" s="45">
        <v>1</v>
      </c>
      <c r="R108" s="45">
        <v>1</v>
      </c>
      <c r="S108" s="45">
        <v>3</v>
      </c>
      <c r="T108" s="45">
        <v>2</v>
      </c>
      <c r="U108" s="45">
        <v>2</v>
      </c>
      <c r="V108" s="45"/>
      <c r="W108" s="45">
        <v>1</v>
      </c>
      <c r="X108" s="45">
        <v>1</v>
      </c>
      <c r="Y108" s="45">
        <v>1</v>
      </c>
      <c r="Z108" s="45"/>
      <c r="AA108" s="45">
        <v>1</v>
      </c>
      <c r="AB108" s="45">
        <v>1</v>
      </c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</row>
    <row r="109" spans="1:40" x14ac:dyDescent="0.25">
      <c r="A109" s="72"/>
      <c r="B109" s="72"/>
      <c r="C109" s="68" t="s">
        <v>13</v>
      </c>
      <c r="D109" s="45">
        <v>2</v>
      </c>
      <c r="E109" s="45">
        <v>3</v>
      </c>
      <c r="F109" s="45">
        <v>3</v>
      </c>
      <c r="G109" s="45">
        <v>3</v>
      </c>
      <c r="H109" s="45">
        <v>2</v>
      </c>
      <c r="I109" s="45">
        <v>2</v>
      </c>
      <c r="J109" s="45">
        <v>2</v>
      </c>
      <c r="K109" s="45">
        <v>1</v>
      </c>
      <c r="L109" s="45">
        <v>1</v>
      </c>
      <c r="M109" s="45">
        <v>1</v>
      </c>
      <c r="N109" s="45"/>
      <c r="O109" s="45"/>
      <c r="P109" s="45"/>
      <c r="Q109" s="45">
        <v>1</v>
      </c>
      <c r="R109" s="45">
        <v>1</v>
      </c>
      <c r="S109" s="45">
        <v>1</v>
      </c>
      <c r="T109" s="45">
        <v>2</v>
      </c>
      <c r="U109" s="45">
        <v>2</v>
      </c>
      <c r="V109" s="45">
        <v>4</v>
      </c>
      <c r="W109" s="45">
        <v>3</v>
      </c>
      <c r="X109" s="45">
        <v>3</v>
      </c>
      <c r="Y109" s="45">
        <v>3</v>
      </c>
      <c r="Z109" s="45">
        <v>4</v>
      </c>
      <c r="AA109" s="45">
        <v>3</v>
      </c>
      <c r="AB109" s="45">
        <v>1</v>
      </c>
      <c r="AC109" s="45">
        <v>2</v>
      </c>
      <c r="AD109" s="45">
        <v>1</v>
      </c>
      <c r="AE109" s="45">
        <v>1</v>
      </c>
      <c r="AF109" s="45">
        <v>1</v>
      </c>
      <c r="AG109" s="45">
        <v>1</v>
      </c>
      <c r="AH109" s="45">
        <v>1</v>
      </c>
      <c r="AI109" s="45">
        <v>1</v>
      </c>
      <c r="AJ109" s="45">
        <v>1</v>
      </c>
      <c r="AK109" s="45">
        <v>1</v>
      </c>
      <c r="AL109" s="45">
        <v>1</v>
      </c>
      <c r="AM109" s="45">
        <v>1</v>
      </c>
      <c r="AN109" s="45">
        <v>1</v>
      </c>
    </row>
    <row r="110" spans="1:40" x14ac:dyDescent="0.25">
      <c r="A110" s="32" t="s">
        <v>423</v>
      </c>
      <c r="B110" s="55"/>
      <c r="C110" s="55"/>
      <c r="D110" s="75">
        <f>SUM(D102:D109)</f>
        <v>3</v>
      </c>
      <c r="E110" s="75">
        <f t="shared" ref="E110:AD110" si="22">SUM(E102:E109)</f>
        <v>7</v>
      </c>
      <c r="F110" s="75">
        <f t="shared" si="22"/>
        <v>7</v>
      </c>
      <c r="G110" s="75">
        <f t="shared" si="22"/>
        <v>7</v>
      </c>
      <c r="H110" s="75">
        <f t="shared" si="22"/>
        <v>6</v>
      </c>
      <c r="I110" s="75">
        <f t="shared" si="22"/>
        <v>5</v>
      </c>
      <c r="J110" s="75">
        <f t="shared" si="22"/>
        <v>4</v>
      </c>
      <c r="K110" s="75">
        <f t="shared" si="22"/>
        <v>4</v>
      </c>
      <c r="L110" s="75">
        <f t="shared" si="22"/>
        <v>4</v>
      </c>
      <c r="M110" s="75">
        <f t="shared" si="22"/>
        <v>4</v>
      </c>
      <c r="N110" s="75">
        <f t="shared" si="22"/>
        <v>0</v>
      </c>
      <c r="O110" s="75">
        <f t="shared" si="22"/>
        <v>1</v>
      </c>
      <c r="P110" s="75">
        <f t="shared" si="22"/>
        <v>5</v>
      </c>
      <c r="Q110" s="75">
        <f t="shared" si="22"/>
        <v>6</v>
      </c>
      <c r="R110" s="75">
        <f t="shared" si="22"/>
        <v>5</v>
      </c>
      <c r="S110" s="75">
        <f t="shared" si="22"/>
        <v>7</v>
      </c>
      <c r="T110" s="75">
        <f t="shared" si="22"/>
        <v>6</v>
      </c>
      <c r="U110" s="75">
        <f t="shared" si="22"/>
        <v>7</v>
      </c>
      <c r="V110" s="75">
        <f t="shared" si="22"/>
        <v>9</v>
      </c>
      <c r="W110" s="75">
        <f t="shared" si="22"/>
        <v>7</v>
      </c>
      <c r="X110" s="75">
        <f t="shared" si="22"/>
        <v>6</v>
      </c>
      <c r="Y110" s="75">
        <f t="shared" si="22"/>
        <v>5</v>
      </c>
      <c r="Z110" s="75">
        <f t="shared" si="22"/>
        <v>6</v>
      </c>
      <c r="AA110" s="75">
        <f t="shared" si="22"/>
        <v>6</v>
      </c>
      <c r="AB110" s="75">
        <f t="shared" si="22"/>
        <v>4</v>
      </c>
      <c r="AC110" s="75">
        <f t="shared" si="22"/>
        <v>2</v>
      </c>
      <c r="AD110" s="75">
        <f t="shared" si="22"/>
        <v>2</v>
      </c>
      <c r="AE110" s="75">
        <f>SUM(AE102:AE109)</f>
        <v>2</v>
      </c>
      <c r="AF110" s="75">
        <f t="shared" ref="AF110" si="23">SUM(AF102:AF109)</f>
        <v>1</v>
      </c>
      <c r="AG110" s="75">
        <f t="shared" ref="AG110" si="24">SUM(AG102:AG109)</f>
        <v>1</v>
      </c>
      <c r="AH110" s="75">
        <f t="shared" ref="AH110" si="25">SUM(AH102:AH109)</f>
        <v>1</v>
      </c>
      <c r="AI110" s="75">
        <f t="shared" ref="AI110" si="26">SUM(AI102:AI109)</f>
        <v>1</v>
      </c>
      <c r="AJ110" s="75">
        <f t="shared" ref="AJ110" si="27">SUM(AJ102:AJ109)</f>
        <v>1</v>
      </c>
      <c r="AK110" s="75">
        <f t="shared" ref="AK110" si="28">SUM(AK102:AK109)</f>
        <v>1</v>
      </c>
      <c r="AL110" s="75">
        <f t="shared" ref="AL110:AM110" si="29">SUM(AL102:AL109)</f>
        <v>1</v>
      </c>
      <c r="AM110" s="75">
        <f t="shared" si="29"/>
        <v>2</v>
      </c>
      <c r="AN110" s="75">
        <f t="shared" ref="AN110" si="30">SUM(AN102:AN109)</f>
        <v>1</v>
      </c>
    </row>
    <row r="111" spans="1:40" x14ac:dyDescent="0.25">
      <c r="A111" s="65" t="s">
        <v>446</v>
      </c>
      <c r="B111" s="66">
        <v>1134</v>
      </c>
      <c r="C111" s="65" t="s">
        <v>6</v>
      </c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>
        <v>1</v>
      </c>
      <c r="S111" s="43"/>
      <c r="T111" s="43"/>
      <c r="U111" s="43"/>
      <c r="V111" s="43">
        <v>1</v>
      </c>
      <c r="W111" s="43">
        <v>1</v>
      </c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</row>
    <row r="112" spans="1:40" x14ac:dyDescent="0.25">
      <c r="A112" s="72"/>
      <c r="B112" s="72"/>
      <c r="C112" s="68" t="s">
        <v>7</v>
      </c>
      <c r="D112" s="45">
        <v>1</v>
      </c>
      <c r="E112" s="45">
        <v>2</v>
      </c>
      <c r="F112" s="45"/>
      <c r="G112" s="45"/>
      <c r="H112" s="45">
        <v>1</v>
      </c>
      <c r="I112" s="45">
        <v>1</v>
      </c>
      <c r="J112" s="45"/>
      <c r="K112" s="45"/>
      <c r="L112" s="45"/>
      <c r="M112" s="45"/>
      <c r="N112" s="45"/>
      <c r="O112" s="45"/>
      <c r="P112" s="45"/>
      <c r="Q112" s="45"/>
      <c r="R112" s="45">
        <v>1</v>
      </c>
      <c r="S112" s="45">
        <v>1</v>
      </c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</row>
    <row r="113" spans="1:40" x14ac:dyDescent="0.25">
      <c r="A113" s="72"/>
      <c r="B113" s="72"/>
      <c r="C113" s="68" t="s">
        <v>8</v>
      </c>
      <c r="D113" s="45">
        <v>2</v>
      </c>
      <c r="E113" s="45">
        <v>2</v>
      </c>
      <c r="F113" s="45">
        <v>1</v>
      </c>
      <c r="G113" s="45">
        <v>1</v>
      </c>
      <c r="H113" s="45">
        <v>2</v>
      </c>
      <c r="I113" s="45">
        <v>2</v>
      </c>
      <c r="J113" s="45">
        <v>1</v>
      </c>
      <c r="K113" s="45">
        <v>1</v>
      </c>
      <c r="L113" s="45">
        <v>1</v>
      </c>
      <c r="M113" s="45">
        <v>1</v>
      </c>
      <c r="N113" s="45">
        <v>1</v>
      </c>
      <c r="O113" s="45">
        <v>1</v>
      </c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>
        <v>2</v>
      </c>
      <c r="AG113" s="45">
        <v>1</v>
      </c>
      <c r="AH113" s="45">
        <v>1</v>
      </c>
      <c r="AI113" s="45">
        <v>1</v>
      </c>
      <c r="AJ113" s="45"/>
      <c r="AK113" s="45"/>
      <c r="AL113" s="45"/>
      <c r="AM113" s="45"/>
      <c r="AN113" s="45"/>
    </row>
    <row r="114" spans="1:40" x14ac:dyDescent="0.25">
      <c r="A114" s="72"/>
      <c r="B114" s="72"/>
      <c r="C114" s="68" t="s">
        <v>9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>
        <v>1</v>
      </c>
      <c r="O114" s="45">
        <v>1</v>
      </c>
      <c r="P114" s="45">
        <v>2</v>
      </c>
      <c r="Q114" s="45">
        <v>2</v>
      </c>
      <c r="R114" s="45">
        <v>2</v>
      </c>
      <c r="S114" s="45">
        <v>2</v>
      </c>
      <c r="T114" s="45">
        <v>1</v>
      </c>
      <c r="U114" s="45">
        <v>1</v>
      </c>
      <c r="V114" s="45">
        <v>1</v>
      </c>
      <c r="W114" s="45">
        <v>1</v>
      </c>
      <c r="X114" s="45">
        <v>1</v>
      </c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>
        <v>1</v>
      </c>
      <c r="AK114" s="45">
        <v>1</v>
      </c>
      <c r="AL114" s="45">
        <v>1</v>
      </c>
      <c r="AM114" s="45">
        <v>1</v>
      </c>
      <c r="AN114" s="45">
        <v>1</v>
      </c>
    </row>
    <row r="115" spans="1:40" x14ac:dyDescent="0.25">
      <c r="A115" s="72"/>
      <c r="B115" s="72"/>
      <c r="C115" s="68" t="s">
        <v>10</v>
      </c>
      <c r="D115" s="45">
        <v>1</v>
      </c>
      <c r="E115" s="45">
        <v>2</v>
      </c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>
        <v>1</v>
      </c>
      <c r="R115" s="45">
        <v>3</v>
      </c>
      <c r="S115" s="45">
        <v>3</v>
      </c>
      <c r="T115" s="45">
        <v>2</v>
      </c>
      <c r="U115" s="45">
        <v>2</v>
      </c>
      <c r="V115" s="45">
        <v>2</v>
      </c>
      <c r="W115" s="45">
        <v>1</v>
      </c>
      <c r="X115" s="45">
        <v>1</v>
      </c>
      <c r="Y115" s="45">
        <v>2</v>
      </c>
      <c r="Z115" s="45">
        <v>1</v>
      </c>
      <c r="AA115" s="45">
        <v>1</v>
      </c>
      <c r="AB115" s="45">
        <v>1</v>
      </c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</row>
    <row r="116" spans="1:40" x14ac:dyDescent="0.25">
      <c r="A116" s="72"/>
      <c r="B116" s="72"/>
      <c r="C116" s="68" t="s">
        <v>11</v>
      </c>
      <c r="D116" s="45">
        <v>1</v>
      </c>
      <c r="E116" s="45">
        <v>1</v>
      </c>
      <c r="F116" s="45">
        <v>1</v>
      </c>
      <c r="G116" s="45">
        <v>1</v>
      </c>
      <c r="H116" s="45">
        <v>2</v>
      </c>
      <c r="I116" s="45">
        <v>1</v>
      </c>
      <c r="J116" s="45">
        <v>1</v>
      </c>
      <c r="K116" s="45">
        <v>1</v>
      </c>
      <c r="L116" s="45">
        <v>1</v>
      </c>
      <c r="M116" s="45"/>
      <c r="N116" s="45"/>
      <c r="O116" s="45">
        <v>1</v>
      </c>
      <c r="P116" s="45">
        <v>1</v>
      </c>
      <c r="Q116" s="45">
        <v>2</v>
      </c>
      <c r="R116" s="45">
        <v>3</v>
      </c>
      <c r="S116" s="45">
        <v>3</v>
      </c>
      <c r="T116" s="45">
        <v>4</v>
      </c>
      <c r="U116" s="45">
        <v>3</v>
      </c>
      <c r="V116" s="45">
        <v>1</v>
      </c>
      <c r="W116" s="45">
        <v>1</v>
      </c>
      <c r="X116" s="45">
        <v>1</v>
      </c>
      <c r="Y116" s="45">
        <v>1</v>
      </c>
      <c r="Z116" s="45">
        <v>1</v>
      </c>
      <c r="AA116" s="45">
        <v>1</v>
      </c>
      <c r="AB116" s="45">
        <v>1</v>
      </c>
      <c r="AC116" s="45">
        <v>1</v>
      </c>
      <c r="AD116" s="45">
        <v>1</v>
      </c>
      <c r="AE116" s="45">
        <v>1</v>
      </c>
      <c r="AF116" s="45">
        <v>2</v>
      </c>
      <c r="AG116" s="45">
        <v>1</v>
      </c>
      <c r="AH116" s="45">
        <v>1</v>
      </c>
      <c r="AI116" s="45"/>
      <c r="AJ116" s="45"/>
      <c r="AK116" s="45"/>
      <c r="AL116" s="45"/>
      <c r="AM116" s="45"/>
      <c r="AN116" s="45"/>
    </row>
    <row r="117" spans="1:40" x14ac:dyDescent="0.25">
      <c r="A117" s="72"/>
      <c r="B117" s="72"/>
      <c r="C117" s="68" t="s">
        <v>12</v>
      </c>
      <c r="D117" s="45">
        <v>2</v>
      </c>
      <c r="E117" s="45">
        <v>2</v>
      </c>
      <c r="F117" s="45">
        <v>3</v>
      </c>
      <c r="G117" s="45"/>
      <c r="H117" s="45"/>
      <c r="I117" s="45">
        <v>2</v>
      </c>
      <c r="J117" s="45">
        <v>1</v>
      </c>
      <c r="K117" s="45">
        <v>1</v>
      </c>
      <c r="L117" s="45">
        <v>2</v>
      </c>
      <c r="M117" s="45">
        <v>2</v>
      </c>
      <c r="N117" s="45">
        <v>3</v>
      </c>
      <c r="O117" s="45">
        <v>1</v>
      </c>
      <c r="P117" s="45">
        <v>1</v>
      </c>
      <c r="Q117" s="45">
        <v>1</v>
      </c>
      <c r="R117" s="45"/>
      <c r="S117" s="45"/>
      <c r="T117" s="45"/>
      <c r="U117" s="45">
        <v>1</v>
      </c>
      <c r="V117" s="45">
        <v>2</v>
      </c>
      <c r="W117" s="45">
        <v>1</v>
      </c>
      <c r="X117" s="45">
        <v>1</v>
      </c>
      <c r="Y117" s="45"/>
      <c r="Z117" s="45"/>
      <c r="AA117" s="45"/>
      <c r="AB117" s="45"/>
      <c r="AC117" s="45"/>
      <c r="AD117" s="45"/>
      <c r="AE117" s="45"/>
      <c r="AF117" s="45"/>
      <c r="AG117" s="45">
        <v>1</v>
      </c>
      <c r="AH117" s="45">
        <v>1</v>
      </c>
      <c r="AI117" s="45">
        <v>1</v>
      </c>
      <c r="AJ117" s="45"/>
      <c r="AK117" s="45"/>
      <c r="AL117" s="45"/>
      <c r="AM117" s="45"/>
      <c r="AN117" s="45"/>
    </row>
    <row r="118" spans="1:40" x14ac:dyDescent="0.25">
      <c r="A118" s="72"/>
      <c r="B118" s="72"/>
      <c r="C118" s="68" t="s">
        <v>13</v>
      </c>
      <c r="D118" s="45">
        <v>5</v>
      </c>
      <c r="E118" s="45">
        <v>5</v>
      </c>
      <c r="F118" s="45">
        <v>4</v>
      </c>
      <c r="G118" s="45">
        <v>7</v>
      </c>
      <c r="H118" s="45">
        <v>7</v>
      </c>
      <c r="I118" s="45">
        <v>7</v>
      </c>
      <c r="J118" s="45">
        <v>8</v>
      </c>
      <c r="K118" s="45">
        <v>8</v>
      </c>
      <c r="L118" s="45">
        <v>7</v>
      </c>
      <c r="M118" s="45">
        <v>8</v>
      </c>
      <c r="N118" s="45">
        <v>8</v>
      </c>
      <c r="O118" s="45">
        <v>10</v>
      </c>
      <c r="P118" s="45">
        <v>11</v>
      </c>
      <c r="Q118" s="45">
        <v>6</v>
      </c>
      <c r="R118" s="45">
        <v>7</v>
      </c>
      <c r="S118" s="45">
        <v>6</v>
      </c>
      <c r="T118" s="45">
        <v>4</v>
      </c>
      <c r="U118" s="45">
        <v>2</v>
      </c>
      <c r="V118" s="45">
        <v>2</v>
      </c>
      <c r="W118" s="45">
        <v>2</v>
      </c>
      <c r="X118" s="45">
        <v>2</v>
      </c>
      <c r="Y118" s="45">
        <v>3</v>
      </c>
      <c r="Z118" s="45">
        <v>2</v>
      </c>
      <c r="AA118" s="45">
        <v>1</v>
      </c>
      <c r="AB118" s="45">
        <v>1</v>
      </c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</row>
    <row r="119" spans="1:40" x14ac:dyDescent="0.25">
      <c r="A119" s="32" t="s">
        <v>447</v>
      </c>
      <c r="B119" s="55"/>
      <c r="C119" s="55"/>
      <c r="D119" s="75">
        <f>SUM(D111:D118)</f>
        <v>12</v>
      </c>
      <c r="E119" s="75">
        <f t="shared" ref="E119:AM119" si="31">SUM(E111:E118)</f>
        <v>14</v>
      </c>
      <c r="F119" s="75">
        <f t="shared" si="31"/>
        <v>9</v>
      </c>
      <c r="G119" s="75">
        <f t="shared" si="31"/>
        <v>9</v>
      </c>
      <c r="H119" s="75">
        <f t="shared" si="31"/>
        <v>12</v>
      </c>
      <c r="I119" s="75">
        <f t="shared" si="31"/>
        <v>13</v>
      </c>
      <c r="J119" s="75">
        <f t="shared" si="31"/>
        <v>11</v>
      </c>
      <c r="K119" s="75">
        <f t="shared" si="31"/>
        <v>11</v>
      </c>
      <c r="L119" s="75">
        <f t="shared" si="31"/>
        <v>11</v>
      </c>
      <c r="M119" s="75">
        <f t="shared" si="31"/>
        <v>11</v>
      </c>
      <c r="N119" s="75">
        <f t="shared" si="31"/>
        <v>13</v>
      </c>
      <c r="O119" s="75">
        <f t="shared" si="31"/>
        <v>14</v>
      </c>
      <c r="P119" s="75">
        <f t="shared" si="31"/>
        <v>15</v>
      </c>
      <c r="Q119" s="75">
        <f t="shared" si="31"/>
        <v>12</v>
      </c>
      <c r="R119" s="75">
        <f t="shared" si="31"/>
        <v>17</v>
      </c>
      <c r="S119" s="75">
        <f t="shared" si="31"/>
        <v>15</v>
      </c>
      <c r="T119" s="75">
        <f t="shared" si="31"/>
        <v>11</v>
      </c>
      <c r="U119" s="75">
        <f t="shared" si="31"/>
        <v>9</v>
      </c>
      <c r="V119" s="75">
        <f t="shared" si="31"/>
        <v>9</v>
      </c>
      <c r="W119" s="75">
        <f t="shared" si="31"/>
        <v>7</v>
      </c>
      <c r="X119" s="75">
        <f t="shared" si="31"/>
        <v>6</v>
      </c>
      <c r="Y119" s="75">
        <f t="shared" si="31"/>
        <v>6</v>
      </c>
      <c r="Z119" s="75">
        <f t="shared" si="31"/>
        <v>4</v>
      </c>
      <c r="AA119" s="75">
        <f t="shared" si="31"/>
        <v>3</v>
      </c>
      <c r="AB119" s="75">
        <f t="shared" si="31"/>
        <v>3</v>
      </c>
      <c r="AC119" s="75">
        <f t="shared" si="31"/>
        <v>1</v>
      </c>
      <c r="AD119" s="75">
        <f t="shared" si="31"/>
        <v>1</v>
      </c>
      <c r="AE119" s="75">
        <f t="shared" si="31"/>
        <v>1</v>
      </c>
      <c r="AF119" s="75">
        <f t="shared" si="31"/>
        <v>4</v>
      </c>
      <c r="AG119" s="75">
        <f t="shared" si="31"/>
        <v>3</v>
      </c>
      <c r="AH119" s="75">
        <f t="shared" si="31"/>
        <v>3</v>
      </c>
      <c r="AI119" s="75">
        <f t="shared" si="31"/>
        <v>2</v>
      </c>
      <c r="AJ119" s="75">
        <f t="shared" si="31"/>
        <v>1</v>
      </c>
      <c r="AK119" s="75">
        <f t="shared" si="31"/>
        <v>1</v>
      </c>
      <c r="AL119" s="75">
        <f t="shared" si="31"/>
        <v>1</v>
      </c>
      <c r="AM119" s="75">
        <f t="shared" si="31"/>
        <v>1</v>
      </c>
      <c r="AN119" s="75">
        <f t="shared" ref="AN119" si="32">SUM(AN111:AN118)</f>
        <v>1</v>
      </c>
    </row>
    <row r="120" spans="1:40" x14ac:dyDescent="0.25">
      <c r="A120" s="65" t="s">
        <v>416</v>
      </c>
      <c r="B120" s="66">
        <v>1141</v>
      </c>
      <c r="C120" s="65" t="s">
        <v>6</v>
      </c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>
        <v>1</v>
      </c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>
        <v>1</v>
      </c>
      <c r="AL120" s="43">
        <v>1</v>
      </c>
      <c r="AM120" s="43"/>
      <c r="AN120" s="43">
        <v>1</v>
      </c>
    </row>
    <row r="121" spans="1:40" x14ac:dyDescent="0.25">
      <c r="A121" s="72"/>
      <c r="B121" s="72"/>
      <c r="C121" s="68" t="s">
        <v>7</v>
      </c>
      <c r="D121" s="45">
        <v>1</v>
      </c>
      <c r="E121" s="45"/>
      <c r="F121" s="45">
        <v>1</v>
      </c>
      <c r="G121" s="45">
        <v>1</v>
      </c>
      <c r="H121" s="45">
        <v>1</v>
      </c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>
        <v>1</v>
      </c>
      <c r="Y121" s="45">
        <v>1</v>
      </c>
      <c r="Z121" s="45">
        <v>1</v>
      </c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</row>
    <row r="122" spans="1:40" x14ac:dyDescent="0.25">
      <c r="A122" s="72"/>
      <c r="B122" s="72"/>
      <c r="C122" s="68" t="s">
        <v>8</v>
      </c>
      <c r="D122" s="45">
        <v>1</v>
      </c>
      <c r="E122" s="45"/>
      <c r="F122" s="45"/>
      <c r="G122" s="45"/>
      <c r="H122" s="45"/>
      <c r="I122" s="45"/>
      <c r="J122" s="45"/>
      <c r="K122" s="45">
        <v>1</v>
      </c>
      <c r="L122" s="45">
        <v>1</v>
      </c>
      <c r="M122" s="45">
        <v>2</v>
      </c>
      <c r="N122" s="45">
        <v>2</v>
      </c>
      <c r="O122" s="45">
        <v>1</v>
      </c>
      <c r="P122" s="45">
        <v>1</v>
      </c>
      <c r="Q122" s="45"/>
      <c r="R122" s="45"/>
      <c r="S122" s="45"/>
      <c r="T122" s="45"/>
      <c r="U122" s="45"/>
      <c r="V122" s="45"/>
      <c r="W122" s="45"/>
      <c r="X122" s="45"/>
      <c r="Y122" s="45">
        <v>1</v>
      </c>
      <c r="Z122" s="45">
        <v>1</v>
      </c>
      <c r="AA122" s="45"/>
      <c r="AB122" s="45"/>
      <c r="AC122" s="45"/>
      <c r="AD122" s="45"/>
      <c r="AE122" s="45"/>
      <c r="AF122" s="45"/>
      <c r="AG122" s="45"/>
      <c r="AH122" s="45"/>
      <c r="AI122" s="45">
        <v>2</v>
      </c>
      <c r="AJ122" s="45">
        <v>3</v>
      </c>
      <c r="AK122" s="45">
        <v>3</v>
      </c>
      <c r="AL122" s="45">
        <v>2</v>
      </c>
      <c r="AM122" s="45">
        <v>2</v>
      </c>
      <c r="AN122" s="45">
        <v>1</v>
      </c>
    </row>
    <row r="123" spans="1:40" x14ac:dyDescent="0.25">
      <c r="A123" s="72"/>
      <c r="B123" s="72"/>
      <c r="C123" s="68" t="s">
        <v>9</v>
      </c>
      <c r="D123" s="45">
        <v>4</v>
      </c>
      <c r="E123" s="45">
        <v>3</v>
      </c>
      <c r="F123" s="45">
        <v>4</v>
      </c>
      <c r="G123" s="45">
        <v>3</v>
      </c>
      <c r="H123" s="45">
        <v>1</v>
      </c>
      <c r="I123" s="45">
        <v>1</v>
      </c>
      <c r="J123" s="45">
        <v>2</v>
      </c>
      <c r="K123" s="45">
        <v>3</v>
      </c>
      <c r="L123" s="45">
        <v>4</v>
      </c>
      <c r="M123" s="45">
        <v>3</v>
      </c>
      <c r="N123" s="45"/>
      <c r="O123" s="45">
        <v>1</v>
      </c>
      <c r="P123" s="45">
        <v>2</v>
      </c>
      <c r="Q123" s="45">
        <v>3</v>
      </c>
      <c r="R123" s="45">
        <v>3</v>
      </c>
      <c r="S123" s="45">
        <v>2</v>
      </c>
      <c r="T123" s="45">
        <v>2</v>
      </c>
      <c r="U123" s="45">
        <v>2</v>
      </c>
      <c r="V123" s="45">
        <v>1</v>
      </c>
      <c r="W123" s="45">
        <v>1</v>
      </c>
      <c r="X123" s="45">
        <v>1</v>
      </c>
      <c r="Y123" s="45">
        <v>1</v>
      </c>
      <c r="Z123" s="45">
        <v>1</v>
      </c>
      <c r="AA123" s="45">
        <v>1</v>
      </c>
      <c r="AB123" s="45">
        <v>1</v>
      </c>
      <c r="AC123" s="45"/>
      <c r="AD123" s="45"/>
      <c r="AE123" s="45"/>
      <c r="AF123" s="45"/>
      <c r="AG123" s="45"/>
      <c r="AH123" s="45"/>
      <c r="AI123" s="45"/>
      <c r="AJ123" s="45"/>
      <c r="AK123" s="45"/>
      <c r="AL123" s="45">
        <v>1</v>
      </c>
      <c r="AM123" s="45">
        <v>1</v>
      </c>
      <c r="AN123" s="45">
        <v>3</v>
      </c>
    </row>
    <row r="124" spans="1:40" x14ac:dyDescent="0.25">
      <c r="A124" s="72"/>
      <c r="B124" s="72"/>
      <c r="C124" s="68" t="s">
        <v>10</v>
      </c>
      <c r="D124" s="45">
        <v>2</v>
      </c>
      <c r="E124" s="45">
        <v>1</v>
      </c>
      <c r="F124" s="45">
        <v>1</v>
      </c>
      <c r="G124" s="45">
        <v>2</v>
      </c>
      <c r="H124" s="45">
        <v>4</v>
      </c>
      <c r="I124" s="45">
        <v>4</v>
      </c>
      <c r="J124" s="45">
        <v>4</v>
      </c>
      <c r="K124" s="45">
        <v>2</v>
      </c>
      <c r="L124" s="45">
        <v>4</v>
      </c>
      <c r="M124" s="45">
        <v>3</v>
      </c>
      <c r="N124" s="45">
        <v>4</v>
      </c>
      <c r="O124" s="45">
        <v>3</v>
      </c>
      <c r="P124" s="45">
        <v>4</v>
      </c>
      <c r="Q124" s="45">
        <v>4</v>
      </c>
      <c r="R124" s="45">
        <v>3</v>
      </c>
      <c r="S124" s="45">
        <v>3</v>
      </c>
      <c r="T124" s="45">
        <v>3</v>
      </c>
      <c r="U124" s="45">
        <v>3</v>
      </c>
      <c r="V124" s="45">
        <v>3</v>
      </c>
      <c r="W124" s="45">
        <v>2</v>
      </c>
      <c r="X124" s="45">
        <v>2</v>
      </c>
      <c r="Y124" s="45">
        <v>1</v>
      </c>
      <c r="Z124" s="45">
        <v>1</v>
      </c>
      <c r="AA124" s="45">
        <v>2</v>
      </c>
      <c r="AB124" s="45">
        <v>1</v>
      </c>
      <c r="AC124" s="45">
        <v>1</v>
      </c>
      <c r="AD124" s="45">
        <v>1</v>
      </c>
      <c r="AE124" s="45">
        <v>1</v>
      </c>
      <c r="AF124" s="45"/>
      <c r="AG124" s="45"/>
      <c r="AH124" s="45"/>
      <c r="AI124" s="45"/>
      <c r="AJ124" s="45"/>
      <c r="AK124" s="45"/>
      <c r="AL124" s="45"/>
      <c r="AM124" s="45">
        <v>1</v>
      </c>
      <c r="AN124" s="45">
        <v>1</v>
      </c>
    </row>
    <row r="125" spans="1:40" x14ac:dyDescent="0.25">
      <c r="A125" s="72"/>
      <c r="B125" s="72"/>
      <c r="C125" s="68" t="s">
        <v>11</v>
      </c>
      <c r="D125" s="45">
        <v>3</v>
      </c>
      <c r="E125" s="45">
        <v>2</v>
      </c>
      <c r="F125" s="45">
        <v>3</v>
      </c>
      <c r="G125" s="45">
        <v>3</v>
      </c>
      <c r="H125" s="45">
        <v>1</v>
      </c>
      <c r="I125" s="45"/>
      <c r="J125" s="45"/>
      <c r="K125" s="45">
        <v>1</v>
      </c>
      <c r="L125" s="45">
        <v>1</v>
      </c>
      <c r="M125" s="45">
        <v>3</v>
      </c>
      <c r="N125" s="45">
        <v>3</v>
      </c>
      <c r="O125" s="45">
        <v>3</v>
      </c>
      <c r="P125" s="45">
        <v>4</v>
      </c>
      <c r="Q125" s="45">
        <v>3</v>
      </c>
      <c r="R125" s="45">
        <v>5</v>
      </c>
      <c r="S125" s="45">
        <v>5</v>
      </c>
      <c r="T125" s="45">
        <v>3</v>
      </c>
      <c r="U125" s="45">
        <v>2</v>
      </c>
      <c r="V125" s="45">
        <v>2</v>
      </c>
      <c r="W125" s="45">
        <v>3</v>
      </c>
      <c r="X125" s="45">
        <v>3</v>
      </c>
      <c r="Y125" s="45">
        <v>2</v>
      </c>
      <c r="Z125" s="45">
        <v>2</v>
      </c>
      <c r="AA125" s="45">
        <v>2</v>
      </c>
      <c r="AB125" s="45">
        <v>2</v>
      </c>
      <c r="AC125" s="45">
        <v>2</v>
      </c>
      <c r="AD125" s="45">
        <v>2</v>
      </c>
      <c r="AE125" s="45">
        <v>2</v>
      </c>
      <c r="AF125" s="45">
        <v>1</v>
      </c>
      <c r="AG125" s="45">
        <v>1</v>
      </c>
      <c r="AH125" s="45">
        <v>1</v>
      </c>
      <c r="AI125" s="45"/>
      <c r="AJ125" s="45"/>
      <c r="AK125" s="45"/>
      <c r="AL125" s="45"/>
      <c r="AM125" s="45"/>
      <c r="AN125" s="45"/>
    </row>
    <row r="126" spans="1:40" x14ac:dyDescent="0.25">
      <c r="A126" s="72"/>
      <c r="B126" s="72"/>
      <c r="C126" s="68" t="s">
        <v>12</v>
      </c>
      <c r="D126" s="45">
        <v>2</v>
      </c>
      <c r="E126" s="45">
        <v>3</v>
      </c>
      <c r="F126" s="45">
        <v>3</v>
      </c>
      <c r="G126" s="45">
        <v>1</v>
      </c>
      <c r="H126" s="45">
        <v>2</v>
      </c>
      <c r="I126" s="45">
        <v>3</v>
      </c>
      <c r="J126" s="45">
        <v>5</v>
      </c>
      <c r="K126" s="45">
        <v>2</v>
      </c>
      <c r="L126" s="45"/>
      <c r="M126" s="45"/>
      <c r="N126" s="45"/>
      <c r="O126" s="45"/>
      <c r="P126" s="45"/>
      <c r="Q126" s="45"/>
      <c r="R126" s="45"/>
      <c r="S126" s="45"/>
      <c r="T126" s="45">
        <v>3</v>
      </c>
      <c r="U126" s="45">
        <v>3</v>
      </c>
      <c r="V126" s="45">
        <v>1</v>
      </c>
      <c r="W126" s="45"/>
      <c r="X126" s="45"/>
      <c r="Y126" s="45">
        <v>2</v>
      </c>
      <c r="Z126" s="45">
        <v>2</v>
      </c>
      <c r="AA126" s="45">
        <v>1</v>
      </c>
      <c r="AB126" s="45"/>
      <c r="AC126" s="45"/>
      <c r="AD126" s="45"/>
      <c r="AE126" s="45"/>
      <c r="AF126" s="45">
        <v>1</v>
      </c>
      <c r="AG126" s="45">
        <v>1</v>
      </c>
      <c r="AH126" s="45">
        <v>1</v>
      </c>
      <c r="AI126" s="45">
        <v>1</v>
      </c>
      <c r="AJ126" s="45">
        <v>1</v>
      </c>
      <c r="AK126" s="45">
        <v>1</v>
      </c>
      <c r="AL126" s="45"/>
      <c r="AM126" s="45"/>
      <c r="AN126" s="45"/>
    </row>
    <row r="127" spans="1:40" x14ac:dyDescent="0.25">
      <c r="A127" s="72"/>
      <c r="B127" s="72"/>
      <c r="C127" s="68" t="s">
        <v>13</v>
      </c>
      <c r="D127" s="45">
        <v>5</v>
      </c>
      <c r="E127" s="45">
        <v>4</v>
      </c>
      <c r="F127" s="45">
        <v>4</v>
      </c>
      <c r="G127" s="45">
        <v>6</v>
      </c>
      <c r="H127" s="45">
        <v>7</v>
      </c>
      <c r="I127" s="45">
        <v>7</v>
      </c>
      <c r="J127" s="45">
        <v>7</v>
      </c>
      <c r="K127" s="45">
        <v>8</v>
      </c>
      <c r="L127" s="45">
        <v>10</v>
      </c>
      <c r="M127" s="45">
        <v>9</v>
      </c>
      <c r="N127" s="45">
        <v>5</v>
      </c>
      <c r="O127" s="45">
        <v>7</v>
      </c>
      <c r="P127" s="45">
        <v>7</v>
      </c>
      <c r="Q127" s="45">
        <v>6</v>
      </c>
      <c r="R127" s="45">
        <v>6</v>
      </c>
      <c r="S127" s="45">
        <v>6</v>
      </c>
      <c r="T127" s="45">
        <v>6</v>
      </c>
      <c r="U127" s="45">
        <v>6</v>
      </c>
      <c r="V127" s="45">
        <v>5</v>
      </c>
      <c r="W127" s="45">
        <v>3</v>
      </c>
      <c r="X127" s="45">
        <v>3</v>
      </c>
      <c r="Y127" s="45">
        <v>3</v>
      </c>
      <c r="Z127" s="45">
        <v>3</v>
      </c>
      <c r="AA127" s="45">
        <v>4</v>
      </c>
      <c r="AB127" s="45">
        <v>4</v>
      </c>
      <c r="AC127" s="45">
        <v>4</v>
      </c>
      <c r="AD127" s="45">
        <v>4</v>
      </c>
      <c r="AE127" s="45">
        <v>4</v>
      </c>
      <c r="AF127" s="45">
        <v>3</v>
      </c>
      <c r="AG127" s="45">
        <v>2</v>
      </c>
      <c r="AH127" s="45">
        <v>2</v>
      </c>
      <c r="AI127" s="45">
        <v>3</v>
      </c>
      <c r="AJ127" s="45">
        <v>3</v>
      </c>
      <c r="AK127" s="45">
        <v>2</v>
      </c>
      <c r="AL127" s="45">
        <v>3</v>
      </c>
      <c r="AM127" s="45">
        <v>5</v>
      </c>
      <c r="AN127" s="45">
        <v>4</v>
      </c>
    </row>
    <row r="128" spans="1:40" x14ac:dyDescent="0.25">
      <c r="A128" s="32" t="s">
        <v>417</v>
      </c>
      <c r="B128" s="55"/>
      <c r="C128" s="55"/>
      <c r="D128" s="75">
        <f>SUM(D120:D127)</f>
        <v>18</v>
      </c>
      <c r="E128" s="75">
        <f t="shared" ref="E128:AM128" si="33">SUM(E120:E127)</f>
        <v>13</v>
      </c>
      <c r="F128" s="75">
        <f t="shared" si="33"/>
        <v>16</v>
      </c>
      <c r="G128" s="75">
        <f t="shared" si="33"/>
        <v>16</v>
      </c>
      <c r="H128" s="75">
        <f t="shared" si="33"/>
        <v>16</v>
      </c>
      <c r="I128" s="75">
        <f t="shared" si="33"/>
        <v>15</v>
      </c>
      <c r="J128" s="75">
        <f t="shared" si="33"/>
        <v>18</v>
      </c>
      <c r="K128" s="75">
        <f t="shared" si="33"/>
        <v>17</v>
      </c>
      <c r="L128" s="75">
        <f t="shared" si="33"/>
        <v>20</v>
      </c>
      <c r="M128" s="75">
        <f t="shared" si="33"/>
        <v>20</v>
      </c>
      <c r="N128" s="75">
        <f t="shared" si="33"/>
        <v>14</v>
      </c>
      <c r="O128" s="75">
        <f t="shared" si="33"/>
        <v>15</v>
      </c>
      <c r="P128" s="75">
        <f t="shared" si="33"/>
        <v>18</v>
      </c>
      <c r="Q128" s="75">
        <f t="shared" si="33"/>
        <v>17</v>
      </c>
      <c r="R128" s="75">
        <f t="shared" si="33"/>
        <v>17</v>
      </c>
      <c r="S128" s="75">
        <f t="shared" si="33"/>
        <v>16</v>
      </c>
      <c r="T128" s="75">
        <f t="shared" si="33"/>
        <v>17</v>
      </c>
      <c r="U128" s="75">
        <f t="shared" si="33"/>
        <v>16</v>
      </c>
      <c r="V128" s="75">
        <f t="shared" si="33"/>
        <v>12</v>
      </c>
      <c r="W128" s="75">
        <f t="shared" si="33"/>
        <v>9</v>
      </c>
      <c r="X128" s="75">
        <f t="shared" si="33"/>
        <v>10</v>
      </c>
      <c r="Y128" s="75">
        <f t="shared" si="33"/>
        <v>11</v>
      </c>
      <c r="Z128" s="75">
        <f t="shared" si="33"/>
        <v>11</v>
      </c>
      <c r="AA128" s="75">
        <f t="shared" si="33"/>
        <v>10</v>
      </c>
      <c r="AB128" s="75">
        <f t="shared" si="33"/>
        <v>8</v>
      </c>
      <c r="AC128" s="75">
        <f t="shared" si="33"/>
        <v>7</v>
      </c>
      <c r="AD128" s="75">
        <f t="shared" si="33"/>
        <v>7</v>
      </c>
      <c r="AE128" s="75">
        <f t="shared" si="33"/>
        <v>7</v>
      </c>
      <c r="AF128" s="75">
        <f t="shared" si="33"/>
        <v>5</v>
      </c>
      <c r="AG128" s="75">
        <f t="shared" si="33"/>
        <v>4</v>
      </c>
      <c r="AH128" s="75">
        <f t="shared" si="33"/>
        <v>4</v>
      </c>
      <c r="AI128" s="75">
        <f t="shared" si="33"/>
        <v>6</v>
      </c>
      <c r="AJ128" s="75">
        <f t="shared" si="33"/>
        <v>7</v>
      </c>
      <c r="AK128" s="75">
        <f t="shared" si="33"/>
        <v>7</v>
      </c>
      <c r="AL128" s="75">
        <f t="shared" si="33"/>
        <v>7</v>
      </c>
      <c r="AM128" s="75">
        <f t="shared" si="33"/>
        <v>9</v>
      </c>
      <c r="AN128" s="75">
        <f t="shared" ref="AN128" si="34">SUM(AN120:AN127)</f>
        <v>10</v>
      </c>
    </row>
    <row r="129" spans="1:40" x14ac:dyDescent="0.25">
      <c r="A129" s="65" t="s">
        <v>434</v>
      </c>
      <c r="B129" s="66">
        <v>1142</v>
      </c>
      <c r="C129" s="65" t="s">
        <v>6</v>
      </c>
      <c r="D129" s="43"/>
      <c r="E129" s="43"/>
      <c r="F129" s="43"/>
      <c r="G129" s="43"/>
      <c r="H129" s="43"/>
      <c r="I129" s="43"/>
      <c r="J129" s="43"/>
      <c r="K129" s="43">
        <v>1</v>
      </c>
      <c r="L129" s="43"/>
      <c r="M129" s="43"/>
      <c r="N129" s="43"/>
      <c r="O129" s="43"/>
      <c r="P129" s="43"/>
      <c r="Q129" s="43">
        <v>1</v>
      </c>
      <c r="R129" s="43">
        <v>1</v>
      </c>
      <c r="S129" s="43">
        <v>1</v>
      </c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</row>
    <row r="130" spans="1:40" x14ac:dyDescent="0.25">
      <c r="A130" s="72"/>
      <c r="B130" s="72"/>
      <c r="C130" s="68" t="s">
        <v>7</v>
      </c>
      <c r="D130" s="45"/>
      <c r="E130" s="45"/>
      <c r="F130" s="45"/>
      <c r="G130" s="45"/>
      <c r="H130" s="45"/>
      <c r="I130" s="45"/>
      <c r="J130" s="45"/>
      <c r="K130" s="45">
        <v>1</v>
      </c>
      <c r="L130" s="45">
        <v>2</v>
      </c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>
        <v>1</v>
      </c>
      <c r="Y130" s="45">
        <v>1</v>
      </c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</row>
    <row r="131" spans="1:40" x14ac:dyDescent="0.25">
      <c r="A131" s="72"/>
      <c r="B131" s="72"/>
      <c r="C131" s="68" t="s">
        <v>8</v>
      </c>
      <c r="D131" s="45">
        <v>1</v>
      </c>
      <c r="E131" s="45">
        <v>1</v>
      </c>
      <c r="F131" s="45">
        <v>1</v>
      </c>
      <c r="G131" s="45">
        <v>2</v>
      </c>
      <c r="H131" s="45">
        <v>2</v>
      </c>
      <c r="I131" s="45">
        <v>2</v>
      </c>
      <c r="J131" s="45">
        <v>1</v>
      </c>
      <c r="K131" s="45">
        <v>1</v>
      </c>
      <c r="L131" s="45">
        <v>2</v>
      </c>
      <c r="M131" s="45">
        <v>3</v>
      </c>
      <c r="N131" s="45">
        <v>2</v>
      </c>
      <c r="O131" s="45"/>
      <c r="P131" s="45"/>
      <c r="Q131" s="45"/>
      <c r="R131" s="45"/>
      <c r="S131" s="45"/>
      <c r="T131" s="45"/>
      <c r="U131" s="45"/>
      <c r="V131" s="45"/>
      <c r="W131" s="45">
        <v>1</v>
      </c>
      <c r="X131" s="45">
        <v>1</v>
      </c>
      <c r="Y131" s="45">
        <v>1</v>
      </c>
      <c r="Z131" s="45">
        <v>1</v>
      </c>
      <c r="AA131" s="45">
        <v>1</v>
      </c>
      <c r="AB131" s="45">
        <v>1</v>
      </c>
      <c r="AC131" s="45">
        <v>1</v>
      </c>
      <c r="AD131" s="45">
        <v>1</v>
      </c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</row>
    <row r="132" spans="1:40" x14ac:dyDescent="0.25">
      <c r="A132" s="72"/>
      <c r="B132" s="72"/>
      <c r="C132" s="68" t="s">
        <v>9</v>
      </c>
      <c r="D132" s="45">
        <v>2</v>
      </c>
      <c r="E132" s="45">
        <v>1</v>
      </c>
      <c r="F132" s="45">
        <v>1</v>
      </c>
      <c r="G132" s="45">
        <v>1</v>
      </c>
      <c r="H132" s="45">
        <v>1</v>
      </c>
      <c r="I132" s="45">
        <v>1</v>
      </c>
      <c r="J132" s="45">
        <v>1</v>
      </c>
      <c r="K132" s="45"/>
      <c r="L132" s="45"/>
      <c r="M132" s="45"/>
      <c r="N132" s="45">
        <v>1</v>
      </c>
      <c r="O132" s="45">
        <v>2</v>
      </c>
      <c r="P132" s="45">
        <v>2</v>
      </c>
      <c r="Q132" s="45">
        <v>1</v>
      </c>
      <c r="R132" s="45">
        <v>1</v>
      </c>
      <c r="S132" s="45">
        <v>1</v>
      </c>
      <c r="T132" s="45">
        <v>1</v>
      </c>
      <c r="U132" s="45">
        <v>1</v>
      </c>
      <c r="V132" s="45">
        <v>1</v>
      </c>
      <c r="W132" s="45"/>
      <c r="X132" s="45"/>
      <c r="Y132" s="45"/>
      <c r="Z132" s="45"/>
      <c r="AA132" s="45"/>
      <c r="AB132" s="45"/>
      <c r="AC132" s="45"/>
      <c r="AD132" s="45"/>
      <c r="AE132" s="45">
        <v>1</v>
      </c>
      <c r="AF132" s="45">
        <v>1</v>
      </c>
      <c r="AG132" s="45"/>
      <c r="AH132" s="45"/>
      <c r="AI132" s="45"/>
      <c r="AJ132" s="45"/>
      <c r="AK132" s="45"/>
      <c r="AL132" s="45">
        <v>1</v>
      </c>
      <c r="AM132" s="45">
        <v>1</v>
      </c>
      <c r="AN132" s="45">
        <v>1</v>
      </c>
    </row>
    <row r="133" spans="1:40" x14ac:dyDescent="0.25">
      <c r="A133" s="72"/>
      <c r="B133" s="72"/>
      <c r="C133" s="68" t="s">
        <v>10</v>
      </c>
      <c r="D133" s="45">
        <v>2</v>
      </c>
      <c r="E133" s="45">
        <v>2</v>
      </c>
      <c r="F133" s="45">
        <v>2</v>
      </c>
      <c r="G133" s="45">
        <v>2</v>
      </c>
      <c r="H133" s="45"/>
      <c r="I133" s="45"/>
      <c r="J133" s="45"/>
      <c r="K133" s="45">
        <v>1</v>
      </c>
      <c r="L133" s="45">
        <v>1</v>
      </c>
      <c r="M133" s="45">
        <v>2</v>
      </c>
      <c r="N133" s="45">
        <v>2</v>
      </c>
      <c r="O133" s="45">
        <v>2</v>
      </c>
      <c r="P133" s="45">
        <v>1</v>
      </c>
      <c r="Q133" s="45">
        <v>1</v>
      </c>
      <c r="R133" s="45">
        <v>1</v>
      </c>
      <c r="S133" s="45">
        <v>1</v>
      </c>
      <c r="T133" s="45"/>
      <c r="U133" s="45">
        <v>1</v>
      </c>
      <c r="V133" s="45">
        <v>3</v>
      </c>
      <c r="W133" s="45"/>
      <c r="X133" s="45"/>
      <c r="Y133" s="45"/>
      <c r="Z133" s="45"/>
      <c r="AA133" s="45"/>
      <c r="AB133" s="45"/>
      <c r="AC133" s="45"/>
      <c r="AD133" s="45">
        <v>1</v>
      </c>
      <c r="AE133" s="45">
        <v>1</v>
      </c>
      <c r="AF133" s="45">
        <v>1</v>
      </c>
      <c r="AG133" s="45">
        <v>1</v>
      </c>
      <c r="AH133" s="45">
        <v>1</v>
      </c>
      <c r="AI133" s="45">
        <v>1</v>
      </c>
      <c r="AJ133" s="45"/>
      <c r="AK133" s="45"/>
      <c r="AL133" s="45"/>
      <c r="AM133" s="45"/>
      <c r="AN133" s="45"/>
    </row>
    <row r="134" spans="1:40" x14ac:dyDescent="0.25">
      <c r="A134" s="72"/>
      <c r="B134" s="72"/>
      <c r="C134" s="68" t="s">
        <v>11</v>
      </c>
      <c r="D134" s="45"/>
      <c r="E134" s="45">
        <v>1</v>
      </c>
      <c r="F134" s="45">
        <v>1</v>
      </c>
      <c r="G134" s="45">
        <v>1</v>
      </c>
      <c r="H134" s="45">
        <v>3</v>
      </c>
      <c r="I134" s="45">
        <v>3</v>
      </c>
      <c r="J134" s="45">
        <v>2</v>
      </c>
      <c r="K134" s="45">
        <v>4</v>
      </c>
      <c r="L134" s="45">
        <v>6</v>
      </c>
      <c r="M134" s="45">
        <v>5</v>
      </c>
      <c r="N134" s="45">
        <v>5</v>
      </c>
      <c r="O134" s="45">
        <v>3</v>
      </c>
      <c r="P134" s="45">
        <v>3</v>
      </c>
      <c r="Q134" s="45">
        <v>2</v>
      </c>
      <c r="R134" s="45">
        <v>2</v>
      </c>
      <c r="S134" s="45">
        <v>2</v>
      </c>
      <c r="T134" s="45">
        <v>1</v>
      </c>
      <c r="U134" s="45"/>
      <c r="V134" s="45"/>
      <c r="W134" s="45">
        <v>4</v>
      </c>
      <c r="X134" s="45">
        <v>4</v>
      </c>
      <c r="Y134" s="45">
        <v>4</v>
      </c>
      <c r="Z134" s="45">
        <v>4</v>
      </c>
      <c r="AA134" s="45">
        <v>4</v>
      </c>
      <c r="AB134" s="45">
        <v>2</v>
      </c>
      <c r="AC134" s="45">
        <v>2</v>
      </c>
      <c r="AD134" s="45">
        <v>1</v>
      </c>
      <c r="AE134" s="45">
        <v>1</v>
      </c>
      <c r="AF134" s="45"/>
      <c r="AG134" s="45"/>
      <c r="AH134" s="45"/>
      <c r="AI134" s="45"/>
      <c r="AJ134" s="45"/>
      <c r="AK134" s="45"/>
      <c r="AL134" s="45"/>
      <c r="AM134" s="45">
        <v>1</v>
      </c>
      <c r="AN134" s="45">
        <v>1</v>
      </c>
    </row>
    <row r="135" spans="1:40" x14ac:dyDescent="0.25">
      <c r="A135" s="128"/>
      <c r="B135" s="72"/>
      <c r="C135" s="68" t="s">
        <v>12</v>
      </c>
      <c r="D135" s="45">
        <v>2</v>
      </c>
      <c r="E135" s="45">
        <v>1</v>
      </c>
      <c r="F135" s="45">
        <v>1</v>
      </c>
      <c r="G135" s="45"/>
      <c r="H135" s="45">
        <v>1</v>
      </c>
      <c r="I135" s="45">
        <v>1</v>
      </c>
      <c r="J135" s="45">
        <v>2</v>
      </c>
      <c r="K135" s="45">
        <v>1</v>
      </c>
      <c r="L135" s="45">
        <v>1</v>
      </c>
      <c r="M135" s="45"/>
      <c r="N135" s="45">
        <v>1</v>
      </c>
      <c r="O135" s="45">
        <v>5</v>
      </c>
      <c r="P135" s="45">
        <v>5</v>
      </c>
      <c r="Q135" s="45">
        <v>3</v>
      </c>
      <c r="R135" s="45">
        <v>1</v>
      </c>
      <c r="S135" s="45">
        <v>1</v>
      </c>
      <c r="T135" s="45">
        <v>1</v>
      </c>
      <c r="U135" s="45">
        <v>2</v>
      </c>
      <c r="V135" s="45">
        <v>2</v>
      </c>
      <c r="W135" s="45"/>
      <c r="X135" s="45">
        <v>1</v>
      </c>
      <c r="Y135" s="45">
        <v>1</v>
      </c>
      <c r="Z135" s="45"/>
      <c r="AA135" s="45"/>
      <c r="AB135" s="45">
        <v>3</v>
      </c>
      <c r="AC135" s="45">
        <v>4</v>
      </c>
      <c r="AD135" s="45">
        <v>5</v>
      </c>
      <c r="AE135" s="45">
        <v>2</v>
      </c>
      <c r="AF135" s="45">
        <v>2</v>
      </c>
      <c r="AG135" s="45"/>
      <c r="AH135" s="45"/>
      <c r="AI135" s="45"/>
      <c r="AJ135" s="45">
        <v>1</v>
      </c>
      <c r="AK135" s="45"/>
      <c r="AL135" s="45"/>
      <c r="AM135" s="45"/>
      <c r="AN135" s="45"/>
    </row>
    <row r="136" spans="1:40" x14ac:dyDescent="0.25">
      <c r="A136" s="72"/>
      <c r="B136" s="72"/>
      <c r="C136" s="68" t="s">
        <v>13</v>
      </c>
      <c r="D136" s="45">
        <v>4</v>
      </c>
      <c r="E136" s="45">
        <v>5</v>
      </c>
      <c r="F136" s="45">
        <v>5</v>
      </c>
      <c r="G136" s="45">
        <v>6</v>
      </c>
      <c r="H136" s="45">
        <v>4</v>
      </c>
      <c r="I136" s="45">
        <v>4</v>
      </c>
      <c r="J136" s="45">
        <v>4</v>
      </c>
      <c r="K136" s="45">
        <v>5</v>
      </c>
      <c r="L136" s="45">
        <v>5</v>
      </c>
      <c r="M136" s="45">
        <v>6</v>
      </c>
      <c r="N136" s="45">
        <v>5</v>
      </c>
      <c r="O136" s="45">
        <v>4</v>
      </c>
      <c r="P136" s="45">
        <v>4</v>
      </c>
      <c r="Q136" s="45">
        <v>6</v>
      </c>
      <c r="R136" s="45">
        <v>6</v>
      </c>
      <c r="S136" s="45">
        <v>6</v>
      </c>
      <c r="T136" s="45">
        <v>6</v>
      </c>
      <c r="U136" s="45">
        <v>6</v>
      </c>
      <c r="V136" s="45">
        <v>6</v>
      </c>
      <c r="W136" s="45">
        <v>4</v>
      </c>
      <c r="X136" s="45">
        <v>4</v>
      </c>
      <c r="Y136" s="45">
        <v>4</v>
      </c>
      <c r="Z136" s="45">
        <v>5</v>
      </c>
      <c r="AA136" s="45">
        <v>5</v>
      </c>
      <c r="AB136" s="45">
        <v>4</v>
      </c>
      <c r="AC136" s="45">
        <v>3</v>
      </c>
      <c r="AD136" s="45">
        <v>3</v>
      </c>
      <c r="AE136" s="45">
        <v>6</v>
      </c>
      <c r="AF136" s="45">
        <v>5</v>
      </c>
      <c r="AG136" s="45">
        <v>6</v>
      </c>
      <c r="AH136" s="45">
        <v>5</v>
      </c>
      <c r="AI136" s="45">
        <v>5</v>
      </c>
      <c r="AJ136" s="45">
        <v>4</v>
      </c>
      <c r="AK136" s="45">
        <v>5</v>
      </c>
      <c r="AL136" s="45">
        <v>4</v>
      </c>
      <c r="AM136" s="45">
        <v>4</v>
      </c>
      <c r="AN136" s="45">
        <v>3</v>
      </c>
    </row>
    <row r="137" spans="1:40" x14ac:dyDescent="0.25">
      <c r="A137" s="32" t="s">
        <v>435</v>
      </c>
      <c r="B137" s="55"/>
      <c r="C137" s="55"/>
      <c r="D137" s="75">
        <f>SUM(D129:D136)</f>
        <v>11</v>
      </c>
      <c r="E137" s="75">
        <f t="shared" ref="E137:AM137" si="35">SUM(E129:E136)</f>
        <v>11</v>
      </c>
      <c r="F137" s="75">
        <f t="shared" si="35"/>
        <v>11</v>
      </c>
      <c r="G137" s="75">
        <f t="shared" si="35"/>
        <v>12</v>
      </c>
      <c r="H137" s="75">
        <f t="shared" si="35"/>
        <v>11</v>
      </c>
      <c r="I137" s="75">
        <f t="shared" si="35"/>
        <v>11</v>
      </c>
      <c r="J137" s="75">
        <f t="shared" si="35"/>
        <v>10</v>
      </c>
      <c r="K137" s="75">
        <f t="shared" si="35"/>
        <v>14</v>
      </c>
      <c r="L137" s="75">
        <f t="shared" si="35"/>
        <v>17</v>
      </c>
      <c r="M137" s="75">
        <f t="shared" si="35"/>
        <v>16</v>
      </c>
      <c r="N137" s="75">
        <f t="shared" si="35"/>
        <v>16</v>
      </c>
      <c r="O137" s="75">
        <f t="shared" si="35"/>
        <v>16</v>
      </c>
      <c r="P137" s="75">
        <f t="shared" si="35"/>
        <v>15</v>
      </c>
      <c r="Q137" s="75">
        <f t="shared" si="35"/>
        <v>14</v>
      </c>
      <c r="R137" s="75">
        <f t="shared" si="35"/>
        <v>12</v>
      </c>
      <c r="S137" s="75">
        <f t="shared" si="35"/>
        <v>12</v>
      </c>
      <c r="T137" s="75">
        <f t="shared" si="35"/>
        <v>9</v>
      </c>
      <c r="U137" s="75">
        <f t="shared" si="35"/>
        <v>10</v>
      </c>
      <c r="V137" s="75">
        <f t="shared" si="35"/>
        <v>12</v>
      </c>
      <c r="W137" s="75">
        <f t="shared" si="35"/>
        <v>9</v>
      </c>
      <c r="X137" s="75">
        <f t="shared" si="35"/>
        <v>11</v>
      </c>
      <c r="Y137" s="75">
        <f t="shared" si="35"/>
        <v>11</v>
      </c>
      <c r="Z137" s="75">
        <f t="shared" si="35"/>
        <v>10</v>
      </c>
      <c r="AA137" s="75">
        <f t="shared" si="35"/>
        <v>10</v>
      </c>
      <c r="AB137" s="75">
        <f t="shared" si="35"/>
        <v>10</v>
      </c>
      <c r="AC137" s="75">
        <f t="shared" si="35"/>
        <v>10</v>
      </c>
      <c r="AD137" s="75">
        <f t="shared" si="35"/>
        <v>11</v>
      </c>
      <c r="AE137" s="75">
        <f t="shared" si="35"/>
        <v>11</v>
      </c>
      <c r="AF137" s="75">
        <f t="shared" si="35"/>
        <v>9</v>
      </c>
      <c r="AG137" s="75">
        <f t="shared" si="35"/>
        <v>7</v>
      </c>
      <c r="AH137" s="75">
        <f t="shared" si="35"/>
        <v>6</v>
      </c>
      <c r="AI137" s="75">
        <f t="shared" si="35"/>
        <v>6</v>
      </c>
      <c r="AJ137" s="75">
        <f t="shared" si="35"/>
        <v>5</v>
      </c>
      <c r="AK137" s="75">
        <f t="shared" si="35"/>
        <v>5</v>
      </c>
      <c r="AL137" s="75">
        <f t="shared" si="35"/>
        <v>5</v>
      </c>
      <c r="AM137" s="75">
        <f t="shared" si="35"/>
        <v>6</v>
      </c>
      <c r="AN137" s="75">
        <f t="shared" ref="AN137" si="36">SUM(AN129:AN136)</f>
        <v>5</v>
      </c>
    </row>
    <row r="138" spans="1:40" x14ac:dyDescent="0.25">
      <c r="A138" s="65" t="s">
        <v>430</v>
      </c>
      <c r="B138" s="66">
        <v>1144</v>
      </c>
      <c r="C138" s="65" t="s">
        <v>6</v>
      </c>
      <c r="D138" s="43"/>
      <c r="E138" s="43"/>
      <c r="F138" s="43"/>
      <c r="G138" s="43"/>
      <c r="H138" s="43"/>
      <c r="I138" s="43">
        <v>1</v>
      </c>
      <c r="J138" s="43">
        <v>1</v>
      </c>
      <c r="K138" s="43">
        <v>1</v>
      </c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</row>
    <row r="139" spans="1:40" x14ac:dyDescent="0.25">
      <c r="A139" s="72"/>
      <c r="B139" s="72"/>
      <c r="C139" s="68" t="s">
        <v>7</v>
      </c>
      <c r="D139" s="45"/>
      <c r="E139" s="45"/>
      <c r="F139" s="45"/>
      <c r="G139" s="45"/>
      <c r="H139" s="45"/>
      <c r="I139" s="45"/>
      <c r="J139" s="45"/>
      <c r="K139" s="45"/>
      <c r="L139" s="45">
        <v>1</v>
      </c>
      <c r="M139" s="45">
        <v>1</v>
      </c>
      <c r="N139" s="45">
        <v>1</v>
      </c>
      <c r="O139" s="45">
        <v>1</v>
      </c>
      <c r="P139" s="45">
        <v>1</v>
      </c>
      <c r="Q139" s="45">
        <v>1</v>
      </c>
      <c r="R139" s="45">
        <v>1</v>
      </c>
      <c r="S139" s="45">
        <v>1</v>
      </c>
      <c r="T139" s="45">
        <v>1</v>
      </c>
      <c r="U139" s="45"/>
      <c r="V139" s="45"/>
      <c r="W139" s="45">
        <v>1</v>
      </c>
      <c r="X139" s="45">
        <v>1</v>
      </c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</row>
    <row r="140" spans="1:40" x14ac:dyDescent="0.25">
      <c r="A140" s="72"/>
      <c r="B140" s="72"/>
      <c r="C140" s="68" t="s">
        <v>8</v>
      </c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>
        <v>1</v>
      </c>
      <c r="O140" s="45">
        <v>1</v>
      </c>
      <c r="P140" s="45">
        <v>1</v>
      </c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>
        <v>1</v>
      </c>
      <c r="AG140" s="45">
        <v>1</v>
      </c>
      <c r="AH140" s="45"/>
      <c r="AI140" s="45"/>
      <c r="AJ140" s="45"/>
      <c r="AK140" s="45"/>
      <c r="AL140" s="45"/>
      <c r="AM140" s="45"/>
      <c r="AN140" s="45"/>
    </row>
    <row r="141" spans="1:40" x14ac:dyDescent="0.25">
      <c r="A141" s="72"/>
      <c r="B141" s="72"/>
      <c r="C141" s="68" t="s">
        <v>9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</row>
    <row r="142" spans="1:40" x14ac:dyDescent="0.25">
      <c r="A142" s="72"/>
      <c r="B142" s="72"/>
      <c r="C142" s="68" t="s">
        <v>10</v>
      </c>
      <c r="D142" s="45">
        <v>3</v>
      </c>
      <c r="E142" s="45">
        <v>5</v>
      </c>
      <c r="F142" s="45">
        <v>5</v>
      </c>
      <c r="G142" s="45">
        <v>6</v>
      </c>
      <c r="H142" s="45">
        <v>5</v>
      </c>
      <c r="I142" s="45">
        <v>4</v>
      </c>
      <c r="J142" s="45">
        <v>6</v>
      </c>
      <c r="K142" s="45">
        <v>5</v>
      </c>
      <c r="L142" s="45">
        <v>4</v>
      </c>
      <c r="M142" s="45">
        <v>4</v>
      </c>
      <c r="N142" s="45">
        <v>3</v>
      </c>
      <c r="O142" s="45">
        <v>2</v>
      </c>
      <c r="P142" s="45">
        <v>1</v>
      </c>
      <c r="Q142" s="45">
        <v>2</v>
      </c>
      <c r="R142" s="45">
        <v>2</v>
      </c>
      <c r="S142" s="45">
        <v>2</v>
      </c>
      <c r="T142" s="45">
        <v>1</v>
      </c>
      <c r="U142" s="45">
        <v>1</v>
      </c>
      <c r="V142" s="45">
        <v>1</v>
      </c>
      <c r="W142" s="45">
        <v>1</v>
      </c>
      <c r="X142" s="45">
        <v>1</v>
      </c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</row>
    <row r="143" spans="1:40" x14ac:dyDescent="0.25">
      <c r="A143" s="72"/>
      <c r="B143" s="72"/>
      <c r="C143" s="68" t="s">
        <v>11</v>
      </c>
      <c r="D143" s="45">
        <v>3</v>
      </c>
      <c r="E143" s="45">
        <v>3</v>
      </c>
      <c r="F143" s="45">
        <v>1</v>
      </c>
      <c r="G143" s="45">
        <v>1</v>
      </c>
      <c r="H143" s="45">
        <v>1</v>
      </c>
      <c r="I143" s="45">
        <v>2</v>
      </c>
      <c r="J143" s="45">
        <v>3</v>
      </c>
      <c r="K143" s="45">
        <v>2</v>
      </c>
      <c r="L143" s="45">
        <v>2</v>
      </c>
      <c r="M143" s="45">
        <v>3</v>
      </c>
      <c r="N143" s="45">
        <v>7</v>
      </c>
      <c r="O143" s="45">
        <v>8</v>
      </c>
      <c r="P143" s="45">
        <v>9</v>
      </c>
      <c r="Q143" s="45">
        <v>9</v>
      </c>
      <c r="R143" s="45">
        <v>9</v>
      </c>
      <c r="S143" s="45">
        <v>8</v>
      </c>
      <c r="T143" s="45">
        <v>7</v>
      </c>
      <c r="U143" s="45">
        <v>4</v>
      </c>
      <c r="V143" s="45">
        <v>3</v>
      </c>
      <c r="W143" s="45">
        <v>2</v>
      </c>
      <c r="X143" s="45">
        <v>2</v>
      </c>
      <c r="Y143" s="45">
        <v>3</v>
      </c>
      <c r="Z143" s="45">
        <v>2</v>
      </c>
      <c r="AA143" s="45">
        <v>2</v>
      </c>
      <c r="AB143" s="45">
        <v>2</v>
      </c>
      <c r="AC143" s="45">
        <v>2</v>
      </c>
      <c r="AD143" s="45">
        <v>2</v>
      </c>
      <c r="AE143" s="45">
        <v>2</v>
      </c>
      <c r="AF143" s="45">
        <v>1</v>
      </c>
      <c r="AG143" s="45">
        <v>1</v>
      </c>
      <c r="AH143" s="45"/>
      <c r="AI143" s="45"/>
      <c r="AJ143" s="45"/>
      <c r="AK143" s="45"/>
      <c r="AL143" s="45"/>
      <c r="AM143" s="45"/>
      <c r="AN143" s="45"/>
    </row>
    <row r="144" spans="1:40" x14ac:dyDescent="0.25">
      <c r="A144" s="72"/>
      <c r="B144" s="72"/>
      <c r="C144" s="68" t="s">
        <v>12</v>
      </c>
      <c r="D144" s="45">
        <v>1</v>
      </c>
      <c r="E144" s="45">
        <v>1</v>
      </c>
      <c r="F144" s="45">
        <v>3</v>
      </c>
      <c r="G144" s="45">
        <v>3</v>
      </c>
      <c r="H144" s="45">
        <v>3</v>
      </c>
      <c r="I144" s="45">
        <v>1</v>
      </c>
      <c r="J144" s="45">
        <v>2</v>
      </c>
      <c r="K144" s="45">
        <v>3</v>
      </c>
      <c r="L144" s="45">
        <v>3</v>
      </c>
      <c r="M144" s="45">
        <v>2</v>
      </c>
      <c r="N144" s="45">
        <v>1</v>
      </c>
      <c r="O144" s="45"/>
      <c r="P144" s="45">
        <v>1</v>
      </c>
      <c r="Q144" s="45">
        <v>1</v>
      </c>
      <c r="R144" s="45">
        <v>1</v>
      </c>
      <c r="S144" s="45">
        <v>1</v>
      </c>
      <c r="T144" s="45">
        <v>4</v>
      </c>
      <c r="U144" s="45">
        <v>7</v>
      </c>
      <c r="V144" s="45">
        <v>8</v>
      </c>
      <c r="W144" s="45">
        <v>5</v>
      </c>
      <c r="X144" s="45">
        <v>3</v>
      </c>
      <c r="Y144" s="45">
        <v>1</v>
      </c>
      <c r="Z144" s="45"/>
      <c r="AA144" s="45">
        <v>1</v>
      </c>
      <c r="AB144" s="45">
        <v>1</v>
      </c>
      <c r="AC144" s="45">
        <v>1</v>
      </c>
      <c r="AD144" s="45">
        <v>1</v>
      </c>
      <c r="AE144" s="45">
        <v>1</v>
      </c>
      <c r="AF144" s="45">
        <v>2</v>
      </c>
      <c r="AG144" s="45">
        <v>2</v>
      </c>
      <c r="AH144" s="45">
        <v>2</v>
      </c>
      <c r="AI144" s="45">
        <v>1</v>
      </c>
      <c r="AJ144" s="45">
        <v>1</v>
      </c>
      <c r="AK144" s="45"/>
      <c r="AL144" s="45"/>
      <c r="AM144" s="45"/>
      <c r="AN144" s="45"/>
    </row>
    <row r="145" spans="1:40" x14ac:dyDescent="0.25">
      <c r="A145" s="72"/>
      <c r="B145" s="72"/>
      <c r="C145" s="68" t="s">
        <v>13</v>
      </c>
      <c r="D145" s="45">
        <v>8</v>
      </c>
      <c r="E145" s="45">
        <v>8</v>
      </c>
      <c r="F145" s="45">
        <v>7</v>
      </c>
      <c r="G145" s="45">
        <v>7</v>
      </c>
      <c r="H145" s="45">
        <v>6</v>
      </c>
      <c r="I145" s="45">
        <v>6</v>
      </c>
      <c r="J145" s="45">
        <v>6</v>
      </c>
      <c r="K145" s="45">
        <v>6</v>
      </c>
      <c r="L145" s="45">
        <v>6</v>
      </c>
      <c r="M145" s="45">
        <v>6</v>
      </c>
      <c r="N145" s="45">
        <v>6</v>
      </c>
      <c r="O145" s="45">
        <v>7</v>
      </c>
      <c r="P145" s="45">
        <v>6</v>
      </c>
      <c r="Q145" s="45">
        <v>5</v>
      </c>
      <c r="R145" s="45">
        <v>3</v>
      </c>
      <c r="S145" s="45">
        <v>4</v>
      </c>
      <c r="T145" s="45">
        <v>4</v>
      </c>
      <c r="U145" s="45">
        <v>5</v>
      </c>
      <c r="V145" s="45">
        <v>6</v>
      </c>
      <c r="W145" s="45">
        <v>4</v>
      </c>
      <c r="X145" s="45">
        <v>7</v>
      </c>
      <c r="Y145" s="45">
        <v>9</v>
      </c>
      <c r="Z145" s="45">
        <v>11</v>
      </c>
      <c r="AA145" s="45">
        <v>11</v>
      </c>
      <c r="AB145" s="45">
        <v>7</v>
      </c>
      <c r="AC145" s="45">
        <v>7</v>
      </c>
      <c r="AD145" s="45">
        <v>7</v>
      </c>
      <c r="AE145" s="45">
        <v>6</v>
      </c>
      <c r="AF145" s="45">
        <v>4</v>
      </c>
      <c r="AG145" s="45">
        <v>3</v>
      </c>
      <c r="AH145" s="45">
        <v>4</v>
      </c>
      <c r="AI145" s="45">
        <v>2</v>
      </c>
      <c r="AJ145" s="45">
        <v>2</v>
      </c>
      <c r="AK145" s="45">
        <v>3</v>
      </c>
      <c r="AL145" s="45">
        <v>3</v>
      </c>
      <c r="AM145" s="45">
        <v>3</v>
      </c>
      <c r="AN145" s="45">
        <v>3</v>
      </c>
    </row>
    <row r="146" spans="1:40" x14ac:dyDescent="0.25">
      <c r="A146" s="32" t="s">
        <v>431</v>
      </c>
      <c r="B146" s="55"/>
      <c r="C146" s="55"/>
      <c r="D146" s="75">
        <f>SUM(D138:D145)</f>
        <v>15</v>
      </c>
      <c r="E146" s="75">
        <f t="shared" ref="E146:AM146" si="37">SUM(E138:E145)</f>
        <v>17</v>
      </c>
      <c r="F146" s="75">
        <f t="shared" si="37"/>
        <v>16</v>
      </c>
      <c r="G146" s="75">
        <f t="shared" si="37"/>
        <v>17</v>
      </c>
      <c r="H146" s="75">
        <f t="shared" si="37"/>
        <v>15</v>
      </c>
      <c r="I146" s="75">
        <f t="shared" si="37"/>
        <v>14</v>
      </c>
      <c r="J146" s="75">
        <f t="shared" si="37"/>
        <v>18</v>
      </c>
      <c r="K146" s="75">
        <f t="shared" si="37"/>
        <v>17</v>
      </c>
      <c r="L146" s="75">
        <f t="shared" si="37"/>
        <v>16</v>
      </c>
      <c r="M146" s="75">
        <f t="shared" si="37"/>
        <v>16</v>
      </c>
      <c r="N146" s="75">
        <f t="shared" si="37"/>
        <v>19</v>
      </c>
      <c r="O146" s="75">
        <f t="shared" si="37"/>
        <v>19</v>
      </c>
      <c r="P146" s="75">
        <f t="shared" si="37"/>
        <v>19</v>
      </c>
      <c r="Q146" s="75">
        <f t="shared" si="37"/>
        <v>18</v>
      </c>
      <c r="R146" s="75">
        <f t="shared" si="37"/>
        <v>16</v>
      </c>
      <c r="S146" s="75">
        <f t="shared" si="37"/>
        <v>16</v>
      </c>
      <c r="T146" s="75">
        <f t="shared" si="37"/>
        <v>17</v>
      </c>
      <c r="U146" s="75">
        <f t="shared" si="37"/>
        <v>17</v>
      </c>
      <c r="V146" s="75">
        <f t="shared" si="37"/>
        <v>18</v>
      </c>
      <c r="W146" s="75">
        <f t="shared" si="37"/>
        <v>13</v>
      </c>
      <c r="X146" s="75">
        <f t="shared" si="37"/>
        <v>14</v>
      </c>
      <c r="Y146" s="75">
        <f t="shared" si="37"/>
        <v>13</v>
      </c>
      <c r="Z146" s="75">
        <f t="shared" si="37"/>
        <v>13</v>
      </c>
      <c r="AA146" s="75">
        <f t="shared" si="37"/>
        <v>14</v>
      </c>
      <c r="AB146" s="75">
        <f t="shared" si="37"/>
        <v>10</v>
      </c>
      <c r="AC146" s="75">
        <f t="shared" si="37"/>
        <v>10</v>
      </c>
      <c r="AD146" s="75">
        <f t="shared" si="37"/>
        <v>10</v>
      </c>
      <c r="AE146" s="75">
        <f t="shared" si="37"/>
        <v>9</v>
      </c>
      <c r="AF146" s="75">
        <f t="shared" si="37"/>
        <v>8</v>
      </c>
      <c r="AG146" s="75">
        <f t="shared" si="37"/>
        <v>7</v>
      </c>
      <c r="AH146" s="75">
        <f t="shared" si="37"/>
        <v>6</v>
      </c>
      <c r="AI146" s="75">
        <f t="shared" si="37"/>
        <v>3</v>
      </c>
      <c r="AJ146" s="75">
        <f t="shared" si="37"/>
        <v>3</v>
      </c>
      <c r="AK146" s="75">
        <f t="shared" si="37"/>
        <v>3</v>
      </c>
      <c r="AL146" s="75">
        <f t="shared" si="37"/>
        <v>3</v>
      </c>
      <c r="AM146" s="75">
        <f t="shared" si="37"/>
        <v>3</v>
      </c>
      <c r="AN146" s="75">
        <f t="shared" ref="AN146" si="38">SUM(AN138:AN145)</f>
        <v>3</v>
      </c>
    </row>
    <row r="147" spans="1:40" x14ac:dyDescent="0.25">
      <c r="A147" s="65" t="s">
        <v>412</v>
      </c>
      <c r="B147" s="66">
        <v>1145</v>
      </c>
      <c r="C147" s="65" t="s">
        <v>6</v>
      </c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>
        <v>1</v>
      </c>
      <c r="AE147" s="43"/>
      <c r="AF147" s="43"/>
      <c r="AG147" s="43"/>
      <c r="AH147" s="43"/>
      <c r="AI147" s="43"/>
      <c r="AJ147" s="43"/>
      <c r="AK147" s="43">
        <v>1</v>
      </c>
      <c r="AL147" s="43">
        <v>1</v>
      </c>
      <c r="AM147" s="43"/>
      <c r="AN147" s="43">
        <v>1</v>
      </c>
    </row>
    <row r="148" spans="1:40" x14ac:dyDescent="0.25">
      <c r="A148" s="72"/>
      <c r="B148" s="72"/>
      <c r="C148" s="68" t="s">
        <v>7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>
        <v>1</v>
      </c>
      <c r="AF148" s="45">
        <v>1</v>
      </c>
      <c r="AG148" s="45">
        <v>1</v>
      </c>
      <c r="AH148" s="45">
        <v>1</v>
      </c>
      <c r="AI148" s="45"/>
      <c r="AJ148" s="45"/>
      <c r="AK148" s="45"/>
      <c r="AL148" s="45">
        <v>1</v>
      </c>
      <c r="AM148" s="45"/>
      <c r="AN148" s="45"/>
    </row>
    <row r="149" spans="1:40" x14ac:dyDescent="0.25">
      <c r="A149" s="72"/>
      <c r="B149" s="72"/>
      <c r="C149" s="68" t="s">
        <v>8</v>
      </c>
      <c r="D149" s="45"/>
      <c r="E149" s="45"/>
      <c r="F149" s="45"/>
      <c r="G149" s="45"/>
      <c r="H149" s="45"/>
      <c r="I149" s="45"/>
      <c r="J149" s="45"/>
      <c r="K149" s="45"/>
      <c r="L149" s="45">
        <v>1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>
        <v>1</v>
      </c>
      <c r="AM149" s="45"/>
      <c r="AN149" s="45"/>
    </row>
    <row r="150" spans="1:40" x14ac:dyDescent="0.25">
      <c r="A150" s="72"/>
      <c r="B150" s="72"/>
      <c r="C150" s="68" t="s">
        <v>9</v>
      </c>
      <c r="D150" s="45"/>
      <c r="E150" s="45">
        <v>1</v>
      </c>
      <c r="F150" s="45">
        <v>1</v>
      </c>
      <c r="G150" s="45">
        <v>1</v>
      </c>
      <c r="H150" s="45">
        <v>1</v>
      </c>
      <c r="I150" s="45">
        <v>1</v>
      </c>
      <c r="J150" s="45">
        <v>1</v>
      </c>
      <c r="K150" s="45">
        <v>1</v>
      </c>
      <c r="L150" s="45"/>
      <c r="M150" s="45">
        <v>1</v>
      </c>
      <c r="N150" s="45"/>
      <c r="O150" s="45"/>
      <c r="P150" s="45"/>
      <c r="Q150" s="45"/>
      <c r="R150" s="45"/>
      <c r="S150" s="45">
        <v>1</v>
      </c>
      <c r="T150" s="45">
        <v>1</v>
      </c>
      <c r="U150" s="45">
        <v>1</v>
      </c>
      <c r="V150" s="45">
        <v>1</v>
      </c>
      <c r="W150" s="45">
        <v>1</v>
      </c>
      <c r="X150" s="45">
        <v>1</v>
      </c>
      <c r="Y150" s="45">
        <v>1</v>
      </c>
      <c r="Z150" s="45">
        <v>1</v>
      </c>
      <c r="AA150" s="45">
        <v>2</v>
      </c>
      <c r="AB150" s="45">
        <v>2</v>
      </c>
      <c r="AC150" s="45">
        <v>1</v>
      </c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</row>
    <row r="151" spans="1:40" x14ac:dyDescent="0.25">
      <c r="A151" s="72"/>
      <c r="B151" s="72"/>
      <c r="C151" s="68" t="s">
        <v>10</v>
      </c>
      <c r="D151" s="45">
        <v>1</v>
      </c>
      <c r="E151" s="45">
        <v>2</v>
      </c>
      <c r="F151" s="45">
        <v>2</v>
      </c>
      <c r="G151" s="45">
        <v>1</v>
      </c>
      <c r="H151" s="45">
        <v>2</v>
      </c>
      <c r="I151" s="45">
        <v>3</v>
      </c>
      <c r="J151" s="45">
        <v>2</v>
      </c>
      <c r="K151" s="45">
        <v>2</v>
      </c>
      <c r="L151" s="45">
        <v>3</v>
      </c>
      <c r="M151" s="45">
        <v>1</v>
      </c>
      <c r="N151" s="45">
        <v>1</v>
      </c>
      <c r="O151" s="45">
        <v>1</v>
      </c>
      <c r="P151" s="45">
        <v>1</v>
      </c>
      <c r="Q151" s="45">
        <v>1</v>
      </c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>
        <v>1</v>
      </c>
      <c r="AD151" s="45">
        <v>2</v>
      </c>
      <c r="AE151" s="45">
        <v>1</v>
      </c>
      <c r="AF151" s="45">
        <v>1</v>
      </c>
      <c r="AG151" s="45"/>
      <c r="AH151" s="45"/>
      <c r="AI151" s="45"/>
      <c r="AJ151" s="45"/>
      <c r="AK151" s="45"/>
      <c r="AL151" s="45"/>
      <c r="AM151" s="45"/>
      <c r="AN151" s="45"/>
    </row>
    <row r="152" spans="1:40" x14ac:dyDescent="0.25">
      <c r="A152" s="72"/>
      <c r="B152" s="72"/>
      <c r="C152" s="68" t="s">
        <v>11</v>
      </c>
      <c r="D152" s="45">
        <v>2</v>
      </c>
      <c r="E152" s="45">
        <v>3</v>
      </c>
      <c r="F152" s="45">
        <v>1</v>
      </c>
      <c r="G152" s="45">
        <v>1</v>
      </c>
      <c r="H152" s="45">
        <v>1</v>
      </c>
      <c r="I152" s="45">
        <v>1</v>
      </c>
      <c r="J152" s="45">
        <v>2</v>
      </c>
      <c r="K152" s="45">
        <v>1</v>
      </c>
      <c r="L152" s="45">
        <v>1</v>
      </c>
      <c r="M152" s="45">
        <v>2</v>
      </c>
      <c r="N152" s="45">
        <v>2</v>
      </c>
      <c r="O152" s="45">
        <v>2</v>
      </c>
      <c r="P152" s="45">
        <v>2</v>
      </c>
      <c r="Q152" s="45">
        <v>1</v>
      </c>
      <c r="R152" s="45"/>
      <c r="S152" s="45"/>
      <c r="T152" s="45"/>
      <c r="U152" s="45"/>
      <c r="V152" s="45"/>
      <c r="W152" s="45"/>
      <c r="X152" s="45"/>
      <c r="Y152" s="45">
        <v>1</v>
      </c>
      <c r="Z152" s="45">
        <v>1</v>
      </c>
      <c r="AA152" s="45">
        <v>1</v>
      </c>
      <c r="AB152" s="45">
        <v>1</v>
      </c>
      <c r="AC152" s="45">
        <v>1</v>
      </c>
      <c r="AD152" s="45">
        <v>1</v>
      </c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</row>
    <row r="153" spans="1:40" x14ac:dyDescent="0.25">
      <c r="A153" s="72"/>
      <c r="B153" s="72"/>
      <c r="C153" s="68" t="s">
        <v>12</v>
      </c>
      <c r="D153" s="45"/>
      <c r="E153" s="45"/>
      <c r="F153" s="45">
        <v>2</v>
      </c>
      <c r="G153" s="45">
        <v>2</v>
      </c>
      <c r="H153" s="45">
        <v>2</v>
      </c>
      <c r="I153" s="45"/>
      <c r="J153" s="45"/>
      <c r="K153" s="45">
        <v>1</v>
      </c>
      <c r="L153" s="45">
        <v>1</v>
      </c>
      <c r="M153" s="45">
        <v>1</v>
      </c>
      <c r="N153" s="45"/>
      <c r="O153" s="45"/>
      <c r="P153" s="45"/>
      <c r="Q153" s="45">
        <v>1</v>
      </c>
      <c r="R153" s="45">
        <v>3</v>
      </c>
      <c r="S153" s="45">
        <v>4</v>
      </c>
      <c r="T153" s="45">
        <v>2</v>
      </c>
      <c r="U153" s="45"/>
      <c r="V153" s="45">
        <v>2</v>
      </c>
      <c r="W153" s="45">
        <v>1</v>
      </c>
      <c r="X153" s="45">
        <v>2</v>
      </c>
      <c r="Y153" s="45">
        <v>1</v>
      </c>
      <c r="Z153" s="45">
        <v>1</v>
      </c>
      <c r="AA153" s="45"/>
      <c r="AB153" s="45"/>
      <c r="AC153" s="45"/>
      <c r="AD153" s="45"/>
      <c r="AE153" s="45">
        <v>1</v>
      </c>
      <c r="AF153" s="45">
        <v>1</v>
      </c>
      <c r="AG153" s="45">
        <v>1</v>
      </c>
      <c r="AH153" s="45"/>
      <c r="AI153" s="45"/>
      <c r="AJ153" s="45"/>
      <c r="AK153" s="45"/>
      <c r="AL153" s="45"/>
      <c r="AM153" s="45"/>
      <c r="AN153" s="45"/>
    </row>
    <row r="154" spans="1:40" x14ac:dyDescent="0.25">
      <c r="A154" s="72"/>
      <c r="B154" s="72"/>
      <c r="C154" s="68" t="s">
        <v>13</v>
      </c>
      <c r="D154" s="45">
        <v>5</v>
      </c>
      <c r="E154" s="45">
        <v>7</v>
      </c>
      <c r="F154" s="45">
        <v>7</v>
      </c>
      <c r="G154" s="45">
        <v>5</v>
      </c>
      <c r="H154" s="45">
        <v>5</v>
      </c>
      <c r="I154" s="45">
        <v>7</v>
      </c>
      <c r="J154" s="45">
        <v>8</v>
      </c>
      <c r="K154" s="45">
        <v>11</v>
      </c>
      <c r="L154" s="45">
        <v>11</v>
      </c>
      <c r="M154" s="45">
        <v>10</v>
      </c>
      <c r="N154" s="45">
        <v>7</v>
      </c>
      <c r="O154" s="45">
        <v>5</v>
      </c>
      <c r="P154" s="45">
        <v>5</v>
      </c>
      <c r="Q154" s="45">
        <v>5</v>
      </c>
      <c r="R154" s="45">
        <v>2</v>
      </c>
      <c r="S154" s="45">
        <v>1</v>
      </c>
      <c r="T154" s="45">
        <v>3</v>
      </c>
      <c r="U154" s="45">
        <v>5</v>
      </c>
      <c r="V154" s="45">
        <v>5</v>
      </c>
      <c r="W154" s="45">
        <v>5</v>
      </c>
      <c r="X154" s="45">
        <v>5</v>
      </c>
      <c r="Y154" s="45">
        <v>5</v>
      </c>
      <c r="Z154" s="45">
        <v>5</v>
      </c>
      <c r="AA154" s="45">
        <v>6</v>
      </c>
      <c r="AB154" s="45">
        <v>6</v>
      </c>
      <c r="AC154" s="45">
        <v>6</v>
      </c>
      <c r="AD154" s="45">
        <v>6</v>
      </c>
      <c r="AE154" s="45">
        <v>5</v>
      </c>
      <c r="AF154" s="45">
        <v>5</v>
      </c>
      <c r="AG154" s="45">
        <v>5</v>
      </c>
      <c r="AH154" s="45">
        <v>6</v>
      </c>
      <c r="AI154" s="45">
        <v>5</v>
      </c>
      <c r="AJ154" s="45">
        <v>5</v>
      </c>
      <c r="AK154" s="45">
        <v>5</v>
      </c>
      <c r="AL154" s="45">
        <v>5</v>
      </c>
      <c r="AM154" s="45">
        <v>5</v>
      </c>
      <c r="AN154" s="45">
        <v>4</v>
      </c>
    </row>
    <row r="155" spans="1:40" x14ac:dyDescent="0.25">
      <c r="A155" s="32" t="s">
        <v>413</v>
      </c>
      <c r="B155" s="55"/>
      <c r="C155" s="55"/>
      <c r="D155" s="75">
        <f>SUM(D147:D154)</f>
        <v>8</v>
      </c>
      <c r="E155" s="75">
        <f t="shared" ref="E155:AM155" si="39">SUM(E147:E154)</f>
        <v>13</v>
      </c>
      <c r="F155" s="75">
        <f t="shared" si="39"/>
        <v>13</v>
      </c>
      <c r="G155" s="75">
        <f t="shared" si="39"/>
        <v>10</v>
      </c>
      <c r="H155" s="75">
        <f t="shared" si="39"/>
        <v>11</v>
      </c>
      <c r="I155" s="75">
        <f t="shared" si="39"/>
        <v>12</v>
      </c>
      <c r="J155" s="75">
        <f t="shared" si="39"/>
        <v>13</v>
      </c>
      <c r="K155" s="75">
        <f t="shared" si="39"/>
        <v>16</v>
      </c>
      <c r="L155" s="75">
        <f t="shared" si="39"/>
        <v>17</v>
      </c>
      <c r="M155" s="75">
        <f t="shared" si="39"/>
        <v>15</v>
      </c>
      <c r="N155" s="75">
        <f t="shared" si="39"/>
        <v>10</v>
      </c>
      <c r="O155" s="75">
        <f t="shared" si="39"/>
        <v>8</v>
      </c>
      <c r="P155" s="75">
        <f t="shared" si="39"/>
        <v>8</v>
      </c>
      <c r="Q155" s="75">
        <f t="shared" si="39"/>
        <v>8</v>
      </c>
      <c r="R155" s="75">
        <f t="shared" si="39"/>
        <v>5</v>
      </c>
      <c r="S155" s="75">
        <f t="shared" si="39"/>
        <v>6</v>
      </c>
      <c r="T155" s="75">
        <f t="shared" si="39"/>
        <v>6</v>
      </c>
      <c r="U155" s="75">
        <f t="shared" si="39"/>
        <v>6</v>
      </c>
      <c r="V155" s="75">
        <f t="shared" si="39"/>
        <v>8</v>
      </c>
      <c r="W155" s="75">
        <f t="shared" si="39"/>
        <v>7</v>
      </c>
      <c r="X155" s="75">
        <f t="shared" si="39"/>
        <v>8</v>
      </c>
      <c r="Y155" s="75">
        <f t="shared" si="39"/>
        <v>8</v>
      </c>
      <c r="Z155" s="75">
        <f t="shared" si="39"/>
        <v>8</v>
      </c>
      <c r="AA155" s="75">
        <f t="shared" si="39"/>
        <v>9</v>
      </c>
      <c r="AB155" s="75">
        <f t="shared" si="39"/>
        <v>9</v>
      </c>
      <c r="AC155" s="75">
        <f t="shared" si="39"/>
        <v>9</v>
      </c>
      <c r="AD155" s="75">
        <f t="shared" si="39"/>
        <v>10</v>
      </c>
      <c r="AE155" s="75">
        <f t="shared" si="39"/>
        <v>8</v>
      </c>
      <c r="AF155" s="75">
        <f t="shared" si="39"/>
        <v>8</v>
      </c>
      <c r="AG155" s="75">
        <f t="shared" si="39"/>
        <v>7</v>
      </c>
      <c r="AH155" s="75">
        <f t="shared" si="39"/>
        <v>7</v>
      </c>
      <c r="AI155" s="75">
        <f t="shared" si="39"/>
        <v>5</v>
      </c>
      <c r="AJ155" s="75">
        <f t="shared" si="39"/>
        <v>5</v>
      </c>
      <c r="AK155" s="75">
        <f t="shared" si="39"/>
        <v>6</v>
      </c>
      <c r="AL155" s="75">
        <f t="shared" si="39"/>
        <v>8</v>
      </c>
      <c r="AM155" s="75">
        <f t="shared" si="39"/>
        <v>5</v>
      </c>
      <c r="AN155" s="75">
        <f t="shared" ref="AN155" si="40">SUM(AN147:AN154)</f>
        <v>5</v>
      </c>
    </row>
    <row r="156" spans="1:40" x14ac:dyDescent="0.25">
      <c r="A156" s="65" t="s">
        <v>448</v>
      </c>
      <c r="B156" s="66">
        <v>1146</v>
      </c>
      <c r="C156" s="65" t="s">
        <v>6</v>
      </c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>
        <v>1</v>
      </c>
      <c r="S156" s="43">
        <v>1</v>
      </c>
      <c r="T156" s="43"/>
      <c r="U156" s="43"/>
      <c r="V156" s="43"/>
      <c r="W156" s="43"/>
      <c r="X156" s="43">
        <v>1</v>
      </c>
      <c r="Y156" s="43">
        <v>2</v>
      </c>
      <c r="Z156" s="43">
        <v>2</v>
      </c>
      <c r="AA156" s="43">
        <v>1</v>
      </c>
      <c r="AB156" s="43">
        <v>1</v>
      </c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</row>
    <row r="157" spans="1:40" x14ac:dyDescent="0.25">
      <c r="A157" s="72"/>
      <c r="B157" s="72"/>
      <c r="C157" s="68" t="s">
        <v>7</v>
      </c>
      <c r="D157" s="45"/>
      <c r="E157" s="45"/>
      <c r="F157" s="45"/>
      <c r="G157" s="45"/>
      <c r="H157" s="45">
        <v>2</v>
      </c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>
        <v>1</v>
      </c>
      <c r="AB157" s="45">
        <v>1</v>
      </c>
      <c r="AC157" s="45">
        <v>2</v>
      </c>
      <c r="AD157" s="45">
        <v>2</v>
      </c>
      <c r="AE157" s="45">
        <v>1</v>
      </c>
      <c r="AF157" s="45"/>
      <c r="AG157" s="45"/>
      <c r="AH157" s="45"/>
      <c r="AI157" s="45">
        <v>1</v>
      </c>
      <c r="AJ157" s="45">
        <v>1</v>
      </c>
      <c r="AK157" s="45"/>
      <c r="AL157" s="45"/>
      <c r="AM157" s="45"/>
      <c r="AN157" s="45"/>
    </row>
    <row r="158" spans="1:40" x14ac:dyDescent="0.25">
      <c r="A158" s="72"/>
      <c r="B158" s="72"/>
      <c r="C158" s="68" t="s">
        <v>8</v>
      </c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>
        <v>1</v>
      </c>
      <c r="P158" s="45"/>
      <c r="Q158" s="45"/>
      <c r="R158" s="45"/>
      <c r="S158" s="45"/>
      <c r="T158" s="45"/>
      <c r="U158" s="45"/>
      <c r="V158" s="45"/>
      <c r="W158" s="45">
        <v>1</v>
      </c>
      <c r="X158" s="45">
        <v>2</v>
      </c>
      <c r="Y158" s="45">
        <v>1</v>
      </c>
      <c r="Z158" s="45">
        <v>1</v>
      </c>
      <c r="AA158" s="45">
        <v>1</v>
      </c>
      <c r="AB158" s="45">
        <v>2</v>
      </c>
      <c r="AC158" s="45">
        <v>1</v>
      </c>
      <c r="AD158" s="45">
        <v>1</v>
      </c>
      <c r="AE158" s="45"/>
      <c r="AF158" s="45"/>
      <c r="AG158" s="45">
        <v>1</v>
      </c>
      <c r="AH158" s="45">
        <v>1</v>
      </c>
      <c r="AI158" s="45">
        <v>1</v>
      </c>
      <c r="AJ158" s="45"/>
      <c r="AK158" s="45"/>
      <c r="AL158" s="45"/>
      <c r="AM158" s="45"/>
      <c r="AN158" s="45"/>
    </row>
    <row r="159" spans="1:40" x14ac:dyDescent="0.25">
      <c r="A159" s="72"/>
      <c r="B159" s="72"/>
      <c r="C159" s="68" t="s">
        <v>9</v>
      </c>
      <c r="D159" s="45">
        <v>5</v>
      </c>
      <c r="E159" s="45">
        <v>5</v>
      </c>
      <c r="F159" s="45">
        <v>4</v>
      </c>
      <c r="G159" s="45">
        <v>3</v>
      </c>
      <c r="H159" s="45">
        <v>1</v>
      </c>
      <c r="I159" s="45"/>
      <c r="J159" s="45">
        <v>1</v>
      </c>
      <c r="K159" s="45">
        <v>2</v>
      </c>
      <c r="L159" s="45">
        <v>1</v>
      </c>
      <c r="M159" s="45">
        <v>1</v>
      </c>
      <c r="N159" s="45">
        <v>1</v>
      </c>
      <c r="O159" s="45">
        <v>1</v>
      </c>
      <c r="P159" s="45"/>
      <c r="Q159" s="45"/>
      <c r="R159" s="45"/>
      <c r="S159" s="45"/>
      <c r="T159" s="45"/>
      <c r="U159" s="45"/>
      <c r="V159" s="45"/>
      <c r="W159" s="45"/>
      <c r="X159" s="45"/>
      <c r="Y159" s="45">
        <v>1</v>
      </c>
      <c r="Z159" s="45">
        <v>1</v>
      </c>
      <c r="AA159" s="45">
        <v>1</v>
      </c>
      <c r="AB159" s="45">
        <v>1</v>
      </c>
      <c r="AC159" s="45">
        <v>1</v>
      </c>
      <c r="AD159" s="45">
        <v>2</v>
      </c>
      <c r="AE159" s="45">
        <v>2</v>
      </c>
      <c r="AF159" s="45">
        <v>2</v>
      </c>
      <c r="AG159" s="45">
        <v>1</v>
      </c>
      <c r="AH159" s="45">
        <v>1</v>
      </c>
      <c r="AI159" s="45">
        <v>1</v>
      </c>
      <c r="AJ159" s="45">
        <v>1</v>
      </c>
      <c r="AK159" s="45">
        <v>1</v>
      </c>
      <c r="AL159" s="45">
        <v>1</v>
      </c>
      <c r="AM159" s="45"/>
      <c r="AN159" s="45"/>
    </row>
    <row r="160" spans="1:40" x14ac:dyDescent="0.25">
      <c r="A160" s="72"/>
      <c r="B160" s="72"/>
      <c r="C160" s="68" t="s">
        <v>10</v>
      </c>
      <c r="D160" s="45">
        <v>3</v>
      </c>
      <c r="E160" s="45">
        <v>4</v>
      </c>
      <c r="F160" s="45">
        <v>4</v>
      </c>
      <c r="G160" s="45">
        <v>4</v>
      </c>
      <c r="H160" s="45">
        <v>4</v>
      </c>
      <c r="I160" s="45">
        <v>5</v>
      </c>
      <c r="J160" s="45">
        <v>5</v>
      </c>
      <c r="K160" s="45">
        <v>6</v>
      </c>
      <c r="L160" s="45">
        <v>6</v>
      </c>
      <c r="M160" s="45">
        <v>6</v>
      </c>
      <c r="N160" s="45">
        <v>6</v>
      </c>
      <c r="O160" s="45">
        <v>5</v>
      </c>
      <c r="P160" s="45">
        <v>4</v>
      </c>
      <c r="Q160" s="45">
        <v>1</v>
      </c>
      <c r="R160" s="45">
        <v>2</v>
      </c>
      <c r="S160" s="45">
        <v>1</v>
      </c>
      <c r="T160" s="45">
        <v>1</v>
      </c>
      <c r="U160" s="45">
        <v>3</v>
      </c>
      <c r="V160" s="45">
        <v>3</v>
      </c>
      <c r="W160" s="45">
        <v>2</v>
      </c>
      <c r="X160" s="45">
        <v>2</v>
      </c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>
        <v>1</v>
      </c>
      <c r="AJ160" s="45">
        <v>1</v>
      </c>
      <c r="AK160" s="45">
        <v>1</v>
      </c>
      <c r="AL160" s="45"/>
      <c r="AM160" s="45">
        <v>1</v>
      </c>
      <c r="AN160" s="45">
        <v>1</v>
      </c>
    </row>
    <row r="161" spans="1:40" x14ac:dyDescent="0.25">
      <c r="A161" s="72"/>
      <c r="B161" s="72"/>
      <c r="C161" s="68" t="s">
        <v>11</v>
      </c>
      <c r="D161" s="45">
        <v>4</v>
      </c>
      <c r="E161" s="45">
        <v>3</v>
      </c>
      <c r="F161" s="45">
        <v>2</v>
      </c>
      <c r="G161" s="45">
        <v>5</v>
      </c>
      <c r="H161" s="45">
        <v>3</v>
      </c>
      <c r="I161" s="45">
        <v>3</v>
      </c>
      <c r="J161" s="45">
        <v>5</v>
      </c>
      <c r="K161" s="45">
        <v>6</v>
      </c>
      <c r="L161" s="45">
        <v>9</v>
      </c>
      <c r="M161" s="45">
        <v>8</v>
      </c>
      <c r="N161" s="45">
        <v>8</v>
      </c>
      <c r="O161" s="45">
        <v>5</v>
      </c>
      <c r="P161" s="45">
        <v>4</v>
      </c>
      <c r="Q161" s="45">
        <v>5</v>
      </c>
      <c r="R161" s="45">
        <v>8</v>
      </c>
      <c r="S161" s="45">
        <v>8</v>
      </c>
      <c r="T161" s="45">
        <v>9</v>
      </c>
      <c r="U161" s="45">
        <v>7</v>
      </c>
      <c r="V161" s="45">
        <v>7</v>
      </c>
      <c r="W161" s="45">
        <v>4</v>
      </c>
      <c r="X161" s="45">
        <v>3</v>
      </c>
      <c r="Y161" s="45">
        <v>6</v>
      </c>
      <c r="Z161" s="45">
        <v>6</v>
      </c>
      <c r="AA161" s="45">
        <v>5</v>
      </c>
      <c r="AB161" s="45">
        <v>3</v>
      </c>
      <c r="AC161" s="45">
        <v>2</v>
      </c>
      <c r="AD161" s="45">
        <v>2</v>
      </c>
      <c r="AE161" s="45">
        <v>2</v>
      </c>
      <c r="AF161" s="45"/>
      <c r="AG161" s="45"/>
      <c r="AH161" s="45">
        <v>1</v>
      </c>
      <c r="AI161" s="45"/>
      <c r="AJ161" s="45"/>
      <c r="AK161" s="45"/>
      <c r="AL161" s="45"/>
      <c r="AM161" s="45"/>
      <c r="AN161" s="45"/>
    </row>
    <row r="162" spans="1:40" x14ac:dyDescent="0.25">
      <c r="A162" s="72"/>
      <c r="B162" s="72"/>
      <c r="C162" s="68" t="s">
        <v>12</v>
      </c>
      <c r="D162" s="45">
        <v>1</v>
      </c>
      <c r="E162" s="45"/>
      <c r="F162" s="45">
        <v>3</v>
      </c>
      <c r="G162" s="45">
        <v>4</v>
      </c>
      <c r="H162" s="45">
        <v>5</v>
      </c>
      <c r="I162" s="45">
        <v>2</v>
      </c>
      <c r="J162" s="45">
        <v>2</v>
      </c>
      <c r="K162" s="45">
        <v>1</v>
      </c>
      <c r="L162" s="45">
        <v>1</v>
      </c>
      <c r="M162" s="45">
        <v>3</v>
      </c>
      <c r="N162" s="45">
        <v>5</v>
      </c>
      <c r="O162" s="45">
        <v>8</v>
      </c>
      <c r="P162" s="45">
        <v>5</v>
      </c>
      <c r="Q162" s="45">
        <v>4</v>
      </c>
      <c r="R162" s="45">
        <v>1</v>
      </c>
      <c r="S162" s="45">
        <v>3</v>
      </c>
      <c r="T162" s="45">
        <v>4</v>
      </c>
      <c r="U162" s="45">
        <v>4</v>
      </c>
      <c r="V162" s="45">
        <v>4</v>
      </c>
      <c r="W162" s="45">
        <v>4</v>
      </c>
      <c r="X162" s="45">
        <v>5</v>
      </c>
      <c r="Y162" s="45">
        <v>5</v>
      </c>
      <c r="Z162" s="45">
        <v>4</v>
      </c>
      <c r="AA162" s="45">
        <v>2</v>
      </c>
      <c r="AB162" s="45">
        <v>4</v>
      </c>
      <c r="AC162" s="45">
        <v>5</v>
      </c>
      <c r="AD162" s="45">
        <v>3</v>
      </c>
      <c r="AE162" s="45">
        <v>1</v>
      </c>
      <c r="AF162" s="45">
        <v>1</v>
      </c>
      <c r="AG162" s="45">
        <v>1</v>
      </c>
      <c r="AH162" s="45">
        <v>1</v>
      </c>
      <c r="AI162" s="45"/>
      <c r="AJ162" s="45"/>
      <c r="AK162" s="45"/>
      <c r="AL162" s="45"/>
      <c r="AM162" s="45"/>
      <c r="AN162" s="45"/>
    </row>
    <row r="163" spans="1:40" x14ac:dyDescent="0.25">
      <c r="A163" s="72"/>
      <c r="B163" s="72"/>
      <c r="C163" s="68" t="s">
        <v>13</v>
      </c>
      <c r="D163" s="45">
        <v>32</v>
      </c>
      <c r="E163" s="45">
        <v>33</v>
      </c>
      <c r="F163" s="45">
        <v>32</v>
      </c>
      <c r="G163" s="45">
        <v>32</v>
      </c>
      <c r="H163" s="45">
        <v>32</v>
      </c>
      <c r="I163" s="45">
        <v>34</v>
      </c>
      <c r="J163" s="45">
        <v>32</v>
      </c>
      <c r="K163" s="45">
        <v>29</v>
      </c>
      <c r="L163" s="45">
        <v>28</v>
      </c>
      <c r="M163" s="45">
        <v>25</v>
      </c>
      <c r="N163" s="45">
        <v>13</v>
      </c>
      <c r="O163" s="45">
        <v>12</v>
      </c>
      <c r="P163" s="45">
        <v>15</v>
      </c>
      <c r="Q163" s="45">
        <v>17</v>
      </c>
      <c r="R163" s="45">
        <v>18</v>
      </c>
      <c r="S163" s="45">
        <v>18</v>
      </c>
      <c r="T163" s="45">
        <v>15</v>
      </c>
      <c r="U163" s="45">
        <v>16</v>
      </c>
      <c r="V163" s="45">
        <v>18</v>
      </c>
      <c r="W163" s="45">
        <v>10</v>
      </c>
      <c r="X163" s="45">
        <v>11</v>
      </c>
      <c r="Y163" s="45">
        <v>10</v>
      </c>
      <c r="Z163" s="45">
        <v>10</v>
      </c>
      <c r="AA163" s="45">
        <v>15</v>
      </c>
      <c r="AB163" s="45">
        <v>11</v>
      </c>
      <c r="AC163" s="45">
        <v>11</v>
      </c>
      <c r="AD163" s="45">
        <v>11</v>
      </c>
      <c r="AE163" s="45">
        <v>10</v>
      </c>
      <c r="AF163" s="45">
        <v>11</v>
      </c>
      <c r="AG163" s="45">
        <v>11</v>
      </c>
      <c r="AH163" s="45">
        <v>11</v>
      </c>
      <c r="AI163" s="45">
        <v>9</v>
      </c>
      <c r="AJ163" s="45">
        <v>5</v>
      </c>
      <c r="AK163" s="45">
        <v>5</v>
      </c>
      <c r="AL163" s="45">
        <v>5</v>
      </c>
      <c r="AM163" s="45">
        <v>4</v>
      </c>
      <c r="AN163" s="45">
        <v>3</v>
      </c>
    </row>
    <row r="164" spans="1:40" x14ac:dyDescent="0.25">
      <c r="A164" s="32" t="s">
        <v>449</v>
      </c>
      <c r="B164" s="55"/>
      <c r="C164" s="55"/>
      <c r="D164" s="75">
        <f>SUM(D156:D163)</f>
        <v>45</v>
      </c>
      <c r="E164" s="75">
        <f t="shared" ref="E164:AM164" si="41">SUM(E156:E163)</f>
        <v>45</v>
      </c>
      <c r="F164" s="75">
        <f t="shared" si="41"/>
        <v>45</v>
      </c>
      <c r="G164" s="75">
        <f t="shared" si="41"/>
        <v>48</v>
      </c>
      <c r="H164" s="75">
        <f t="shared" si="41"/>
        <v>47</v>
      </c>
      <c r="I164" s="75">
        <f t="shared" si="41"/>
        <v>44</v>
      </c>
      <c r="J164" s="75">
        <f t="shared" si="41"/>
        <v>45</v>
      </c>
      <c r="K164" s="75">
        <f t="shared" si="41"/>
        <v>44</v>
      </c>
      <c r="L164" s="75">
        <f t="shared" si="41"/>
        <v>45</v>
      </c>
      <c r="M164" s="75">
        <f t="shared" si="41"/>
        <v>43</v>
      </c>
      <c r="N164" s="75">
        <f t="shared" si="41"/>
        <v>33</v>
      </c>
      <c r="O164" s="75">
        <f t="shared" si="41"/>
        <v>32</v>
      </c>
      <c r="P164" s="75">
        <f t="shared" si="41"/>
        <v>28</v>
      </c>
      <c r="Q164" s="75">
        <f t="shared" si="41"/>
        <v>27</v>
      </c>
      <c r="R164" s="75">
        <f t="shared" si="41"/>
        <v>30</v>
      </c>
      <c r="S164" s="75">
        <f t="shared" si="41"/>
        <v>31</v>
      </c>
      <c r="T164" s="75">
        <f t="shared" si="41"/>
        <v>29</v>
      </c>
      <c r="U164" s="75">
        <f t="shared" si="41"/>
        <v>30</v>
      </c>
      <c r="V164" s="75">
        <f t="shared" si="41"/>
        <v>32</v>
      </c>
      <c r="W164" s="75">
        <f t="shared" si="41"/>
        <v>21</v>
      </c>
      <c r="X164" s="75">
        <f t="shared" si="41"/>
        <v>24</v>
      </c>
      <c r="Y164" s="75">
        <f t="shared" si="41"/>
        <v>25</v>
      </c>
      <c r="Z164" s="75">
        <f t="shared" si="41"/>
        <v>24</v>
      </c>
      <c r="AA164" s="75">
        <f t="shared" si="41"/>
        <v>26</v>
      </c>
      <c r="AB164" s="75">
        <f t="shared" si="41"/>
        <v>23</v>
      </c>
      <c r="AC164" s="75">
        <f t="shared" si="41"/>
        <v>22</v>
      </c>
      <c r="AD164" s="75">
        <f t="shared" si="41"/>
        <v>21</v>
      </c>
      <c r="AE164" s="75">
        <f t="shared" si="41"/>
        <v>16</v>
      </c>
      <c r="AF164" s="75">
        <f t="shared" si="41"/>
        <v>14</v>
      </c>
      <c r="AG164" s="75">
        <f t="shared" si="41"/>
        <v>14</v>
      </c>
      <c r="AH164" s="75">
        <f t="shared" si="41"/>
        <v>15</v>
      </c>
      <c r="AI164" s="75">
        <f t="shared" si="41"/>
        <v>13</v>
      </c>
      <c r="AJ164" s="75">
        <f t="shared" si="41"/>
        <v>8</v>
      </c>
      <c r="AK164" s="75">
        <f t="shared" si="41"/>
        <v>7</v>
      </c>
      <c r="AL164" s="75">
        <f t="shared" si="41"/>
        <v>6</v>
      </c>
      <c r="AM164" s="75">
        <f t="shared" si="41"/>
        <v>5</v>
      </c>
      <c r="AN164" s="75">
        <f t="shared" ref="AN164" si="42">SUM(AN156:AN163)</f>
        <v>4</v>
      </c>
    </row>
    <row r="165" spans="1:40" x14ac:dyDescent="0.25">
      <c r="A165" s="65" t="s">
        <v>426</v>
      </c>
      <c r="B165" s="66">
        <v>1149</v>
      </c>
      <c r="C165" s="65" t="s">
        <v>6</v>
      </c>
      <c r="D165" s="43"/>
      <c r="E165" s="43"/>
      <c r="F165" s="43">
        <v>1</v>
      </c>
      <c r="G165" s="43">
        <v>1</v>
      </c>
      <c r="H165" s="43">
        <v>1</v>
      </c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>
        <v>1</v>
      </c>
      <c r="AM165" s="43">
        <v>1</v>
      </c>
      <c r="AN165" s="43"/>
    </row>
    <row r="166" spans="1:40" x14ac:dyDescent="0.25">
      <c r="A166" s="72"/>
      <c r="B166" s="72"/>
      <c r="C166" s="68" t="s">
        <v>7</v>
      </c>
      <c r="D166" s="45"/>
      <c r="E166" s="45"/>
      <c r="F166" s="45"/>
      <c r="G166" s="45"/>
      <c r="H166" s="45"/>
      <c r="I166" s="45"/>
      <c r="J166" s="45"/>
      <c r="K166" s="45"/>
      <c r="L166" s="45">
        <v>2</v>
      </c>
      <c r="M166" s="45">
        <v>1</v>
      </c>
      <c r="N166" s="45"/>
      <c r="O166" s="45"/>
      <c r="P166" s="45">
        <v>1</v>
      </c>
      <c r="Q166" s="45">
        <v>1</v>
      </c>
      <c r="R166" s="45">
        <v>1</v>
      </c>
      <c r="S166" s="45"/>
      <c r="T166" s="45"/>
      <c r="U166" s="45">
        <v>2</v>
      </c>
      <c r="V166" s="45">
        <v>2</v>
      </c>
      <c r="W166" s="45"/>
      <c r="X166" s="45"/>
      <c r="Y166" s="45">
        <v>1</v>
      </c>
      <c r="Z166" s="45"/>
      <c r="AA166" s="45">
        <v>1</v>
      </c>
      <c r="AB166" s="45">
        <v>1</v>
      </c>
      <c r="AC166" s="45">
        <v>2</v>
      </c>
      <c r="AD166" s="45">
        <v>1</v>
      </c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</row>
    <row r="167" spans="1:40" x14ac:dyDescent="0.25">
      <c r="A167" s="72"/>
      <c r="B167" s="72"/>
      <c r="C167" s="68" t="s">
        <v>8</v>
      </c>
      <c r="D167" s="45">
        <v>2</v>
      </c>
      <c r="E167" s="45">
        <v>1</v>
      </c>
      <c r="F167" s="45">
        <v>2</v>
      </c>
      <c r="G167" s="45">
        <v>2</v>
      </c>
      <c r="H167" s="45">
        <v>1</v>
      </c>
      <c r="I167" s="45">
        <v>2</v>
      </c>
      <c r="J167" s="45">
        <v>1</v>
      </c>
      <c r="K167" s="45"/>
      <c r="L167" s="45"/>
      <c r="M167" s="45">
        <v>1</v>
      </c>
      <c r="N167" s="45"/>
      <c r="O167" s="45"/>
      <c r="P167" s="45">
        <v>1</v>
      </c>
      <c r="Q167" s="45"/>
      <c r="R167" s="45"/>
      <c r="S167" s="45">
        <v>2</v>
      </c>
      <c r="T167" s="45">
        <v>2</v>
      </c>
      <c r="U167" s="45">
        <v>1</v>
      </c>
      <c r="V167" s="45">
        <v>2</v>
      </c>
      <c r="W167" s="45">
        <v>2</v>
      </c>
      <c r="X167" s="45">
        <v>2</v>
      </c>
      <c r="Y167" s="45"/>
      <c r="Z167" s="45">
        <v>1</v>
      </c>
      <c r="AA167" s="45"/>
      <c r="AB167" s="45"/>
      <c r="AC167" s="45"/>
      <c r="AD167" s="45">
        <v>1</v>
      </c>
      <c r="AE167" s="45">
        <v>1</v>
      </c>
      <c r="AF167" s="45"/>
      <c r="AG167" s="45"/>
      <c r="AH167" s="45"/>
      <c r="AI167" s="45"/>
      <c r="AJ167" s="45"/>
      <c r="AK167" s="45"/>
      <c r="AL167" s="45"/>
      <c r="AM167" s="45"/>
      <c r="AN167" s="45">
        <v>1</v>
      </c>
    </row>
    <row r="168" spans="1:40" x14ac:dyDescent="0.25">
      <c r="A168" s="72"/>
      <c r="B168" s="72"/>
      <c r="C168" s="68" t="s">
        <v>9</v>
      </c>
      <c r="D168" s="45">
        <v>1</v>
      </c>
      <c r="E168" s="45">
        <v>3</v>
      </c>
      <c r="F168" s="45">
        <v>3</v>
      </c>
      <c r="G168" s="45">
        <v>3</v>
      </c>
      <c r="H168" s="45">
        <v>1</v>
      </c>
      <c r="I168" s="45">
        <v>1</v>
      </c>
      <c r="J168" s="45">
        <v>1</v>
      </c>
      <c r="K168" s="45">
        <v>2</v>
      </c>
      <c r="L168" s="45">
        <v>4</v>
      </c>
      <c r="M168" s="45">
        <v>3</v>
      </c>
      <c r="N168" s="45">
        <v>2</v>
      </c>
      <c r="O168" s="45">
        <v>3</v>
      </c>
      <c r="P168" s="45">
        <v>3</v>
      </c>
      <c r="Q168" s="45">
        <v>2</v>
      </c>
      <c r="R168" s="45">
        <v>2</v>
      </c>
      <c r="S168" s="45">
        <v>2</v>
      </c>
      <c r="T168" s="45">
        <v>4</v>
      </c>
      <c r="U168" s="45">
        <v>3</v>
      </c>
      <c r="V168" s="45">
        <v>5</v>
      </c>
      <c r="W168" s="45">
        <v>4</v>
      </c>
      <c r="X168" s="45">
        <v>5</v>
      </c>
      <c r="Y168" s="45">
        <v>2</v>
      </c>
      <c r="Z168" s="45">
        <v>2</v>
      </c>
      <c r="AA168" s="45">
        <v>3</v>
      </c>
      <c r="AB168" s="45">
        <v>1</v>
      </c>
      <c r="AC168" s="45"/>
      <c r="AD168" s="45">
        <v>1</v>
      </c>
      <c r="AE168" s="45">
        <v>2</v>
      </c>
      <c r="AF168" s="45">
        <v>2</v>
      </c>
      <c r="AG168" s="45">
        <v>2</v>
      </c>
      <c r="AH168" s="45">
        <v>2</v>
      </c>
      <c r="AI168" s="45">
        <v>1</v>
      </c>
      <c r="AJ168" s="45">
        <v>3</v>
      </c>
      <c r="AK168" s="45">
        <v>2</v>
      </c>
      <c r="AL168" s="45">
        <v>2</v>
      </c>
      <c r="AM168" s="45">
        <v>1</v>
      </c>
      <c r="AN168" s="45">
        <v>2</v>
      </c>
    </row>
    <row r="169" spans="1:40" x14ac:dyDescent="0.25">
      <c r="A169" s="72"/>
      <c r="B169" s="72"/>
      <c r="C169" s="68" t="s">
        <v>10</v>
      </c>
      <c r="D169" s="45">
        <v>5</v>
      </c>
      <c r="E169" s="45">
        <v>3</v>
      </c>
      <c r="F169" s="45">
        <v>4</v>
      </c>
      <c r="G169" s="45">
        <v>4</v>
      </c>
      <c r="H169" s="45">
        <v>6</v>
      </c>
      <c r="I169" s="45">
        <v>7</v>
      </c>
      <c r="J169" s="45">
        <v>3</v>
      </c>
      <c r="K169" s="45">
        <v>5</v>
      </c>
      <c r="L169" s="45">
        <v>5</v>
      </c>
      <c r="M169" s="45">
        <v>7</v>
      </c>
      <c r="N169" s="45">
        <v>7</v>
      </c>
      <c r="O169" s="45">
        <v>8</v>
      </c>
      <c r="P169" s="45">
        <v>9</v>
      </c>
      <c r="Q169" s="45">
        <v>8</v>
      </c>
      <c r="R169" s="45">
        <v>13</v>
      </c>
      <c r="S169" s="45">
        <v>15</v>
      </c>
      <c r="T169" s="45">
        <v>14</v>
      </c>
      <c r="U169" s="45">
        <v>12</v>
      </c>
      <c r="V169" s="45">
        <v>10</v>
      </c>
      <c r="W169" s="45">
        <v>8</v>
      </c>
      <c r="X169" s="45">
        <v>7</v>
      </c>
      <c r="Y169" s="45">
        <v>7</v>
      </c>
      <c r="Z169" s="45">
        <v>4</v>
      </c>
      <c r="AA169" s="45">
        <v>5</v>
      </c>
      <c r="AB169" s="45">
        <v>5</v>
      </c>
      <c r="AC169" s="45">
        <v>4</v>
      </c>
      <c r="AD169" s="45">
        <v>4</v>
      </c>
      <c r="AE169" s="45">
        <v>3</v>
      </c>
      <c r="AF169" s="45">
        <v>3</v>
      </c>
      <c r="AG169" s="45">
        <v>2</v>
      </c>
      <c r="AH169" s="45">
        <v>1</v>
      </c>
      <c r="AI169" s="45">
        <v>1</v>
      </c>
      <c r="AJ169" s="45">
        <v>2</v>
      </c>
      <c r="AK169" s="45">
        <v>2</v>
      </c>
      <c r="AL169" s="45">
        <v>2</v>
      </c>
      <c r="AM169" s="45">
        <v>4</v>
      </c>
      <c r="AN169" s="45">
        <v>2</v>
      </c>
    </row>
    <row r="170" spans="1:40" x14ac:dyDescent="0.25">
      <c r="A170" s="72"/>
      <c r="B170" s="72"/>
      <c r="C170" s="68" t="s">
        <v>11</v>
      </c>
      <c r="D170" s="45">
        <v>15</v>
      </c>
      <c r="E170" s="45">
        <v>18</v>
      </c>
      <c r="F170" s="45">
        <v>17</v>
      </c>
      <c r="G170" s="45">
        <v>19</v>
      </c>
      <c r="H170" s="45">
        <v>13</v>
      </c>
      <c r="I170" s="45">
        <v>13</v>
      </c>
      <c r="J170" s="45">
        <v>7</v>
      </c>
      <c r="K170" s="45">
        <v>5</v>
      </c>
      <c r="L170" s="45">
        <v>9</v>
      </c>
      <c r="M170" s="45">
        <v>9</v>
      </c>
      <c r="N170" s="45">
        <v>10</v>
      </c>
      <c r="O170" s="45">
        <v>13</v>
      </c>
      <c r="P170" s="45">
        <v>18</v>
      </c>
      <c r="Q170" s="45">
        <v>16</v>
      </c>
      <c r="R170" s="45">
        <v>20</v>
      </c>
      <c r="S170" s="45">
        <v>24</v>
      </c>
      <c r="T170" s="45">
        <v>22</v>
      </c>
      <c r="U170" s="45">
        <v>26</v>
      </c>
      <c r="V170" s="45">
        <v>23</v>
      </c>
      <c r="W170" s="45">
        <v>16</v>
      </c>
      <c r="X170" s="45">
        <v>13</v>
      </c>
      <c r="Y170" s="45">
        <v>8</v>
      </c>
      <c r="Z170" s="45">
        <v>9</v>
      </c>
      <c r="AA170" s="45">
        <v>10</v>
      </c>
      <c r="AB170" s="45">
        <v>12</v>
      </c>
      <c r="AC170" s="45">
        <v>10</v>
      </c>
      <c r="AD170" s="45">
        <v>8</v>
      </c>
      <c r="AE170" s="45">
        <v>7</v>
      </c>
      <c r="AF170" s="45">
        <v>4</v>
      </c>
      <c r="AG170" s="45">
        <v>4</v>
      </c>
      <c r="AH170" s="45">
        <v>6</v>
      </c>
      <c r="AI170" s="45">
        <v>7</v>
      </c>
      <c r="AJ170" s="45">
        <v>7</v>
      </c>
      <c r="AK170" s="45">
        <v>5</v>
      </c>
      <c r="AL170" s="45">
        <v>4</v>
      </c>
      <c r="AM170" s="45">
        <v>3</v>
      </c>
      <c r="AN170" s="45">
        <v>1</v>
      </c>
    </row>
    <row r="171" spans="1:40" x14ac:dyDescent="0.25">
      <c r="A171" s="72"/>
      <c r="B171" s="72"/>
      <c r="C171" s="68" t="s">
        <v>12</v>
      </c>
      <c r="D171" s="45">
        <v>13</v>
      </c>
      <c r="E171" s="45">
        <v>10</v>
      </c>
      <c r="F171" s="45">
        <v>12</v>
      </c>
      <c r="G171" s="45">
        <v>9</v>
      </c>
      <c r="H171" s="45">
        <v>11</v>
      </c>
      <c r="I171" s="45">
        <v>13</v>
      </c>
      <c r="J171" s="45">
        <v>16</v>
      </c>
      <c r="K171" s="45">
        <v>11</v>
      </c>
      <c r="L171" s="45">
        <v>8</v>
      </c>
      <c r="M171" s="45">
        <v>6</v>
      </c>
      <c r="N171" s="45">
        <v>13</v>
      </c>
      <c r="O171" s="45">
        <v>9</v>
      </c>
      <c r="P171" s="45">
        <v>10</v>
      </c>
      <c r="Q171" s="45">
        <v>12</v>
      </c>
      <c r="R171" s="45">
        <v>13</v>
      </c>
      <c r="S171" s="45">
        <v>17</v>
      </c>
      <c r="T171" s="45">
        <v>20</v>
      </c>
      <c r="U171" s="45">
        <v>23</v>
      </c>
      <c r="V171" s="45">
        <v>16</v>
      </c>
      <c r="W171" s="45">
        <v>8</v>
      </c>
      <c r="X171" s="45">
        <v>13</v>
      </c>
      <c r="Y171" s="45">
        <v>12</v>
      </c>
      <c r="Z171" s="45">
        <v>8</v>
      </c>
      <c r="AA171" s="45">
        <v>5</v>
      </c>
      <c r="AB171" s="45">
        <v>7</v>
      </c>
      <c r="AC171" s="45">
        <v>8</v>
      </c>
      <c r="AD171" s="45">
        <v>4</v>
      </c>
      <c r="AE171" s="45">
        <v>4</v>
      </c>
      <c r="AF171" s="45">
        <v>9</v>
      </c>
      <c r="AG171" s="45">
        <v>7</v>
      </c>
      <c r="AH171" s="45">
        <v>7</v>
      </c>
      <c r="AI171" s="45">
        <v>2</v>
      </c>
      <c r="AJ171" s="45">
        <v>1</v>
      </c>
      <c r="AK171" s="45">
        <v>3</v>
      </c>
      <c r="AL171" s="45">
        <v>4</v>
      </c>
      <c r="AM171" s="45">
        <v>4</v>
      </c>
      <c r="AN171" s="45">
        <v>3</v>
      </c>
    </row>
    <row r="172" spans="1:40" x14ac:dyDescent="0.25">
      <c r="A172" s="72"/>
      <c r="B172" s="72"/>
      <c r="C172" s="68" t="s">
        <v>13</v>
      </c>
      <c r="D172" s="45">
        <v>36</v>
      </c>
      <c r="E172" s="45">
        <v>43</v>
      </c>
      <c r="F172" s="45">
        <v>45</v>
      </c>
      <c r="G172" s="45">
        <v>52</v>
      </c>
      <c r="H172" s="45">
        <v>39</v>
      </c>
      <c r="I172" s="45">
        <v>47</v>
      </c>
      <c r="J172" s="45">
        <v>42</v>
      </c>
      <c r="K172" s="45">
        <v>44</v>
      </c>
      <c r="L172" s="45">
        <v>42</v>
      </c>
      <c r="M172" s="45">
        <v>47</v>
      </c>
      <c r="N172" s="45">
        <v>56</v>
      </c>
      <c r="O172" s="45">
        <v>59</v>
      </c>
      <c r="P172" s="45">
        <v>61</v>
      </c>
      <c r="Q172" s="45">
        <v>60</v>
      </c>
      <c r="R172" s="45">
        <v>63</v>
      </c>
      <c r="S172" s="45">
        <v>65</v>
      </c>
      <c r="T172" s="45">
        <v>63</v>
      </c>
      <c r="U172" s="45">
        <v>63</v>
      </c>
      <c r="V172" s="45">
        <v>61</v>
      </c>
      <c r="W172" s="45">
        <v>29</v>
      </c>
      <c r="X172" s="45">
        <v>31</v>
      </c>
      <c r="Y172" s="45">
        <v>32</v>
      </c>
      <c r="Z172" s="45">
        <v>27</v>
      </c>
      <c r="AA172" s="45">
        <v>23</v>
      </c>
      <c r="AB172" s="45">
        <v>23</v>
      </c>
      <c r="AC172" s="45">
        <v>23</v>
      </c>
      <c r="AD172" s="45">
        <v>24</v>
      </c>
      <c r="AE172" s="45">
        <v>26</v>
      </c>
      <c r="AF172" s="45">
        <v>23</v>
      </c>
      <c r="AG172" s="45">
        <v>19</v>
      </c>
      <c r="AH172" s="45">
        <v>20</v>
      </c>
      <c r="AI172" s="45">
        <v>24</v>
      </c>
      <c r="AJ172" s="45">
        <v>17</v>
      </c>
      <c r="AK172" s="45">
        <v>18</v>
      </c>
      <c r="AL172" s="45">
        <v>15</v>
      </c>
      <c r="AM172" s="45">
        <v>14</v>
      </c>
      <c r="AN172" s="45">
        <v>10</v>
      </c>
    </row>
    <row r="173" spans="1:40" x14ac:dyDescent="0.25">
      <c r="A173" s="32" t="s">
        <v>427</v>
      </c>
      <c r="B173" s="55"/>
      <c r="C173" s="55"/>
      <c r="D173" s="75">
        <f>SUM(D165:D172)</f>
        <v>72</v>
      </c>
      <c r="E173" s="75">
        <f t="shared" ref="E173:AM173" si="43">SUM(E165:E172)</f>
        <v>78</v>
      </c>
      <c r="F173" s="75">
        <f t="shared" si="43"/>
        <v>84</v>
      </c>
      <c r="G173" s="75">
        <f t="shared" si="43"/>
        <v>90</v>
      </c>
      <c r="H173" s="75">
        <f t="shared" si="43"/>
        <v>72</v>
      </c>
      <c r="I173" s="75">
        <f t="shared" si="43"/>
        <v>83</v>
      </c>
      <c r="J173" s="75">
        <f t="shared" si="43"/>
        <v>70</v>
      </c>
      <c r="K173" s="75">
        <f t="shared" si="43"/>
        <v>67</v>
      </c>
      <c r="L173" s="75">
        <f t="shared" si="43"/>
        <v>70</v>
      </c>
      <c r="M173" s="75">
        <f t="shared" si="43"/>
        <v>74</v>
      </c>
      <c r="N173" s="75">
        <f t="shared" si="43"/>
        <v>88</v>
      </c>
      <c r="O173" s="75">
        <f t="shared" si="43"/>
        <v>92</v>
      </c>
      <c r="P173" s="75">
        <f t="shared" si="43"/>
        <v>103</v>
      </c>
      <c r="Q173" s="75">
        <f t="shared" si="43"/>
        <v>99</v>
      </c>
      <c r="R173" s="75">
        <f t="shared" si="43"/>
        <v>112</v>
      </c>
      <c r="S173" s="75">
        <f t="shared" si="43"/>
        <v>125</v>
      </c>
      <c r="T173" s="75">
        <f t="shared" si="43"/>
        <v>125</v>
      </c>
      <c r="U173" s="75">
        <f t="shared" si="43"/>
        <v>130</v>
      </c>
      <c r="V173" s="75">
        <f t="shared" si="43"/>
        <v>119</v>
      </c>
      <c r="W173" s="75">
        <f t="shared" si="43"/>
        <v>67</v>
      </c>
      <c r="X173" s="75">
        <f t="shared" si="43"/>
        <v>71</v>
      </c>
      <c r="Y173" s="75">
        <f t="shared" si="43"/>
        <v>62</v>
      </c>
      <c r="Z173" s="75">
        <f t="shared" si="43"/>
        <v>51</v>
      </c>
      <c r="AA173" s="75">
        <f t="shared" si="43"/>
        <v>47</v>
      </c>
      <c r="AB173" s="75">
        <f t="shared" si="43"/>
        <v>49</v>
      </c>
      <c r="AC173" s="75">
        <f t="shared" si="43"/>
        <v>47</v>
      </c>
      <c r="AD173" s="75">
        <f t="shared" si="43"/>
        <v>43</v>
      </c>
      <c r="AE173" s="75">
        <f t="shared" si="43"/>
        <v>43</v>
      </c>
      <c r="AF173" s="75">
        <f t="shared" si="43"/>
        <v>41</v>
      </c>
      <c r="AG173" s="75">
        <f t="shared" si="43"/>
        <v>34</v>
      </c>
      <c r="AH173" s="75">
        <f t="shared" si="43"/>
        <v>36</v>
      </c>
      <c r="AI173" s="75">
        <f t="shared" si="43"/>
        <v>35</v>
      </c>
      <c r="AJ173" s="75">
        <f t="shared" si="43"/>
        <v>30</v>
      </c>
      <c r="AK173" s="75">
        <f t="shared" si="43"/>
        <v>30</v>
      </c>
      <c r="AL173" s="75">
        <f t="shared" si="43"/>
        <v>28</v>
      </c>
      <c r="AM173" s="75">
        <f t="shared" si="43"/>
        <v>27</v>
      </c>
      <c r="AN173" s="75">
        <f t="shared" ref="AN173" si="44">SUM(AN165:AN172)</f>
        <v>19</v>
      </c>
    </row>
    <row r="174" spans="1:40" x14ac:dyDescent="0.25">
      <c r="A174" s="65" t="s">
        <v>450</v>
      </c>
      <c r="B174" s="66">
        <v>1151</v>
      </c>
      <c r="C174" s="65" t="s">
        <v>9</v>
      </c>
      <c r="D174" s="43"/>
      <c r="E174" s="43"/>
      <c r="F174" s="43"/>
      <c r="G174" s="43"/>
      <c r="H174" s="43"/>
      <c r="I174" s="43"/>
      <c r="J174" s="43"/>
      <c r="K174" s="43">
        <v>1</v>
      </c>
      <c r="L174" s="43">
        <v>1</v>
      </c>
      <c r="M174" s="43">
        <v>1</v>
      </c>
      <c r="N174" s="43"/>
      <c r="O174" s="43"/>
      <c r="P174" s="43"/>
      <c r="Q174" s="43"/>
      <c r="R174" s="43"/>
      <c r="S174" s="43"/>
      <c r="T174" s="43"/>
      <c r="U174" s="43"/>
      <c r="V174" s="43"/>
      <c r="W174" s="43">
        <v>1</v>
      </c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</row>
    <row r="175" spans="1:40" x14ac:dyDescent="0.25">
      <c r="A175" s="72"/>
      <c r="B175" s="72"/>
      <c r="C175" s="68" t="s">
        <v>10</v>
      </c>
      <c r="D175" s="45">
        <v>1</v>
      </c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>
        <v>1</v>
      </c>
      <c r="Y175" s="45">
        <v>1</v>
      </c>
      <c r="Z175" s="45">
        <v>1</v>
      </c>
      <c r="AA175" s="45">
        <v>1</v>
      </c>
      <c r="AB175" s="45">
        <v>1</v>
      </c>
      <c r="AC175" s="45">
        <v>1</v>
      </c>
      <c r="AD175" s="45">
        <v>1</v>
      </c>
      <c r="AE175" s="45">
        <v>1</v>
      </c>
      <c r="AF175" s="45">
        <v>1</v>
      </c>
      <c r="AG175" s="45"/>
      <c r="AH175" s="45"/>
      <c r="AI175" s="45"/>
      <c r="AJ175" s="45"/>
      <c r="AK175" s="45"/>
      <c r="AL175" s="45"/>
      <c r="AM175" s="45"/>
      <c r="AN175" s="45"/>
    </row>
    <row r="176" spans="1:40" x14ac:dyDescent="0.25">
      <c r="A176" s="72"/>
      <c r="B176" s="72"/>
      <c r="C176" s="68" t="s">
        <v>11</v>
      </c>
      <c r="D176" s="45">
        <v>4</v>
      </c>
      <c r="E176" s="45">
        <v>6</v>
      </c>
      <c r="F176" s="45">
        <v>7</v>
      </c>
      <c r="G176" s="45">
        <v>7</v>
      </c>
      <c r="H176" s="45">
        <v>5</v>
      </c>
      <c r="I176" s="45">
        <v>3</v>
      </c>
      <c r="J176" s="45">
        <v>3</v>
      </c>
      <c r="K176" s="45">
        <v>2</v>
      </c>
      <c r="L176" s="45">
        <v>1</v>
      </c>
      <c r="M176" s="45">
        <v>1</v>
      </c>
      <c r="N176" s="45">
        <v>1</v>
      </c>
      <c r="O176" s="45">
        <v>1</v>
      </c>
      <c r="P176" s="45">
        <v>1</v>
      </c>
      <c r="Q176" s="45">
        <v>1</v>
      </c>
      <c r="R176" s="45">
        <v>2</v>
      </c>
      <c r="S176" s="45">
        <v>2</v>
      </c>
      <c r="T176" s="45">
        <v>2</v>
      </c>
      <c r="U176" s="45">
        <v>1</v>
      </c>
      <c r="V176" s="45">
        <v>1</v>
      </c>
      <c r="W176" s="45">
        <v>1</v>
      </c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</row>
    <row r="177" spans="1:40" x14ac:dyDescent="0.25">
      <c r="A177" s="72"/>
      <c r="B177" s="72"/>
      <c r="C177" s="68" t="s">
        <v>12</v>
      </c>
      <c r="D177" s="45">
        <v>2</v>
      </c>
      <c r="E177" s="45">
        <v>2</v>
      </c>
      <c r="F177" s="45">
        <v>4</v>
      </c>
      <c r="G177" s="45">
        <v>4</v>
      </c>
      <c r="H177" s="45">
        <v>3</v>
      </c>
      <c r="I177" s="45">
        <v>5</v>
      </c>
      <c r="J177" s="45">
        <v>6</v>
      </c>
      <c r="K177" s="45">
        <v>5</v>
      </c>
      <c r="L177" s="45">
        <v>4</v>
      </c>
      <c r="M177" s="45">
        <v>2</v>
      </c>
      <c r="N177" s="45">
        <v>1</v>
      </c>
      <c r="O177" s="45">
        <v>2</v>
      </c>
      <c r="P177" s="45">
        <v>3</v>
      </c>
      <c r="Q177" s="45">
        <v>1</v>
      </c>
      <c r="R177" s="45">
        <v>1</v>
      </c>
      <c r="S177" s="45">
        <v>1</v>
      </c>
      <c r="T177" s="45"/>
      <c r="U177" s="45">
        <v>1</v>
      </c>
      <c r="V177" s="45">
        <v>1</v>
      </c>
      <c r="W177" s="45">
        <v>1</v>
      </c>
      <c r="X177" s="45">
        <v>1</v>
      </c>
      <c r="Y177" s="45">
        <v>1</v>
      </c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</row>
    <row r="178" spans="1:40" x14ac:dyDescent="0.25">
      <c r="A178" s="72"/>
      <c r="B178" s="72"/>
      <c r="C178" s="68" t="s">
        <v>13</v>
      </c>
      <c r="D178" s="45">
        <v>5</v>
      </c>
      <c r="E178" s="45">
        <v>8</v>
      </c>
      <c r="F178" s="45">
        <v>8</v>
      </c>
      <c r="G178" s="45">
        <v>7</v>
      </c>
      <c r="H178" s="45">
        <v>9</v>
      </c>
      <c r="I178" s="45">
        <v>10</v>
      </c>
      <c r="J178" s="45">
        <v>10</v>
      </c>
      <c r="K178" s="45">
        <v>13</v>
      </c>
      <c r="L178" s="45">
        <v>15</v>
      </c>
      <c r="M178" s="45">
        <v>15</v>
      </c>
      <c r="N178" s="45">
        <v>9</v>
      </c>
      <c r="O178" s="45">
        <v>8</v>
      </c>
      <c r="P178" s="45">
        <v>7</v>
      </c>
      <c r="Q178" s="45">
        <v>9</v>
      </c>
      <c r="R178" s="45">
        <v>10</v>
      </c>
      <c r="S178" s="45">
        <v>8</v>
      </c>
      <c r="T178" s="45">
        <v>7</v>
      </c>
      <c r="U178" s="45">
        <v>6</v>
      </c>
      <c r="V178" s="45">
        <v>6</v>
      </c>
      <c r="W178" s="45">
        <v>4</v>
      </c>
      <c r="X178" s="45">
        <v>5</v>
      </c>
      <c r="Y178" s="45">
        <v>4</v>
      </c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</row>
    <row r="179" spans="1:40" x14ac:dyDescent="0.25">
      <c r="A179" s="32" t="s">
        <v>451</v>
      </c>
      <c r="B179" s="55"/>
      <c r="C179" s="55"/>
      <c r="D179" s="75">
        <f>SUM(D174:D178)</f>
        <v>12</v>
      </c>
      <c r="E179" s="75">
        <f t="shared" ref="E179:AM179" si="45">SUM(E174:E178)</f>
        <v>16</v>
      </c>
      <c r="F179" s="75">
        <f t="shared" si="45"/>
        <v>19</v>
      </c>
      <c r="G179" s="75">
        <f t="shared" si="45"/>
        <v>18</v>
      </c>
      <c r="H179" s="75">
        <f t="shared" si="45"/>
        <v>17</v>
      </c>
      <c r="I179" s="75">
        <f t="shared" si="45"/>
        <v>18</v>
      </c>
      <c r="J179" s="75">
        <f t="shared" si="45"/>
        <v>19</v>
      </c>
      <c r="K179" s="75">
        <f t="shared" si="45"/>
        <v>21</v>
      </c>
      <c r="L179" s="75">
        <f t="shared" si="45"/>
        <v>21</v>
      </c>
      <c r="M179" s="75">
        <f t="shared" si="45"/>
        <v>19</v>
      </c>
      <c r="N179" s="75">
        <f t="shared" si="45"/>
        <v>11</v>
      </c>
      <c r="O179" s="75">
        <f t="shared" si="45"/>
        <v>11</v>
      </c>
      <c r="P179" s="75">
        <f t="shared" si="45"/>
        <v>11</v>
      </c>
      <c r="Q179" s="75">
        <f t="shared" si="45"/>
        <v>11</v>
      </c>
      <c r="R179" s="75">
        <f t="shared" si="45"/>
        <v>13</v>
      </c>
      <c r="S179" s="75">
        <f t="shared" si="45"/>
        <v>11</v>
      </c>
      <c r="T179" s="75">
        <f t="shared" si="45"/>
        <v>9</v>
      </c>
      <c r="U179" s="75">
        <f t="shared" si="45"/>
        <v>8</v>
      </c>
      <c r="V179" s="75">
        <f t="shared" si="45"/>
        <v>8</v>
      </c>
      <c r="W179" s="75">
        <f t="shared" si="45"/>
        <v>7</v>
      </c>
      <c r="X179" s="75">
        <f t="shared" si="45"/>
        <v>7</v>
      </c>
      <c r="Y179" s="75">
        <f t="shared" si="45"/>
        <v>6</v>
      </c>
      <c r="Z179" s="75">
        <f t="shared" si="45"/>
        <v>1</v>
      </c>
      <c r="AA179" s="75">
        <f t="shared" si="45"/>
        <v>1</v>
      </c>
      <c r="AB179" s="75">
        <f t="shared" si="45"/>
        <v>1</v>
      </c>
      <c r="AC179" s="75">
        <f t="shared" si="45"/>
        <v>1</v>
      </c>
      <c r="AD179" s="75">
        <f t="shared" si="45"/>
        <v>1</v>
      </c>
      <c r="AE179" s="75">
        <f t="shared" si="45"/>
        <v>1</v>
      </c>
      <c r="AF179" s="75">
        <f t="shared" si="45"/>
        <v>1</v>
      </c>
      <c r="AG179" s="75">
        <f t="shared" si="45"/>
        <v>0</v>
      </c>
      <c r="AH179" s="75">
        <f t="shared" si="45"/>
        <v>0</v>
      </c>
      <c r="AI179" s="75">
        <f t="shared" si="45"/>
        <v>0</v>
      </c>
      <c r="AJ179" s="75">
        <f t="shared" si="45"/>
        <v>0</v>
      </c>
      <c r="AK179" s="75">
        <f t="shared" si="45"/>
        <v>0</v>
      </c>
      <c r="AL179" s="75">
        <f t="shared" si="45"/>
        <v>0</v>
      </c>
      <c r="AM179" s="75">
        <f t="shared" si="45"/>
        <v>0</v>
      </c>
      <c r="AN179" s="75">
        <f t="shared" ref="AN179" si="46">SUM(AN174:AN178)</f>
        <v>0</v>
      </c>
    </row>
    <row r="180" spans="1:40" x14ac:dyDescent="0.25">
      <c r="A180" s="65" t="s">
        <v>452</v>
      </c>
      <c r="B180" s="66">
        <v>1154</v>
      </c>
      <c r="C180" s="65" t="s">
        <v>7</v>
      </c>
      <c r="D180" s="43"/>
      <c r="E180" s="43">
        <v>1</v>
      </c>
      <c r="F180" s="43">
        <v>2</v>
      </c>
      <c r="G180" s="43">
        <v>1</v>
      </c>
      <c r="H180" s="43">
        <v>1</v>
      </c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4"/>
      <c r="AI180" s="47"/>
      <c r="AJ180" s="47"/>
      <c r="AK180" s="47"/>
      <c r="AL180" s="47"/>
      <c r="AM180" s="47"/>
      <c r="AN180" s="47"/>
    </row>
    <row r="181" spans="1:40" x14ac:dyDescent="0.25">
      <c r="A181" s="72"/>
      <c r="B181" s="72"/>
      <c r="C181" s="68" t="s">
        <v>8</v>
      </c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40"/>
      <c r="AI181" s="51"/>
      <c r="AJ181" s="51"/>
      <c r="AK181" s="51"/>
      <c r="AL181" s="51"/>
      <c r="AM181" s="51"/>
      <c r="AN181" s="51"/>
    </row>
    <row r="182" spans="1:40" x14ac:dyDescent="0.25">
      <c r="A182" s="72"/>
      <c r="B182" s="72"/>
      <c r="C182" s="68" t="s">
        <v>9</v>
      </c>
      <c r="D182" s="45"/>
      <c r="E182" s="45">
        <v>1</v>
      </c>
      <c r="F182" s="45">
        <v>1</v>
      </c>
      <c r="G182" s="45">
        <v>1</v>
      </c>
      <c r="H182" s="45">
        <v>1</v>
      </c>
      <c r="I182" s="45">
        <v>1</v>
      </c>
      <c r="J182" s="45">
        <v>1</v>
      </c>
      <c r="K182" s="45">
        <v>1</v>
      </c>
      <c r="L182" s="45">
        <v>1</v>
      </c>
      <c r="M182" s="45">
        <v>1</v>
      </c>
      <c r="N182" s="45">
        <v>1</v>
      </c>
      <c r="O182" s="45"/>
      <c r="P182" s="45"/>
      <c r="Q182" s="45"/>
      <c r="R182" s="45"/>
      <c r="S182" s="45"/>
      <c r="T182" s="45"/>
      <c r="U182" s="45"/>
      <c r="V182" s="45">
        <v>1</v>
      </c>
      <c r="W182" s="45">
        <v>1</v>
      </c>
      <c r="X182" s="45">
        <v>1</v>
      </c>
      <c r="Y182" s="45">
        <v>1</v>
      </c>
      <c r="Z182" s="45">
        <v>1</v>
      </c>
      <c r="AA182" s="45"/>
      <c r="AB182" s="45"/>
      <c r="AC182" s="45"/>
      <c r="AD182" s="45"/>
      <c r="AE182" s="45"/>
      <c r="AF182" s="45"/>
      <c r="AG182" s="45"/>
      <c r="AH182" s="46"/>
      <c r="AI182" s="48"/>
      <c r="AJ182" s="48"/>
      <c r="AK182" s="48"/>
      <c r="AL182" s="48"/>
      <c r="AM182" s="48"/>
      <c r="AN182" s="48"/>
    </row>
    <row r="183" spans="1:40" x14ac:dyDescent="0.25">
      <c r="A183" s="72"/>
      <c r="B183" s="72"/>
      <c r="C183" s="68" t="s">
        <v>10</v>
      </c>
      <c r="D183" s="45">
        <v>2</v>
      </c>
      <c r="E183" s="45">
        <v>1</v>
      </c>
      <c r="F183" s="45">
        <v>1</v>
      </c>
      <c r="G183" s="45"/>
      <c r="H183" s="45"/>
      <c r="I183" s="45"/>
      <c r="J183" s="45"/>
      <c r="K183" s="45"/>
      <c r="L183" s="45"/>
      <c r="M183" s="45"/>
      <c r="N183" s="45"/>
      <c r="O183" s="45">
        <v>1</v>
      </c>
      <c r="P183" s="45">
        <v>1</v>
      </c>
      <c r="Q183" s="45">
        <v>1</v>
      </c>
      <c r="R183" s="45">
        <v>1</v>
      </c>
      <c r="S183" s="45">
        <v>1</v>
      </c>
      <c r="T183" s="45">
        <v>1</v>
      </c>
      <c r="U183" s="45">
        <v>1</v>
      </c>
      <c r="V183" s="45">
        <v>1</v>
      </c>
      <c r="W183" s="45"/>
      <c r="X183" s="45">
        <v>1</v>
      </c>
      <c r="Y183" s="45"/>
      <c r="Z183" s="45"/>
      <c r="AA183" s="45"/>
      <c r="AB183" s="45"/>
      <c r="AC183" s="45"/>
      <c r="AD183" s="45"/>
      <c r="AE183" s="45"/>
      <c r="AF183" s="45"/>
      <c r="AG183" s="45"/>
      <c r="AH183" s="46"/>
      <c r="AI183" s="48"/>
      <c r="AJ183" s="48"/>
      <c r="AK183" s="48"/>
      <c r="AL183" s="48"/>
      <c r="AM183" s="48"/>
      <c r="AN183" s="48"/>
    </row>
    <row r="184" spans="1:40" x14ac:dyDescent="0.25">
      <c r="A184" s="72"/>
      <c r="B184" s="72"/>
      <c r="C184" s="68" t="s">
        <v>11</v>
      </c>
      <c r="D184" s="45">
        <v>1</v>
      </c>
      <c r="E184" s="45">
        <v>2</v>
      </c>
      <c r="F184" s="45">
        <v>4</v>
      </c>
      <c r="G184" s="45">
        <v>3</v>
      </c>
      <c r="H184" s="45">
        <v>3</v>
      </c>
      <c r="I184" s="45">
        <v>3</v>
      </c>
      <c r="J184" s="45">
        <v>2</v>
      </c>
      <c r="K184" s="45">
        <v>2</v>
      </c>
      <c r="L184" s="45">
        <v>1</v>
      </c>
      <c r="M184" s="45">
        <v>1</v>
      </c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>
        <v>1</v>
      </c>
      <c r="Z184" s="45">
        <v>1</v>
      </c>
      <c r="AA184" s="45"/>
      <c r="AB184" s="45"/>
      <c r="AC184" s="45"/>
      <c r="AD184" s="45"/>
      <c r="AE184" s="45"/>
      <c r="AF184" s="45"/>
      <c r="AG184" s="45"/>
      <c r="AH184" s="46"/>
      <c r="AI184" s="48"/>
      <c r="AJ184" s="48"/>
      <c r="AK184" s="48"/>
      <c r="AL184" s="48"/>
      <c r="AM184" s="48"/>
      <c r="AN184" s="48"/>
    </row>
    <row r="185" spans="1:40" x14ac:dyDescent="0.25">
      <c r="A185" s="72"/>
      <c r="B185" s="72"/>
      <c r="C185" s="68" t="s">
        <v>12</v>
      </c>
      <c r="D185" s="45">
        <v>1</v>
      </c>
      <c r="E185" s="45"/>
      <c r="F185" s="45"/>
      <c r="G185" s="45"/>
      <c r="H185" s="45"/>
      <c r="I185" s="45"/>
      <c r="J185" s="45">
        <v>1</v>
      </c>
      <c r="K185" s="45">
        <v>1</v>
      </c>
      <c r="L185" s="45">
        <v>2</v>
      </c>
      <c r="M185" s="45">
        <v>1</v>
      </c>
      <c r="N185" s="45">
        <v>3</v>
      </c>
      <c r="O185" s="45">
        <v>2</v>
      </c>
      <c r="P185" s="45">
        <v>1</v>
      </c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6"/>
      <c r="AI185" s="48"/>
      <c r="AJ185" s="48"/>
      <c r="AK185" s="48"/>
      <c r="AL185" s="48"/>
      <c r="AM185" s="48"/>
      <c r="AN185" s="48"/>
    </row>
    <row r="186" spans="1:40" x14ac:dyDescent="0.25">
      <c r="A186" s="72"/>
      <c r="B186" s="72"/>
      <c r="C186" s="90" t="s">
        <v>13</v>
      </c>
      <c r="D186" s="49">
        <v>3</v>
      </c>
      <c r="E186" s="49">
        <v>5</v>
      </c>
      <c r="F186" s="49">
        <v>3</v>
      </c>
      <c r="G186" s="49">
        <v>3</v>
      </c>
      <c r="H186" s="49">
        <v>3</v>
      </c>
      <c r="I186" s="49">
        <v>3</v>
      </c>
      <c r="J186" s="49">
        <v>2</v>
      </c>
      <c r="K186" s="49">
        <v>3</v>
      </c>
      <c r="L186" s="49">
        <v>3</v>
      </c>
      <c r="M186" s="49">
        <v>5</v>
      </c>
      <c r="N186" s="49">
        <v>6</v>
      </c>
      <c r="O186" s="49">
        <v>7</v>
      </c>
      <c r="P186" s="49">
        <v>7</v>
      </c>
      <c r="Q186" s="49">
        <v>8</v>
      </c>
      <c r="R186" s="49">
        <v>7</v>
      </c>
      <c r="S186" s="49">
        <v>7</v>
      </c>
      <c r="T186" s="49">
        <v>7</v>
      </c>
      <c r="U186" s="49">
        <v>6</v>
      </c>
      <c r="V186" s="49">
        <v>4</v>
      </c>
      <c r="W186" s="49">
        <v>2</v>
      </c>
      <c r="X186" s="49">
        <v>2</v>
      </c>
      <c r="Y186" s="49">
        <v>2</v>
      </c>
      <c r="Z186" s="49"/>
      <c r="AA186" s="49"/>
      <c r="AB186" s="49"/>
      <c r="AC186" s="49"/>
      <c r="AD186" s="49"/>
      <c r="AE186" s="49"/>
      <c r="AF186" s="49"/>
      <c r="AG186" s="49"/>
      <c r="AH186" s="49"/>
      <c r="AI186" s="80"/>
      <c r="AJ186" s="80"/>
      <c r="AK186" s="80"/>
      <c r="AL186" s="80"/>
      <c r="AM186" s="80"/>
      <c r="AN186" s="80"/>
    </row>
    <row r="187" spans="1:40" x14ac:dyDescent="0.25">
      <c r="A187" s="32" t="s">
        <v>453</v>
      </c>
      <c r="B187" s="209"/>
      <c r="C187" s="210"/>
      <c r="D187" s="75">
        <v>7</v>
      </c>
      <c r="E187" s="75">
        <v>10</v>
      </c>
      <c r="F187" s="75">
        <v>11</v>
      </c>
      <c r="G187" s="75">
        <v>8</v>
      </c>
      <c r="H187" s="75">
        <v>8</v>
      </c>
      <c r="I187" s="75">
        <v>7</v>
      </c>
      <c r="J187" s="75">
        <v>6</v>
      </c>
      <c r="K187" s="75">
        <v>7</v>
      </c>
      <c r="L187" s="75">
        <v>7</v>
      </c>
      <c r="M187" s="75">
        <v>8</v>
      </c>
      <c r="N187" s="75">
        <v>10</v>
      </c>
      <c r="O187" s="75">
        <v>10</v>
      </c>
      <c r="P187" s="75">
        <v>9</v>
      </c>
      <c r="Q187" s="75">
        <v>9</v>
      </c>
      <c r="R187" s="75">
        <v>8</v>
      </c>
      <c r="S187" s="75">
        <v>8</v>
      </c>
      <c r="T187" s="75">
        <v>8</v>
      </c>
      <c r="U187" s="75">
        <v>7</v>
      </c>
      <c r="V187" s="75">
        <v>6</v>
      </c>
      <c r="W187" s="75">
        <v>3</v>
      </c>
      <c r="X187" s="75">
        <v>4</v>
      </c>
      <c r="Y187" s="75">
        <v>4</v>
      </c>
      <c r="Z187" s="75">
        <v>2</v>
      </c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183"/>
      <c r="AN187" s="183"/>
    </row>
    <row r="188" spans="1:40" x14ac:dyDescent="0.25">
      <c r="A188" s="65" t="s">
        <v>454</v>
      </c>
      <c r="B188" s="66">
        <v>1159</v>
      </c>
      <c r="C188" s="65" t="s">
        <v>10</v>
      </c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4"/>
      <c r="AI188" s="47"/>
      <c r="AJ188" s="47"/>
      <c r="AK188" s="47"/>
      <c r="AL188" s="47"/>
      <c r="AM188" s="47"/>
      <c r="AN188" s="47"/>
    </row>
    <row r="189" spans="1:40" x14ac:dyDescent="0.25">
      <c r="A189" s="72"/>
      <c r="B189" s="72"/>
      <c r="C189" s="68" t="s">
        <v>11</v>
      </c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40"/>
      <c r="AI189" s="51"/>
      <c r="AJ189" s="51"/>
      <c r="AK189" s="51"/>
      <c r="AL189" s="51"/>
      <c r="AM189" s="51"/>
      <c r="AN189" s="51"/>
    </row>
    <row r="190" spans="1:40" x14ac:dyDescent="0.25">
      <c r="A190" s="72"/>
      <c r="B190" s="72"/>
      <c r="C190" s="68" t="s">
        <v>12</v>
      </c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>
        <v>1</v>
      </c>
      <c r="X190" s="45">
        <v>1</v>
      </c>
      <c r="Y190" s="45"/>
      <c r="Z190" s="45"/>
      <c r="AA190" s="45"/>
      <c r="AB190" s="45"/>
      <c r="AC190" s="45"/>
      <c r="AD190" s="45"/>
      <c r="AE190" s="45"/>
      <c r="AF190" s="45"/>
      <c r="AG190" s="45"/>
      <c r="AH190" s="46"/>
      <c r="AI190" s="48"/>
      <c r="AJ190" s="48"/>
      <c r="AK190" s="48"/>
      <c r="AL190" s="48"/>
      <c r="AM190" s="48"/>
      <c r="AN190" s="48"/>
    </row>
    <row r="191" spans="1:40" x14ac:dyDescent="0.25">
      <c r="A191" s="72"/>
      <c r="B191" s="72"/>
      <c r="C191" s="90" t="s">
        <v>13</v>
      </c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>
        <v>4</v>
      </c>
      <c r="X191" s="49">
        <v>4</v>
      </c>
      <c r="Y191" s="49">
        <v>4</v>
      </c>
      <c r="Z191" s="49">
        <v>3</v>
      </c>
      <c r="AA191" s="49"/>
      <c r="AB191" s="49"/>
      <c r="AC191" s="49"/>
      <c r="AD191" s="49"/>
      <c r="AE191" s="49"/>
      <c r="AF191" s="49"/>
      <c r="AG191" s="49"/>
      <c r="AH191" s="49"/>
      <c r="AI191" s="80"/>
      <c r="AJ191" s="80"/>
      <c r="AK191" s="80"/>
      <c r="AL191" s="80"/>
      <c r="AM191" s="80"/>
      <c r="AN191" s="80"/>
    </row>
    <row r="192" spans="1:40" x14ac:dyDescent="0.25">
      <c r="A192" s="32" t="s">
        <v>455</v>
      </c>
      <c r="B192" s="209"/>
      <c r="C192" s="210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>
        <f>SUM(W188:W191)</f>
        <v>5</v>
      </c>
      <c r="X192" s="75">
        <f t="shared" ref="X192:Z192" si="47">SUM(X188:X191)</f>
        <v>5</v>
      </c>
      <c r="Y192" s="75">
        <f t="shared" si="47"/>
        <v>4</v>
      </c>
      <c r="Z192" s="75">
        <f t="shared" si="47"/>
        <v>3</v>
      </c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183"/>
      <c r="AN192" s="183"/>
    </row>
    <row r="193" spans="1:40" x14ac:dyDescent="0.25">
      <c r="A193" s="65" t="s">
        <v>452</v>
      </c>
      <c r="B193" s="66">
        <v>1160</v>
      </c>
      <c r="C193" s="65" t="s">
        <v>7</v>
      </c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</row>
    <row r="194" spans="1:40" x14ac:dyDescent="0.25">
      <c r="A194" s="72"/>
      <c r="B194" s="72"/>
      <c r="C194" s="68" t="s">
        <v>8</v>
      </c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</row>
    <row r="195" spans="1:40" x14ac:dyDescent="0.25">
      <c r="A195" s="72"/>
      <c r="B195" s="72"/>
      <c r="C195" s="68" t="s">
        <v>9</v>
      </c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>
        <v>1</v>
      </c>
      <c r="AB195" s="57">
        <v>1</v>
      </c>
      <c r="AC195" s="57">
        <v>1</v>
      </c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</row>
    <row r="196" spans="1:40" x14ac:dyDescent="0.25">
      <c r="A196" s="72"/>
      <c r="B196" s="72"/>
      <c r="C196" s="68" t="s">
        <v>10</v>
      </c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>
        <v>1</v>
      </c>
      <c r="AB196" s="57">
        <v>1</v>
      </c>
      <c r="AC196" s="57"/>
      <c r="AD196" s="57">
        <v>1</v>
      </c>
      <c r="AE196" s="57">
        <v>2</v>
      </c>
      <c r="AF196" s="57">
        <v>2</v>
      </c>
      <c r="AG196" s="57">
        <v>1</v>
      </c>
      <c r="AH196" s="57">
        <v>2</v>
      </c>
      <c r="AI196" s="57">
        <v>1</v>
      </c>
      <c r="AJ196" s="57">
        <v>1</v>
      </c>
      <c r="AK196" s="57"/>
      <c r="AL196" s="57"/>
      <c r="AM196" s="57"/>
      <c r="AN196" s="57"/>
    </row>
    <row r="197" spans="1:40" x14ac:dyDescent="0.25">
      <c r="A197" s="72"/>
      <c r="B197" s="72"/>
      <c r="C197" s="68" t="s">
        <v>11</v>
      </c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>
        <v>1</v>
      </c>
      <c r="AB197" s="57">
        <v>1</v>
      </c>
      <c r="AC197" s="57">
        <v>1</v>
      </c>
      <c r="AD197" s="57">
        <v>1</v>
      </c>
      <c r="AE197" s="57">
        <v>1</v>
      </c>
      <c r="AF197" s="57"/>
      <c r="AG197" s="57">
        <v>1</v>
      </c>
      <c r="AH197" s="57">
        <v>1</v>
      </c>
      <c r="AI197" s="57">
        <v>2</v>
      </c>
      <c r="AJ197" s="57">
        <v>2</v>
      </c>
      <c r="AK197" s="57">
        <v>3</v>
      </c>
      <c r="AL197" s="57">
        <v>4</v>
      </c>
      <c r="AM197" s="57">
        <v>4</v>
      </c>
      <c r="AN197" s="57">
        <v>3</v>
      </c>
    </row>
    <row r="198" spans="1:40" x14ac:dyDescent="0.25">
      <c r="A198" s="72"/>
      <c r="B198" s="72"/>
      <c r="C198" s="68" t="s">
        <v>12</v>
      </c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>
        <v>1</v>
      </c>
      <c r="AG198" s="57">
        <v>1</v>
      </c>
      <c r="AH198" s="57">
        <v>2</v>
      </c>
      <c r="AI198" s="57"/>
      <c r="AJ198" s="57"/>
      <c r="AK198" s="57"/>
      <c r="AL198" s="57"/>
      <c r="AM198" s="57"/>
      <c r="AN198" s="57">
        <v>1</v>
      </c>
    </row>
    <row r="199" spans="1:40" x14ac:dyDescent="0.25">
      <c r="A199" s="129"/>
      <c r="B199" s="130"/>
      <c r="C199" s="68" t="s">
        <v>13</v>
      </c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>
        <v>2</v>
      </c>
      <c r="AB199" s="57">
        <v>2</v>
      </c>
      <c r="AC199" s="57">
        <v>2</v>
      </c>
      <c r="AD199" s="57">
        <v>2</v>
      </c>
      <c r="AE199" s="57">
        <v>2</v>
      </c>
      <c r="AF199" s="57"/>
      <c r="AG199" s="57"/>
      <c r="AH199" s="57"/>
      <c r="AI199" s="57">
        <v>2</v>
      </c>
      <c r="AJ199" s="57">
        <v>2</v>
      </c>
      <c r="AK199" s="57">
        <v>2</v>
      </c>
      <c r="AL199" s="57">
        <v>2</v>
      </c>
      <c r="AM199" s="57">
        <v>2</v>
      </c>
      <c r="AN199" s="57">
        <v>2</v>
      </c>
    </row>
    <row r="200" spans="1:40" x14ac:dyDescent="0.25">
      <c r="A200" s="32" t="s">
        <v>453</v>
      </c>
      <c r="B200" s="55"/>
      <c r="C200" s="5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>
        <f>SUM(AA193:AA199)</f>
        <v>5</v>
      </c>
      <c r="AB200" s="75">
        <f t="shared" ref="AB200:AM200" si="48">SUM(AB193:AB199)</f>
        <v>5</v>
      </c>
      <c r="AC200" s="75">
        <f t="shared" si="48"/>
        <v>4</v>
      </c>
      <c r="AD200" s="75">
        <f t="shared" si="48"/>
        <v>4</v>
      </c>
      <c r="AE200" s="75">
        <f t="shared" si="48"/>
        <v>5</v>
      </c>
      <c r="AF200" s="75">
        <f t="shared" si="48"/>
        <v>3</v>
      </c>
      <c r="AG200" s="75">
        <f t="shared" si="48"/>
        <v>3</v>
      </c>
      <c r="AH200" s="75">
        <f t="shared" si="48"/>
        <v>5</v>
      </c>
      <c r="AI200" s="75">
        <f t="shared" si="48"/>
        <v>5</v>
      </c>
      <c r="AJ200" s="75">
        <f t="shared" si="48"/>
        <v>5</v>
      </c>
      <c r="AK200" s="75">
        <f t="shared" si="48"/>
        <v>5</v>
      </c>
      <c r="AL200" s="75">
        <f t="shared" si="48"/>
        <v>6</v>
      </c>
      <c r="AM200" s="75">
        <f t="shared" si="48"/>
        <v>6</v>
      </c>
      <c r="AN200" s="75">
        <f t="shared" ref="AN200" si="49">SUM(AN193:AN199)</f>
        <v>6</v>
      </c>
    </row>
    <row r="201" spans="1:40" x14ac:dyDescent="0.25">
      <c r="A201" s="75" t="s">
        <v>456</v>
      </c>
      <c r="B201" s="64"/>
      <c r="C201" s="64"/>
      <c r="D201" s="75">
        <f t="shared" ref="D201:AL201" si="50">D15+D24+D33+D42+D51+D61+D69+D78+D86+D92+D101+D110+D119+D128+D137+D146+D155+D164+D173+D179+D187+D192+D200</f>
        <v>333</v>
      </c>
      <c r="E201" s="75">
        <f t="shared" si="50"/>
        <v>374</v>
      </c>
      <c r="F201" s="75">
        <f t="shared" si="50"/>
        <v>392</v>
      </c>
      <c r="G201" s="75">
        <f t="shared" si="50"/>
        <v>402</v>
      </c>
      <c r="H201" s="75">
        <f t="shared" si="50"/>
        <v>380</v>
      </c>
      <c r="I201" s="75">
        <f t="shared" si="50"/>
        <v>387</v>
      </c>
      <c r="J201" s="75">
        <f t="shared" si="50"/>
        <v>385</v>
      </c>
      <c r="K201" s="75">
        <f t="shared" si="50"/>
        <v>380</v>
      </c>
      <c r="L201" s="75">
        <f t="shared" si="50"/>
        <v>389</v>
      </c>
      <c r="M201" s="75">
        <f t="shared" si="50"/>
        <v>387</v>
      </c>
      <c r="N201" s="75">
        <f t="shared" si="50"/>
        <v>373</v>
      </c>
      <c r="O201" s="75">
        <f t="shared" si="50"/>
        <v>380</v>
      </c>
      <c r="P201" s="75">
        <f t="shared" si="50"/>
        <v>374</v>
      </c>
      <c r="Q201" s="75">
        <f t="shared" si="50"/>
        <v>360</v>
      </c>
      <c r="R201" s="75">
        <f t="shared" si="50"/>
        <v>359</v>
      </c>
      <c r="S201" s="75">
        <f t="shared" si="50"/>
        <v>375</v>
      </c>
      <c r="T201" s="75">
        <f t="shared" si="50"/>
        <v>367</v>
      </c>
      <c r="U201" s="75">
        <f t="shared" si="50"/>
        <v>367</v>
      </c>
      <c r="V201" s="75">
        <f t="shared" si="50"/>
        <v>349</v>
      </c>
      <c r="W201" s="75">
        <f t="shared" si="50"/>
        <v>221</v>
      </c>
      <c r="X201" s="75">
        <f t="shared" si="50"/>
        <v>237</v>
      </c>
      <c r="Y201" s="75">
        <f t="shared" si="50"/>
        <v>224</v>
      </c>
      <c r="Z201" s="75">
        <f t="shared" si="50"/>
        <v>199</v>
      </c>
      <c r="AA201" s="75">
        <f t="shared" si="50"/>
        <v>202</v>
      </c>
      <c r="AB201" s="75">
        <f t="shared" si="50"/>
        <v>194</v>
      </c>
      <c r="AC201" s="75">
        <f t="shared" si="50"/>
        <v>168</v>
      </c>
      <c r="AD201" s="75">
        <f t="shared" si="50"/>
        <v>165</v>
      </c>
      <c r="AE201" s="75">
        <f t="shared" si="50"/>
        <v>163</v>
      </c>
      <c r="AF201" s="75">
        <f t="shared" si="50"/>
        <v>156</v>
      </c>
      <c r="AG201" s="75">
        <f t="shared" si="50"/>
        <v>130</v>
      </c>
      <c r="AH201" s="75">
        <f t="shared" si="50"/>
        <v>124</v>
      </c>
      <c r="AI201" s="75">
        <f t="shared" si="50"/>
        <v>118</v>
      </c>
      <c r="AJ201" s="75">
        <f t="shared" si="50"/>
        <v>111</v>
      </c>
      <c r="AK201" s="75">
        <f t="shared" si="50"/>
        <v>114</v>
      </c>
      <c r="AL201" s="75">
        <f t="shared" si="50"/>
        <v>114</v>
      </c>
      <c r="AM201" s="75">
        <f>AM15+AM24+AM33+AM42+AM51+AM53+AM61+AM69+AM78+AM86+AM92+AM101+AM110+AM119+AM128+AM137+AM146+AM155+AM164+AM173+AM179+AM187+AM192+AM200</f>
        <v>107</v>
      </c>
      <c r="AN201" s="75">
        <f>AN15+AN24+AN33+AN42+AN51+AN53+AN61+AN69+AN78+AN86+AN92+AN101+AN110+AN119+AN128+AN137+AN146+AN155+AN164+AN173+AN179+AN187+AN192+AN200</f>
        <v>93</v>
      </c>
    </row>
  </sheetData>
  <mergeCells count="4">
    <mergeCell ref="B51:C51"/>
    <mergeCell ref="B53:C53"/>
    <mergeCell ref="B187:C187"/>
    <mergeCell ref="B192:C192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 W192:Z19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4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781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26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28"/>
      <c r="AN5" s="29"/>
    </row>
    <row r="6" spans="1:40" x14ac:dyDescent="0.25">
      <c r="A6" s="6"/>
      <c r="B6" s="9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461</v>
      </c>
      <c r="B7" s="66">
        <v>1001</v>
      </c>
      <c r="C7" s="65" t="s">
        <v>6</v>
      </c>
      <c r="D7" s="45"/>
      <c r="E7" s="45"/>
      <c r="F7" s="45"/>
      <c r="G7" s="45"/>
      <c r="H7" s="45">
        <v>1</v>
      </c>
      <c r="I7" s="45"/>
      <c r="J7" s="45"/>
      <c r="K7" s="45"/>
      <c r="L7" s="45"/>
      <c r="M7" s="45"/>
      <c r="N7" s="45"/>
      <c r="O7" s="45">
        <v>1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>
        <v>1</v>
      </c>
      <c r="AM7" s="45">
        <v>1</v>
      </c>
      <c r="AN7" s="45">
        <v>1</v>
      </c>
    </row>
    <row r="8" spans="1:40" x14ac:dyDescent="0.25">
      <c r="A8" s="72"/>
      <c r="B8" s="72"/>
      <c r="C8" s="68" t="s">
        <v>7</v>
      </c>
      <c r="D8" s="45">
        <v>3</v>
      </c>
      <c r="E8" s="45">
        <v>1</v>
      </c>
      <c r="F8" s="45">
        <v>1</v>
      </c>
      <c r="G8" s="45">
        <v>1</v>
      </c>
      <c r="H8" s="45"/>
      <c r="I8" s="45"/>
      <c r="J8" s="45"/>
      <c r="K8" s="45"/>
      <c r="L8" s="45">
        <v>2</v>
      </c>
      <c r="M8" s="45">
        <v>4</v>
      </c>
      <c r="N8" s="45">
        <v>3</v>
      </c>
      <c r="O8" s="45">
        <v>2</v>
      </c>
      <c r="P8" s="45">
        <v>4</v>
      </c>
      <c r="Q8" s="45">
        <v>3</v>
      </c>
      <c r="R8" s="45">
        <v>1</v>
      </c>
      <c r="S8" s="45"/>
      <c r="T8" s="45"/>
      <c r="U8" s="45"/>
      <c r="V8" s="45"/>
      <c r="W8" s="45">
        <v>1</v>
      </c>
      <c r="X8" s="45"/>
      <c r="Y8" s="45"/>
      <c r="Z8" s="45"/>
      <c r="AA8" s="45"/>
      <c r="AB8" s="45"/>
      <c r="AC8" s="45"/>
      <c r="AD8" s="45">
        <v>1</v>
      </c>
      <c r="AE8" s="45"/>
      <c r="AF8" s="45"/>
      <c r="AG8" s="45"/>
      <c r="AH8" s="45">
        <v>1</v>
      </c>
      <c r="AI8" s="45">
        <v>1</v>
      </c>
      <c r="AJ8" s="45">
        <v>2</v>
      </c>
      <c r="AK8" s="45">
        <v>1</v>
      </c>
      <c r="AL8" s="45">
        <v>1</v>
      </c>
      <c r="AM8" s="45">
        <v>1</v>
      </c>
      <c r="AN8" s="45"/>
    </row>
    <row r="9" spans="1:40" x14ac:dyDescent="0.25">
      <c r="A9" s="72"/>
      <c r="B9" s="72"/>
      <c r="C9" s="68" t="s">
        <v>8</v>
      </c>
      <c r="D9" s="45">
        <v>3</v>
      </c>
      <c r="E9" s="45">
        <v>4</v>
      </c>
      <c r="F9" s="45">
        <v>4</v>
      </c>
      <c r="G9" s="45">
        <v>5</v>
      </c>
      <c r="H9" s="45">
        <v>8</v>
      </c>
      <c r="I9" s="45">
        <v>2</v>
      </c>
      <c r="J9" s="45">
        <v>1</v>
      </c>
      <c r="K9" s="45">
        <v>1</v>
      </c>
      <c r="L9" s="45">
        <v>1</v>
      </c>
      <c r="M9" s="45">
        <v>2</v>
      </c>
      <c r="N9" s="45">
        <v>2</v>
      </c>
      <c r="O9" s="45">
        <v>2</v>
      </c>
      <c r="P9" s="45">
        <v>1</v>
      </c>
      <c r="Q9" s="45">
        <v>1</v>
      </c>
      <c r="R9" s="45">
        <v>1</v>
      </c>
      <c r="S9" s="45"/>
      <c r="T9" s="45">
        <v>1</v>
      </c>
      <c r="U9" s="45">
        <v>1</v>
      </c>
      <c r="V9" s="45">
        <v>1</v>
      </c>
      <c r="W9" s="45">
        <v>2</v>
      </c>
      <c r="X9" s="45">
        <v>1</v>
      </c>
      <c r="Y9" s="45">
        <v>1</v>
      </c>
      <c r="Z9" s="45">
        <v>2</v>
      </c>
      <c r="AA9" s="45">
        <v>2</v>
      </c>
      <c r="AB9" s="45">
        <v>2</v>
      </c>
      <c r="AC9" s="45">
        <v>2</v>
      </c>
      <c r="AD9" s="45">
        <v>1</v>
      </c>
      <c r="AE9" s="45">
        <v>1</v>
      </c>
      <c r="AF9" s="45">
        <v>1</v>
      </c>
      <c r="AG9" s="45"/>
      <c r="AH9" s="45"/>
      <c r="AI9" s="45"/>
      <c r="AJ9" s="45"/>
      <c r="AK9" s="45">
        <v>1</v>
      </c>
      <c r="AL9" s="45"/>
      <c r="AM9" s="45"/>
      <c r="AN9" s="45">
        <v>1</v>
      </c>
    </row>
    <row r="10" spans="1:40" x14ac:dyDescent="0.25">
      <c r="A10" s="72"/>
      <c r="B10" s="72"/>
      <c r="C10" s="68" t="s">
        <v>9</v>
      </c>
      <c r="D10" s="45">
        <v>3</v>
      </c>
      <c r="E10" s="45">
        <v>2</v>
      </c>
      <c r="F10" s="45">
        <v>1</v>
      </c>
      <c r="G10" s="45">
        <v>1</v>
      </c>
      <c r="H10" s="45">
        <v>1</v>
      </c>
      <c r="I10" s="45">
        <v>2</v>
      </c>
      <c r="J10" s="45">
        <v>5</v>
      </c>
      <c r="K10" s="45">
        <v>4</v>
      </c>
      <c r="L10" s="45">
        <v>5</v>
      </c>
      <c r="M10" s="45">
        <v>2</v>
      </c>
      <c r="N10" s="45">
        <v>1</v>
      </c>
      <c r="O10" s="45">
        <v>1</v>
      </c>
      <c r="P10" s="45">
        <v>1</v>
      </c>
      <c r="Q10" s="45">
        <v>1</v>
      </c>
      <c r="R10" s="45">
        <v>1</v>
      </c>
      <c r="S10" s="45">
        <v>1</v>
      </c>
      <c r="T10" s="45">
        <v>1</v>
      </c>
      <c r="U10" s="45">
        <v>1</v>
      </c>
      <c r="V10" s="45"/>
      <c r="W10" s="45">
        <v>1</v>
      </c>
      <c r="X10" s="45">
        <v>2</v>
      </c>
      <c r="Y10" s="45">
        <v>1</v>
      </c>
      <c r="Z10" s="45">
        <v>1</v>
      </c>
      <c r="AA10" s="45">
        <v>1</v>
      </c>
      <c r="AB10" s="45">
        <v>2</v>
      </c>
      <c r="AC10" s="45">
        <v>2</v>
      </c>
      <c r="AD10" s="45">
        <v>2</v>
      </c>
      <c r="AE10" s="45">
        <v>1</v>
      </c>
      <c r="AF10" s="45">
        <v>2</v>
      </c>
      <c r="AG10" s="45">
        <v>3</v>
      </c>
      <c r="AH10" s="45">
        <v>2</v>
      </c>
      <c r="AI10" s="45">
        <v>3</v>
      </c>
      <c r="AJ10" s="45">
        <v>3</v>
      </c>
      <c r="AK10" s="45">
        <v>1</v>
      </c>
      <c r="AL10" s="45"/>
      <c r="AM10" s="45"/>
      <c r="AN10" s="45"/>
    </row>
    <row r="11" spans="1:40" x14ac:dyDescent="0.25">
      <c r="A11" s="72"/>
      <c r="B11" s="72"/>
      <c r="C11" s="68" t="s">
        <v>10</v>
      </c>
      <c r="D11" s="45">
        <v>4</v>
      </c>
      <c r="E11" s="45">
        <v>4</v>
      </c>
      <c r="F11" s="45">
        <v>4</v>
      </c>
      <c r="G11" s="45">
        <v>4</v>
      </c>
      <c r="H11" s="45">
        <v>4</v>
      </c>
      <c r="I11" s="45">
        <v>5</v>
      </c>
      <c r="J11" s="45">
        <v>6</v>
      </c>
      <c r="K11" s="45">
        <v>7</v>
      </c>
      <c r="L11" s="45">
        <v>6</v>
      </c>
      <c r="M11" s="45">
        <v>6</v>
      </c>
      <c r="N11" s="45">
        <v>7</v>
      </c>
      <c r="O11" s="45">
        <v>8</v>
      </c>
      <c r="P11" s="45">
        <v>5</v>
      </c>
      <c r="Q11" s="45">
        <v>4</v>
      </c>
      <c r="R11" s="45">
        <v>3</v>
      </c>
      <c r="S11" s="45">
        <v>3</v>
      </c>
      <c r="T11" s="45">
        <v>4</v>
      </c>
      <c r="U11" s="45">
        <v>5</v>
      </c>
      <c r="V11" s="45">
        <v>5</v>
      </c>
      <c r="W11" s="45">
        <v>7</v>
      </c>
      <c r="X11" s="45">
        <v>6</v>
      </c>
      <c r="Y11" s="45">
        <v>7</v>
      </c>
      <c r="Z11" s="45">
        <v>4</v>
      </c>
      <c r="AA11" s="45">
        <v>2</v>
      </c>
      <c r="AB11" s="45">
        <v>1</v>
      </c>
      <c r="AC11" s="45">
        <v>1</v>
      </c>
      <c r="AD11" s="45">
        <v>1</v>
      </c>
      <c r="AE11" s="45">
        <v>2</v>
      </c>
      <c r="AF11" s="45">
        <v>2</v>
      </c>
      <c r="AG11" s="45">
        <v>1</v>
      </c>
      <c r="AH11" s="45">
        <v>1</v>
      </c>
      <c r="AI11" s="45">
        <v>1</v>
      </c>
      <c r="AJ11" s="45">
        <v>1</v>
      </c>
      <c r="AK11" s="45">
        <v>1</v>
      </c>
      <c r="AL11" s="45">
        <v>1</v>
      </c>
      <c r="AM11" s="45"/>
      <c r="AN11" s="45"/>
    </row>
    <row r="12" spans="1:40" x14ac:dyDescent="0.25">
      <c r="A12" s="72"/>
      <c r="B12" s="72"/>
      <c r="C12" s="68" t="s">
        <v>11</v>
      </c>
      <c r="D12" s="45">
        <v>6</v>
      </c>
      <c r="E12" s="45">
        <v>6</v>
      </c>
      <c r="F12" s="45">
        <v>6</v>
      </c>
      <c r="G12" s="45">
        <v>4</v>
      </c>
      <c r="H12" s="45">
        <v>6</v>
      </c>
      <c r="I12" s="45">
        <v>5</v>
      </c>
      <c r="J12" s="45">
        <v>5</v>
      </c>
      <c r="K12" s="45">
        <v>3</v>
      </c>
      <c r="L12" s="45">
        <v>3</v>
      </c>
      <c r="M12" s="45">
        <v>4</v>
      </c>
      <c r="N12" s="45">
        <v>3</v>
      </c>
      <c r="O12" s="45">
        <v>1</v>
      </c>
      <c r="P12" s="45">
        <v>4</v>
      </c>
      <c r="Q12" s="45">
        <v>6</v>
      </c>
      <c r="R12" s="45">
        <v>7</v>
      </c>
      <c r="S12" s="45">
        <v>6</v>
      </c>
      <c r="T12" s="45">
        <v>4</v>
      </c>
      <c r="U12" s="45">
        <v>4</v>
      </c>
      <c r="V12" s="45">
        <v>1</v>
      </c>
      <c r="W12" s="45">
        <v>2</v>
      </c>
      <c r="X12" s="45">
        <v>3</v>
      </c>
      <c r="Y12" s="45">
        <v>3</v>
      </c>
      <c r="Z12" s="45">
        <v>5</v>
      </c>
      <c r="AA12" s="45">
        <v>6</v>
      </c>
      <c r="AB12" s="45">
        <v>6</v>
      </c>
      <c r="AC12" s="45">
        <v>7</v>
      </c>
      <c r="AD12" s="45">
        <v>7</v>
      </c>
      <c r="AE12" s="45">
        <v>6</v>
      </c>
      <c r="AF12" s="45">
        <v>4</v>
      </c>
      <c r="AG12" s="45">
        <v>3</v>
      </c>
      <c r="AH12" s="45">
        <v>3</v>
      </c>
      <c r="AI12" s="45">
        <v>2</v>
      </c>
      <c r="AJ12" s="45">
        <v>4</v>
      </c>
      <c r="AK12" s="45">
        <v>3</v>
      </c>
      <c r="AL12" s="45">
        <v>3</v>
      </c>
      <c r="AM12" s="45">
        <v>1</v>
      </c>
      <c r="AN12" s="45"/>
    </row>
    <row r="13" spans="1:40" x14ac:dyDescent="0.25">
      <c r="A13" s="72"/>
      <c r="B13" s="72"/>
      <c r="C13" s="68" t="s">
        <v>12</v>
      </c>
      <c r="D13" s="45">
        <v>11</v>
      </c>
      <c r="E13" s="45">
        <v>11</v>
      </c>
      <c r="F13" s="45">
        <v>14</v>
      </c>
      <c r="G13" s="45">
        <v>15</v>
      </c>
      <c r="H13" s="45">
        <v>13</v>
      </c>
      <c r="I13" s="45">
        <v>8</v>
      </c>
      <c r="J13" s="45">
        <v>3</v>
      </c>
      <c r="K13" s="45">
        <v>5</v>
      </c>
      <c r="L13" s="45">
        <v>2</v>
      </c>
      <c r="M13" s="45">
        <v>6</v>
      </c>
      <c r="N13" s="45">
        <v>5</v>
      </c>
      <c r="O13" s="45">
        <v>6</v>
      </c>
      <c r="P13" s="45">
        <v>3</v>
      </c>
      <c r="Q13" s="45">
        <v>2</v>
      </c>
      <c r="R13" s="45"/>
      <c r="S13" s="45">
        <v>3</v>
      </c>
      <c r="T13" s="45">
        <v>2</v>
      </c>
      <c r="U13" s="45">
        <v>1</v>
      </c>
      <c r="V13" s="45">
        <v>2</v>
      </c>
      <c r="W13" s="45">
        <v>2</v>
      </c>
      <c r="X13" s="45">
        <v>1</v>
      </c>
      <c r="Y13" s="45">
        <v>2</v>
      </c>
      <c r="Z13" s="45"/>
      <c r="AA13" s="45">
        <v>2</v>
      </c>
      <c r="AB13" s="45">
        <v>2</v>
      </c>
      <c r="AC13" s="45">
        <v>1</v>
      </c>
      <c r="AD13" s="45">
        <v>3</v>
      </c>
      <c r="AE13" s="45">
        <v>2</v>
      </c>
      <c r="AF13" s="45">
        <v>3</v>
      </c>
      <c r="AG13" s="45">
        <v>3</v>
      </c>
      <c r="AH13" s="45">
        <v>3</v>
      </c>
      <c r="AI13" s="45">
        <v>2</v>
      </c>
      <c r="AJ13" s="45">
        <v>1</v>
      </c>
      <c r="AK13" s="45">
        <v>3</v>
      </c>
      <c r="AL13" s="45">
        <v>1</v>
      </c>
      <c r="AM13" s="45">
        <v>2</v>
      </c>
      <c r="AN13" s="45">
        <v>2</v>
      </c>
    </row>
    <row r="14" spans="1:40" x14ac:dyDescent="0.25">
      <c r="A14" s="72"/>
      <c r="B14" s="72"/>
      <c r="C14" s="68" t="s">
        <v>13</v>
      </c>
      <c r="D14" s="45">
        <v>56</v>
      </c>
      <c r="E14" s="45">
        <v>62</v>
      </c>
      <c r="F14" s="45">
        <v>63</v>
      </c>
      <c r="G14" s="45">
        <v>64</v>
      </c>
      <c r="H14" s="45">
        <v>63</v>
      </c>
      <c r="I14" s="45">
        <v>66</v>
      </c>
      <c r="J14" s="45">
        <v>69</v>
      </c>
      <c r="K14" s="45">
        <v>62</v>
      </c>
      <c r="L14" s="45">
        <v>62</v>
      </c>
      <c r="M14" s="45">
        <v>63</v>
      </c>
      <c r="N14" s="45">
        <v>51</v>
      </c>
      <c r="O14" s="45">
        <v>51</v>
      </c>
      <c r="P14" s="45">
        <v>47</v>
      </c>
      <c r="Q14" s="45">
        <v>45</v>
      </c>
      <c r="R14" s="45">
        <v>49</v>
      </c>
      <c r="S14" s="45">
        <v>43</v>
      </c>
      <c r="T14" s="45">
        <v>44</v>
      </c>
      <c r="U14" s="45">
        <v>43</v>
      </c>
      <c r="V14" s="45">
        <v>42</v>
      </c>
      <c r="W14" s="45">
        <v>34</v>
      </c>
      <c r="X14" s="45">
        <v>32</v>
      </c>
      <c r="Y14" s="45">
        <v>32</v>
      </c>
      <c r="Z14" s="45">
        <v>33</v>
      </c>
      <c r="AA14" s="45">
        <v>29</v>
      </c>
      <c r="AB14" s="45">
        <v>26</v>
      </c>
      <c r="AC14" s="45">
        <v>27</v>
      </c>
      <c r="AD14" s="45">
        <v>17</v>
      </c>
      <c r="AE14" s="45">
        <v>18</v>
      </c>
      <c r="AF14" s="45">
        <v>18</v>
      </c>
      <c r="AG14" s="45">
        <v>17</v>
      </c>
      <c r="AH14" s="45">
        <v>16</v>
      </c>
      <c r="AI14" s="45">
        <v>15</v>
      </c>
      <c r="AJ14" s="45">
        <v>13</v>
      </c>
      <c r="AK14" s="45">
        <v>13</v>
      </c>
      <c r="AL14" s="45">
        <v>15</v>
      </c>
      <c r="AM14" s="45">
        <v>13</v>
      </c>
      <c r="AN14" s="45">
        <v>11</v>
      </c>
    </row>
    <row r="15" spans="1:40" x14ac:dyDescent="0.25">
      <c r="A15" s="32" t="s">
        <v>462</v>
      </c>
      <c r="B15" s="55"/>
      <c r="C15" s="55"/>
      <c r="D15" s="75">
        <f>SUM(D7:D14)</f>
        <v>86</v>
      </c>
      <c r="E15" s="75">
        <f t="shared" ref="E15:AM15" si="0">SUM(E7:E14)</f>
        <v>90</v>
      </c>
      <c r="F15" s="75">
        <f t="shared" si="0"/>
        <v>93</v>
      </c>
      <c r="G15" s="75">
        <f t="shared" si="0"/>
        <v>94</v>
      </c>
      <c r="H15" s="75">
        <f t="shared" si="0"/>
        <v>96</v>
      </c>
      <c r="I15" s="75">
        <f t="shared" si="0"/>
        <v>88</v>
      </c>
      <c r="J15" s="75">
        <f t="shared" si="0"/>
        <v>89</v>
      </c>
      <c r="K15" s="75">
        <f t="shared" si="0"/>
        <v>82</v>
      </c>
      <c r="L15" s="75">
        <f t="shared" si="0"/>
        <v>81</v>
      </c>
      <c r="M15" s="75">
        <f t="shared" si="0"/>
        <v>87</v>
      </c>
      <c r="N15" s="75">
        <f t="shared" si="0"/>
        <v>72</v>
      </c>
      <c r="O15" s="75">
        <f t="shared" si="0"/>
        <v>72</v>
      </c>
      <c r="P15" s="75">
        <f t="shared" si="0"/>
        <v>65</v>
      </c>
      <c r="Q15" s="75">
        <f t="shared" si="0"/>
        <v>62</v>
      </c>
      <c r="R15" s="75">
        <f t="shared" si="0"/>
        <v>62</v>
      </c>
      <c r="S15" s="75">
        <f t="shared" si="0"/>
        <v>56</v>
      </c>
      <c r="T15" s="75">
        <f t="shared" si="0"/>
        <v>56</v>
      </c>
      <c r="U15" s="75">
        <f t="shared" si="0"/>
        <v>55</v>
      </c>
      <c r="V15" s="75">
        <f t="shared" si="0"/>
        <v>51</v>
      </c>
      <c r="W15" s="75">
        <f t="shared" si="0"/>
        <v>49</v>
      </c>
      <c r="X15" s="75">
        <f t="shared" si="0"/>
        <v>45</v>
      </c>
      <c r="Y15" s="75">
        <f t="shared" si="0"/>
        <v>46</v>
      </c>
      <c r="Z15" s="75">
        <f t="shared" si="0"/>
        <v>45</v>
      </c>
      <c r="AA15" s="75">
        <f t="shared" si="0"/>
        <v>42</v>
      </c>
      <c r="AB15" s="75">
        <f t="shared" si="0"/>
        <v>39</v>
      </c>
      <c r="AC15" s="75">
        <f t="shared" si="0"/>
        <v>40</v>
      </c>
      <c r="AD15" s="75">
        <f t="shared" si="0"/>
        <v>32</v>
      </c>
      <c r="AE15" s="75">
        <f t="shared" si="0"/>
        <v>30</v>
      </c>
      <c r="AF15" s="75">
        <f t="shared" si="0"/>
        <v>30</v>
      </c>
      <c r="AG15" s="75">
        <f t="shared" si="0"/>
        <v>27</v>
      </c>
      <c r="AH15" s="75">
        <f t="shared" si="0"/>
        <v>26</v>
      </c>
      <c r="AI15" s="75">
        <f t="shared" si="0"/>
        <v>24</v>
      </c>
      <c r="AJ15" s="75">
        <f t="shared" si="0"/>
        <v>24</v>
      </c>
      <c r="AK15" s="75">
        <f t="shared" si="0"/>
        <v>23</v>
      </c>
      <c r="AL15" s="75">
        <f t="shared" si="0"/>
        <v>22</v>
      </c>
      <c r="AM15" s="75">
        <f t="shared" si="0"/>
        <v>18</v>
      </c>
      <c r="AN15" s="75">
        <f t="shared" ref="AN15" si="1">SUM(AN7:AN14)</f>
        <v>15</v>
      </c>
    </row>
    <row r="16" spans="1:40" x14ac:dyDescent="0.25">
      <c r="A16" s="65" t="s">
        <v>469</v>
      </c>
      <c r="B16" s="66">
        <v>1002</v>
      </c>
      <c r="C16" s="65" t="s">
        <v>6</v>
      </c>
      <c r="D16" s="57">
        <v>2</v>
      </c>
      <c r="E16" s="57">
        <v>2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>
        <v>1</v>
      </c>
      <c r="X16" s="57">
        <v>1</v>
      </c>
      <c r="Y16" s="57">
        <v>1</v>
      </c>
      <c r="Z16" s="57">
        <v>1</v>
      </c>
      <c r="AA16" s="57">
        <v>1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</row>
    <row r="17" spans="1:40" x14ac:dyDescent="0.25">
      <c r="A17" s="72"/>
      <c r="B17" s="72"/>
      <c r="C17" s="68" t="s">
        <v>7</v>
      </c>
      <c r="D17" s="45">
        <v>1</v>
      </c>
      <c r="E17" s="45">
        <v>2</v>
      </c>
      <c r="F17" s="45">
        <v>2</v>
      </c>
      <c r="G17" s="45">
        <v>1</v>
      </c>
      <c r="H17" s="45">
        <v>1</v>
      </c>
      <c r="I17" s="45">
        <v>2</v>
      </c>
      <c r="J17" s="45">
        <v>2</v>
      </c>
      <c r="K17" s="45">
        <v>1</v>
      </c>
      <c r="L17" s="45"/>
      <c r="M17" s="45"/>
      <c r="N17" s="45"/>
      <c r="O17" s="45">
        <v>1</v>
      </c>
      <c r="P17" s="45">
        <v>1</v>
      </c>
      <c r="Q17" s="45">
        <v>1</v>
      </c>
      <c r="R17" s="45">
        <v>1</v>
      </c>
      <c r="S17" s="45">
        <v>1</v>
      </c>
      <c r="T17" s="45">
        <v>1</v>
      </c>
      <c r="U17" s="45"/>
      <c r="V17" s="45"/>
      <c r="W17" s="45"/>
      <c r="X17" s="45"/>
      <c r="Y17" s="45"/>
      <c r="Z17" s="45"/>
      <c r="AA17" s="45"/>
      <c r="AB17" s="45">
        <v>1</v>
      </c>
      <c r="AC17" s="45">
        <v>1</v>
      </c>
      <c r="AD17" s="45">
        <v>1</v>
      </c>
      <c r="AE17" s="45"/>
      <c r="AF17" s="45"/>
      <c r="AG17" s="45"/>
      <c r="AH17" s="45">
        <v>1</v>
      </c>
      <c r="AI17" s="45">
        <v>1</v>
      </c>
      <c r="AJ17" s="45">
        <v>1</v>
      </c>
      <c r="AK17" s="45">
        <v>1</v>
      </c>
      <c r="AL17" s="45">
        <v>3</v>
      </c>
      <c r="AM17" s="45">
        <v>2</v>
      </c>
      <c r="AN17" s="45">
        <v>2</v>
      </c>
    </row>
    <row r="18" spans="1:40" x14ac:dyDescent="0.25">
      <c r="A18" s="128"/>
      <c r="B18" s="112"/>
      <c r="C18" s="68" t="s">
        <v>8</v>
      </c>
      <c r="D18" s="45">
        <v>4</v>
      </c>
      <c r="E18" s="45">
        <v>2</v>
      </c>
      <c r="F18" s="45">
        <v>2</v>
      </c>
      <c r="G18" s="45">
        <v>3</v>
      </c>
      <c r="H18" s="45">
        <v>3</v>
      </c>
      <c r="I18" s="45">
        <v>3</v>
      </c>
      <c r="J18" s="45">
        <v>3</v>
      </c>
      <c r="K18" s="45">
        <v>2</v>
      </c>
      <c r="L18" s="45">
        <v>3</v>
      </c>
      <c r="M18" s="45">
        <v>2</v>
      </c>
      <c r="N18" s="45">
        <v>3</v>
      </c>
      <c r="O18" s="45">
        <v>5</v>
      </c>
      <c r="P18" s="45">
        <v>3</v>
      </c>
      <c r="Q18" s="45">
        <v>2</v>
      </c>
      <c r="R18" s="45">
        <v>1</v>
      </c>
      <c r="S18" s="45">
        <v>1</v>
      </c>
      <c r="T18" s="45">
        <v>1</v>
      </c>
      <c r="U18" s="45">
        <v>1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</row>
    <row r="19" spans="1:40" x14ac:dyDescent="0.25">
      <c r="A19" s="72"/>
      <c r="B19" s="72"/>
      <c r="C19" s="68" t="s">
        <v>9</v>
      </c>
      <c r="D19" s="45">
        <v>1</v>
      </c>
      <c r="E19" s="45"/>
      <c r="F19" s="45"/>
      <c r="G19" s="45"/>
      <c r="H19" s="45"/>
      <c r="I19" s="45"/>
      <c r="J19" s="45"/>
      <c r="K19" s="45"/>
      <c r="L19" s="45"/>
      <c r="M19" s="45">
        <v>2</v>
      </c>
      <c r="N19" s="45">
        <v>3</v>
      </c>
      <c r="O19" s="45">
        <v>4</v>
      </c>
      <c r="P19" s="45">
        <v>4</v>
      </c>
      <c r="Q19" s="45">
        <v>3</v>
      </c>
      <c r="R19" s="45">
        <v>3</v>
      </c>
      <c r="S19" s="45">
        <v>3</v>
      </c>
      <c r="T19" s="45">
        <v>2</v>
      </c>
      <c r="U19" s="45">
        <v>4</v>
      </c>
      <c r="V19" s="45">
        <v>3</v>
      </c>
      <c r="W19" s="45">
        <v>2</v>
      </c>
      <c r="X19" s="45">
        <v>2</v>
      </c>
      <c r="Y19" s="45">
        <v>3</v>
      </c>
      <c r="Z19" s="45">
        <v>3</v>
      </c>
      <c r="AA19" s="45">
        <v>3</v>
      </c>
      <c r="AB19" s="45">
        <v>2</v>
      </c>
      <c r="AC19" s="45">
        <v>1</v>
      </c>
      <c r="AD19" s="45">
        <v>1</v>
      </c>
      <c r="AE19" s="45"/>
      <c r="AF19" s="45"/>
      <c r="AG19" s="45"/>
      <c r="AH19" s="45"/>
      <c r="AI19" s="45"/>
      <c r="AJ19" s="45"/>
      <c r="AK19" s="45">
        <v>2</v>
      </c>
      <c r="AL19" s="45">
        <v>1</v>
      </c>
      <c r="AM19" s="45"/>
      <c r="AN19" s="45"/>
    </row>
    <row r="20" spans="1:40" x14ac:dyDescent="0.25">
      <c r="A20" s="72"/>
      <c r="B20" s="72"/>
      <c r="C20" s="68" t="s">
        <v>10</v>
      </c>
      <c r="D20" s="45">
        <v>2</v>
      </c>
      <c r="E20" s="45">
        <v>2</v>
      </c>
      <c r="F20" s="45">
        <v>2</v>
      </c>
      <c r="G20" s="45">
        <v>3</v>
      </c>
      <c r="H20" s="45">
        <v>6</v>
      </c>
      <c r="I20" s="45">
        <v>4</v>
      </c>
      <c r="J20" s="45">
        <v>5</v>
      </c>
      <c r="K20" s="45">
        <v>3</v>
      </c>
      <c r="L20" s="45">
        <v>1</v>
      </c>
      <c r="M20" s="45">
        <v>1</v>
      </c>
      <c r="N20" s="45">
        <v>1</v>
      </c>
      <c r="O20" s="45">
        <v>2</v>
      </c>
      <c r="P20" s="45"/>
      <c r="Q20" s="45"/>
      <c r="R20" s="45">
        <v>2</v>
      </c>
      <c r="S20" s="45">
        <v>1</v>
      </c>
      <c r="T20" s="45">
        <v>1</v>
      </c>
      <c r="U20" s="45">
        <v>1</v>
      </c>
      <c r="V20" s="45">
        <v>1</v>
      </c>
      <c r="W20" s="45">
        <v>2</v>
      </c>
      <c r="X20" s="45">
        <v>2</v>
      </c>
      <c r="Y20" s="45">
        <v>3</v>
      </c>
      <c r="Z20" s="45">
        <v>4</v>
      </c>
      <c r="AA20" s="45">
        <v>3</v>
      </c>
      <c r="AB20" s="45">
        <v>6</v>
      </c>
      <c r="AC20" s="45">
        <v>6</v>
      </c>
      <c r="AD20" s="45">
        <v>5</v>
      </c>
      <c r="AE20" s="45">
        <v>6</v>
      </c>
      <c r="AF20" s="45">
        <v>4</v>
      </c>
      <c r="AG20" s="45">
        <v>3</v>
      </c>
      <c r="AH20" s="45">
        <v>3</v>
      </c>
      <c r="AI20" s="45">
        <v>3</v>
      </c>
      <c r="AJ20" s="45">
        <v>4</v>
      </c>
      <c r="AK20" s="45">
        <v>3</v>
      </c>
      <c r="AL20" s="45">
        <v>2</v>
      </c>
      <c r="AM20" s="45">
        <v>1</v>
      </c>
      <c r="AN20" s="45">
        <v>1</v>
      </c>
    </row>
    <row r="21" spans="1:40" x14ac:dyDescent="0.25">
      <c r="A21" s="72"/>
      <c r="B21" s="72"/>
      <c r="C21" s="68" t="s">
        <v>11</v>
      </c>
      <c r="D21" s="45">
        <v>4</v>
      </c>
      <c r="E21" s="45">
        <v>4</v>
      </c>
      <c r="F21" s="45">
        <v>3</v>
      </c>
      <c r="G21" s="45">
        <v>2</v>
      </c>
      <c r="H21" s="45">
        <v>3</v>
      </c>
      <c r="I21" s="45">
        <v>2</v>
      </c>
      <c r="J21" s="45">
        <v>2</v>
      </c>
      <c r="K21" s="45">
        <v>3</v>
      </c>
      <c r="L21" s="45">
        <v>3</v>
      </c>
      <c r="M21" s="45">
        <v>2</v>
      </c>
      <c r="N21" s="45">
        <v>1</v>
      </c>
      <c r="O21" s="45">
        <v>1</v>
      </c>
      <c r="P21" s="45">
        <v>1</v>
      </c>
      <c r="Q21" s="45">
        <v>1</v>
      </c>
      <c r="R21" s="45">
        <v>1</v>
      </c>
      <c r="S21" s="45">
        <v>2</v>
      </c>
      <c r="T21" s="45">
        <v>2</v>
      </c>
      <c r="U21" s="45">
        <v>2</v>
      </c>
      <c r="V21" s="45">
        <v>1</v>
      </c>
      <c r="W21" s="45">
        <v>2</v>
      </c>
      <c r="X21" s="45">
        <v>2</v>
      </c>
      <c r="Y21" s="45">
        <v>2</v>
      </c>
      <c r="Z21" s="45">
        <v>1</v>
      </c>
      <c r="AA21" s="45">
        <v>2</v>
      </c>
      <c r="AB21" s="45">
        <v>1</v>
      </c>
      <c r="AC21" s="45">
        <v>3</v>
      </c>
      <c r="AD21" s="45">
        <v>3</v>
      </c>
      <c r="AE21" s="45">
        <v>3</v>
      </c>
      <c r="AF21" s="45">
        <v>4</v>
      </c>
      <c r="AG21" s="45">
        <v>4</v>
      </c>
      <c r="AH21" s="45">
        <v>3</v>
      </c>
      <c r="AI21" s="45">
        <v>4</v>
      </c>
      <c r="AJ21" s="45">
        <v>3</v>
      </c>
      <c r="AK21" s="45">
        <v>1</v>
      </c>
      <c r="AL21" s="45">
        <v>2</v>
      </c>
      <c r="AM21" s="45">
        <v>2</v>
      </c>
      <c r="AN21" s="45">
        <v>2</v>
      </c>
    </row>
    <row r="22" spans="1:40" x14ac:dyDescent="0.25">
      <c r="A22" s="72"/>
      <c r="B22" s="72"/>
      <c r="C22" s="68" t="s">
        <v>12</v>
      </c>
      <c r="D22" s="45">
        <v>2</v>
      </c>
      <c r="E22" s="45">
        <v>3</v>
      </c>
      <c r="F22" s="45">
        <v>1</v>
      </c>
      <c r="G22" s="45">
        <v>3</v>
      </c>
      <c r="H22" s="45">
        <v>4</v>
      </c>
      <c r="I22" s="45">
        <v>5</v>
      </c>
      <c r="J22" s="45">
        <v>2</v>
      </c>
      <c r="K22" s="45">
        <v>2</v>
      </c>
      <c r="L22" s="45">
        <v>2</v>
      </c>
      <c r="M22" s="45">
        <v>1</v>
      </c>
      <c r="N22" s="45">
        <v>2</v>
      </c>
      <c r="O22" s="45">
        <v>2</v>
      </c>
      <c r="P22" s="45">
        <v>2</v>
      </c>
      <c r="Q22" s="45">
        <v>1</v>
      </c>
      <c r="R22" s="45">
        <v>1</v>
      </c>
      <c r="S22" s="45"/>
      <c r="T22" s="45"/>
      <c r="U22" s="45">
        <v>4</v>
      </c>
      <c r="V22" s="45">
        <v>2</v>
      </c>
      <c r="W22" s="45"/>
      <c r="X22" s="45"/>
      <c r="Y22" s="45">
        <v>1</v>
      </c>
      <c r="Z22" s="45">
        <v>1</v>
      </c>
      <c r="AA22" s="45">
        <v>1</v>
      </c>
      <c r="AB22" s="45">
        <v>2</v>
      </c>
      <c r="AC22" s="45">
        <v>1</v>
      </c>
      <c r="AD22" s="45">
        <v>1</v>
      </c>
      <c r="AE22" s="45"/>
      <c r="AF22" s="45"/>
      <c r="AG22" s="45">
        <v>1</v>
      </c>
      <c r="AH22" s="45">
        <v>2</v>
      </c>
      <c r="AI22" s="45">
        <v>2</v>
      </c>
      <c r="AJ22" s="45">
        <v>3</v>
      </c>
      <c r="AK22" s="45">
        <v>2</v>
      </c>
      <c r="AL22" s="45">
        <v>2</v>
      </c>
      <c r="AM22" s="45">
        <v>1</v>
      </c>
      <c r="AN22" s="45">
        <v>1</v>
      </c>
    </row>
    <row r="23" spans="1:40" x14ac:dyDescent="0.25">
      <c r="A23" s="72"/>
      <c r="B23" s="72"/>
      <c r="C23" s="68" t="s">
        <v>13</v>
      </c>
      <c r="D23" s="45">
        <v>15</v>
      </c>
      <c r="E23" s="45">
        <v>15</v>
      </c>
      <c r="F23" s="45">
        <v>15</v>
      </c>
      <c r="G23" s="45">
        <v>14</v>
      </c>
      <c r="H23" s="45">
        <v>14</v>
      </c>
      <c r="I23" s="45">
        <v>13</v>
      </c>
      <c r="J23" s="45">
        <v>16</v>
      </c>
      <c r="K23" s="45">
        <v>14</v>
      </c>
      <c r="L23" s="45">
        <v>15</v>
      </c>
      <c r="M23" s="45">
        <v>14</v>
      </c>
      <c r="N23" s="45">
        <v>15</v>
      </c>
      <c r="O23" s="45">
        <v>16</v>
      </c>
      <c r="P23" s="45">
        <v>15</v>
      </c>
      <c r="Q23" s="45">
        <v>14</v>
      </c>
      <c r="R23" s="45">
        <v>13</v>
      </c>
      <c r="S23" s="45">
        <v>14</v>
      </c>
      <c r="T23" s="45">
        <v>15</v>
      </c>
      <c r="U23" s="45">
        <v>12</v>
      </c>
      <c r="V23" s="45">
        <v>13</v>
      </c>
      <c r="W23" s="45">
        <v>14</v>
      </c>
      <c r="X23" s="45">
        <v>13</v>
      </c>
      <c r="Y23" s="45">
        <v>14</v>
      </c>
      <c r="Z23" s="45">
        <v>13</v>
      </c>
      <c r="AA23" s="45">
        <v>12</v>
      </c>
      <c r="AB23" s="45">
        <v>11</v>
      </c>
      <c r="AC23" s="45">
        <v>7</v>
      </c>
      <c r="AD23" s="45">
        <v>7</v>
      </c>
      <c r="AE23" s="45">
        <v>7</v>
      </c>
      <c r="AF23" s="45">
        <v>6</v>
      </c>
      <c r="AG23" s="45">
        <v>6</v>
      </c>
      <c r="AH23" s="45">
        <v>4</v>
      </c>
      <c r="AI23" s="45">
        <v>4</v>
      </c>
      <c r="AJ23" s="45">
        <v>5</v>
      </c>
      <c r="AK23" s="45">
        <v>5</v>
      </c>
      <c r="AL23" s="45">
        <v>5</v>
      </c>
      <c r="AM23" s="45">
        <v>7</v>
      </c>
      <c r="AN23" s="45">
        <v>7</v>
      </c>
    </row>
    <row r="24" spans="1:40" x14ac:dyDescent="0.25">
      <c r="A24" s="32" t="s">
        <v>470</v>
      </c>
      <c r="B24" s="55"/>
      <c r="C24" s="55"/>
      <c r="D24" s="75">
        <f>SUM(D16:D23)</f>
        <v>31</v>
      </c>
      <c r="E24" s="75">
        <f t="shared" ref="E24:AM24" si="2">SUM(E16:E23)</f>
        <v>30</v>
      </c>
      <c r="F24" s="75">
        <f t="shared" si="2"/>
        <v>25</v>
      </c>
      <c r="G24" s="75">
        <f t="shared" si="2"/>
        <v>26</v>
      </c>
      <c r="H24" s="75">
        <f t="shared" si="2"/>
        <v>31</v>
      </c>
      <c r="I24" s="75">
        <f t="shared" si="2"/>
        <v>29</v>
      </c>
      <c r="J24" s="75">
        <f t="shared" si="2"/>
        <v>30</v>
      </c>
      <c r="K24" s="75">
        <f t="shared" si="2"/>
        <v>25</v>
      </c>
      <c r="L24" s="75">
        <f t="shared" si="2"/>
        <v>24</v>
      </c>
      <c r="M24" s="75">
        <f t="shared" si="2"/>
        <v>22</v>
      </c>
      <c r="N24" s="75">
        <f t="shared" si="2"/>
        <v>25</v>
      </c>
      <c r="O24" s="75">
        <f t="shared" si="2"/>
        <v>31</v>
      </c>
      <c r="P24" s="75">
        <f t="shared" si="2"/>
        <v>26</v>
      </c>
      <c r="Q24" s="75">
        <f t="shared" si="2"/>
        <v>22</v>
      </c>
      <c r="R24" s="75">
        <f t="shared" si="2"/>
        <v>22</v>
      </c>
      <c r="S24" s="75">
        <f t="shared" si="2"/>
        <v>22</v>
      </c>
      <c r="T24" s="75">
        <f t="shared" si="2"/>
        <v>22</v>
      </c>
      <c r="U24" s="75">
        <f t="shared" si="2"/>
        <v>24</v>
      </c>
      <c r="V24" s="75">
        <f t="shared" si="2"/>
        <v>20</v>
      </c>
      <c r="W24" s="75">
        <f t="shared" si="2"/>
        <v>21</v>
      </c>
      <c r="X24" s="75">
        <f t="shared" si="2"/>
        <v>20</v>
      </c>
      <c r="Y24" s="75">
        <f t="shared" si="2"/>
        <v>24</v>
      </c>
      <c r="Z24" s="75">
        <f t="shared" si="2"/>
        <v>23</v>
      </c>
      <c r="AA24" s="75">
        <f t="shared" si="2"/>
        <v>22</v>
      </c>
      <c r="AB24" s="75">
        <f t="shared" si="2"/>
        <v>23</v>
      </c>
      <c r="AC24" s="75">
        <f t="shared" si="2"/>
        <v>19</v>
      </c>
      <c r="AD24" s="75">
        <f t="shared" si="2"/>
        <v>18</v>
      </c>
      <c r="AE24" s="75">
        <f t="shared" si="2"/>
        <v>16</v>
      </c>
      <c r="AF24" s="75">
        <f t="shared" si="2"/>
        <v>14</v>
      </c>
      <c r="AG24" s="75">
        <f t="shared" si="2"/>
        <v>14</v>
      </c>
      <c r="AH24" s="75">
        <f t="shared" si="2"/>
        <v>13</v>
      </c>
      <c r="AI24" s="75">
        <f t="shared" si="2"/>
        <v>14</v>
      </c>
      <c r="AJ24" s="75">
        <f t="shared" si="2"/>
        <v>16</v>
      </c>
      <c r="AK24" s="75">
        <f t="shared" si="2"/>
        <v>14</v>
      </c>
      <c r="AL24" s="75">
        <f t="shared" si="2"/>
        <v>15</v>
      </c>
      <c r="AM24" s="75">
        <f t="shared" si="2"/>
        <v>13</v>
      </c>
      <c r="AN24" s="75">
        <f t="shared" ref="AN24" si="3">SUM(AN16:AN23)</f>
        <v>13</v>
      </c>
    </row>
    <row r="25" spans="1:40" x14ac:dyDescent="0.25">
      <c r="A25" s="65" t="s">
        <v>457</v>
      </c>
      <c r="B25" s="66">
        <v>1003</v>
      </c>
      <c r="C25" s="65" t="s">
        <v>6</v>
      </c>
      <c r="D25" s="45"/>
      <c r="E25" s="45"/>
      <c r="F25" s="45"/>
      <c r="G25" s="45"/>
      <c r="H25" s="45"/>
      <c r="I25" s="45">
        <v>1</v>
      </c>
      <c r="J25" s="45">
        <v>2</v>
      </c>
      <c r="K25" s="45"/>
      <c r="L25" s="45">
        <v>1</v>
      </c>
      <c r="M25" s="45">
        <v>1</v>
      </c>
      <c r="N25" s="45">
        <v>1</v>
      </c>
      <c r="O25" s="45"/>
      <c r="P25" s="45"/>
      <c r="Q25" s="45"/>
      <c r="R25" s="45"/>
      <c r="S25" s="45">
        <v>1</v>
      </c>
      <c r="T25" s="45">
        <v>1</v>
      </c>
      <c r="U25" s="45">
        <v>1</v>
      </c>
      <c r="V25" s="45">
        <v>1</v>
      </c>
      <c r="W25" s="45">
        <v>1</v>
      </c>
      <c r="X25" s="45">
        <v>1</v>
      </c>
      <c r="Y25" s="45">
        <v>1</v>
      </c>
      <c r="Z25" s="45"/>
      <c r="AA25" s="45"/>
      <c r="AB25" s="45"/>
      <c r="AC25" s="45"/>
      <c r="AD25" s="45"/>
      <c r="AE25" s="45"/>
      <c r="AF25" s="45"/>
      <c r="AG25" s="45">
        <v>1</v>
      </c>
      <c r="AH25" s="45"/>
      <c r="AI25" s="45"/>
      <c r="AJ25" s="45"/>
      <c r="AK25" s="45"/>
      <c r="AL25" s="45"/>
      <c r="AM25" s="45"/>
      <c r="AN25" s="45"/>
    </row>
    <row r="26" spans="1:40" x14ac:dyDescent="0.25">
      <c r="A26" s="72"/>
      <c r="B26" s="72"/>
      <c r="C26" s="68" t="s">
        <v>7</v>
      </c>
      <c r="D26" s="45">
        <v>2</v>
      </c>
      <c r="E26" s="45"/>
      <c r="F26" s="45"/>
      <c r="G26" s="45"/>
      <c r="H26" s="45">
        <v>1</v>
      </c>
      <c r="I26" s="45"/>
      <c r="J26" s="45"/>
      <c r="K26" s="45">
        <v>1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>
        <v>1</v>
      </c>
      <c r="Z26" s="45"/>
      <c r="AA26" s="45"/>
      <c r="AB26" s="45"/>
      <c r="AC26" s="45"/>
      <c r="AD26" s="45">
        <v>1</v>
      </c>
      <c r="AE26" s="45">
        <v>1</v>
      </c>
      <c r="AF26" s="45"/>
      <c r="AG26" s="45"/>
      <c r="AH26" s="45"/>
      <c r="AI26" s="45"/>
      <c r="AJ26" s="45"/>
      <c r="AK26" s="45"/>
      <c r="AL26" s="45"/>
      <c r="AM26" s="45"/>
      <c r="AN26" s="45"/>
    </row>
    <row r="27" spans="1:40" x14ac:dyDescent="0.25">
      <c r="A27" s="72"/>
      <c r="B27" s="72"/>
      <c r="C27" s="68" t="s">
        <v>8</v>
      </c>
      <c r="D27" s="45">
        <v>4</v>
      </c>
      <c r="E27" s="45">
        <v>3</v>
      </c>
      <c r="F27" s="45">
        <v>4</v>
      </c>
      <c r="G27" s="45">
        <v>3</v>
      </c>
      <c r="H27" s="45">
        <v>4</v>
      </c>
      <c r="I27" s="45">
        <v>4</v>
      </c>
      <c r="J27" s="45">
        <v>5</v>
      </c>
      <c r="K27" s="45">
        <v>3</v>
      </c>
      <c r="L27" s="45">
        <v>1</v>
      </c>
      <c r="M27" s="45">
        <v>1</v>
      </c>
      <c r="N27" s="45">
        <v>1</v>
      </c>
      <c r="O27" s="45">
        <v>1</v>
      </c>
      <c r="P27" s="45">
        <v>1</v>
      </c>
      <c r="Q27" s="45">
        <v>1</v>
      </c>
      <c r="R27" s="45">
        <v>2</v>
      </c>
      <c r="S27" s="45">
        <v>2</v>
      </c>
      <c r="T27" s="45">
        <v>2</v>
      </c>
      <c r="U27" s="45">
        <v>3</v>
      </c>
      <c r="V27" s="45">
        <v>2</v>
      </c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>
        <v>1</v>
      </c>
      <c r="AI27" s="45">
        <v>1</v>
      </c>
      <c r="AJ27" s="45">
        <v>1</v>
      </c>
      <c r="AK27" s="45"/>
      <c r="AL27" s="45"/>
      <c r="AM27" s="45"/>
      <c r="AN27" s="45"/>
    </row>
    <row r="28" spans="1:40" x14ac:dyDescent="0.25">
      <c r="A28" s="72"/>
      <c r="B28" s="72"/>
      <c r="C28" s="68" t="s">
        <v>9</v>
      </c>
      <c r="D28" s="45">
        <v>1</v>
      </c>
      <c r="E28" s="45"/>
      <c r="F28" s="45"/>
      <c r="G28" s="45"/>
      <c r="H28" s="45"/>
      <c r="I28" s="45"/>
      <c r="J28" s="45"/>
      <c r="K28" s="45">
        <v>1</v>
      </c>
      <c r="L28" s="45"/>
      <c r="M28" s="45"/>
      <c r="N28" s="45">
        <v>2</v>
      </c>
      <c r="O28" s="45">
        <v>2</v>
      </c>
      <c r="P28" s="45">
        <v>1</v>
      </c>
      <c r="Q28" s="45">
        <v>1</v>
      </c>
      <c r="R28" s="45">
        <v>3</v>
      </c>
      <c r="S28" s="45">
        <v>3</v>
      </c>
      <c r="T28" s="45">
        <v>2</v>
      </c>
      <c r="U28" s="45">
        <v>1</v>
      </c>
      <c r="V28" s="45">
        <v>2</v>
      </c>
      <c r="W28" s="45">
        <v>4</v>
      </c>
      <c r="X28" s="45">
        <v>3</v>
      </c>
      <c r="Y28" s="45">
        <v>4</v>
      </c>
      <c r="Z28" s="45">
        <v>3</v>
      </c>
      <c r="AA28" s="45">
        <v>2</v>
      </c>
      <c r="AB28" s="45">
        <v>1</v>
      </c>
      <c r="AC28" s="45">
        <v>1</v>
      </c>
      <c r="AD28" s="45">
        <v>1</v>
      </c>
      <c r="AE28" s="45">
        <v>1</v>
      </c>
      <c r="AF28" s="45">
        <v>2</v>
      </c>
      <c r="AG28" s="45">
        <v>2</v>
      </c>
      <c r="AH28" s="45">
        <v>4</v>
      </c>
      <c r="AI28" s="45">
        <v>3</v>
      </c>
      <c r="AJ28" s="45">
        <v>1</v>
      </c>
      <c r="AK28" s="45"/>
      <c r="AL28" s="45"/>
      <c r="AM28" s="45"/>
      <c r="AN28" s="45"/>
    </row>
    <row r="29" spans="1:40" x14ac:dyDescent="0.25">
      <c r="A29" s="72"/>
      <c r="B29" s="72"/>
      <c r="C29" s="68" t="s">
        <v>10</v>
      </c>
      <c r="D29" s="45">
        <v>2</v>
      </c>
      <c r="E29" s="45">
        <v>2</v>
      </c>
      <c r="F29" s="45">
        <v>2</v>
      </c>
      <c r="G29" s="45">
        <v>2</v>
      </c>
      <c r="H29" s="45">
        <v>1</v>
      </c>
      <c r="I29" s="45">
        <v>1</v>
      </c>
      <c r="J29" s="45">
        <v>2</v>
      </c>
      <c r="K29" s="45">
        <v>1</v>
      </c>
      <c r="L29" s="45"/>
      <c r="M29" s="45">
        <v>1</v>
      </c>
      <c r="N29" s="45"/>
      <c r="O29" s="45">
        <v>1</v>
      </c>
      <c r="P29" s="45">
        <v>1</v>
      </c>
      <c r="Q29" s="45">
        <v>1</v>
      </c>
      <c r="R29" s="45">
        <v>1</v>
      </c>
      <c r="S29" s="45">
        <v>3</v>
      </c>
      <c r="T29" s="45">
        <v>5</v>
      </c>
      <c r="U29" s="45">
        <v>5</v>
      </c>
      <c r="V29" s="45">
        <v>4</v>
      </c>
      <c r="W29" s="45">
        <v>3</v>
      </c>
      <c r="X29" s="45">
        <v>3</v>
      </c>
      <c r="Y29" s="45">
        <v>4</v>
      </c>
      <c r="Z29" s="45">
        <v>4</v>
      </c>
      <c r="AA29" s="45">
        <v>5</v>
      </c>
      <c r="AB29" s="45">
        <v>5</v>
      </c>
      <c r="AC29" s="45">
        <v>5</v>
      </c>
      <c r="AD29" s="45">
        <v>5</v>
      </c>
      <c r="AE29" s="45">
        <v>4</v>
      </c>
      <c r="AF29" s="45">
        <v>3</v>
      </c>
      <c r="AG29" s="45">
        <v>3</v>
      </c>
      <c r="AH29" s="45">
        <v>3</v>
      </c>
      <c r="AI29" s="45">
        <v>2</v>
      </c>
      <c r="AJ29" s="45">
        <v>2</v>
      </c>
      <c r="AK29" s="45">
        <v>1</v>
      </c>
      <c r="AL29" s="45">
        <v>3</v>
      </c>
      <c r="AM29" s="45">
        <v>2</v>
      </c>
      <c r="AN29" s="45">
        <v>3</v>
      </c>
    </row>
    <row r="30" spans="1:40" x14ac:dyDescent="0.25">
      <c r="A30" s="72"/>
      <c r="B30" s="72"/>
      <c r="C30" s="68" t="s">
        <v>11</v>
      </c>
      <c r="D30" s="45">
        <v>3</v>
      </c>
      <c r="E30" s="45">
        <v>5</v>
      </c>
      <c r="F30" s="45">
        <v>4</v>
      </c>
      <c r="G30" s="45">
        <v>6</v>
      </c>
      <c r="H30" s="45">
        <v>3</v>
      </c>
      <c r="I30" s="45">
        <v>2</v>
      </c>
      <c r="J30" s="45">
        <v>3</v>
      </c>
      <c r="K30" s="45">
        <v>2</v>
      </c>
      <c r="L30" s="45">
        <v>2</v>
      </c>
      <c r="M30" s="45">
        <v>2</v>
      </c>
      <c r="N30" s="45">
        <v>2</v>
      </c>
      <c r="O30" s="45">
        <v>2</v>
      </c>
      <c r="P30" s="45">
        <v>1</v>
      </c>
      <c r="Q30" s="45"/>
      <c r="R30" s="45">
        <v>1</v>
      </c>
      <c r="S30" s="45">
        <v>1</v>
      </c>
      <c r="T30" s="45">
        <v>1</v>
      </c>
      <c r="U30" s="45">
        <v>4</v>
      </c>
      <c r="V30" s="45">
        <v>3</v>
      </c>
      <c r="W30" s="45">
        <v>4</v>
      </c>
      <c r="X30" s="45">
        <v>3</v>
      </c>
      <c r="Y30" s="45">
        <v>2</v>
      </c>
      <c r="Z30" s="45">
        <v>2</v>
      </c>
      <c r="AA30" s="45">
        <v>3</v>
      </c>
      <c r="AB30" s="45">
        <v>3</v>
      </c>
      <c r="AC30" s="45">
        <v>2</v>
      </c>
      <c r="AD30" s="45">
        <v>2</v>
      </c>
      <c r="AE30" s="45">
        <v>3</v>
      </c>
      <c r="AF30" s="45">
        <v>4</v>
      </c>
      <c r="AG30" s="45">
        <v>4</v>
      </c>
      <c r="AH30" s="45">
        <v>3</v>
      </c>
      <c r="AI30" s="45">
        <v>1</v>
      </c>
      <c r="AJ30" s="45">
        <v>1</v>
      </c>
      <c r="AK30" s="45">
        <v>2</v>
      </c>
      <c r="AL30" s="45">
        <v>2</v>
      </c>
      <c r="AM30" s="45">
        <v>2</v>
      </c>
      <c r="AN30" s="45">
        <v>2</v>
      </c>
    </row>
    <row r="31" spans="1:40" x14ac:dyDescent="0.25">
      <c r="A31" s="72"/>
      <c r="B31" s="72"/>
      <c r="C31" s="68" t="s">
        <v>12</v>
      </c>
      <c r="D31" s="45">
        <v>4</v>
      </c>
      <c r="E31" s="45">
        <v>5</v>
      </c>
      <c r="F31" s="45">
        <v>3</v>
      </c>
      <c r="G31" s="45">
        <v>2</v>
      </c>
      <c r="H31" s="45">
        <v>5</v>
      </c>
      <c r="I31" s="45">
        <v>5</v>
      </c>
      <c r="J31" s="45">
        <v>2</v>
      </c>
      <c r="K31" s="45">
        <v>1</v>
      </c>
      <c r="L31" s="45">
        <v>3</v>
      </c>
      <c r="M31" s="45">
        <v>2</v>
      </c>
      <c r="N31" s="45"/>
      <c r="O31" s="45">
        <v>1</v>
      </c>
      <c r="P31" s="45">
        <v>2</v>
      </c>
      <c r="Q31" s="45">
        <v>1</v>
      </c>
      <c r="R31" s="45">
        <v>3</v>
      </c>
      <c r="S31" s="45">
        <v>2</v>
      </c>
      <c r="T31" s="45"/>
      <c r="U31" s="45">
        <v>3</v>
      </c>
      <c r="V31" s="45">
        <v>2</v>
      </c>
      <c r="W31" s="45">
        <v>2</v>
      </c>
      <c r="X31" s="45">
        <v>1</v>
      </c>
      <c r="Y31" s="45">
        <v>2</v>
      </c>
      <c r="Z31" s="45"/>
      <c r="AA31" s="45">
        <v>1</v>
      </c>
      <c r="AB31" s="45">
        <v>3</v>
      </c>
      <c r="AC31" s="45">
        <v>4</v>
      </c>
      <c r="AD31" s="45">
        <v>2</v>
      </c>
      <c r="AE31" s="45"/>
      <c r="AF31" s="45"/>
      <c r="AG31" s="45"/>
      <c r="AH31" s="45">
        <v>1</v>
      </c>
      <c r="AI31" s="45">
        <v>2</v>
      </c>
      <c r="AJ31" s="45">
        <v>1</v>
      </c>
      <c r="AK31" s="45">
        <v>1</v>
      </c>
      <c r="AL31" s="45">
        <v>1</v>
      </c>
      <c r="AM31" s="45">
        <v>1</v>
      </c>
      <c r="AN31" s="45">
        <v>1</v>
      </c>
    </row>
    <row r="32" spans="1:40" x14ac:dyDescent="0.25">
      <c r="A32" s="72"/>
      <c r="B32" s="72"/>
      <c r="C32" s="68" t="s">
        <v>13</v>
      </c>
      <c r="D32" s="45">
        <v>4</v>
      </c>
      <c r="E32" s="45">
        <v>6</v>
      </c>
      <c r="F32" s="45">
        <v>9</v>
      </c>
      <c r="G32" s="45">
        <v>10</v>
      </c>
      <c r="H32" s="45">
        <v>11</v>
      </c>
      <c r="I32" s="45">
        <v>12</v>
      </c>
      <c r="J32" s="45">
        <v>13</v>
      </c>
      <c r="K32" s="45">
        <v>15</v>
      </c>
      <c r="L32" s="45">
        <v>14</v>
      </c>
      <c r="M32" s="45">
        <v>14</v>
      </c>
      <c r="N32" s="45">
        <v>14</v>
      </c>
      <c r="O32" s="45">
        <v>13</v>
      </c>
      <c r="P32" s="45">
        <v>13</v>
      </c>
      <c r="Q32" s="45">
        <v>12</v>
      </c>
      <c r="R32" s="45">
        <v>12</v>
      </c>
      <c r="S32" s="45">
        <v>13</v>
      </c>
      <c r="T32" s="45">
        <v>16</v>
      </c>
      <c r="U32" s="45">
        <v>15</v>
      </c>
      <c r="V32" s="45">
        <v>15</v>
      </c>
      <c r="W32" s="45">
        <v>14</v>
      </c>
      <c r="X32" s="45">
        <v>15</v>
      </c>
      <c r="Y32" s="45">
        <v>15</v>
      </c>
      <c r="Z32" s="45">
        <v>3</v>
      </c>
      <c r="AA32" s="45">
        <v>2</v>
      </c>
      <c r="AB32" s="45">
        <v>1</v>
      </c>
      <c r="AC32" s="45">
        <v>1</v>
      </c>
      <c r="AD32" s="45">
        <v>2</v>
      </c>
      <c r="AE32" s="45">
        <v>5</v>
      </c>
      <c r="AF32" s="45">
        <v>5</v>
      </c>
      <c r="AG32" s="45">
        <v>5</v>
      </c>
      <c r="AH32" s="45">
        <v>5</v>
      </c>
      <c r="AI32" s="45">
        <v>5</v>
      </c>
      <c r="AJ32" s="45">
        <v>4</v>
      </c>
      <c r="AK32" s="45">
        <v>3</v>
      </c>
      <c r="AL32" s="45">
        <v>4</v>
      </c>
      <c r="AM32" s="45">
        <v>4</v>
      </c>
      <c r="AN32" s="45">
        <v>5</v>
      </c>
    </row>
    <row r="33" spans="1:40" x14ac:dyDescent="0.25">
      <c r="A33" s="32" t="s">
        <v>458</v>
      </c>
      <c r="B33" s="55"/>
      <c r="C33" s="55"/>
      <c r="D33" s="75">
        <f>SUM(D25:D32)</f>
        <v>20</v>
      </c>
      <c r="E33" s="75">
        <f t="shared" ref="E33:AM33" si="4">SUM(E25:E32)</f>
        <v>21</v>
      </c>
      <c r="F33" s="75">
        <f t="shared" si="4"/>
        <v>22</v>
      </c>
      <c r="G33" s="75">
        <f t="shared" si="4"/>
        <v>23</v>
      </c>
      <c r="H33" s="75">
        <f t="shared" si="4"/>
        <v>25</v>
      </c>
      <c r="I33" s="75">
        <f t="shared" si="4"/>
        <v>25</v>
      </c>
      <c r="J33" s="75">
        <f t="shared" si="4"/>
        <v>27</v>
      </c>
      <c r="K33" s="75">
        <f t="shared" si="4"/>
        <v>24</v>
      </c>
      <c r="L33" s="75">
        <f t="shared" si="4"/>
        <v>21</v>
      </c>
      <c r="M33" s="75">
        <f t="shared" si="4"/>
        <v>21</v>
      </c>
      <c r="N33" s="75">
        <f t="shared" si="4"/>
        <v>20</v>
      </c>
      <c r="O33" s="75">
        <f t="shared" si="4"/>
        <v>20</v>
      </c>
      <c r="P33" s="75">
        <f t="shared" si="4"/>
        <v>19</v>
      </c>
      <c r="Q33" s="75">
        <f t="shared" si="4"/>
        <v>16</v>
      </c>
      <c r="R33" s="75">
        <f t="shared" si="4"/>
        <v>22</v>
      </c>
      <c r="S33" s="75">
        <f t="shared" si="4"/>
        <v>25</v>
      </c>
      <c r="T33" s="75">
        <f t="shared" si="4"/>
        <v>27</v>
      </c>
      <c r="U33" s="75">
        <f t="shared" si="4"/>
        <v>32</v>
      </c>
      <c r="V33" s="75">
        <f t="shared" si="4"/>
        <v>29</v>
      </c>
      <c r="W33" s="75">
        <f t="shared" si="4"/>
        <v>28</v>
      </c>
      <c r="X33" s="75">
        <f t="shared" si="4"/>
        <v>26</v>
      </c>
      <c r="Y33" s="75">
        <f t="shared" si="4"/>
        <v>29</v>
      </c>
      <c r="Z33" s="75">
        <f t="shared" si="4"/>
        <v>12</v>
      </c>
      <c r="AA33" s="75">
        <f t="shared" si="4"/>
        <v>13</v>
      </c>
      <c r="AB33" s="75">
        <f t="shared" si="4"/>
        <v>13</v>
      </c>
      <c r="AC33" s="75">
        <f t="shared" si="4"/>
        <v>13</v>
      </c>
      <c r="AD33" s="75">
        <f t="shared" si="4"/>
        <v>13</v>
      </c>
      <c r="AE33" s="75">
        <f t="shared" si="4"/>
        <v>14</v>
      </c>
      <c r="AF33" s="75">
        <f t="shared" si="4"/>
        <v>14</v>
      </c>
      <c r="AG33" s="75">
        <f t="shared" si="4"/>
        <v>15</v>
      </c>
      <c r="AH33" s="75">
        <f t="shared" si="4"/>
        <v>17</v>
      </c>
      <c r="AI33" s="75">
        <f t="shared" si="4"/>
        <v>14</v>
      </c>
      <c r="AJ33" s="75">
        <f t="shared" si="4"/>
        <v>10</v>
      </c>
      <c r="AK33" s="75">
        <f t="shared" si="4"/>
        <v>7</v>
      </c>
      <c r="AL33" s="75">
        <f t="shared" si="4"/>
        <v>10</v>
      </c>
      <c r="AM33" s="75">
        <f t="shared" si="4"/>
        <v>9</v>
      </c>
      <c r="AN33" s="75">
        <f t="shared" ref="AN33" si="5">SUM(AN25:AN32)</f>
        <v>11</v>
      </c>
    </row>
    <row r="34" spans="1:40" x14ac:dyDescent="0.25">
      <c r="A34" s="65" t="s">
        <v>459</v>
      </c>
      <c r="B34" s="66">
        <v>1004</v>
      </c>
      <c r="C34" s="65" t="s">
        <v>6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>
        <v>1</v>
      </c>
      <c r="AG34" s="45">
        <v>1</v>
      </c>
      <c r="AH34" s="45"/>
      <c r="AI34" s="45"/>
      <c r="AJ34" s="45"/>
      <c r="AK34" s="45"/>
      <c r="AL34" s="45"/>
      <c r="AM34" s="45"/>
      <c r="AN34" s="45"/>
    </row>
    <row r="35" spans="1:40" x14ac:dyDescent="0.25">
      <c r="A35" s="72"/>
      <c r="B35" s="72"/>
      <c r="C35" s="68" t="s">
        <v>7</v>
      </c>
      <c r="D35" s="45"/>
      <c r="E35" s="45"/>
      <c r="F35" s="45"/>
      <c r="G35" s="45">
        <v>1</v>
      </c>
      <c r="H35" s="45">
        <v>1</v>
      </c>
      <c r="I35" s="45"/>
      <c r="J35" s="45"/>
      <c r="K35" s="45"/>
      <c r="L35" s="45"/>
      <c r="M35" s="45">
        <v>1</v>
      </c>
      <c r="N35" s="45">
        <v>1</v>
      </c>
      <c r="O35" s="45"/>
      <c r="P35" s="45"/>
      <c r="Q35" s="45"/>
      <c r="R35" s="45">
        <v>1</v>
      </c>
      <c r="S35" s="45"/>
      <c r="T35" s="45"/>
      <c r="U35" s="45"/>
      <c r="V35" s="45"/>
      <c r="W35" s="45"/>
      <c r="X35" s="45">
        <v>1</v>
      </c>
      <c r="Y35" s="45"/>
      <c r="Z35" s="45"/>
      <c r="AA35" s="45"/>
      <c r="AB35" s="45"/>
      <c r="AC35" s="45"/>
      <c r="AD35" s="45"/>
      <c r="AE35" s="45">
        <v>2</v>
      </c>
      <c r="AF35" s="45">
        <v>1</v>
      </c>
      <c r="AG35" s="45"/>
      <c r="AH35" s="45"/>
      <c r="AI35" s="45"/>
      <c r="AJ35" s="45"/>
      <c r="AK35" s="45"/>
      <c r="AL35" s="45"/>
      <c r="AM35" s="45"/>
      <c r="AN35" s="45"/>
    </row>
    <row r="36" spans="1:40" x14ac:dyDescent="0.25">
      <c r="A36" s="72"/>
      <c r="B36" s="72"/>
      <c r="C36" s="68" t="s">
        <v>8</v>
      </c>
      <c r="D36" s="57"/>
      <c r="E36" s="57"/>
      <c r="F36" s="57"/>
      <c r="G36" s="57"/>
      <c r="H36" s="57"/>
      <c r="I36" s="57"/>
      <c r="J36" s="57">
        <v>1</v>
      </c>
      <c r="K36" s="57"/>
      <c r="L36" s="57"/>
      <c r="M36" s="57"/>
      <c r="N36" s="57"/>
      <c r="O36" s="57">
        <v>1</v>
      </c>
      <c r="P36" s="57">
        <v>1</v>
      </c>
      <c r="Q36" s="57"/>
      <c r="R36" s="57"/>
      <c r="S36" s="57"/>
      <c r="T36" s="57">
        <v>1</v>
      </c>
      <c r="U36" s="57">
        <v>1</v>
      </c>
      <c r="V36" s="57">
        <v>1</v>
      </c>
      <c r="W36" s="57"/>
      <c r="X36" s="57"/>
      <c r="Y36" s="57"/>
      <c r="Z36" s="57"/>
      <c r="AA36" s="57"/>
      <c r="AB36" s="57"/>
      <c r="AC36" s="57"/>
      <c r="AD36" s="57"/>
      <c r="AE36" s="57"/>
      <c r="AF36" s="57">
        <v>1</v>
      </c>
      <c r="AG36" s="57">
        <v>2</v>
      </c>
      <c r="AH36" s="57">
        <v>3</v>
      </c>
      <c r="AI36" s="57">
        <v>4</v>
      </c>
      <c r="AJ36" s="57">
        <v>4</v>
      </c>
      <c r="AK36" s="57">
        <v>1</v>
      </c>
      <c r="AL36" s="57"/>
      <c r="AM36" s="57"/>
      <c r="AN36" s="57"/>
    </row>
    <row r="37" spans="1:40" x14ac:dyDescent="0.25">
      <c r="A37" s="72"/>
      <c r="B37" s="72"/>
      <c r="C37" s="68" t="s">
        <v>9</v>
      </c>
      <c r="D37" s="45">
        <v>2</v>
      </c>
      <c r="E37" s="45">
        <v>2</v>
      </c>
      <c r="F37" s="45">
        <v>2</v>
      </c>
      <c r="G37" s="45">
        <v>2</v>
      </c>
      <c r="H37" s="45">
        <v>1</v>
      </c>
      <c r="I37" s="45">
        <v>2</v>
      </c>
      <c r="J37" s="45">
        <v>1</v>
      </c>
      <c r="K37" s="45">
        <v>2</v>
      </c>
      <c r="L37" s="45">
        <v>1</v>
      </c>
      <c r="M37" s="45"/>
      <c r="N37" s="45"/>
      <c r="O37" s="45">
        <v>2</v>
      </c>
      <c r="P37" s="45">
        <v>2</v>
      </c>
      <c r="Q37" s="45">
        <v>2</v>
      </c>
      <c r="R37" s="45">
        <v>1</v>
      </c>
      <c r="S37" s="45">
        <v>1</v>
      </c>
      <c r="T37" s="45">
        <v>2</v>
      </c>
      <c r="U37" s="45">
        <v>2</v>
      </c>
      <c r="V37" s="45">
        <v>2</v>
      </c>
      <c r="W37" s="45">
        <v>3</v>
      </c>
      <c r="X37" s="45">
        <v>3</v>
      </c>
      <c r="Y37" s="45">
        <v>4</v>
      </c>
      <c r="Z37" s="45">
        <v>4</v>
      </c>
      <c r="AA37" s="45">
        <v>2</v>
      </c>
      <c r="AB37" s="45">
        <v>1</v>
      </c>
      <c r="AC37" s="45">
        <v>1</v>
      </c>
      <c r="AD37" s="45">
        <v>1</v>
      </c>
      <c r="AE37" s="45">
        <v>1</v>
      </c>
      <c r="AF37" s="45">
        <v>1</v>
      </c>
      <c r="AG37" s="45"/>
      <c r="AH37" s="45"/>
      <c r="AI37" s="45"/>
      <c r="AJ37" s="45"/>
      <c r="AK37" s="45"/>
      <c r="AL37" s="45"/>
      <c r="AM37" s="45"/>
      <c r="AN37" s="45"/>
    </row>
    <row r="38" spans="1:40" x14ac:dyDescent="0.25">
      <c r="A38" s="72"/>
      <c r="B38" s="72"/>
      <c r="C38" s="68" t="s">
        <v>10</v>
      </c>
      <c r="D38" s="45">
        <v>8</v>
      </c>
      <c r="E38" s="45">
        <v>6</v>
      </c>
      <c r="F38" s="45">
        <v>5</v>
      </c>
      <c r="G38" s="45">
        <v>6</v>
      </c>
      <c r="H38" s="45">
        <v>5</v>
      </c>
      <c r="I38" s="45">
        <v>7</v>
      </c>
      <c r="J38" s="45">
        <v>10</v>
      </c>
      <c r="K38" s="45">
        <v>8</v>
      </c>
      <c r="L38" s="45">
        <v>7</v>
      </c>
      <c r="M38" s="45">
        <v>8</v>
      </c>
      <c r="N38" s="45">
        <v>5</v>
      </c>
      <c r="O38" s="45">
        <v>3</v>
      </c>
      <c r="P38" s="45">
        <v>5</v>
      </c>
      <c r="Q38" s="45">
        <v>4</v>
      </c>
      <c r="R38" s="45">
        <v>5</v>
      </c>
      <c r="S38" s="45">
        <v>3</v>
      </c>
      <c r="T38" s="45">
        <v>2</v>
      </c>
      <c r="U38" s="45">
        <v>2</v>
      </c>
      <c r="V38" s="45">
        <v>3</v>
      </c>
      <c r="W38" s="45">
        <v>4</v>
      </c>
      <c r="X38" s="45">
        <v>4</v>
      </c>
      <c r="Y38" s="45">
        <v>4</v>
      </c>
      <c r="Z38" s="45">
        <v>3</v>
      </c>
      <c r="AA38" s="45">
        <v>6</v>
      </c>
      <c r="AB38" s="45">
        <v>4</v>
      </c>
      <c r="AC38" s="45">
        <v>3</v>
      </c>
      <c r="AD38" s="45">
        <v>3</v>
      </c>
      <c r="AE38" s="45">
        <v>2</v>
      </c>
      <c r="AF38" s="45">
        <v>2</v>
      </c>
      <c r="AG38" s="45">
        <v>2</v>
      </c>
      <c r="AH38" s="45">
        <v>2</v>
      </c>
      <c r="AI38" s="45">
        <v>2</v>
      </c>
      <c r="AJ38" s="45">
        <v>3</v>
      </c>
      <c r="AK38" s="45">
        <v>2</v>
      </c>
      <c r="AL38" s="45">
        <v>2</v>
      </c>
      <c r="AM38" s="45">
        <v>1</v>
      </c>
      <c r="AN38" s="45">
        <v>1</v>
      </c>
    </row>
    <row r="39" spans="1:40" x14ac:dyDescent="0.25">
      <c r="A39" s="72"/>
      <c r="B39" s="72"/>
      <c r="C39" s="68" t="s">
        <v>11</v>
      </c>
      <c r="D39" s="45">
        <v>9</v>
      </c>
      <c r="E39" s="45">
        <v>9</v>
      </c>
      <c r="F39" s="45">
        <v>7</v>
      </c>
      <c r="G39" s="45">
        <v>9</v>
      </c>
      <c r="H39" s="45">
        <v>12</v>
      </c>
      <c r="I39" s="45">
        <v>11</v>
      </c>
      <c r="J39" s="45">
        <v>9</v>
      </c>
      <c r="K39" s="45">
        <v>10</v>
      </c>
      <c r="L39" s="45">
        <v>7</v>
      </c>
      <c r="M39" s="45">
        <v>9</v>
      </c>
      <c r="N39" s="45">
        <v>8</v>
      </c>
      <c r="O39" s="45">
        <v>7</v>
      </c>
      <c r="P39" s="45">
        <v>8</v>
      </c>
      <c r="Q39" s="45">
        <v>8</v>
      </c>
      <c r="R39" s="45">
        <v>9</v>
      </c>
      <c r="S39" s="45">
        <v>5</v>
      </c>
      <c r="T39" s="45">
        <v>4</v>
      </c>
      <c r="U39" s="45">
        <v>5</v>
      </c>
      <c r="V39" s="45">
        <v>5</v>
      </c>
      <c r="W39" s="45">
        <v>6</v>
      </c>
      <c r="X39" s="45">
        <v>5</v>
      </c>
      <c r="Y39" s="45">
        <v>4</v>
      </c>
      <c r="Z39" s="45">
        <v>2</v>
      </c>
      <c r="AA39" s="45">
        <v>1</v>
      </c>
      <c r="AB39" s="45">
        <v>2</v>
      </c>
      <c r="AC39" s="45">
        <v>3</v>
      </c>
      <c r="AD39" s="45">
        <v>4</v>
      </c>
      <c r="AE39" s="45">
        <v>5</v>
      </c>
      <c r="AF39" s="45">
        <v>2</v>
      </c>
      <c r="AG39" s="45">
        <v>4</v>
      </c>
      <c r="AH39" s="45">
        <v>4</v>
      </c>
      <c r="AI39" s="45">
        <v>4</v>
      </c>
      <c r="AJ39" s="45">
        <v>3</v>
      </c>
      <c r="AK39" s="45">
        <v>3</v>
      </c>
      <c r="AL39" s="45">
        <v>2</v>
      </c>
      <c r="AM39" s="45">
        <v>2</v>
      </c>
      <c r="AN39" s="45">
        <v>1</v>
      </c>
    </row>
    <row r="40" spans="1:40" x14ac:dyDescent="0.25">
      <c r="A40" s="72"/>
      <c r="B40" s="72"/>
      <c r="C40" s="68" t="s">
        <v>12</v>
      </c>
      <c r="D40" s="45">
        <v>2</v>
      </c>
      <c r="E40" s="45">
        <v>3</v>
      </c>
      <c r="F40" s="45">
        <v>5</v>
      </c>
      <c r="G40" s="45">
        <v>4</v>
      </c>
      <c r="H40" s="45">
        <v>3</v>
      </c>
      <c r="I40" s="45">
        <v>5</v>
      </c>
      <c r="J40" s="45">
        <v>5</v>
      </c>
      <c r="K40" s="45">
        <v>6</v>
      </c>
      <c r="L40" s="45">
        <v>3</v>
      </c>
      <c r="M40" s="45">
        <v>1</v>
      </c>
      <c r="N40" s="45">
        <v>3</v>
      </c>
      <c r="O40" s="45">
        <v>2</v>
      </c>
      <c r="P40" s="45">
        <v>3</v>
      </c>
      <c r="Q40" s="45">
        <v>2</v>
      </c>
      <c r="R40" s="45">
        <v>3</v>
      </c>
      <c r="S40" s="45">
        <v>5</v>
      </c>
      <c r="T40" s="45">
        <v>6</v>
      </c>
      <c r="U40" s="45">
        <v>6</v>
      </c>
      <c r="V40" s="45">
        <v>4</v>
      </c>
      <c r="W40" s="45">
        <v>3</v>
      </c>
      <c r="X40" s="45">
        <v>2</v>
      </c>
      <c r="Y40" s="45">
        <v>4</v>
      </c>
      <c r="Z40" s="45">
        <v>1</v>
      </c>
      <c r="AA40" s="45">
        <v>5</v>
      </c>
      <c r="AB40" s="45">
        <v>3</v>
      </c>
      <c r="AC40" s="45">
        <v>3</v>
      </c>
      <c r="AD40" s="45">
        <v>1</v>
      </c>
      <c r="AE40" s="45"/>
      <c r="AF40" s="45">
        <v>1</v>
      </c>
      <c r="AG40" s="45">
        <v>1</v>
      </c>
      <c r="AH40" s="45">
        <v>1</v>
      </c>
      <c r="AI40" s="45">
        <v>1</v>
      </c>
      <c r="AJ40" s="45">
        <v>2</v>
      </c>
      <c r="AK40" s="45">
        <v>1</v>
      </c>
      <c r="AL40" s="45">
        <v>2</v>
      </c>
      <c r="AM40" s="45">
        <v>2</v>
      </c>
      <c r="AN40" s="45">
        <v>2</v>
      </c>
    </row>
    <row r="41" spans="1:40" x14ac:dyDescent="0.25">
      <c r="A41" s="113"/>
      <c r="B41" s="112"/>
      <c r="C41" s="68" t="s">
        <v>13</v>
      </c>
      <c r="D41" s="45">
        <v>42</v>
      </c>
      <c r="E41" s="45">
        <v>33</v>
      </c>
      <c r="F41" s="45">
        <v>36</v>
      </c>
      <c r="G41" s="45">
        <v>36</v>
      </c>
      <c r="H41" s="45">
        <v>37</v>
      </c>
      <c r="I41" s="45">
        <v>39</v>
      </c>
      <c r="J41" s="45">
        <v>38</v>
      </c>
      <c r="K41" s="45">
        <v>35</v>
      </c>
      <c r="L41" s="45">
        <v>36</v>
      </c>
      <c r="M41" s="45">
        <v>42</v>
      </c>
      <c r="N41" s="45">
        <v>45</v>
      </c>
      <c r="O41" s="45">
        <v>45</v>
      </c>
      <c r="P41" s="45">
        <v>41</v>
      </c>
      <c r="Q41" s="45">
        <v>40</v>
      </c>
      <c r="R41" s="45">
        <v>43</v>
      </c>
      <c r="S41" s="45">
        <v>37</v>
      </c>
      <c r="T41" s="45">
        <v>31</v>
      </c>
      <c r="U41" s="45">
        <v>30</v>
      </c>
      <c r="V41" s="45">
        <v>29</v>
      </c>
      <c r="W41" s="45">
        <v>30</v>
      </c>
      <c r="X41" s="45">
        <v>31</v>
      </c>
      <c r="Y41" s="45">
        <v>30</v>
      </c>
      <c r="Z41" s="45">
        <v>12</v>
      </c>
      <c r="AA41" s="45">
        <v>17</v>
      </c>
      <c r="AB41" s="45">
        <v>19</v>
      </c>
      <c r="AC41" s="45">
        <v>18</v>
      </c>
      <c r="AD41" s="45">
        <v>14</v>
      </c>
      <c r="AE41" s="45">
        <v>12</v>
      </c>
      <c r="AF41" s="45">
        <v>11</v>
      </c>
      <c r="AG41" s="45">
        <v>9</v>
      </c>
      <c r="AH41" s="45">
        <v>8</v>
      </c>
      <c r="AI41" s="45">
        <v>7</v>
      </c>
      <c r="AJ41" s="45">
        <v>5</v>
      </c>
      <c r="AK41" s="45">
        <v>6</v>
      </c>
      <c r="AL41" s="45">
        <v>5</v>
      </c>
      <c r="AM41" s="45">
        <v>4</v>
      </c>
      <c r="AN41" s="45">
        <v>4</v>
      </c>
    </row>
    <row r="42" spans="1:40" x14ac:dyDescent="0.25">
      <c r="A42" s="32" t="s">
        <v>460</v>
      </c>
      <c r="B42" s="55"/>
      <c r="C42" s="55"/>
      <c r="D42" s="75">
        <f>SUM(D34:D41)</f>
        <v>63</v>
      </c>
      <c r="E42" s="75">
        <f t="shared" ref="E42:AM42" si="6">SUM(E34:E41)</f>
        <v>53</v>
      </c>
      <c r="F42" s="75">
        <f t="shared" si="6"/>
        <v>55</v>
      </c>
      <c r="G42" s="75">
        <f t="shared" si="6"/>
        <v>58</v>
      </c>
      <c r="H42" s="75">
        <f t="shared" si="6"/>
        <v>59</v>
      </c>
      <c r="I42" s="75">
        <f t="shared" si="6"/>
        <v>64</v>
      </c>
      <c r="J42" s="75">
        <f t="shared" si="6"/>
        <v>64</v>
      </c>
      <c r="K42" s="75">
        <f t="shared" si="6"/>
        <v>61</v>
      </c>
      <c r="L42" s="75">
        <f t="shared" si="6"/>
        <v>54</v>
      </c>
      <c r="M42" s="75">
        <f t="shared" si="6"/>
        <v>61</v>
      </c>
      <c r="N42" s="75">
        <f t="shared" si="6"/>
        <v>62</v>
      </c>
      <c r="O42" s="75">
        <f t="shared" si="6"/>
        <v>60</v>
      </c>
      <c r="P42" s="75">
        <f t="shared" si="6"/>
        <v>60</v>
      </c>
      <c r="Q42" s="75">
        <f t="shared" si="6"/>
        <v>56</v>
      </c>
      <c r="R42" s="75">
        <f t="shared" si="6"/>
        <v>62</v>
      </c>
      <c r="S42" s="75">
        <f t="shared" si="6"/>
        <v>51</v>
      </c>
      <c r="T42" s="75">
        <f t="shared" si="6"/>
        <v>46</v>
      </c>
      <c r="U42" s="75">
        <f t="shared" si="6"/>
        <v>46</v>
      </c>
      <c r="V42" s="75">
        <f t="shared" si="6"/>
        <v>44</v>
      </c>
      <c r="W42" s="75">
        <f t="shared" si="6"/>
        <v>46</v>
      </c>
      <c r="X42" s="75">
        <f t="shared" si="6"/>
        <v>46</v>
      </c>
      <c r="Y42" s="75">
        <f t="shared" si="6"/>
        <v>46</v>
      </c>
      <c r="Z42" s="75">
        <f t="shared" si="6"/>
        <v>22</v>
      </c>
      <c r="AA42" s="75">
        <f t="shared" si="6"/>
        <v>31</v>
      </c>
      <c r="AB42" s="75">
        <f t="shared" si="6"/>
        <v>29</v>
      </c>
      <c r="AC42" s="75">
        <f t="shared" si="6"/>
        <v>28</v>
      </c>
      <c r="AD42" s="75">
        <f t="shared" si="6"/>
        <v>23</v>
      </c>
      <c r="AE42" s="75">
        <f t="shared" si="6"/>
        <v>22</v>
      </c>
      <c r="AF42" s="75">
        <f t="shared" si="6"/>
        <v>20</v>
      </c>
      <c r="AG42" s="75">
        <f t="shared" si="6"/>
        <v>19</v>
      </c>
      <c r="AH42" s="75">
        <f t="shared" si="6"/>
        <v>18</v>
      </c>
      <c r="AI42" s="75">
        <f t="shared" si="6"/>
        <v>18</v>
      </c>
      <c r="AJ42" s="75">
        <f t="shared" si="6"/>
        <v>17</v>
      </c>
      <c r="AK42" s="75">
        <f t="shared" si="6"/>
        <v>13</v>
      </c>
      <c r="AL42" s="75">
        <f t="shared" si="6"/>
        <v>11</v>
      </c>
      <c r="AM42" s="75">
        <f t="shared" si="6"/>
        <v>9</v>
      </c>
      <c r="AN42" s="75">
        <f t="shared" ref="AN42" si="7">SUM(AN34:AN41)</f>
        <v>8</v>
      </c>
    </row>
    <row r="43" spans="1:40" x14ac:dyDescent="0.25">
      <c r="A43" s="65" t="s">
        <v>601</v>
      </c>
      <c r="B43" s="66">
        <v>1014</v>
      </c>
      <c r="C43" s="65" t="s">
        <v>9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>
        <v>1</v>
      </c>
      <c r="AK43" s="45">
        <v>1</v>
      </c>
      <c r="AL43" s="45">
        <v>1</v>
      </c>
      <c r="AM43" s="45">
        <v>1</v>
      </c>
      <c r="AN43" s="45">
        <v>1</v>
      </c>
    </row>
    <row r="44" spans="1:40" x14ac:dyDescent="0.25">
      <c r="A44" s="72"/>
      <c r="B44" s="72"/>
      <c r="C44" s="68" t="s">
        <v>10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>
        <v>1</v>
      </c>
      <c r="AI44" s="45">
        <v>1</v>
      </c>
      <c r="AJ44" s="45">
        <v>1</v>
      </c>
      <c r="AK44" s="45">
        <v>1</v>
      </c>
      <c r="AL44" s="45"/>
      <c r="AM44" s="45"/>
      <c r="AN44" s="45"/>
    </row>
    <row r="45" spans="1:40" x14ac:dyDescent="0.25">
      <c r="A45" s="32" t="s">
        <v>602</v>
      </c>
      <c r="B45" s="55"/>
      <c r="C45" s="5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>
        <f>SUM(AH43:AH44)</f>
        <v>1</v>
      </c>
      <c r="AI45" s="75">
        <f t="shared" ref="AI45:AM45" si="8">SUM(AI43:AI44)</f>
        <v>1</v>
      </c>
      <c r="AJ45" s="75">
        <f t="shared" si="8"/>
        <v>2</v>
      </c>
      <c r="AK45" s="75">
        <f t="shared" si="8"/>
        <v>2</v>
      </c>
      <c r="AL45" s="75">
        <f t="shared" si="8"/>
        <v>1</v>
      </c>
      <c r="AM45" s="75">
        <f t="shared" si="8"/>
        <v>1</v>
      </c>
      <c r="AN45" s="75">
        <f t="shared" ref="AN45" si="9">SUM(AN43:AN44)</f>
        <v>1</v>
      </c>
    </row>
    <row r="46" spans="1:40" x14ac:dyDescent="0.25">
      <c r="A46" s="65" t="s">
        <v>473</v>
      </c>
      <c r="B46" s="66">
        <v>1018</v>
      </c>
      <c r="C46" s="65" t="s">
        <v>6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>
        <v>1</v>
      </c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>
        <v>1</v>
      </c>
      <c r="AM46" s="45">
        <v>1</v>
      </c>
      <c r="AN46" s="45">
        <v>1</v>
      </c>
    </row>
    <row r="47" spans="1:40" x14ac:dyDescent="0.25">
      <c r="A47" s="72"/>
      <c r="B47" s="72"/>
      <c r="C47" s="68" t="s">
        <v>7</v>
      </c>
      <c r="D47" s="45">
        <v>1</v>
      </c>
      <c r="E47" s="45"/>
      <c r="F47" s="45"/>
      <c r="G47" s="45"/>
      <c r="H47" s="45"/>
      <c r="I47" s="45"/>
      <c r="J47" s="45"/>
      <c r="K47" s="45">
        <v>1</v>
      </c>
      <c r="L47" s="45">
        <v>1</v>
      </c>
      <c r="M47" s="45">
        <v>1</v>
      </c>
      <c r="N47" s="45">
        <v>1</v>
      </c>
      <c r="O47" s="45">
        <v>1</v>
      </c>
      <c r="P47" s="45">
        <v>1</v>
      </c>
      <c r="Q47" s="45">
        <v>1</v>
      </c>
      <c r="R47" s="45"/>
      <c r="S47" s="45"/>
      <c r="T47" s="45"/>
      <c r="U47" s="45">
        <v>1</v>
      </c>
      <c r="V47" s="45">
        <v>1</v>
      </c>
      <c r="W47" s="45">
        <v>1</v>
      </c>
      <c r="X47" s="45">
        <v>1</v>
      </c>
      <c r="Y47" s="45">
        <v>1</v>
      </c>
      <c r="Z47" s="45">
        <v>1</v>
      </c>
      <c r="AA47" s="45">
        <v>1</v>
      </c>
      <c r="AB47" s="45"/>
      <c r="AC47" s="45"/>
      <c r="AD47" s="45"/>
      <c r="AE47" s="45"/>
      <c r="AF47" s="45"/>
      <c r="AG47" s="45"/>
      <c r="AH47" s="45">
        <v>1</v>
      </c>
      <c r="AI47" s="45">
        <v>1</v>
      </c>
      <c r="AJ47" s="45">
        <v>1</v>
      </c>
      <c r="AK47" s="45">
        <v>1</v>
      </c>
      <c r="AL47" s="45">
        <v>1</v>
      </c>
      <c r="AM47" s="45"/>
      <c r="AN47" s="45"/>
    </row>
    <row r="48" spans="1:40" x14ac:dyDescent="0.25">
      <c r="A48" s="72"/>
      <c r="B48" s="72"/>
      <c r="C48" s="68" t="s">
        <v>8</v>
      </c>
      <c r="D48" s="45"/>
      <c r="E48" s="45"/>
      <c r="F48" s="45"/>
      <c r="G48" s="45">
        <v>1</v>
      </c>
      <c r="H48" s="45">
        <v>1</v>
      </c>
      <c r="I48" s="45">
        <v>1</v>
      </c>
      <c r="J48" s="45">
        <v>1</v>
      </c>
      <c r="K48" s="45">
        <v>1</v>
      </c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>
        <v>2</v>
      </c>
      <c r="Z48" s="45">
        <v>1</v>
      </c>
      <c r="AA48" s="45"/>
      <c r="AB48" s="45">
        <v>1</v>
      </c>
      <c r="AC48" s="45">
        <v>1</v>
      </c>
      <c r="AD48" s="45">
        <v>1</v>
      </c>
      <c r="AE48" s="45">
        <v>1</v>
      </c>
      <c r="AF48" s="45">
        <v>2</v>
      </c>
      <c r="AG48" s="45">
        <v>2</v>
      </c>
      <c r="AH48" s="45">
        <v>1</v>
      </c>
      <c r="AI48" s="45">
        <v>1</v>
      </c>
      <c r="AJ48" s="45">
        <v>1</v>
      </c>
      <c r="AK48" s="45">
        <v>1</v>
      </c>
      <c r="AL48" s="45">
        <v>2</v>
      </c>
      <c r="AM48" s="45">
        <v>1</v>
      </c>
      <c r="AN48" s="45">
        <v>1</v>
      </c>
    </row>
    <row r="49" spans="1:40" x14ac:dyDescent="0.25">
      <c r="A49" s="72"/>
      <c r="B49" s="72"/>
      <c r="C49" s="68" t="s">
        <v>9</v>
      </c>
      <c r="D49" s="45">
        <v>2</v>
      </c>
      <c r="E49" s="45">
        <v>2</v>
      </c>
      <c r="F49" s="45">
        <v>2</v>
      </c>
      <c r="G49" s="45">
        <v>2</v>
      </c>
      <c r="H49" s="45">
        <v>1</v>
      </c>
      <c r="I49" s="45"/>
      <c r="J49" s="45"/>
      <c r="K49" s="45"/>
      <c r="L49" s="45">
        <v>1</v>
      </c>
      <c r="M49" s="45">
        <v>3</v>
      </c>
      <c r="N49" s="45">
        <v>2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2</v>
      </c>
      <c r="U49" s="45">
        <v>3</v>
      </c>
      <c r="V49" s="45"/>
      <c r="W49" s="45"/>
      <c r="X49" s="45">
        <v>1</v>
      </c>
      <c r="Y49" s="45">
        <v>1</v>
      </c>
      <c r="Z49" s="45">
        <v>2</v>
      </c>
      <c r="AA49" s="45">
        <v>3</v>
      </c>
      <c r="AB49" s="45">
        <v>4</v>
      </c>
      <c r="AC49" s="45">
        <v>4</v>
      </c>
      <c r="AD49" s="45"/>
      <c r="AE49" s="45">
        <v>1</v>
      </c>
      <c r="AF49" s="45">
        <v>1</v>
      </c>
      <c r="AG49" s="45">
        <v>2</v>
      </c>
      <c r="AH49" s="45">
        <v>1</v>
      </c>
      <c r="AI49" s="45">
        <v>1</v>
      </c>
      <c r="AJ49" s="45">
        <v>1</v>
      </c>
      <c r="AK49" s="45">
        <v>2</v>
      </c>
      <c r="AL49" s="45">
        <v>2</v>
      </c>
      <c r="AM49" s="45"/>
      <c r="AN49" s="45"/>
    </row>
    <row r="50" spans="1:40" x14ac:dyDescent="0.25">
      <c r="A50" s="72"/>
      <c r="B50" s="72"/>
      <c r="C50" s="68" t="s">
        <v>10</v>
      </c>
      <c r="D50" s="45"/>
      <c r="E50" s="45"/>
      <c r="F50" s="45"/>
      <c r="G50" s="45"/>
      <c r="H50" s="45"/>
      <c r="I50" s="45"/>
      <c r="J50" s="45"/>
      <c r="K50" s="45">
        <v>1</v>
      </c>
      <c r="L50" s="45"/>
      <c r="M50" s="45"/>
      <c r="N50" s="45">
        <v>1</v>
      </c>
      <c r="O50" s="45"/>
      <c r="P50" s="45"/>
      <c r="Q50" s="45">
        <v>1</v>
      </c>
      <c r="R50" s="45">
        <v>1</v>
      </c>
      <c r="S50" s="45">
        <v>1</v>
      </c>
      <c r="T50" s="45">
        <v>1</v>
      </c>
      <c r="U50" s="45">
        <v>2</v>
      </c>
      <c r="V50" s="45">
        <v>2</v>
      </c>
      <c r="W50" s="45">
        <v>1</v>
      </c>
      <c r="X50" s="45">
        <v>1</v>
      </c>
      <c r="Y50" s="45">
        <v>1</v>
      </c>
      <c r="Z50" s="45"/>
      <c r="AA50" s="45">
        <v>1</v>
      </c>
      <c r="AB50" s="45">
        <v>1</v>
      </c>
      <c r="AC50" s="45"/>
      <c r="AD50" s="45">
        <v>2</v>
      </c>
      <c r="AE50" s="45">
        <v>2</v>
      </c>
      <c r="AF50" s="45">
        <v>2</v>
      </c>
      <c r="AG50" s="45">
        <v>1</v>
      </c>
      <c r="AH50" s="45"/>
      <c r="AI50" s="45">
        <v>2</v>
      </c>
      <c r="AJ50" s="45">
        <v>2</v>
      </c>
      <c r="AK50" s="45">
        <v>2</v>
      </c>
      <c r="AL50" s="45">
        <v>2</v>
      </c>
      <c r="AM50" s="45">
        <v>2</v>
      </c>
      <c r="AN50" s="45">
        <v>1</v>
      </c>
    </row>
    <row r="51" spans="1:40" x14ac:dyDescent="0.25">
      <c r="A51" s="72"/>
      <c r="B51" s="72"/>
      <c r="C51" s="68" t="s">
        <v>11</v>
      </c>
      <c r="D51" s="45">
        <v>1</v>
      </c>
      <c r="E51" s="45">
        <v>3</v>
      </c>
      <c r="F51" s="45">
        <v>2</v>
      </c>
      <c r="G51" s="45">
        <v>1</v>
      </c>
      <c r="H51" s="45">
        <v>1</v>
      </c>
      <c r="I51" s="45">
        <v>1</v>
      </c>
      <c r="J51" s="45">
        <v>2</v>
      </c>
      <c r="K51" s="45">
        <v>3</v>
      </c>
      <c r="L51" s="45">
        <v>1</v>
      </c>
      <c r="M51" s="45">
        <v>1</v>
      </c>
      <c r="N51" s="45">
        <v>1</v>
      </c>
      <c r="O51" s="45">
        <v>2</v>
      </c>
      <c r="P51" s="45">
        <v>1</v>
      </c>
      <c r="Q51" s="45">
        <v>1</v>
      </c>
      <c r="R51" s="45">
        <v>1</v>
      </c>
      <c r="S51" s="45">
        <v>1</v>
      </c>
      <c r="T51" s="45"/>
      <c r="U51" s="45">
        <v>1</v>
      </c>
      <c r="V51" s="45"/>
      <c r="W51" s="45">
        <v>1</v>
      </c>
      <c r="X51" s="45">
        <v>1</v>
      </c>
      <c r="Y51" s="45">
        <v>1</v>
      </c>
      <c r="Z51" s="45">
        <v>1</v>
      </c>
      <c r="AA51" s="45">
        <v>2</v>
      </c>
      <c r="AB51" s="45">
        <v>1</v>
      </c>
      <c r="AC51" s="45">
        <v>2</v>
      </c>
      <c r="AD51" s="45">
        <v>2</v>
      </c>
      <c r="AE51" s="45">
        <v>2</v>
      </c>
      <c r="AF51" s="45">
        <v>2</v>
      </c>
      <c r="AG51" s="45">
        <v>2</v>
      </c>
      <c r="AH51" s="45">
        <v>3</v>
      </c>
      <c r="AI51" s="45">
        <v>3</v>
      </c>
      <c r="AJ51" s="45">
        <v>1</v>
      </c>
      <c r="AK51" s="45">
        <v>2</v>
      </c>
      <c r="AL51" s="45">
        <v>3</v>
      </c>
      <c r="AM51" s="45">
        <v>2</v>
      </c>
      <c r="AN51" s="45">
        <v>2</v>
      </c>
    </row>
    <row r="52" spans="1:40" x14ac:dyDescent="0.25">
      <c r="A52" s="72"/>
      <c r="B52" s="72"/>
      <c r="C52" s="68" t="s">
        <v>12</v>
      </c>
      <c r="D52" s="45">
        <v>5</v>
      </c>
      <c r="E52" s="45">
        <v>5</v>
      </c>
      <c r="F52" s="45">
        <v>4</v>
      </c>
      <c r="G52" s="45">
        <v>2</v>
      </c>
      <c r="H52" s="45">
        <v>2</v>
      </c>
      <c r="I52" s="45">
        <v>1</v>
      </c>
      <c r="J52" s="45"/>
      <c r="K52" s="45"/>
      <c r="L52" s="45">
        <v>2</v>
      </c>
      <c r="M52" s="45">
        <v>2</v>
      </c>
      <c r="N52" s="45">
        <v>5</v>
      </c>
      <c r="O52" s="45">
        <v>3</v>
      </c>
      <c r="P52" s="45"/>
      <c r="Q52" s="45"/>
      <c r="R52" s="45"/>
      <c r="S52" s="45"/>
      <c r="T52" s="45">
        <v>1</v>
      </c>
      <c r="U52" s="45">
        <v>1</v>
      </c>
      <c r="V52" s="45">
        <v>1</v>
      </c>
      <c r="W52" s="45"/>
      <c r="X52" s="45">
        <v>1</v>
      </c>
      <c r="Y52" s="45">
        <v>1</v>
      </c>
      <c r="Z52" s="45"/>
      <c r="AA52" s="45"/>
      <c r="AB52" s="45">
        <v>1</v>
      </c>
      <c r="AC52" s="45">
        <v>1</v>
      </c>
      <c r="AD52" s="45"/>
      <c r="AE52" s="45">
        <v>1</v>
      </c>
      <c r="AF52" s="45"/>
      <c r="AG52" s="45"/>
      <c r="AH52" s="45">
        <v>1</v>
      </c>
      <c r="AI52" s="45">
        <v>1</v>
      </c>
      <c r="AJ52" s="45">
        <v>2</v>
      </c>
      <c r="AK52" s="45">
        <v>1</v>
      </c>
      <c r="AL52" s="45">
        <v>1</v>
      </c>
      <c r="AM52" s="45">
        <v>1</v>
      </c>
      <c r="AN52" s="45">
        <v>1</v>
      </c>
    </row>
    <row r="53" spans="1:40" x14ac:dyDescent="0.25">
      <c r="A53" s="72"/>
      <c r="B53" s="72"/>
      <c r="C53" s="68" t="s">
        <v>13</v>
      </c>
      <c r="D53" s="45">
        <v>15</v>
      </c>
      <c r="E53" s="45">
        <v>18</v>
      </c>
      <c r="F53" s="45">
        <v>20</v>
      </c>
      <c r="G53" s="45">
        <v>21</v>
      </c>
      <c r="H53" s="45">
        <v>20</v>
      </c>
      <c r="I53" s="45">
        <v>20</v>
      </c>
      <c r="J53" s="45">
        <v>18</v>
      </c>
      <c r="K53" s="45">
        <v>18</v>
      </c>
      <c r="L53" s="45">
        <v>16</v>
      </c>
      <c r="M53" s="45">
        <v>13</v>
      </c>
      <c r="N53" s="45">
        <v>12</v>
      </c>
      <c r="O53" s="45">
        <v>14</v>
      </c>
      <c r="P53" s="45">
        <v>15</v>
      </c>
      <c r="Q53" s="45">
        <v>14</v>
      </c>
      <c r="R53" s="45">
        <v>10</v>
      </c>
      <c r="S53" s="45">
        <v>10</v>
      </c>
      <c r="T53" s="45">
        <v>10</v>
      </c>
      <c r="U53" s="45">
        <v>10</v>
      </c>
      <c r="V53" s="45">
        <v>10</v>
      </c>
      <c r="W53" s="45">
        <v>11</v>
      </c>
      <c r="X53" s="45">
        <v>8</v>
      </c>
      <c r="Y53" s="45">
        <v>7</v>
      </c>
      <c r="Z53" s="45">
        <v>7</v>
      </c>
      <c r="AA53" s="45">
        <v>7</v>
      </c>
      <c r="AB53" s="45">
        <v>7</v>
      </c>
      <c r="AC53" s="45">
        <v>4</v>
      </c>
      <c r="AD53" s="45">
        <v>4</v>
      </c>
      <c r="AE53" s="45">
        <v>5</v>
      </c>
      <c r="AF53" s="45">
        <v>6</v>
      </c>
      <c r="AG53" s="45">
        <v>5</v>
      </c>
      <c r="AH53" s="45">
        <v>5</v>
      </c>
      <c r="AI53" s="45">
        <v>5</v>
      </c>
      <c r="AJ53" s="45">
        <v>5</v>
      </c>
      <c r="AK53" s="45">
        <v>6</v>
      </c>
      <c r="AL53" s="45">
        <v>6</v>
      </c>
      <c r="AM53" s="45">
        <v>5</v>
      </c>
      <c r="AN53" s="45">
        <v>4</v>
      </c>
    </row>
    <row r="54" spans="1:40" x14ac:dyDescent="0.25">
      <c r="A54" s="32" t="s">
        <v>474</v>
      </c>
      <c r="B54" s="55"/>
      <c r="C54" s="55"/>
      <c r="D54" s="75">
        <f>SUM(D46:D53)</f>
        <v>24</v>
      </c>
      <c r="E54" s="75">
        <f t="shared" ref="E54:AM54" si="10">SUM(E46:E53)</f>
        <v>28</v>
      </c>
      <c r="F54" s="75">
        <f t="shared" si="10"/>
        <v>28</v>
      </c>
      <c r="G54" s="75">
        <f t="shared" si="10"/>
        <v>27</v>
      </c>
      <c r="H54" s="75">
        <f t="shared" si="10"/>
        <v>25</v>
      </c>
      <c r="I54" s="75">
        <f t="shared" si="10"/>
        <v>23</v>
      </c>
      <c r="J54" s="75">
        <f t="shared" si="10"/>
        <v>21</v>
      </c>
      <c r="K54" s="75">
        <f t="shared" si="10"/>
        <v>24</v>
      </c>
      <c r="L54" s="75">
        <f t="shared" si="10"/>
        <v>21</v>
      </c>
      <c r="M54" s="75">
        <f t="shared" si="10"/>
        <v>20</v>
      </c>
      <c r="N54" s="75">
        <f t="shared" si="10"/>
        <v>22</v>
      </c>
      <c r="O54" s="75">
        <f t="shared" si="10"/>
        <v>21</v>
      </c>
      <c r="P54" s="75">
        <f t="shared" si="10"/>
        <v>18</v>
      </c>
      <c r="Q54" s="75">
        <f t="shared" si="10"/>
        <v>18</v>
      </c>
      <c r="R54" s="75">
        <f t="shared" si="10"/>
        <v>14</v>
      </c>
      <c r="S54" s="75">
        <f t="shared" si="10"/>
        <v>13</v>
      </c>
      <c r="T54" s="75">
        <f t="shared" si="10"/>
        <v>14</v>
      </c>
      <c r="U54" s="75">
        <f t="shared" si="10"/>
        <v>18</v>
      </c>
      <c r="V54" s="75">
        <f t="shared" si="10"/>
        <v>14</v>
      </c>
      <c r="W54" s="75">
        <f t="shared" si="10"/>
        <v>14</v>
      </c>
      <c r="X54" s="75">
        <f t="shared" si="10"/>
        <v>13</v>
      </c>
      <c r="Y54" s="75">
        <f t="shared" si="10"/>
        <v>14</v>
      </c>
      <c r="Z54" s="75">
        <f t="shared" si="10"/>
        <v>12</v>
      </c>
      <c r="AA54" s="75">
        <f t="shared" si="10"/>
        <v>14</v>
      </c>
      <c r="AB54" s="75">
        <f t="shared" si="10"/>
        <v>15</v>
      </c>
      <c r="AC54" s="75">
        <f t="shared" si="10"/>
        <v>12</v>
      </c>
      <c r="AD54" s="75">
        <f t="shared" si="10"/>
        <v>9</v>
      </c>
      <c r="AE54" s="75">
        <f t="shared" si="10"/>
        <v>12</v>
      </c>
      <c r="AF54" s="75">
        <f t="shared" si="10"/>
        <v>13</v>
      </c>
      <c r="AG54" s="75">
        <f t="shared" si="10"/>
        <v>12</v>
      </c>
      <c r="AH54" s="75">
        <f t="shared" si="10"/>
        <v>12</v>
      </c>
      <c r="AI54" s="75">
        <f t="shared" si="10"/>
        <v>14</v>
      </c>
      <c r="AJ54" s="75">
        <f t="shared" si="10"/>
        <v>13</v>
      </c>
      <c r="AK54" s="75">
        <f t="shared" si="10"/>
        <v>15</v>
      </c>
      <c r="AL54" s="75">
        <f t="shared" si="10"/>
        <v>18</v>
      </c>
      <c r="AM54" s="75">
        <f t="shared" si="10"/>
        <v>12</v>
      </c>
      <c r="AN54" s="75">
        <f t="shared" ref="AN54" si="11">SUM(AN46:AN53)</f>
        <v>10</v>
      </c>
    </row>
    <row r="55" spans="1:40" x14ac:dyDescent="0.25">
      <c r="A55" s="65" t="s">
        <v>471</v>
      </c>
      <c r="B55" s="66">
        <v>1021</v>
      </c>
      <c r="C55" s="65" t="s">
        <v>10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>
        <v>1</v>
      </c>
      <c r="AD55" s="45">
        <v>1</v>
      </c>
      <c r="AE55" s="45">
        <v>1</v>
      </c>
      <c r="AF55" s="45">
        <v>1</v>
      </c>
      <c r="AG55" s="45"/>
      <c r="AH55" s="45"/>
      <c r="AI55" s="45"/>
      <c r="AJ55" s="45"/>
      <c r="AK55" s="45"/>
      <c r="AL55" s="45"/>
      <c r="AM55" s="45"/>
      <c r="AN55" s="45"/>
    </row>
    <row r="56" spans="1:40" x14ac:dyDescent="0.25">
      <c r="A56" s="32" t="s">
        <v>472</v>
      </c>
      <c r="B56" s="55"/>
      <c r="C56" s="131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>
        <f>AC55</f>
        <v>1</v>
      </c>
      <c r="AD56" s="75">
        <f t="shared" ref="AD56:AM56" si="12">AD55</f>
        <v>1</v>
      </c>
      <c r="AE56" s="75">
        <f t="shared" si="12"/>
        <v>1</v>
      </c>
      <c r="AF56" s="75">
        <f t="shared" si="12"/>
        <v>1</v>
      </c>
      <c r="AG56" s="75">
        <f t="shared" si="12"/>
        <v>0</v>
      </c>
      <c r="AH56" s="75">
        <f t="shared" si="12"/>
        <v>0</v>
      </c>
      <c r="AI56" s="75">
        <f t="shared" si="12"/>
        <v>0</v>
      </c>
      <c r="AJ56" s="75">
        <f t="shared" si="12"/>
        <v>0</v>
      </c>
      <c r="AK56" s="75">
        <f t="shared" si="12"/>
        <v>0</v>
      </c>
      <c r="AL56" s="75">
        <f t="shared" si="12"/>
        <v>0</v>
      </c>
      <c r="AM56" s="75">
        <f t="shared" si="12"/>
        <v>0</v>
      </c>
      <c r="AN56" s="75">
        <f t="shared" ref="AN56" si="13">AN55</f>
        <v>0</v>
      </c>
    </row>
    <row r="57" spans="1:40" x14ac:dyDescent="0.25">
      <c r="A57" s="65" t="s">
        <v>465</v>
      </c>
      <c r="B57" s="66">
        <v>1029</v>
      </c>
      <c r="C57" s="65" t="s">
        <v>6</v>
      </c>
      <c r="D57" s="132"/>
      <c r="E57" s="132"/>
      <c r="F57" s="132"/>
      <c r="G57" s="132"/>
      <c r="H57" s="132">
        <v>1</v>
      </c>
      <c r="I57" s="132">
        <v>1</v>
      </c>
      <c r="J57" s="132">
        <v>1</v>
      </c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3">
        <v>1</v>
      </c>
      <c r="AL57" s="95">
        <v>1</v>
      </c>
      <c r="AM57" s="95"/>
      <c r="AN57" s="95"/>
    </row>
    <row r="58" spans="1:40" x14ac:dyDescent="0.25">
      <c r="A58" s="134"/>
      <c r="B58" s="134"/>
      <c r="C58" s="68" t="s">
        <v>7</v>
      </c>
      <c r="D58" s="132">
        <v>2</v>
      </c>
      <c r="E58" s="132">
        <v>1</v>
      </c>
      <c r="F58" s="132">
        <v>1</v>
      </c>
      <c r="G58" s="132"/>
      <c r="H58" s="132"/>
      <c r="I58" s="132">
        <v>1</v>
      </c>
      <c r="J58" s="132">
        <v>1</v>
      </c>
      <c r="K58" s="132">
        <v>1</v>
      </c>
      <c r="L58" s="132">
        <v>3</v>
      </c>
      <c r="M58" s="132">
        <v>1</v>
      </c>
      <c r="N58" s="132">
        <v>1</v>
      </c>
      <c r="O58" s="132">
        <v>1</v>
      </c>
      <c r="P58" s="132">
        <v>1</v>
      </c>
      <c r="Q58" s="132">
        <v>1</v>
      </c>
      <c r="R58" s="132">
        <v>2</v>
      </c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>
        <v>1</v>
      </c>
      <c r="AI58" s="132">
        <v>2</v>
      </c>
      <c r="AJ58" s="132">
        <v>2</v>
      </c>
      <c r="AK58" s="133">
        <v>2</v>
      </c>
      <c r="AL58" s="51">
        <v>1</v>
      </c>
      <c r="AM58" s="51"/>
      <c r="AN58" s="51"/>
    </row>
    <row r="59" spans="1:40" x14ac:dyDescent="0.25">
      <c r="A59" s="134"/>
      <c r="B59" s="134"/>
      <c r="C59" s="68" t="s">
        <v>8</v>
      </c>
      <c r="D59" s="132">
        <v>2</v>
      </c>
      <c r="E59" s="132">
        <v>1</v>
      </c>
      <c r="F59" s="132">
        <v>1</v>
      </c>
      <c r="G59" s="132">
        <v>3</v>
      </c>
      <c r="H59" s="132">
        <v>3</v>
      </c>
      <c r="I59" s="132">
        <v>2</v>
      </c>
      <c r="J59" s="132">
        <v>2</v>
      </c>
      <c r="K59" s="132">
        <v>2</v>
      </c>
      <c r="L59" s="132">
        <v>1</v>
      </c>
      <c r="M59" s="132">
        <v>2</v>
      </c>
      <c r="N59" s="132">
        <v>2</v>
      </c>
      <c r="O59" s="132">
        <v>1</v>
      </c>
      <c r="P59" s="132">
        <v>1</v>
      </c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>
        <v>1</v>
      </c>
      <c r="AB59" s="132">
        <v>1</v>
      </c>
      <c r="AC59" s="132">
        <v>2</v>
      </c>
      <c r="AD59" s="132">
        <v>2</v>
      </c>
      <c r="AE59" s="132">
        <v>1</v>
      </c>
      <c r="AF59" s="132"/>
      <c r="AG59" s="132"/>
      <c r="AH59" s="132"/>
      <c r="AI59" s="132"/>
      <c r="AJ59" s="132"/>
      <c r="AK59" s="133"/>
      <c r="AL59" s="51"/>
      <c r="AM59" s="51"/>
      <c r="AN59" s="51"/>
    </row>
    <row r="60" spans="1:40" x14ac:dyDescent="0.25">
      <c r="A60" s="134"/>
      <c r="B60" s="134"/>
      <c r="C60" s="68" t="s">
        <v>9</v>
      </c>
      <c r="D60" s="132">
        <v>1</v>
      </c>
      <c r="E60" s="132">
        <v>1</v>
      </c>
      <c r="F60" s="132">
        <v>2</v>
      </c>
      <c r="G60" s="132">
        <v>2</v>
      </c>
      <c r="H60" s="132">
        <v>1</v>
      </c>
      <c r="I60" s="132">
        <v>2</v>
      </c>
      <c r="J60" s="132"/>
      <c r="K60" s="132"/>
      <c r="L60" s="132">
        <v>1</v>
      </c>
      <c r="M60" s="132">
        <v>1</v>
      </c>
      <c r="N60" s="132"/>
      <c r="O60" s="132">
        <v>2</v>
      </c>
      <c r="P60" s="132">
        <v>3</v>
      </c>
      <c r="Q60" s="132">
        <v>4</v>
      </c>
      <c r="R60" s="132">
        <v>3</v>
      </c>
      <c r="S60" s="132">
        <v>4</v>
      </c>
      <c r="T60" s="132">
        <v>3</v>
      </c>
      <c r="U60" s="132">
        <v>2</v>
      </c>
      <c r="V60" s="132">
        <v>2</v>
      </c>
      <c r="W60" s="132">
        <v>1</v>
      </c>
      <c r="X60" s="132">
        <v>1</v>
      </c>
      <c r="Y60" s="132">
        <v>1</v>
      </c>
      <c r="Z60" s="132">
        <v>1</v>
      </c>
      <c r="AA60" s="132">
        <v>1</v>
      </c>
      <c r="AB60" s="132"/>
      <c r="AC60" s="132"/>
      <c r="AD60" s="132">
        <v>1</v>
      </c>
      <c r="AE60" s="132">
        <v>2</v>
      </c>
      <c r="AF60" s="132">
        <v>2</v>
      </c>
      <c r="AG60" s="132">
        <v>1</v>
      </c>
      <c r="AH60" s="132">
        <v>1</v>
      </c>
      <c r="AI60" s="132">
        <v>2</v>
      </c>
      <c r="AJ60" s="132">
        <v>1</v>
      </c>
      <c r="AK60" s="133">
        <v>1</v>
      </c>
      <c r="AL60" s="51">
        <v>1</v>
      </c>
      <c r="AM60" s="51"/>
      <c r="AN60" s="51"/>
    </row>
    <row r="61" spans="1:40" x14ac:dyDescent="0.25">
      <c r="A61" s="134"/>
      <c r="B61" s="134"/>
      <c r="C61" s="68" t="s">
        <v>10</v>
      </c>
      <c r="D61" s="132">
        <v>1</v>
      </c>
      <c r="E61" s="132">
        <v>1</v>
      </c>
      <c r="F61" s="132">
        <v>1</v>
      </c>
      <c r="G61" s="132">
        <v>1</v>
      </c>
      <c r="H61" s="132">
        <v>2</v>
      </c>
      <c r="I61" s="132">
        <v>2</v>
      </c>
      <c r="J61" s="132">
        <v>1</v>
      </c>
      <c r="K61" s="132">
        <v>1</v>
      </c>
      <c r="L61" s="132">
        <v>1</v>
      </c>
      <c r="M61" s="132"/>
      <c r="N61" s="132">
        <v>2</v>
      </c>
      <c r="O61" s="132">
        <v>2</v>
      </c>
      <c r="P61" s="132">
        <v>2</v>
      </c>
      <c r="Q61" s="132">
        <v>2</v>
      </c>
      <c r="R61" s="132">
        <v>2</v>
      </c>
      <c r="S61" s="132">
        <v>1</v>
      </c>
      <c r="T61" s="132">
        <v>1</v>
      </c>
      <c r="U61" s="132">
        <v>2</v>
      </c>
      <c r="V61" s="132">
        <v>2</v>
      </c>
      <c r="W61" s="132">
        <v>1</v>
      </c>
      <c r="X61" s="132">
        <v>1</v>
      </c>
      <c r="Y61" s="132">
        <v>1</v>
      </c>
      <c r="Z61" s="132">
        <v>1</v>
      </c>
      <c r="AA61" s="132">
        <v>2</v>
      </c>
      <c r="AB61" s="132">
        <v>3</v>
      </c>
      <c r="AC61" s="132">
        <v>2</v>
      </c>
      <c r="AD61" s="132">
        <v>2</v>
      </c>
      <c r="AE61" s="132">
        <v>2</v>
      </c>
      <c r="AF61" s="132">
        <v>2</v>
      </c>
      <c r="AG61" s="132">
        <v>2</v>
      </c>
      <c r="AH61" s="132">
        <v>2</v>
      </c>
      <c r="AI61" s="132">
        <v>2</v>
      </c>
      <c r="AJ61" s="132">
        <v>2</v>
      </c>
      <c r="AK61" s="133">
        <v>2</v>
      </c>
      <c r="AL61" s="51">
        <v>1</v>
      </c>
      <c r="AM61" s="51"/>
      <c r="AN61" s="51"/>
    </row>
    <row r="62" spans="1:40" x14ac:dyDescent="0.25">
      <c r="A62" s="134"/>
      <c r="B62" s="134"/>
      <c r="C62" s="68" t="s">
        <v>11</v>
      </c>
      <c r="D62" s="132">
        <v>5</v>
      </c>
      <c r="E62" s="132">
        <v>4</v>
      </c>
      <c r="F62" s="132">
        <v>3</v>
      </c>
      <c r="G62" s="132">
        <v>2</v>
      </c>
      <c r="H62" s="132">
        <v>3</v>
      </c>
      <c r="I62" s="132">
        <v>2</v>
      </c>
      <c r="J62" s="132">
        <v>2</v>
      </c>
      <c r="K62" s="132">
        <v>1</v>
      </c>
      <c r="L62" s="132">
        <v>2</v>
      </c>
      <c r="M62" s="132">
        <v>2</v>
      </c>
      <c r="N62" s="132">
        <v>1</v>
      </c>
      <c r="O62" s="132">
        <v>2</v>
      </c>
      <c r="P62" s="132">
        <v>2</v>
      </c>
      <c r="Q62" s="132">
        <v>1</v>
      </c>
      <c r="R62" s="132">
        <v>1</v>
      </c>
      <c r="S62" s="132">
        <v>1</v>
      </c>
      <c r="T62" s="132">
        <v>1</v>
      </c>
      <c r="U62" s="132">
        <v>1</v>
      </c>
      <c r="V62" s="132">
        <v>3</v>
      </c>
      <c r="W62" s="132">
        <v>3</v>
      </c>
      <c r="X62" s="132">
        <v>3</v>
      </c>
      <c r="Y62" s="132">
        <v>2</v>
      </c>
      <c r="Z62" s="132">
        <v>1</v>
      </c>
      <c r="AA62" s="132">
        <v>1</v>
      </c>
      <c r="AB62" s="132">
        <v>1</v>
      </c>
      <c r="AC62" s="132">
        <v>2</v>
      </c>
      <c r="AD62" s="132">
        <v>2</v>
      </c>
      <c r="AE62" s="132">
        <v>1</v>
      </c>
      <c r="AF62" s="132">
        <v>1</v>
      </c>
      <c r="AG62" s="132">
        <v>1</v>
      </c>
      <c r="AH62" s="132">
        <v>1</v>
      </c>
      <c r="AI62" s="132">
        <v>1</v>
      </c>
      <c r="AJ62" s="132">
        <v>1</v>
      </c>
      <c r="AK62" s="133">
        <v>1</v>
      </c>
      <c r="AL62" s="51">
        <v>2</v>
      </c>
      <c r="AM62" s="51">
        <v>1</v>
      </c>
      <c r="AN62" s="51">
        <v>1</v>
      </c>
    </row>
    <row r="63" spans="1:40" x14ac:dyDescent="0.25">
      <c r="A63" s="134"/>
      <c r="B63" s="134"/>
      <c r="C63" s="68" t="s">
        <v>12</v>
      </c>
      <c r="D63" s="132">
        <v>9</v>
      </c>
      <c r="E63" s="132">
        <v>4</v>
      </c>
      <c r="F63" s="132">
        <v>3</v>
      </c>
      <c r="G63" s="132">
        <v>4</v>
      </c>
      <c r="H63" s="132">
        <v>3</v>
      </c>
      <c r="I63" s="132">
        <v>3</v>
      </c>
      <c r="J63" s="132">
        <v>2</v>
      </c>
      <c r="K63" s="132">
        <v>3</v>
      </c>
      <c r="L63" s="132">
        <v>2</v>
      </c>
      <c r="M63" s="132"/>
      <c r="N63" s="132">
        <v>1</v>
      </c>
      <c r="O63" s="132">
        <v>1</v>
      </c>
      <c r="P63" s="132">
        <v>1</v>
      </c>
      <c r="Q63" s="132">
        <v>1</v>
      </c>
      <c r="R63" s="132">
        <v>2</v>
      </c>
      <c r="S63" s="132">
        <v>2</v>
      </c>
      <c r="T63" s="132"/>
      <c r="U63" s="132">
        <v>3</v>
      </c>
      <c r="V63" s="132">
        <v>2</v>
      </c>
      <c r="W63" s="132">
        <v>2</v>
      </c>
      <c r="X63" s="132">
        <v>1</v>
      </c>
      <c r="Y63" s="132">
        <v>1</v>
      </c>
      <c r="Z63" s="132">
        <v>2</v>
      </c>
      <c r="AA63" s="132">
        <v>2</v>
      </c>
      <c r="AB63" s="132">
        <v>1</v>
      </c>
      <c r="AC63" s="132">
        <v>1</v>
      </c>
      <c r="AD63" s="132">
        <v>1</v>
      </c>
      <c r="AE63" s="132">
        <v>1</v>
      </c>
      <c r="AF63" s="132">
        <v>1</v>
      </c>
      <c r="AG63" s="132">
        <v>1</v>
      </c>
      <c r="AH63" s="132">
        <v>1</v>
      </c>
      <c r="AI63" s="132">
        <v>1</v>
      </c>
      <c r="AJ63" s="132"/>
      <c r="AK63" s="133"/>
      <c r="AL63" s="51"/>
      <c r="AM63" s="51"/>
      <c r="AN63" s="51"/>
    </row>
    <row r="64" spans="1:40" x14ac:dyDescent="0.25">
      <c r="A64" s="134"/>
      <c r="B64" s="134"/>
      <c r="C64" s="68" t="s">
        <v>13</v>
      </c>
      <c r="D64" s="132">
        <v>22</v>
      </c>
      <c r="E64" s="132">
        <v>23</v>
      </c>
      <c r="F64" s="132">
        <v>25</v>
      </c>
      <c r="G64" s="132">
        <v>26</v>
      </c>
      <c r="H64" s="132">
        <v>27</v>
      </c>
      <c r="I64" s="132">
        <v>28</v>
      </c>
      <c r="J64" s="132">
        <v>20</v>
      </c>
      <c r="K64" s="132">
        <v>19</v>
      </c>
      <c r="L64" s="132">
        <v>15</v>
      </c>
      <c r="M64" s="132">
        <v>13</v>
      </c>
      <c r="N64" s="132">
        <v>10</v>
      </c>
      <c r="O64" s="132">
        <v>15</v>
      </c>
      <c r="P64" s="132">
        <v>13</v>
      </c>
      <c r="Q64" s="132">
        <v>13</v>
      </c>
      <c r="R64" s="132">
        <v>13</v>
      </c>
      <c r="S64" s="132">
        <v>9</v>
      </c>
      <c r="T64" s="132">
        <v>10</v>
      </c>
      <c r="U64" s="132">
        <v>7</v>
      </c>
      <c r="V64" s="132">
        <v>9</v>
      </c>
      <c r="W64" s="132">
        <v>8</v>
      </c>
      <c r="X64" s="132">
        <v>8</v>
      </c>
      <c r="Y64" s="132">
        <v>8</v>
      </c>
      <c r="Z64" s="132">
        <v>8</v>
      </c>
      <c r="AA64" s="132">
        <v>7</v>
      </c>
      <c r="AB64" s="132">
        <v>6</v>
      </c>
      <c r="AC64" s="132">
        <v>4</v>
      </c>
      <c r="AD64" s="132">
        <v>2</v>
      </c>
      <c r="AE64" s="132">
        <v>3</v>
      </c>
      <c r="AF64" s="132">
        <v>4</v>
      </c>
      <c r="AG64" s="132">
        <v>3</v>
      </c>
      <c r="AH64" s="132">
        <v>4</v>
      </c>
      <c r="AI64" s="132">
        <v>4</v>
      </c>
      <c r="AJ64" s="132">
        <v>4</v>
      </c>
      <c r="AK64" s="133">
        <v>3</v>
      </c>
      <c r="AL64" s="63">
        <v>3</v>
      </c>
      <c r="AM64" s="63">
        <v>3</v>
      </c>
      <c r="AN64" s="63">
        <v>2</v>
      </c>
    </row>
    <row r="65" spans="1:40" x14ac:dyDescent="0.25">
      <c r="A65" s="32" t="s">
        <v>466</v>
      </c>
      <c r="B65" s="55"/>
      <c r="C65" s="55"/>
      <c r="D65" s="75">
        <f>SUM(D57:D64)</f>
        <v>42</v>
      </c>
      <c r="E65" s="75">
        <f t="shared" ref="E65:AM65" si="14">SUM(E57:E64)</f>
        <v>35</v>
      </c>
      <c r="F65" s="75">
        <f t="shared" si="14"/>
        <v>36</v>
      </c>
      <c r="G65" s="75">
        <f t="shared" si="14"/>
        <v>38</v>
      </c>
      <c r="H65" s="75">
        <f t="shared" si="14"/>
        <v>40</v>
      </c>
      <c r="I65" s="75">
        <f t="shared" si="14"/>
        <v>41</v>
      </c>
      <c r="J65" s="75">
        <f t="shared" si="14"/>
        <v>29</v>
      </c>
      <c r="K65" s="75">
        <f t="shared" si="14"/>
        <v>27</v>
      </c>
      <c r="L65" s="75">
        <f t="shared" si="14"/>
        <v>25</v>
      </c>
      <c r="M65" s="75">
        <f t="shared" si="14"/>
        <v>19</v>
      </c>
      <c r="N65" s="75">
        <f t="shared" si="14"/>
        <v>17</v>
      </c>
      <c r="O65" s="75">
        <f t="shared" si="14"/>
        <v>24</v>
      </c>
      <c r="P65" s="75">
        <f t="shared" si="14"/>
        <v>23</v>
      </c>
      <c r="Q65" s="75">
        <f t="shared" si="14"/>
        <v>22</v>
      </c>
      <c r="R65" s="75">
        <f t="shared" si="14"/>
        <v>23</v>
      </c>
      <c r="S65" s="75">
        <f t="shared" si="14"/>
        <v>17</v>
      </c>
      <c r="T65" s="75">
        <f t="shared" si="14"/>
        <v>15</v>
      </c>
      <c r="U65" s="75">
        <f t="shared" si="14"/>
        <v>15</v>
      </c>
      <c r="V65" s="75">
        <f t="shared" si="14"/>
        <v>18</v>
      </c>
      <c r="W65" s="75">
        <f t="shared" si="14"/>
        <v>15</v>
      </c>
      <c r="X65" s="75">
        <f t="shared" si="14"/>
        <v>14</v>
      </c>
      <c r="Y65" s="75">
        <f t="shared" si="14"/>
        <v>13</v>
      </c>
      <c r="Z65" s="75">
        <f t="shared" si="14"/>
        <v>13</v>
      </c>
      <c r="AA65" s="75">
        <f t="shared" si="14"/>
        <v>14</v>
      </c>
      <c r="AB65" s="75">
        <f t="shared" si="14"/>
        <v>12</v>
      </c>
      <c r="AC65" s="75">
        <f t="shared" si="14"/>
        <v>11</v>
      </c>
      <c r="AD65" s="75">
        <f t="shared" si="14"/>
        <v>10</v>
      </c>
      <c r="AE65" s="75">
        <f t="shared" si="14"/>
        <v>10</v>
      </c>
      <c r="AF65" s="75">
        <f t="shared" si="14"/>
        <v>10</v>
      </c>
      <c r="AG65" s="75">
        <f t="shared" si="14"/>
        <v>8</v>
      </c>
      <c r="AH65" s="75">
        <f t="shared" si="14"/>
        <v>10</v>
      </c>
      <c r="AI65" s="75">
        <f t="shared" si="14"/>
        <v>12</v>
      </c>
      <c r="AJ65" s="75">
        <f t="shared" si="14"/>
        <v>10</v>
      </c>
      <c r="AK65" s="75">
        <f t="shared" si="14"/>
        <v>10</v>
      </c>
      <c r="AL65" s="75">
        <f t="shared" si="14"/>
        <v>9</v>
      </c>
      <c r="AM65" s="75">
        <f t="shared" si="14"/>
        <v>4</v>
      </c>
      <c r="AN65" s="75">
        <f t="shared" ref="AN65" si="15">SUM(AN57:AN64)</f>
        <v>3</v>
      </c>
    </row>
    <row r="66" spans="1:40" x14ac:dyDescent="0.25">
      <c r="A66" s="65" t="s">
        <v>467</v>
      </c>
      <c r="B66" s="66">
        <v>1032</v>
      </c>
      <c r="C66" s="65" t="s">
        <v>7</v>
      </c>
      <c r="D66" s="45">
        <v>2</v>
      </c>
      <c r="E66" s="45"/>
      <c r="F66" s="45"/>
      <c r="G66" s="45"/>
      <c r="H66" s="45"/>
      <c r="I66" s="45"/>
      <c r="J66" s="45"/>
      <c r="K66" s="45"/>
      <c r="L66" s="45"/>
      <c r="M66" s="45"/>
      <c r="N66" s="45">
        <v>1</v>
      </c>
      <c r="O66" s="45">
        <v>1</v>
      </c>
      <c r="P66" s="45">
        <v>1</v>
      </c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</row>
    <row r="67" spans="1:40" x14ac:dyDescent="0.25">
      <c r="A67" s="72"/>
      <c r="B67" s="72"/>
      <c r="C67" s="68" t="s">
        <v>8</v>
      </c>
      <c r="D67" s="45">
        <v>1</v>
      </c>
      <c r="E67" s="45">
        <v>1</v>
      </c>
      <c r="F67" s="45">
        <v>2</v>
      </c>
      <c r="G67" s="45">
        <v>3</v>
      </c>
      <c r="H67" s="45">
        <v>3</v>
      </c>
      <c r="I67" s="45">
        <v>1</v>
      </c>
      <c r="J67" s="45">
        <v>1</v>
      </c>
      <c r="K67" s="45">
        <v>1</v>
      </c>
      <c r="L67" s="45">
        <v>1</v>
      </c>
      <c r="M67" s="45"/>
      <c r="N67" s="45"/>
      <c r="O67" s="45"/>
      <c r="P67" s="45">
        <v>1</v>
      </c>
      <c r="Q67" s="45">
        <v>1</v>
      </c>
      <c r="R67" s="45">
        <v>1</v>
      </c>
      <c r="S67" s="45"/>
      <c r="T67" s="45"/>
      <c r="U67" s="45"/>
      <c r="V67" s="45"/>
      <c r="W67" s="45"/>
      <c r="X67" s="45">
        <v>1</v>
      </c>
      <c r="Y67" s="45">
        <v>1</v>
      </c>
      <c r="Z67" s="45"/>
      <c r="AA67" s="45"/>
      <c r="AB67" s="45"/>
      <c r="AC67" s="45"/>
      <c r="AD67" s="45">
        <v>1</v>
      </c>
      <c r="AE67" s="45"/>
      <c r="AF67" s="45"/>
      <c r="AG67" s="45"/>
      <c r="AH67" s="45"/>
      <c r="AI67" s="45"/>
      <c r="AJ67" s="45"/>
      <c r="AK67" s="45"/>
      <c r="AL67" s="45"/>
      <c r="AM67" s="45"/>
      <c r="AN67" s="45"/>
    </row>
    <row r="68" spans="1:40" x14ac:dyDescent="0.25">
      <c r="A68" s="72"/>
      <c r="B68" s="72"/>
      <c r="C68" s="68" t="s">
        <v>9</v>
      </c>
      <c r="D68" s="45"/>
      <c r="E68" s="45"/>
      <c r="F68" s="45"/>
      <c r="G68" s="45"/>
      <c r="H68" s="45">
        <v>1</v>
      </c>
      <c r="I68" s="45">
        <v>1</v>
      </c>
      <c r="J68" s="45">
        <v>1</v>
      </c>
      <c r="K68" s="45"/>
      <c r="L68" s="45"/>
      <c r="M68" s="45"/>
      <c r="N68" s="45"/>
      <c r="O68" s="45">
        <v>1</v>
      </c>
      <c r="P68" s="45">
        <v>1</v>
      </c>
      <c r="Q68" s="45">
        <v>1</v>
      </c>
      <c r="R68" s="45">
        <v>1</v>
      </c>
      <c r="S68" s="45"/>
      <c r="T68" s="45"/>
      <c r="U68" s="45"/>
      <c r="V68" s="45">
        <v>1</v>
      </c>
      <c r="W68" s="45"/>
      <c r="X68" s="45"/>
      <c r="Y68" s="45"/>
      <c r="Z68" s="45"/>
      <c r="AA68" s="45"/>
      <c r="AB68" s="45"/>
      <c r="AC68" s="45">
        <v>1</v>
      </c>
      <c r="AD68" s="45">
        <v>1</v>
      </c>
      <c r="AE68" s="45">
        <v>1</v>
      </c>
      <c r="AF68" s="45">
        <v>1</v>
      </c>
      <c r="AG68" s="45">
        <v>1</v>
      </c>
      <c r="AH68" s="45">
        <v>1</v>
      </c>
      <c r="AI68" s="45">
        <v>1</v>
      </c>
      <c r="AJ68" s="45">
        <v>2</v>
      </c>
      <c r="AK68" s="45">
        <v>1</v>
      </c>
      <c r="AL68" s="45">
        <v>1</v>
      </c>
      <c r="AM68" s="45"/>
      <c r="AN68" s="45"/>
    </row>
    <row r="69" spans="1:40" x14ac:dyDescent="0.25">
      <c r="A69" s="72"/>
      <c r="B69" s="72"/>
      <c r="C69" s="68" t="s">
        <v>10</v>
      </c>
      <c r="D69" s="45">
        <v>2</v>
      </c>
      <c r="E69" s="45"/>
      <c r="F69" s="45"/>
      <c r="G69" s="45"/>
      <c r="H69" s="45">
        <v>1</v>
      </c>
      <c r="I69" s="45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2</v>
      </c>
      <c r="P69" s="45">
        <v>2</v>
      </c>
      <c r="Q69" s="45">
        <v>1</v>
      </c>
      <c r="R69" s="45"/>
      <c r="S69" s="45">
        <v>1</v>
      </c>
      <c r="T69" s="45">
        <v>1</v>
      </c>
      <c r="U69" s="45">
        <v>1</v>
      </c>
      <c r="V69" s="45">
        <v>1</v>
      </c>
      <c r="W69" s="45">
        <v>2</v>
      </c>
      <c r="X69" s="45">
        <v>2</v>
      </c>
      <c r="Y69" s="45">
        <v>2</v>
      </c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</row>
    <row r="70" spans="1:40" x14ac:dyDescent="0.25">
      <c r="A70" s="72"/>
      <c r="B70" s="72"/>
      <c r="C70" s="68" t="s">
        <v>11</v>
      </c>
      <c r="D70" s="45"/>
      <c r="E70" s="45">
        <v>2</v>
      </c>
      <c r="F70" s="45">
        <v>2</v>
      </c>
      <c r="G70" s="45">
        <v>1</v>
      </c>
      <c r="H70" s="45">
        <v>1</v>
      </c>
      <c r="I70" s="45">
        <v>2</v>
      </c>
      <c r="J70" s="45">
        <v>3</v>
      </c>
      <c r="K70" s="45">
        <v>3</v>
      </c>
      <c r="L70" s="45">
        <v>1</v>
      </c>
      <c r="M70" s="45">
        <v>1</v>
      </c>
      <c r="N70" s="45">
        <v>3</v>
      </c>
      <c r="O70" s="45">
        <v>1</v>
      </c>
      <c r="P70" s="45">
        <v>1</v>
      </c>
      <c r="Q70" s="45">
        <v>2</v>
      </c>
      <c r="R70" s="45">
        <v>2</v>
      </c>
      <c r="S70" s="45">
        <v>2</v>
      </c>
      <c r="T70" s="45">
        <v>2</v>
      </c>
      <c r="U70" s="45">
        <v>1</v>
      </c>
      <c r="V70" s="45">
        <v>1</v>
      </c>
      <c r="W70" s="45">
        <v>1</v>
      </c>
      <c r="X70" s="45">
        <v>1</v>
      </c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</row>
    <row r="71" spans="1:40" x14ac:dyDescent="0.25">
      <c r="A71" s="72"/>
      <c r="B71" s="72"/>
      <c r="C71" s="68" t="s">
        <v>12</v>
      </c>
      <c r="D71" s="45">
        <v>2</v>
      </c>
      <c r="E71" s="45">
        <v>3</v>
      </c>
      <c r="F71" s="45">
        <v>1</v>
      </c>
      <c r="G71" s="45">
        <v>2</v>
      </c>
      <c r="H71" s="45">
        <v>1</v>
      </c>
      <c r="I71" s="45">
        <v>1</v>
      </c>
      <c r="J71" s="45"/>
      <c r="K71" s="45">
        <v>2</v>
      </c>
      <c r="L71" s="45">
        <v>3</v>
      </c>
      <c r="M71" s="45">
        <v>3</v>
      </c>
      <c r="N71" s="45"/>
      <c r="O71" s="45">
        <v>1</v>
      </c>
      <c r="P71" s="45">
        <v>1</v>
      </c>
      <c r="Q71" s="45">
        <v>1</v>
      </c>
      <c r="R71" s="45">
        <v>1</v>
      </c>
      <c r="S71" s="45">
        <v>2</v>
      </c>
      <c r="T71" s="45">
        <v>1</v>
      </c>
      <c r="U71" s="45">
        <v>1</v>
      </c>
      <c r="V71" s="45">
        <v>1</v>
      </c>
      <c r="W71" s="45"/>
      <c r="X71" s="45"/>
      <c r="Y71" s="45">
        <v>1</v>
      </c>
      <c r="Z71" s="45"/>
      <c r="AA71" s="45"/>
      <c r="AB71" s="45"/>
      <c r="AC71" s="45"/>
      <c r="AD71" s="45"/>
      <c r="AE71" s="45"/>
      <c r="AF71" s="45"/>
      <c r="AG71" s="45"/>
      <c r="AH71" s="45"/>
      <c r="AI71" s="45">
        <v>1</v>
      </c>
      <c r="AJ71" s="45">
        <v>1</v>
      </c>
      <c r="AK71" s="45">
        <v>1</v>
      </c>
      <c r="AL71" s="45"/>
      <c r="AM71" s="45"/>
      <c r="AN71" s="45"/>
    </row>
    <row r="72" spans="1:40" x14ac:dyDescent="0.25">
      <c r="A72" s="72"/>
      <c r="B72" s="72"/>
      <c r="C72" s="68" t="s">
        <v>13</v>
      </c>
      <c r="D72" s="45">
        <v>2</v>
      </c>
      <c r="E72" s="45">
        <v>7</v>
      </c>
      <c r="F72" s="45">
        <v>8</v>
      </c>
      <c r="G72" s="45">
        <v>8</v>
      </c>
      <c r="H72" s="45">
        <v>8</v>
      </c>
      <c r="I72" s="45">
        <v>8</v>
      </c>
      <c r="J72" s="45">
        <v>9</v>
      </c>
      <c r="K72" s="45">
        <v>9</v>
      </c>
      <c r="L72" s="45">
        <v>8</v>
      </c>
      <c r="M72" s="45">
        <v>8</v>
      </c>
      <c r="N72" s="45">
        <v>1</v>
      </c>
      <c r="O72" s="45">
        <v>9</v>
      </c>
      <c r="P72" s="45">
        <v>8</v>
      </c>
      <c r="Q72" s="45">
        <v>8</v>
      </c>
      <c r="R72" s="45">
        <v>9</v>
      </c>
      <c r="S72" s="45">
        <v>9</v>
      </c>
      <c r="T72" s="45">
        <v>9</v>
      </c>
      <c r="U72" s="45">
        <v>8</v>
      </c>
      <c r="V72" s="45">
        <v>8</v>
      </c>
      <c r="W72" s="45">
        <v>8</v>
      </c>
      <c r="X72" s="45">
        <v>7</v>
      </c>
      <c r="Y72" s="45">
        <v>7</v>
      </c>
      <c r="Z72" s="45">
        <v>1</v>
      </c>
      <c r="AA72" s="45">
        <v>2</v>
      </c>
      <c r="AB72" s="45">
        <v>2</v>
      </c>
      <c r="AC72" s="45">
        <v>1</v>
      </c>
      <c r="AD72" s="45"/>
      <c r="AE72" s="45">
        <v>1</v>
      </c>
      <c r="AF72" s="45">
        <v>1</v>
      </c>
      <c r="AG72" s="45">
        <v>1</v>
      </c>
      <c r="AH72" s="45">
        <v>1</v>
      </c>
      <c r="AI72" s="45">
        <v>1</v>
      </c>
      <c r="AJ72" s="45">
        <v>1</v>
      </c>
      <c r="AK72" s="45">
        <v>1</v>
      </c>
      <c r="AL72" s="45">
        <v>2</v>
      </c>
      <c r="AM72" s="45">
        <v>1</v>
      </c>
      <c r="AN72" s="45">
        <v>1</v>
      </c>
    </row>
    <row r="73" spans="1:40" x14ac:dyDescent="0.25">
      <c r="A73" s="32" t="s">
        <v>468</v>
      </c>
      <c r="B73" s="55"/>
      <c r="C73" s="55"/>
      <c r="D73" s="75">
        <f>SUM(D66:D72)</f>
        <v>9</v>
      </c>
      <c r="E73" s="75">
        <f t="shared" ref="E73:AM73" si="16">SUM(E66:E72)</f>
        <v>13</v>
      </c>
      <c r="F73" s="75">
        <f t="shared" si="16"/>
        <v>13</v>
      </c>
      <c r="G73" s="75">
        <f t="shared" si="16"/>
        <v>14</v>
      </c>
      <c r="H73" s="75">
        <f t="shared" si="16"/>
        <v>15</v>
      </c>
      <c r="I73" s="75">
        <f t="shared" si="16"/>
        <v>14</v>
      </c>
      <c r="J73" s="75">
        <f t="shared" si="16"/>
        <v>15</v>
      </c>
      <c r="K73" s="75">
        <f t="shared" si="16"/>
        <v>16</v>
      </c>
      <c r="L73" s="75">
        <f t="shared" si="16"/>
        <v>14</v>
      </c>
      <c r="M73" s="75">
        <f t="shared" si="16"/>
        <v>13</v>
      </c>
      <c r="N73" s="75">
        <f t="shared" si="16"/>
        <v>6</v>
      </c>
      <c r="O73" s="75">
        <f t="shared" si="16"/>
        <v>15</v>
      </c>
      <c r="P73" s="75">
        <f t="shared" si="16"/>
        <v>15</v>
      </c>
      <c r="Q73" s="75">
        <f t="shared" si="16"/>
        <v>14</v>
      </c>
      <c r="R73" s="75">
        <f t="shared" si="16"/>
        <v>14</v>
      </c>
      <c r="S73" s="75">
        <f t="shared" si="16"/>
        <v>14</v>
      </c>
      <c r="T73" s="75">
        <f t="shared" si="16"/>
        <v>13</v>
      </c>
      <c r="U73" s="75">
        <f t="shared" si="16"/>
        <v>11</v>
      </c>
      <c r="V73" s="75">
        <f t="shared" si="16"/>
        <v>12</v>
      </c>
      <c r="W73" s="75">
        <f t="shared" si="16"/>
        <v>11</v>
      </c>
      <c r="X73" s="75">
        <f t="shared" si="16"/>
        <v>11</v>
      </c>
      <c r="Y73" s="75">
        <f t="shared" si="16"/>
        <v>11</v>
      </c>
      <c r="Z73" s="75">
        <f t="shared" si="16"/>
        <v>1</v>
      </c>
      <c r="AA73" s="75">
        <f t="shared" si="16"/>
        <v>2</v>
      </c>
      <c r="AB73" s="75">
        <f t="shared" si="16"/>
        <v>2</v>
      </c>
      <c r="AC73" s="75">
        <f t="shared" si="16"/>
        <v>2</v>
      </c>
      <c r="AD73" s="75">
        <f t="shared" si="16"/>
        <v>2</v>
      </c>
      <c r="AE73" s="75">
        <f t="shared" si="16"/>
        <v>2</v>
      </c>
      <c r="AF73" s="75">
        <f t="shared" si="16"/>
        <v>2</v>
      </c>
      <c r="AG73" s="75">
        <f t="shared" si="16"/>
        <v>2</v>
      </c>
      <c r="AH73" s="75">
        <f t="shared" si="16"/>
        <v>2</v>
      </c>
      <c r="AI73" s="75">
        <f t="shared" si="16"/>
        <v>3</v>
      </c>
      <c r="AJ73" s="75">
        <f t="shared" si="16"/>
        <v>4</v>
      </c>
      <c r="AK73" s="75">
        <f t="shared" si="16"/>
        <v>3</v>
      </c>
      <c r="AL73" s="75">
        <f t="shared" si="16"/>
        <v>3</v>
      </c>
      <c r="AM73" s="75">
        <f t="shared" si="16"/>
        <v>1</v>
      </c>
      <c r="AN73" s="75">
        <f t="shared" ref="AN73" si="17">SUM(AN66:AN72)</f>
        <v>1</v>
      </c>
    </row>
    <row r="74" spans="1:40" x14ac:dyDescent="0.25">
      <c r="A74" s="65" t="s">
        <v>463</v>
      </c>
      <c r="B74" s="66">
        <v>1037</v>
      </c>
      <c r="C74" s="65" t="s">
        <v>7</v>
      </c>
      <c r="D74" s="135"/>
      <c r="E74" s="57">
        <v>1</v>
      </c>
      <c r="F74" s="57"/>
      <c r="G74" s="57"/>
      <c r="H74" s="57"/>
      <c r="I74" s="57"/>
      <c r="J74" s="57">
        <v>1</v>
      </c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</row>
    <row r="75" spans="1:40" x14ac:dyDescent="0.25">
      <c r="A75" s="72"/>
      <c r="B75" s="72"/>
      <c r="C75" s="68" t="s">
        <v>8</v>
      </c>
      <c r="D75" s="135"/>
      <c r="E75" s="57"/>
      <c r="F75" s="57">
        <v>1</v>
      </c>
      <c r="G75" s="57">
        <v>1</v>
      </c>
      <c r="H75" s="57">
        <v>1</v>
      </c>
      <c r="I75" s="57">
        <v>1</v>
      </c>
      <c r="J75" s="57">
        <v>1</v>
      </c>
      <c r="K75" s="57"/>
      <c r="L75" s="57">
        <v>1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>
        <v>1</v>
      </c>
      <c r="AH75" s="57"/>
      <c r="AI75" s="57"/>
      <c r="AJ75" s="57"/>
      <c r="AK75" s="57"/>
      <c r="AL75" s="57"/>
      <c r="AM75" s="57"/>
      <c r="AN75" s="57"/>
    </row>
    <row r="76" spans="1:40" x14ac:dyDescent="0.25">
      <c r="A76" s="72"/>
      <c r="B76" s="72"/>
      <c r="C76" s="68" t="s">
        <v>9</v>
      </c>
      <c r="D76" s="135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</row>
    <row r="77" spans="1:40" x14ac:dyDescent="0.25">
      <c r="A77" s="72"/>
      <c r="B77" s="72"/>
      <c r="C77" s="68" t="s">
        <v>10</v>
      </c>
      <c r="D77" s="135"/>
      <c r="E77" s="57"/>
      <c r="F77" s="57"/>
      <c r="G77" s="57"/>
      <c r="H77" s="57"/>
      <c r="I77" s="57"/>
      <c r="J77" s="57"/>
      <c r="K77" s="57"/>
      <c r="L77" s="57"/>
      <c r="M77" s="57"/>
      <c r="N77" s="57">
        <v>1</v>
      </c>
      <c r="O77" s="57">
        <v>1</v>
      </c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</row>
    <row r="78" spans="1:40" x14ac:dyDescent="0.25">
      <c r="A78" s="72"/>
      <c r="B78" s="72"/>
      <c r="C78" s="68" t="s">
        <v>11</v>
      </c>
      <c r="D78" s="135"/>
      <c r="E78" s="57"/>
      <c r="F78" s="57"/>
      <c r="G78" s="57"/>
      <c r="H78" s="57"/>
      <c r="I78" s="57"/>
      <c r="J78" s="57">
        <v>1</v>
      </c>
      <c r="K78" s="57">
        <v>1</v>
      </c>
      <c r="L78" s="57">
        <v>1</v>
      </c>
      <c r="M78" s="57">
        <v>1</v>
      </c>
      <c r="N78" s="57">
        <v>1</v>
      </c>
      <c r="O78" s="57"/>
      <c r="P78" s="57"/>
      <c r="Q78" s="57"/>
      <c r="R78" s="57"/>
      <c r="S78" s="57">
        <v>1</v>
      </c>
      <c r="T78" s="57">
        <v>1</v>
      </c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>
        <v>1</v>
      </c>
      <c r="AF78" s="57">
        <v>1</v>
      </c>
      <c r="AG78" s="57">
        <v>1</v>
      </c>
      <c r="AH78" s="57"/>
      <c r="AI78" s="57"/>
      <c r="AJ78" s="57"/>
      <c r="AK78" s="57"/>
      <c r="AL78" s="57"/>
      <c r="AM78" s="57"/>
      <c r="AN78" s="57"/>
    </row>
    <row r="79" spans="1:40" x14ac:dyDescent="0.25">
      <c r="A79" s="72"/>
      <c r="B79" s="72"/>
      <c r="C79" s="68" t="s">
        <v>12</v>
      </c>
      <c r="D79" s="135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>
        <v>1</v>
      </c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</row>
    <row r="80" spans="1:40" x14ac:dyDescent="0.25">
      <c r="A80" s="72"/>
      <c r="B80" s="72"/>
      <c r="C80" s="82" t="s">
        <v>13</v>
      </c>
      <c r="D80" s="135">
        <v>1</v>
      </c>
      <c r="E80" s="57"/>
      <c r="F80" s="57"/>
      <c r="G80" s="57"/>
      <c r="H80" s="57"/>
      <c r="I80" s="57"/>
      <c r="J80" s="57"/>
      <c r="K80" s="57"/>
      <c r="L80" s="57"/>
      <c r="M80" s="57"/>
      <c r="N80" s="57">
        <v>1</v>
      </c>
      <c r="O80" s="57">
        <v>1</v>
      </c>
      <c r="P80" s="57"/>
      <c r="Q80" s="57"/>
      <c r="R80" s="57"/>
      <c r="S80" s="57">
        <v>1</v>
      </c>
      <c r="T80" s="57">
        <v>1</v>
      </c>
      <c r="U80" s="57">
        <v>1</v>
      </c>
      <c r="V80" s="57">
        <v>1</v>
      </c>
      <c r="W80" s="57">
        <v>1</v>
      </c>
      <c r="X80" s="57">
        <v>1</v>
      </c>
      <c r="Y80" s="57">
        <v>1</v>
      </c>
      <c r="Z80" s="57">
        <v>1</v>
      </c>
      <c r="AA80" s="57">
        <v>1</v>
      </c>
      <c r="AB80" s="57">
        <v>1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</row>
    <row r="81" spans="1:40" x14ac:dyDescent="0.25">
      <c r="A81" s="32" t="s">
        <v>464</v>
      </c>
      <c r="B81" s="55"/>
      <c r="C81" s="88"/>
      <c r="D81" s="75">
        <f>SUM(D74:D80)</f>
        <v>1</v>
      </c>
      <c r="E81" s="75">
        <f t="shared" ref="E81:AM81" si="18">SUM(E74:E80)</f>
        <v>1</v>
      </c>
      <c r="F81" s="75">
        <f t="shared" si="18"/>
        <v>1</v>
      </c>
      <c r="G81" s="75">
        <f t="shared" si="18"/>
        <v>1</v>
      </c>
      <c r="H81" s="75">
        <f t="shared" si="18"/>
        <v>1</v>
      </c>
      <c r="I81" s="75">
        <f t="shared" si="18"/>
        <v>1</v>
      </c>
      <c r="J81" s="75">
        <f t="shared" si="18"/>
        <v>3</v>
      </c>
      <c r="K81" s="75">
        <f t="shared" si="18"/>
        <v>1</v>
      </c>
      <c r="L81" s="75">
        <f t="shared" si="18"/>
        <v>2</v>
      </c>
      <c r="M81" s="75">
        <f t="shared" si="18"/>
        <v>1</v>
      </c>
      <c r="N81" s="75">
        <f t="shared" si="18"/>
        <v>3</v>
      </c>
      <c r="O81" s="75">
        <f t="shared" si="18"/>
        <v>3</v>
      </c>
      <c r="P81" s="75">
        <f t="shared" si="18"/>
        <v>0</v>
      </c>
      <c r="Q81" s="75">
        <f t="shared" si="18"/>
        <v>0</v>
      </c>
      <c r="R81" s="75">
        <f t="shared" si="18"/>
        <v>0</v>
      </c>
      <c r="S81" s="75">
        <f t="shared" si="18"/>
        <v>2</v>
      </c>
      <c r="T81" s="75">
        <f t="shared" si="18"/>
        <v>2</v>
      </c>
      <c r="U81" s="75">
        <f t="shared" si="18"/>
        <v>1</v>
      </c>
      <c r="V81" s="75">
        <f t="shared" si="18"/>
        <v>1</v>
      </c>
      <c r="W81" s="75">
        <f t="shared" si="18"/>
        <v>1</v>
      </c>
      <c r="X81" s="75">
        <f t="shared" si="18"/>
        <v>1</v>
      </c>
      <c r="Y81" s="75">
        <f t="shared" si="18"/>
        <v>1</v>
      </c>
      <c r="Z81" s="75">
        <f t="shared" si="18"/>
        <v>1</v>
      </c>
      <c r="AA81" s="75">
        <f t="shared" si="18"/>
        <v>1</v>
      </c>
      <c r="AB81" s="75">
        <f t="shared" si="18"/>
        <v>1</v>
      </c>
      <c r="AC81" s="75">
        <f t="shared" si="18"/>
        <v>0</v>
      </c>
      <c r="AD81" s="75">
        <f t="shared" si="18"/>
        <v>0</v>
      </c>
      <c r="AE81" s="75">
        <f t="shared" si="18"/>
        <v>1</v>
      </c>
      <c r="AF81" s="75">
        <f t="shared" si="18"/>
        <v>1</v>
      </c>
      <c r="AG81" s="75">
        <f t="shared" si="18"/>
        <v>2</v>
      </c>
      <c r="AH81" s="75">
        <f t="shared" si="18"/>
        <v>0</v>
      </c>
      <c r="AI81" s="75">
        <f t="shared" si="18"/>
        <v>0</v>
      </c>
      <c r="AJ81" s="75">
        <f t="shared" si="18"/>
        <v>0</v>
      </c>
      <c r="AK81" s="75">
        <f t="shared" si="18"/>
        <v>0</v>
      </c>
      <c r="AL81" s="75">
        <f t="shared" si="18"/>
        <v>0</v>
      </c>
      <c r="AM81" s="75">
        <f t="shared" si="18"/>
        <v>0</v>
      </c>
      <c r="AN81" s="75">
        <f t="shared" ref="AN81" si="19">SUM(AN74:AN80)</f>
        <v>0</v>
      </c>
    </row>
    <row r="82" spans="1:40" x14ac:dyDescent="0.25">
      <c r="A82" s="75" t="s">
        <v>475</v>
      </c>
      <c r="B82" s="64"/>
      <c r="C82" s="64"/>
      <c r="D82" s="75">
        <f>D15+D24+D33+D42+D45+D54++D56+D65+D73+D81</f>
        <v>276</v>
      </c>
      <c r="E82" s="75">
        <f t="shared" ref="E82:AM82" si="20">E15+E24+E33+E42+E45+E54++E56+E65+E73+E81</f>
        <v>271</v>
      </c>
      <c r="F82" s="75">
        <f t="shared" si="20"/>
        <v>273</v>
      </c>
      <c r="G82" s="75">
        <f t="shared" si="20"/>
        <v>281</v>
      </c>
      <c r="H82" s="75">
        <f t="shared" si="20"/>
        <v>292</v>
      </c>
      <c r="I82" s="75">
        <f t="shared" si="20"/>
        <v>285</v>
      </c>
      <c r="J82" s="75">
        <f t="shared" si="20"/>
        <v>278</v>
      </c>
      <c r="K82" s="75">
        <f t="shared" si="20"/>
        <v>260</v>
      </c>
      <c r="L82" s="75">
        <f t="shared" si="20"/>
        <v>242</v>
      </c>
      <c r="M82" s="75">
        <f t="shared" si="20"/>
        <v>244</v>
      </c>
      <c r="N82" s="75">
        <f t="shared" si="20"/>
        <v>227</v>
      </c>
      <c r="O82" s="75">
        <f t="shared" si="20"/>
        <v>246</v>
      </c>
      <c r="P82" s="75">
        <f t="shared" si="20"/>
        <v>226</v>
      </c>
      <c r="Q82" s="75">
        <f t="shared" si="20"/>
        <v>210</v>
      </c>
      <c r="R82" s="75">
        <f t="shared" si="20"/>
        <v>219</v>
      </c>
      <c r="S82" s="75">
        <f t="shared" si="20"/>
        <v>200</v>
      </c>
      <c r="T82" s="75">
        <f t="shared" si="20"/>
        <v>195</v>
      </c>
      <c r="U82" s="75">
        <f t="shared" si="20"/>
        <v>202</v>
      </c>
      <c r="V82" s="75">
        <f t="shared" si="20"/>
        <v>189</v>
      </c>
      <c r="W82" s="75">
        <f t="shared" si="20"/>
        <v>185</v>
      </c>
      <c r="X82" s="75">
        <f t="shared" si="20"/>
        <v>176</v>
      </c>
      <c r="Y82" s="75">
        <f t="shared" si="20"/>
        <v>184</v>
      </c>
      <c r="Z82" s="75">
        <f t="shared" si="20"/>
        <v>129</v>
      </c>
      <c r="AA82" s="75">
        <f t="shared" si="20"/>
        <v>139</v>
      </c>
      <c r="AB82" s="75">
        <f t="shared" si="20"/>
        <v>134</v>
      </c>
      <c r="AC82" s="75">
        <f t="shared" si="20"/>
        <v>126</v>
      </c>
      <c r="AD82" s="75">
        <f t="shared" si="20"/>
        <v>108</v>
      </c>
      <c r="AE82" s="75">
        <f t="shared" si="20"/>
        <v>108</v>
      </c>
      <c r="AF82" s="75">
        <f t="shared" si="20"/>
        <v>105</v>
      </c>
      <c r="AG82" s="75">
        <f t="shared" si="20"/>
        <v>99</v>
      </c>
      <c r="AH82" s="75">
        <f t="shared" si="20"/>
        <v>99</v>
      </c>
      <c r="AI82" s="75">
        <f t="shared" si="20"/>
        <v>100</v>
      </c>
      <c r="AJ82" s="75">
        <f t="shared" si="20"/>
        <v>96</v>
      </c>
      <c r="AK82" s="75">
        <f t="shared" si="20"/>
        <v>87</v>
      </c>
      <c r="AL82" s="75">
        <f t="shared" si="20"/>
        <v>89</v>
      </c>
      <c r="AM82" s="75">
        <f t="shared" si="20"/>
        <v>67</v>
      </c>
      <c r="AN82" s="75">
        <f t="shared" ref="AN82" si="21">AN15+AN24+AN33+AN42+AN45+AN54++AN56+AN65+AN73+AN81</f>
        <v>62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4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782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783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26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28"/>
      <c r="AN5" s="29"/>
    </row>
    <row r="6" spans="1:40" x14ac:dyDescent="0.25">
      <c r="A6" s="6"/>
      <c r="B6" s="9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486</v>
      </c>
      <c r="B7" s="136" t="s">
        <v>625</v>
      </c>
      <c r="C7" s="65" t="s">
        <v>6</v>
      </c>
      <c r="D7" s="45"/>
      <c r="E7" s="45"/>
      <c r="F7" s="45"/>
      <c r="G7" s="45"/>
      <c r="H7" s="45"/>
      <c r="I7" s="45"/>
      <c r="J7" s="45"/>
      <c r="K7" s="45">
        <v>1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</row>
    <row r="8" spans="1:40" x14ac:dyDescent="0.25">
      <c r="A8" s="72"/>
      <c r="B8" s="72"/>
      <c r="C8" s="68" t="s">
        <v>7</v>
      </c>
      <c r="D8" s="45"/>
      <c r="E8" s="45"/>
      <c r="F8" s="45"/>
      <c r="G8" s="45"/>
      <c r="H8" s="45"/>
      <c r="I8" s="45"/>
      <c r="J8" s="45"/>
      <c r="K8" s="45"/>
      <c r="L8" s="45">
        <v>1</v>
      </c>
      <c r="M8" s="45">
        <v>1</v>
      </c>
      <c r="N8" s="45">
        <v>1</v>
      </c>
      <c r="O8" s="45">
        <v>1</v>
      </c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>
        <v>1</v>
      </c>
      <c r="AG8" s="45">
        <v>1</v>
      </c>
      <c r="AH8" s="45">
        <v>1</v>
      </c>
      <c r="AI8" s="45">
        <v>1</v>
      </c>
      <c r="AJ8" s="45">
        <v>2</v>
      </c>
      <c r="AK8" s="45">
        <v>1</v>
      </c>
      <c r="AL8" s="45">
        <v>2</v>
      </c>
      <c r="AM8" s="45">
        <v>2</v>
      </c>
      <c r="AN8" s="45">
        <v>1</v>
      </c>
    </row>
    <row r="9" spans="1:40" x14ac:dyDescent="0.25">
      <c r="A9" s="72"/>
      <c r="B9" s="72"/>
      <c r="C9" s="68" t="s">
        <v>8</v>
      </c>
      <c r="D9" s="45">
        <v>1</v>
      </c>
      <c r="E9" s="45"/>
      <c r="F9" s="45"/>
      <c r="G9" s="45"/>
      <c r="H9" s="45"/>
      <c r="I9" s="45">
        <v>2</v>
      </c>
      <c r="J9" s="45">
        <v>2</v>
      </c>
      <c r="K9" s="45">
        <v>1</v>
      </c>
      <c r="L9" s="45"/>
      <c r="M9" s="45">
        <v>1</v>
      </c>
      <c r="N9" s="45">
        <v>2</v>
      </c>
      <c r="O9" s="45">
        <v>1</v>
      </c>
      <c r="P9" s="45"/>
      <c r="Q9" s="45"/>
      <c r="R9" s="45"/>
      <c r="S9" s="45"/>
      <c r="T9" s="45"/>
      <c r="U9" s="45"/>
      <c r="V9" s="45"/>
      <c r="W9" s="45"/>
      <c r="X9" s="45">
        <v>1</v>
      </c>
      <c r="Y9" s="45">
        <v>1</v>
      </c>
      <c r="Z9" s="45">
        <v>1</v>
      </c>
      <c r="AA9" s="45">
        <v>1</v>
      </c>
      <c r="AB9" s="45">
        <v>1</v>
      </c>
      <c r="AC9" s="45">
        <v>1</v>
      </c>
      <c r="AD9" s="45">
        <v>1</v>
      </c>
      <c r="AE9" s="45">
        <v>1</v>
      </c>
      <c r="AF9" s="45">
        <v>1</v>
      </c>
      <c r="AG9" s="45"/>
      <c r="AH9" s="45"/>
      <c r="AI9" s="45"/>
      <c r="AJ9" s="45"/>
      <c r="AK9" s="45">
        <v>1</v>
      </c>
      <c r="AL9" s="45">
        <v>1</v>
      </c>
      <c r="AM9" s="45"/>
      <c r="AN9" s="45">
        <v>2</v>
      </c>
    </row>
    <row r="10" spans="1:40" x14ac:dyDescent="0.25">
      <c r="A10" s="72"/>
      <c r="B10" s="72"/>
      <c r="C10" s="68" t="s">
        <v>9</v>
      </c>
      <c r="D10" s="45">
        <v>1</v>
      </c>
      <c r="E10" s="45"/>
      <c r="F10" s="45"/>
      <c r="G10" s="45"/>
      <c r="H10" s="45"/>
      <c r="I10" s="45"/>
      <c r="J10" s="45">
        <v>1</v>
      </c>
      <c r="K10" s="45">
        <v>2</v>
      </c>
      <c r="L10" s="45">
        <v>2</v>
      </c>
      <c r="M10" s="45">
        <v>2</v>
      </c>
      <c r="N10" s="45">
        <v>2</v>
      </c>
      <c r="O10" s="45">
        <v>3</v>
      </c>
      <c r="P10" s="45">
        <v>2</v>
      </c>
      <c r="Q10" s="45">
        <v>1</v>
      </c>
      <c r="R10" s="45">
        <v>2</v>
      </c>
      <c r="S10" s="45">
        <v>2</v>
      </c>
      <c r="T10" s="45">
        <v>2</v>
      </c>
      <c r="U10" s="45">
        <v>1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>
        <v>1</v>
      </c>
      <c r="AH10" s="45">
        <v>1</v>
      </c>
      <c r="AI10" s="45">
        <v>1</v>
      </c>
      <c r="AJ10" s="45"/>
      <c r="AK10" s="45"/>
      <c r="AL10" s="45"/>
      <c r="AM10" s="45"/>
      <c r="AN10" s="45"/>
    </row>
    <row r="11" spans="1:40" x14ac:dyDescent="0.25">
      <c r="A11" s="72"/>
      <c r="B11" s="72"/>
      <c r="C11" s="68" t="s">
        <v>10</v>
      </c>
      <c r="D11" s="45">
        <v>3</v>
      </c>
      <c r="E11" s="45">
        <v>4</v>
      </c>
      <c r="F11" s="45">
        <v>4</v>
      </c>
      <c r="G11" s="45">
        <v>5</v>
      </c>
      <c r="H11" s="45">
        <v>4</v>
      </c>
      <c r="I11" s="45">
        <v>1</v>
      </c>
      <c r="J11" s="45">
        <v>1</v>
      </c>
      <c r="K11" s="45">
        <v>1</v>
      </c>
      <c r="L11" s="45">
        <v>3</v>
      </c>
      <c r="M11" s="45">
        <v>4</v>
      </c>
      <c r="N11" s="45">
        <v>4</v>
      </c>
      <c r="O11" s="45">
        <v>3</v>
      </c>
      <c r="P11" s="45">
        <v>3</v>
      </c>
      <c r="Q11" s="45">
        <v>3</v>
      </c>
      <c r="R11" s="45">
        <v>3</v>
      </c>
      <c r="S11" s="45">
        <v>5</v>
      </c>
      <c r="T11" s="45">
        <v>2</v>
      </c>
      <c r="U11" s="45">
        <v>2</v>
      </c>
      <c r="V11" s="45">
        <v>2</v>
      </c>
      <c r="W11" s="45">
        <v>3</v>
      </c>
      <c r="X11" s="45">
        <v>3</v>
      </c>
      <c r="Y11" s="45">
        <v>2</v>
      </c>
      <c r="Z11" s="45">
        <v>2</v>
      </c>
      <c r="AA11" s="45">
        <v>2</v>
      </c>
      <c r="AB11" s="45">
        <v>2</v>
      </c>
      <c r="AC11" s="45">
        <v>2</v>
      </c>
      <c r="AD11" s="45">
        <v>2</v>
      </c>
      <c r="AE11" s="45">
        <v>2</v>
      </c>
      <c r="AF11" s="45"/>
      <c r="AG11" s="45"/>
      <c r="AH11" s="45"/>
      <c r="AI11" s="45">
        <v>1</v>
      </c>
      <c r="AJ11" s="45"/>
      <c r="AK11" s="45"/>
      <c r="AL11" s="45"/>
      <c r="AM11" s="45"/>
      <c r="AN11" s="45"/>
    </row>
    <row r="12" spans="1:40" x14ac:dyDescent="0.25">
      <c r="A12" s="72"/>
      <c r="B12" s="72"/>
      <c r="C12" s="68" t="s">
        <v>11</v>
      </c>
      <c r="D12" s="45">
        <v>6</v>
      </c>
      <c r="E12" s="45">
        <v>3</v>
      </c>
      <c r="F12" s="45">
        <v>3</v>
      </c>
      <c r="G12" s="45">
        <v>2</v>
      </c>
      <c r="H12" s="45">
        <v>2</v>
      </c>
      <c r="I12" s="45">
        <v>4</v>
      </c>
      <c r="J12" s="45">
        <v>2</v>
      </c>
      <c r="K12" s="45">
        <v>2</v>
      </c>
      <c r="L12" s="45">
        <v>1</v>
      </c>
      <c r="M12" s="45">
        <v>1</v>
      </c>
      <c r="N12" s="45">
        <v>1</v>
      </c>
      <c r="O12" s="45">
        <v>2</v>
      </c>
      <c r="P12" s="45"/>
      <c r="Q12" s="45"/>
      <c r="R12" s="45"/>
      <c r="S12" s="45"/>
      <c r="T12" s="45">
        <v>2</v>
      </c>
      <c r="U12" s="45">
        <v>2</v>
      </c>
      <c r="V12" s="45">
        <v>3</v>
      </c>
      <c r="W12" s="45">
        <v>3</v>
      </c>
      <c r="X12" s="45">
        <v>3</v>
      </c>
      <c r="Y12" s="45">
        <v>4</v>
      </c>
      <c r="Z12" s="45">
        <v>5</v>
      </c>
      <c r="AA12" s="45">
        <v>3</v>
      </c>
      <c r="AB12" s="45">
        <v>3</v>
      </c>
      <c r="AC12" s="45">
        <v>2</v>
      </c>
      <c r="AD12" s="45">
        <v>2</v>
      </c>
      <c r="AE12" s="45">
        <v>1</v>
      </c>
      <c r="AF12" s="45">
        <v>2</v>
      </c>
      <c r="AG12" s="45">
        <v>2</v>
      </c>
      <c r="AH12" s="45">
        <v>3</v>
      </c>
      <c r="AI12" s="45">
        <v>3</v>
      </c>
      <c r="AJ12" s="45">
        <v>2</v>
      </c>
      <c r="AK12" s="45">
        <v>3</v>
      </c>
      <c r="AL12" s="45">
        <v>3</v>
      </c>
      <c r="AM12" s="45">
        <v>1</v>
      </c>
      <c r="AN12" s="45"/>
    </row>
    <row r="13" spans="1:40" x14ac:dyDescent="0.25">
      <c r="A13" s="72"/>
      <c r="B13" s="72"/>
      <c r="C13" s="68" t="s">
        <v>12</v>
      </c>
      <c r="D13" s="45">
        <v>3</v>
      </c>
      <c r="E13" s="45">
        <v>3</v>
      </c>
      <c r="F13" s="45">
        <v>3</v>
      </c>
      <c r="G13" s="45">
        <v>4</v>
      </c>
      <c r="H13" s="45">
        <v>3</v>
      </c>
      <c r="I13" s="45">
        <v>2</v>
      </c>
      <c r="J13" s="45">
        <v>1</v>
      </c>
      <c r="K13" s="45"/>
      <c r="L13" s="45">
        <v>1</v>
      </c>
      <c r="M13" s="45">
        <v>2</v>
      </c>
      <c r="N13" s="45">
        <v>2</v>
      </c>
      <c r="O13" s="45"/>
      <c r="P13" s="45">
        <v>1</v>
      </c>
      <c r="Q13" s="45">
        <v>1</v>
      </c>
      <c r="R13" s="45">
        <v>2</v>
      </c>
      <c r="S13" s="45">
        <v>2</v>
      </c>
      <c r="T13" s="45">
        <v>1</v>
      </c>
      <c r="U13" s="45"/>
      <c r="V13" s="45"/>
      <c r="W13" s="45"/>
      <c r="X13" s="45"/>
      <c r="Y13" s="45"/>
      <c r="Z13" s="45"/>
      <c r="AA13" s="45">
        <v>2</v>
      </c>
      <c r="AB13" s="45">
        <v>2</v>
      </c>
      <c r="AC13" s="45">
        <v>3</v>
      </c>
      <c r="AD13" s="45">
        <v>1</v>
      </c>
      <c r="AE13" s="45">
        <v>2</v>
      </c>
      <c r="AF13" s="45"/>
      <c r="AG13" s="45"/>
      <c r="AH13" s="45"/>
      <c r="AI13" s="45"/>
      <c r="AJ13" s="45">
        <v>1</v>
      </c>
      <c r="AK13" s="45">
        <v>1</v>
      </c>
      <c r="AL13" s="45">
        <v>2</v>
      </c>
      <c r="AM13" s="45">
        <v>2</v>
      </c>
      <c r="AN13" s="45">
        <v>2</v>
      </c>
    </row>
    <row r="14" spans="1:40" x14ac:dyDescent="0.25">
      <c r="A14" s="72"/>
      <c r="B14" s="72"/>
      <c r="C14" s="68" t="s">
        <v>13</v>
      </c>
      <c r="D14" s="45">
        <v>11</v>
      </c>
      <c r="E14" s="45">
        <v>13</v>
      </c>
      <c r="F14" s="45">
        <v>14</v>
      </c>
      <c r="G14" s="45">
        <v>14</v>
      </c>
      <c r="H14" s="45">
        <v>16</v>
      </c>
      <c r="I14" s="45">
        <v>14</v>
      </c>
      <c r="J14" s="45">
        <v>15</v>
      </c>
      <c r="K14" s="45">
        <v>15</v>
      </c>
      <c r="L14" s="45">
        <v>14</v>
      </c>
      <c r="M14" s="45">
        <v>14</v>
      </c>
      <c r="N14" s="45">
        <v>2</v>
      </c>
      <c r="O14" s="45">
        <v>4</v>
      </c>
      <c r="P14" s="45">
        <v>4</v>
      </c>
      <c r="Q14" s="45">
        <v>4</v>
      </c>
      <c r="R14" s="45">
        <v>5</v>
      </c>
      <c r="S14" s="45">
        <v>6</v>
      </c>
      <c r="T14" s="45">
        <v>7</v>
      </c>
      <c r="U14" s="45">
        <v>8</v>
      </c>
      <c r="V14" s="45">
        <v>8</v>
      </c>
      <c r="W14" s="45">
        <v>7</v>
      </c>
      <c r="X14" s="45">
        <v>7</v>
      </c>
      <c r="Y14" s="45">
        <v>5</v>
      </c>
      <c r="Z14" s="45">
        <v>3</v>
      </c>
      <c r="AA14" s="45">
        <v>3</v>
      </c>
      <c r="AB14" s="45">
        <v>3</v>
      </c>
      <c r="AC14" s="45">
        <v>2</v>
      </c>
      <c r="AD14" s="45">
        <v>4</v>
      </c>
      <c r="AE14" s="45">
        <v>4</v>
      </c>
      <c r="AF14" s="45">
        <v>3</v>
      </c>
      <c r="AG14" s="45">
        <v>3</v>
      </c>
      <c r="AH14" s="45">
        <v>3</v>
      </c>
      <c r="AI14" s="45">
        <v>2</v>
      </c>
      <c r="AJ14" s="45">
        <v>2</v>
      </c>
      <c r="AK14" s="45">
        <v>2</v>
      </c>
      <c r="AL14" s="45">
        <v>2</v>
      </c>
      <c r="AM14" s="45">
        <v>3</v>
      </c>
      <c r="AN14" s="45">
        <v>1</v>
      </c>
    </row>
    <row r="15" spans="1:40" x14ac:dyDescent="0.25">
      <c r="A15" s="32" t="s">
        <v>487</v>
      </c>
      <c r="B15" s="55"/>
      <c r="C15" s="131"/>
      <c r="D15" s="75">
        <f>SUM(D7:D14)</f>
        <v>25</v>
      </c>
      <c r="E15" s="75">
        <f t="shared" ref="E15:AM15" si="0">SUM(E7:E14)</f>
        <v>23</v>
      </c>
      <c r="F15" s="75">
        <f t="shared" si="0"/>
        <v>24</v>
      </c>
      <c r="G15" s="75">
        <f t="shared" si="0"/>
        <v>25</v>
      </c>
      <c r="H15" s="75">
        <f t="shared" si="0"/>
        <v>25</v>
      </c>
      <c r="I15" s="75">
        <f t="shared" si="0"/>
        <v>23</v>
      </c>
      <c r="J15" s="75">
        <f t="shared" si="0"/>
        <v>22</v>
      </c>
      <c r="K15" s="75">
        <f t="shared" si="0"/>
        <v>22</v>
      </c>
      <c r="L15" s="75">
        <f t="shared" si="0"/>
        <v>22</v>
      </c>
      <c r="M15" s="75">
        <f t="shared" si="0"/>
        <v>25</v>
      </c>
      <c r="N15" s="75">
        <f t="shared" si="0"/>
        <v>14</v>
      </c>
      <c r="O15" s="75">
        <f t="shared" si="0"/>
        <v>14</v>
      </c>
      <c r="P15" s="75">
        <f t="shared" si="0"/>
        <v>10</v>
      </c>
      <c r="Q15" s="75">
        <f t="shared" si="0"/>
        <v>9</v>
      </c>
      <c r="R15" s="75">
        <f t="shared" si="0"/>
        <v>12</v>
      </c>
      <c r="S15" s="75">
        <f t="shared" si="0"/>
        <v>15</v>
      </c>
      <c r="T15" s="75">
        <f t="shared" si="0"/>
        <v>14</v>
      </c>
      <c r="U15" s="75">
        <f t="shared" si="0"/>
        <v>13</v>
      </c>
      <c r="V15" s="75">
        <f t="shared" si="0"/>
        <v>13</v>
      </c>
      <c r="W15" s="75">
        <f t="shared" si="0"/>
        <v>13</v>
      </c>
      <c r="X15" s="75">
        <f t="shared" si="0"/>
        <v>14</v>
      </c>
      <c r="Y15" s="75">
        <f t="shared" si="0"/>
        <v>12</v>
      </c>
      <c r="Z15" s="75">
        <f t="shared" si="0"/>
        <v>11</v>
      </c>
      <c r="AA15" s="75">
        <f t="shared" si="0"/>
        <v>11</v>
      </c>
      <c r="AB15" s="75">
        <f t="shared" si="0"/>
        <v>11</v>
      </c>
      <c r="AC15" s="75">
        <f t="shared" si="0"/>
        <v>10</v>
      </c>
      <c r="AD15" s="75">
        <f t="shared" si="0"/>
        <v>10</v>
      </c>
      <c r="AE15" s="75">
        <f t="shared" si="0"/>
        <v>10</v>
      </c>
      <c r="AF15" s="75">
        <f t="shared" si="0"/>
        <v>7</v>
      </c>
      <c r="AG15" s="75">
        <f t="shared" si="0"/>
        <v>7</v>
      </c>
      <c r="AH15" s="75">
        <f t="shared" si="0"/>
        <v>8</v>
      </c>
      <c r="AI15" s="75">
        <f t="shared" si="0"/>
        <v>8</v>
      </c>
      <c r="AJ15" s="75">
        <f t="shared" si="0"/>
        <v>7</v>
      </c>
      <c r="AK15" s="75">
        <f t="shared" si="0"/>
        <v>8</v>
      </c>
      <c r="AL15" s="75">
        <f t="shared" si="0"/>
        <v>10</v>
      </c>
      <c r="AM15" s="75">
        <f t="shared" si="0"/>
        <v>8</v>
      </c>
      <c r="AN15" s="75">
        <f t="shared" ref="AN15" si="1">SUM(AN7:AN14)</f>
        <v>6</v>
      </c>
    </row>
    <row r="16" spans="1:40" x14ac:dyDescent="0.25">
      <c r="A16" s="65" t="s">
        <v>476</v>
      </c>
      <c r="B16" s="137" t="s">
        <v>617</v>
      </c>
      <c r="C16" s="65" t="s">
        <v>7</v>
      </c>
      <c r="D16" s="45"/>
      <c r="E16" s="45"/>
      <c r="F16" s="45"/>
      <c r="G16" s="45"/>
      <c r="H16" s="45"/>
      <c r="I16" s="45">
        <v>1</v>
      </c>
      <c r="J16" s="45">
        <v>1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</row>
    <row r="17" spans="1:40" x14ac:dyDescent="0.25">
      <c r="A17" s="72"/>
      <c r="B17" s="72"/>
      <c r="C17" s="68" t="s">
        <v>8</v>
      </c>
      <c r="D17" s="45"/>
      <c r="E17" s="45">
        <v>1</v>
      </c>
      <c r="F17" s="45">
        <v>1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</row>
    <row r="18" spans="1:40" x14ac:dyDescent="0.25">
      <c r="A18" s="72"/>
      <c r="B18" s="72"/>
      <c r="C18" s="68" t="s">
        <v>13</v>
      </c>
      <c r="D18" s="45"/>
      <c r="E18" s="45"/>
      <c r="F18" s="45"/>
      <c r="G18" s="45"/>
      <c r="H18" s="45">
        <v>1</v>
      </c>
      <c r="I18" s="45">
        <v>1</v>
      </c>
      <c r="J18" s="45">
        <v>1</v>
      </c>
      <c r="K18" s="45">
        <v>1</v>
      </c>
      <c r="L18" s="45">
        <v>1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</row>
    <row r="19" spans="1:40" x14ac:dyDescent="0.25">
      <c r="A19" s="32" t="s">
        <v>477</v>
      </c>
      <c r="B19" s="55"/>
      <c r="C19" s="55"/>
      <c r="D19" s="75"/>
      <c r="E19" s="75">
        <f>SUM(E16:E18)</f>
        <v>1</v>
      </c>
      <c r="F19" s="75">
        <f t="shared" ref="F19:L19" si="2">SUM(F16:F18)</f>
        <v>1</v>
      </c>
      <c r="G19" s="75">
        <f t="shared" si="2"/>
        <v>0</v>
      </c>
      <c r="H19" s="75">
        <f t="shared" si="2"/>
        <v>1</v>
      </c>
      <c r="I19" s="75">
        <f t="shared" si="2"/>
        <v>2</v>
      </c>
      <c r="J19" s="75">
        <f t="shared" si="2"/>
        <v>2</v>
      </c>
      <c r="K19" s="75">
        <f t="shared" si="2"/>
        <v>1</v>
      </c>
      <c r="L19" s="75">
        <f t="shared" si="2"/>
        <v>1</v>
      </c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183"/>
      <c r="AN19" s="183"/>
    </row>
    <row r="20" spans="1:40" x14ac:dyDescent="0.25">
      <c r="A20" s="65" t="s">
        <v>482</v>
      </c>
      <c r="B20" s="137" t="s">
        <v>621</v>
      </c>
      <c r="C20" s="65" t="s">
        <v>7</v>
      </c>
      <c r="D20" s="132">
        <v>1</v>
      </c>
      <c r="E20" s="132">
        <v>1</v>
      </c>
      <c r="F20" s="132">
        <v>1</v>
      </c>
      <c r="G20" s="132">
        <v>1</v>
      </c>
      <c r="H20" s="132">
        <v>1</v>
      </c>
      <c r="I20" s="132"/>
      <c r="J20" s="132"/>
      <c r="K20" s="132"/>
      <c r="L20" s="132"/>
      <c r="M20" s="132"/>
      <c r="N20" s="132"/>
      <c r="O20" s="132">
        <v>1</v>
      </c>
      <c r="P20" s="132"/>
      <c r="Q20" s="132"/>
      <c r="R20" s="132"/>
      <c r="S20" s="132"/>
      <c r="T20" s="132"/>
      <c r="U20" s="132">
        <v>2</v>
      </c>
      <c r="V20" s="132">
        <v>2</v>
      </c>
      <c r="W20" s="132">
        <v>1</v>
      </c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>
        <v>1</v>
      </c>
      <c r="AK20" s="133">
        <v>2</v>
      </c>
      <c r="AL20" s="95">
        <v>2</v>
      </c>
      <c r="AM20" s="95"/>
      <c r="AN20" s="95"/>
    </row>
    <row r="21" spans="1:40" x14ac:dyDescent="0.25">
      <c r="A21" s="134"/>
      <c r="B21" s="134"/>
      <c r="C21" s="68" t="s">
        <v>8</v>
      </c>
      <c r="D21" s="132"/>
      <c r="E21" s="132"/>
      <c r="F21" s="132"/>
      <c r="G21" s="132"/>
      <c r="H21" s="132"/>
      <c r="I21" s="132"/>
      <c r="J21" s="132">
        <v>1</v>
      </c>
      <c r="K21" s="132">
        <v>1</v>
      </c>
      <c r="L21" s="132"/>
      <c r="M21" s="132"/>
      <c r="N21" s="132">
        <v>3</v>
      </c>
      <c r="O21" s="132">
        <v>1</v>
      </c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>
        <v>1</v>
      </c>
      <c r="AB21" s="132">
        <v>1</v>
      </c>
      <c r="AC21" s="132"/>
      <c r="AD21" s="132"/>
      <c r="AE21" s="132"/>
      <c r="AF21" s="132">
        <v>1</v>
      </c>
      <c r="AG21" s="132">
        <v>1</v>
      </c>
      <c r="AH21" s="132">
        <v>1</v>
      </c>
      <c r="AI21" s="132">
        <v>1</v>
      </c>
      <c r="AJ21" s="132"/>
      <c r="AK21" s="133">
        <v>1</v>
      </c>
      <c r="AL21" s="51">
        <v>1</v>
      </c>
      <c r="AM21" s="51"/>
      <c r="AN21" s="51"/>
    </row>
    <row r="22" spans="1:40" x14ac:dyDescent="0.25">
      <c r="A22" s="134"/>
      <c r="B22" s="134"/>
      <c r="C22" s="68" t="s">
        <v>9</v>
      </c>
      <c r="D22" s="132">
        <v>1</v>
      </c>
      <c r="E22" s="132"/>
      <c r="F22" s="132"/>
      <c r="G22" s="132">
        <v>1</v>
      </c>
      <c r="H22" s="132">
        <v>1</v>
      </c>
      <c r="I22" s="132">
        <v>1</v>
      </c>
      <c r="J22" s="132"/>
      <c r="K22" s="132">
        <v>1</v>
      </c>
      <c r="L22" s="132">
        <v>1</v>
      </c>
      <c r="M22" s="132">
        <v>2</v>
      </c>
      <c r="N22" s="132"/>
      <c r="O22" s="132"/>
      <c r="P22" s="132"/>
      <c r="Q22" s="132"/>
      <c r="R22" s="132"/>
      <c r="S22" s="132">
        <v>1</v>
      </c>
      <c r="T22" s="132">
        <v>3</v>
      </c>
      <c r="U22" s="132">
        <v>3</v>
      </c>
      <c r="V22" s="132">
        <v>1</v>
      </c>
      <c r="W22" s="132">
        <v>1</v>
      </c>
      <c r="X22" s="132">
        <v>1</v>
      </c>
      <c r="Y22" s="132">
        <v>1</v>
      </c>
      <c r="Z22" s="132">
        <v>1</v>
      </c>
      <c r="AA22" s="132">
        <v>1</v>
      </c>
      <c r="AB22" s="132"/>
      <c r="AC22" s="132"/>
      <c r="AD22" s="132"/>
      <c r="AE22" s="132"/>
      <c r="AF22" s="132"/>
      <c r="AG22" s="132"/>
      <c r="AH22" s="132"/>
      <c r="AI22" s="132"/>
      <c r="AJ22" s="132">
        <v>2</v>
      </c>
      <c r="AK22" s="133">
        <v>2</v>
      </c>
      <c r="AL22" s="51">
        <v>1</v>
      </c>
      <c r="AM22" s="51">
        <v>2</v>
      </c>
      <c r="AN22" s="51">
        <v>2</v>
      </c>
    </row>
    <row r="23" spans="1:40" x14ac:dyDescent="0.25">
      <c r="A23" s="134"/>
      <c r="B23" s="134"/>
      <c r="C23" s="68" t="s">
        <v>10</v>
      </c>
      <c r="D23" s="132"/>
      <c r="E23" s="132"/>
      <c r="F23" s="132"/>
      <c r="G23" s="132"/>
      <c r="H23" s="132">
        <v>2</v>
      </c>
      <c r="I23" s="132">
        <v>2</v>
      </c>
      <c r="J23" s="132">
        <v>2</v>
      </c>
      <c r="K23" s="132">
        <v>1</v>
      </c>
      <c r="L23" s="132">
        <v>2</v>
      </c>
      <c r="M23" s="132">
        <v>2</v>
      </c>
      <c r="N23" s="132">
        <v>2</v>
      </c>
      <c r="O23" s="132">
        <v>1</v>
      </c>
      <c r="P23" s="132">
        <v>2</v>
      </c>
      <c r="Q23" s="132">
        <v>1</v>
      </c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>
        <v>1</v>
      </c>
      <c r="AC23" s="132">
        <v>1</v>
      </c>
      <c r="AD23" s="132">
        <v>1</v>
      </c>
      <c r="AE23" s="132">
        <v>1</v>
      </c>
      <c r="AF23" s="132">
        <v>1</v>
      </c>
      <c r="AG23" s="132">
        <v>1</v>
      </c>
      <c r="AH23" s="132">
        <v>1</v>
      </c>
      <c r="AI23" s="132">
        <v>2</v>
      </c>
      <c r="AJ23" s="132">
        <v>3</v>
      </c>
      <c r="AK23" s="133">
        <v>1</v>
      </c>
      <c r="AL23" s="51">
        <v>2</v>
      </c>
      <c r="AM23" s="51"/>
      <c r="AN23" s="51">
        <v>1</v>
      </c>
    </row>
    <row r="24" spans="1:40" x14ac:dyDescent="0.25">
      <c r="A24" s="134"/>
      <c r="B24" s="134"/>
      <c r="C24" s="68" t="s">
        <v>11</v>
      </c>
      <c r="D24" s="132"/>
      <c r="E24" s="132"/>
      <c r="F24" s="132"/>
      <c r="G24" s="132"/>
      <c r="H24" s="132">
        <v>1</v>
      </c>
      <c r="I24" s="132">
        <v>1</v>
      </c>
      <c r="J24" s="132">
        <v>1</v>
      </c>
      <c r="K24" s="132">
        <v>1</v>
      </c>
      <c r="L24" s="132">
        <v>1</v>
      </c>
      <c r="M24" s="132">
        <v>1</v>
      </c>
      <c r="N24" s="132"/>
      <c r="O24" s="132"/>
      <c r="P24" s="132"/>
      <c r="Q24" s="132"/>
      <c r="R24" s="132">
        <v>1</v>
      </c>
      <c r="S24" s="132">
        <v>1</v>
      </c>
      <c r="T24" s="132">
        <v>1</v>
      </c>
      <c r="U24" s="132">
        <v>2</v>
      </c>
      <c r="V24" s="132"/>
      <c r="W24" s="132"/>
      <c r="X24" s="132"/>
      <c r="Y24" s="132"/>
      <c r="Z24" s="132"/>
      <c r="AA24" s="132"/>
      <c r="AB24" s="132"/>
      <c r="AC24" s="132">
        <v>1</v>
      </c>
      <c r="AD24" s="132">
        <v>1</v>
      </c>
      <c r="AE24" s="132">
        <v>1</v>
      </c>
      <c r="AF24" s="132">
        <v>2</v>
      </c>
      <c r="AG24" s="132">
        <v>1</v>
      </c>
      <c r="AH24" s="132">
        <v>1</v>
      </c>
      <c r="AI24" s="132"/>
      <c r="AJ24" s="132"/>
      <c r="AK24" s="133"/>
      <c r="AL24" s="51">
        <v>1</v>
      </c>
      <c r="AM24" s="51">
        <v>1</v>
      </c>
      <c r="AN24" s="51">
        <v>1</v>
      </c>
    </row>
    <row r="25" spans="1:40" x14ac:dyDescent="0.25">
      <c r="A25" s="134"/>
      <c r="B25" s="134"/>
      <c r="C25" s="68" t="s">
        <v>12</v>
      </c>
      <c r="D25" s="132">
        <v>3</v>
      </c>
      <c r="E25" s="132">
        <v>4</v>
      </c>
      <c r="F25" s="132"/>
      <c r="G25" s="132"/>
      <c r="H25" s="132"/>
      <c r="I25" s="132">
        <v>1</v>
      </c>
      <c r="J25" s="132">
        <v>1</v>
      </c>
      <c r="K25" s="132"/>
      <c r="L25" s="132"/>
      <c r="M25" s="132">
        <v>2</v>
      </c>
      <c r="N25" s="132">
        <v>3</v>
      </c>
      <c r="O25" s="132">
        <v>2</v>
      </c>
      <c r="P25" s="132">
        <v>1</v>
      </c>
      <c r="Q25" s="132"/>
      <c r="R25" s="132"/>
      <c r="S25" s="132"/>
      <c r="T25" s="132"/>
      <c r="U25" s="132">
        <v>1</v>
      </c>
      <c r="V25" s="132"/>
      <c r="W25" s="132">
        <v>1</v>
      </c>
      <c r="X25" s="132">
        <v>1</v>
      </c>
      <c r="Y25" s="132">
        <v>1</v>
      </c>
      <c r="Z25" s="132">
        <v>1</v>
      </c>
      <c r="AA25" s="132"/>
      <c r="AB25" s="132"/>
      <c r="AC25" s="132"/>
      <c r="AD25" s="132"/>
      <c r="AE25" s="132"/>
      <c r="AF25" s="132"/>
      <c r="AG25" s="132">
        <v>1</v>
      </c>
      <c r="AH25" s="132">
        <v>1</v>
      </c>
      <c r="AI25" s="132">
        <v>1</v>
      </c>
      <c r="AJ25" s="132"/>
      <c r="AK25" s="133"/>
      <c r="AL25" s="51"/>
      <c r="AM25" s="51"/>
      <c r="AN25" s="51"/>
    </row>
    <row r="26" spans="1:40" x14ac:dyDescent="0.25">
      <c r="A26" s="134"/>
      <c r="B26" s="134"/>
      <c r="C26" s="68" t="s">
        <v>13</v>
      </c>
      <c r="D26" s="132">
        <v>1</v>
      </c>
      <c r="E26" s="132">
        <v>1</v>
      </c>
      <c r="F26" s="132">
        <v>5</v>
      </c>
      <c r="G26" s="132">
        <v>5</v>
      </c>
      <c r="H26" s="132">
        <v>3</v>
      </c>
      <c r="I26" s="132">
        <v>3</v>
      </c>
      <c r="J26" s="132">
        <v>2</v>
      </c>
      <c r="K26" s="132">
        <v>2</v>
      </c>
      <c r="L26" s="132">
        <v>2</v>
      </c>
      <c r="M26" s="132">
        <v>2</v>
      </c>
      <c r="N26" s="132">
        <v>2</v>
      </c>
      <c r="O26" s="132">
        <v>4</v>
      </c>
      <c r="P26" s="132">
        <v>6</v>
      </c>
      <c r="Q26" s="132">
        <v>7</v>
      </c>
      <c r="R26" s="132">
        <v>7</v>
      </c>
      <c r="S26" s="132">
        <v>7</v>
      </c>
      <c r="T26" s="132">
        <v>7</v>
      </c>
      <c r="U26" s="132">
        <v>6</v>
      </c>
      <c r="V26" s="132">
        <v>7</v>
      </c>
      <c r="W26" s="132">
        <v>6</v>
      </c>
      <c r="X26" s="132">
        <v>6</v>
      </c>
      <c r="Y26" s="132">
        <v>7</v>
      </c>
      <c r="Z26" s="132">
        <v>7</v>
      </c>
      <c r="AA26" s="132">
        <v>8</v>
      </c>
      <c r="AB26" s="132">
        <v>7</v>
      </c>
      <c r="AC26" s="132">
        <v>5</v>
      </c>
      <c r="AD26" s="132">
        <v>5</v>
      </c>
      <c r="AE26" s="132">
        <v>5</v>
      </c>
      <c r="AF26" s="132">
        <v>5</v>
      </c>
      <c r="AG26" s="132">
        <v>4</v>
      </c>
      <c r="AH26" s="132">
        <v>4</v>
      </c>
      <c r="AI26" s="132">
        <v>4</v>
      </c>
      <c r="AJ26" s="132">
        <v>5</v>
      </c>
      <c r="AK26" s="133">
        <v>5</v>
      </c>
      <c r="AL26" s="63">
        <v>5</v>
      </c>
      <c r="AM26" s="63">
        <v>2</v>
      </c>
      <c r="AN26" s="63">
        <v>1</v>
      </c>
    </row>
    <row r="27" spans="1:40" x14ac:dyDescent="0.25">
      <c r="A27" s="32" t="s">
        <v>483</v>
      </c>
      <c r="B27" s="55"/>
      <c r="C27" s="131"/>
      <c r="D27" s="75">
        <f>SUM(D20:D26)</f>
        <v>6</v>
      </c>
      <c r="E27" s="75">
        <f t="shared" ref="E27:AM27" si="3">SUM(E20:E26)</f>
        <v>6</v>
      </c>
      <c r="F27" s="75">
        <f t="shared" si="3"/>
        <v>6</v>
      </c>
      <c r="G27" s="75">
        <f t="shared" si="3"/>
        <v>7</v>
      </c>
      <c r="H27" s="75">
        <f t="shared" si="3"/>
        <v>8</v>
      </c>
      <c r="I27" s="75">
        <f t="shared" si="3"/>
        <v>8</v>
      </c>
      <c r="J27" s="75">
        <f t="shared" si="3"/>
        <v>7</v>
      </c>
      <c r="K27" s="75">
        <f t="shared" si="3"/>
        <v>6</v>
      </c>
      <c r="L27" s="75">
        <f t="shared" si="3"/>
        <v>6</v>
      </c>
      <c r="M27" s="75">
        <f t="shared" si="3"/>
        <v>9</v>
      </c>
      <c r="N27" s="75">
        <f t="shared" si="3"/>
        <v>10</v>
      </c>
      <c r="O27" s="75">
        <f t="shared" si="3"/>
        <v>9</v>
      </c>
      <c r="P27" s="75">
        <f t="shared" si="3"/>
        <v>9</v>
      </c>
      <c r="Q27" s="75">
        <f t="shared" si="3"/>
        <v>8</v>
      </c>
      <c r="R27" s="75">
        <f t="shared" si="3"/>
        <v>8</v>
      </c>
      <c r="S27" s="75">
        <f t="shared" si="3"/>
        <v>9</v>
      </c>
      <c r="T27" s="75">
        <f t="shared" si="3"/>
        <v>11</v>
      </c>
      <c r="U27" s="75">
        <f t="shared" si="3"/>
        <v>14</v>
      </c>
      <c r="V27" s="75">
        <f t="shared" si="3"/>
        <v>10</v>
      </c>
      <c r="W27" s="75">
        <f t="shared" si="3"/>
        <v>9</v>
      </c>
      <c r="X27" s="75">
        <f t="shared" si="3"/>
        <v>8</v>
      </c>
      <c r="Y27" s="75">
        <f t="shared" si="3"/>
        <v>9</v>
      </c>
      <c r="Z27" s="75">
        <f t="shared" si="3"/>
        <v>9</v>
      </c>
      <c r="AA27" s="75">
        <f t="shared" si="3"/>
        <v>10</v>
      </c>
      <c r="AB27" s="75">
        <f t="shared" si="3"/>
        <v>9</v>
      </c>
      <c r="AC27" s="75">
        <f t="shared" si="3"/>
        <v>7</v>
      </c>
      <c r="AD27" s="75">
        <f t="shared" si="3"/>
        <v>7</v>
      </c>
      <c r="AE27" s="75">
        <f t="shared" si="3"/>
        <v>7</v>
      </c>
      <c r="AF27" s="75">
        <f t="shared" si="3"/>
        <v>9</v>
      </c>
      <c r="AG27" s="75">
        <f t="shared" si="3"/>
        <v>8</v>
      </c>
      <c r="AH27" s="75">
        <f t="shared" si="3"/>
        <v>8</v>
      </c>
      <c r="AI27" s="75">
        <f t="shared" si="3"/>
        <v>8</v>
      </c>
      <c r="AJ27" s="75">
        <f t="shared" si="3"/>
        <v>11</v>
      </c>
      <c r="AK27" s="75">
        <f t="shared" si="3"/>
        <v>11</v>
      </c>
      <c r="AL27" s="75">
        <f t="shared" si="3"/>
        <v>12</v>
      </c>
      <c r="AM27" s="75">
        <f t="shared" si="3"/>
        <v>5</v>
      </c>
      <c r="AN27" s="75">
        <f t="shared" ref="AN27" si="4">SUM(AN20:AN26)</f>
        <v>5</v>
      </c>
    </row>
    <row r="28" spans="1:40" x14ac:dyDescent="0.25">
      <c r="A28" s="65" t="s">
        <v>476</v>
      </c>
      <c r="B28" s="137" t="s">
        <v>618</v>
      </c>
      <c r="C28" s="65" t="s">
        <v>6</v>
      </c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>
        <v>1</v>
      </c>
      <c r="AG28" s="132"/>
      <c r="AH28" s="132"/>
      <c r="AI28" s="132"/>
      <c r="AJ28" s="132"/>
      <c r="AK28" s="133">
        <v>1</v>
      </c>
      <c r="AL28" s="95"/>
      <c r="AM28" s="95"/>
      <c r="AN28" s="95"/>
    </row>
    <row r="29" spans="1:40" x14ac:dyDescent="0.25">
      <c r="A29" s="134"/>
      <c r="B29" s="134"/>
      <c r="C29" s="68" t="s">
        <v>7</v>
      </c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>
        <v>1</v>
      </c>
      <c r="P29" s="132">
        <v>3</v>
      </c>
      <c r="Q29" s="132"/>
      <c r="R29" s="132">
        <v>1</v>
      </c>
      <c r="S29" s="132"/>
      <c r="T29" s="132">
        <v>1</v>
      </c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>
        <v>1</v>
      </c>
      <c r="AH29" s="132"/>
      <c r="AI29" s="132"/>
      <c r="AJ29" s="132"/>
      <c r="AK29" s="133"/>
      <c r="AL29" s="51">
        <v>1</v>
      </c>
      <c r="AM29" s="51"/>
      <c r="AN29" s="51"/>
    </row>
    <row r="30" spans="1:40" x14ac:dyDescent="0.25">
      <c r="A30" s="134"/>
      <c r="B30" s="134"/>
      <c r="C30" s="68" t="s">
        <v>8</v>
      </c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>
        <v>1</v>
      </c>
      <c r="P30" s="132">
        <v>3</v>
      </c>
      <c r="Q30" s="132">
        <v>1</v>
      </c>
      <c r="R30" s="132">
        <v>1</v>
      </c>
      <c r="S30" s="132">
        <v>2</v>
      </c>
      <c r="T30" s="132">
        <v>2</v>
      </c>
      <c r="U30" s="132">
        <v>3</v>
      </c>
      <c r="V30" s="132">
        <v>3</v>
      </c>
      <c r="W30" s="132">
        <v>4</v>
      </c>
      <c r="X30" s="132">
        <v>5</v>
      </c>
      <c r="Y30" s="132">
        <v>3</v>
      </c>
      <c r="Z30" s="132">
        <v>3</v>
      </c>
      <c r="AA30" s="132">
        <v>3</v>
      </c>
      <c r="AB30" s="132">
        <v>2</v>
      </c>
      <c r="AC30" s="132">
        <v>1</v>
      </c>
      <c r="AD30" s="132"/>
      <c r="AE30" s="132"/>
      <c r="AF30" s="132">
        <v>1</v>
      </c>
      <c r="AG30" s="132">
        <v>1</v>
      </c>
      <c r="AH30" s="132"/>
      <c r="AI30" s="132"/>
      <c r="AJ30" s="132">
        <v>1</v>
      </c>
      <c r="AK30" s="133">
        <v>1</v>
      </c>
      <c r="AL30" s="51"/>
      <c r="AM30" s="51"/>
      <c r="AN30" s="51"/>
    </row>
    <row r="31" spans="1:40" x14ac:dyDescent="0.25">
      <c r="A31" s="134"/>
      <c r="B31" s="134"/>
      <c r="C31" s="68" t="s">
        <v>9</v>
      </c>
      <c r="D31" s="132"/>
      <c r="E31" s="132"/>
      <c r="F31" s="132"/>
      <c r="G31" s="132"/>
      <c r="H31" s="132"/>
      <c r="I31" s="132"/>
      <c r="J31" s="132"/>
      <c r="K31" s="132"/>
      <c r="L31" s="132"/>
      <c r="M31" s="132">
        <v>1</v>
      </c>
      <c r="N31" s="132">
        <v>1</v>
      </c>
      <c r="O31" s="132">
        <v>1</v>
      </c>
      <c r="P31" s="132"/>
      <c r="Q31" s="132">
        <v>2</v>
      </c>
      <c r="R31" s="132">
        <v>3</v>
      </c>
      <c r="S31" s="132">
        <v>3</v>
      </c>
      <c r="T31" s="132">
        <v>3</v>
      </c>
      <c r="U31" s="132">
        <v>3</v>
      </c>
      <c r="V31" s="132"/>
      <c r="W31" s="132"/>
      <c r="X31" s="132"/>
      <c r="Y31" s="132">
        <v>1</v>
      </c>
      <c r="Z31" s="132">
        <v>2</v>
      </c>
      <c r="AA31" s="132">
        <v>4</v>
      </c>
      <c r="AB31" s="132">
        <v>5</v>
      </c>
      <c r="AC31" s="132">
        <v>4</v>
      </c>
      <c r="AD31" s="132">
        <v>6</v>
      </c>
      <c r="AE31" s="132">
        <v>6</v>
      </c>
      <c r="AF31" s="132">
        <v>4</v>
      </c>
      <c r="AG31" s="132">
        <v>5</v>
      </c>
      <c r="AH31" s="132">
        <v>5</v>
      </c>
      <c r="AI31" s="132">
        <v>3</v>
      </c>
      <c r="AJ31" s="132">
        <v>4</v>
      </c>
      <c r="AK31" s="133">
        <v>2</v>
      </c>
      <c r="AL31" s="51">
        <v>2</v>
      </c>
      <c r="AM31" s="51">
        <v>2</v>
      </c>
      <c r="AN31" s="51">
        <v>2</v>
      </c>
    </row>
    <row r="32" spans="1:40" x14ac:dyDescent="0.25">
      <c r="A32" s="134"/>
      <c r="B32" s="134"/>
      <c r="C32" s="68" t="s">
        <v>10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>
        <v>2</v>
      </c>
      <c r="N32" s="132">
        <v>1</v>
      </c>
      <c r="O32" s="132">
        <v>1</v>
      </c>
      <c r="P32" s="132">
        <v>2</v>
      </c>
      <c r="Q32" s="132">
        <v>2</v>
      </c>
      <c r="R32" s="132">
        <v>3</v>
      </c>
      <c r="S32" s="132">
        <v>2</v>
      </c>
      <c r="T32" s="132">
        <v>1</v>
      </c>
      <c r="U32" s="132">
        <v>2</v>
      </c>
      <c r="V32" s="132"/>
      <c r="W32" s="132"/>
      <c r="X32" s="132"/>
      <c r="Y32" s="132"/>
      <c r="Z32" s="132">
        <v>1</v>
      </c>
      <c r="AA32" s="132">
        <v>1</v>
      </c>
      <c r="AB32" s="132"/>
      <c r="AC32" s="132"/>
      <c r="AD32" s="132">
        <v>1</v>
      </c>
      <c r="AE32" s="132">
        <v>1</v>
      </c>
      <c r="AF32" s="132">
        <v>1</v>
      </c>
      <c r="AG32" s="132">
        <v>1</v>
      </c>
      <c r="AH32" s="132">
        <v>1</v>
      </c>
      <c r="AI32" s="132">
        <v>3</v>
      </c>
      <c r="AJ32" s="132">
        <v>2</v>
      </c>
      <c r="AK32" s="133">
        <v>4</v>
      </c>
      <c r="AL32" s="51">
        <v>3</v>
      </c>
      <c r="AM32" s="51">
        <v>1</v>
      </c>
      <c r="AN32" s="51">
        <v>1</v>
      </c>
    </row>
    <row r="33" spans="1:40" x14ac:dyDescent="0.25">
      <c r="A33" s="134"/>
      <c r="B33" s="134"/>
      <c r="C33" s="68" t="s">
        <v>11</v>
      </c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>
        <v>1</v>
      </c>
      <c r="O33" s="132">
        <v>1</v>
      </c>
      <c r="P33" s="132"/>
      <c r="Q33" s="132"/>
      <c r="R33" s="132"/>
      <c r="S33" s="132">
        <v>1</v>
      </c>
      <c r="T33" s="132">
        <v>1</v>
      </c>
      <c r="U33" s="132">
        <v>1</v>
      </c>
      <c r="V33" s="132">
        <v>1</v>
      </c>
      <c r="W33" s="132">
        <v>1</v>
      </c>
      <c r="X33" s="132">
        <v>1</v>
      </c>
      <c r="Y33" s="132"/>
      <c r="Z33" s="132"/>
      <c r="AA33" s="132"/>
      <c r="AB33" s="132">
        <v>2</v>
      </c>
      <c r="AC33" s="132">
        <v>2</v>
      </c>
      <c r="AD33" s="132">
        <v>2</v>
      </c>
      <c r="AE33" s="132">
        <v>3</v>
      </c>
      <c r="AF33" s="132">
        <v>3</v>
      </c>
      <c r="AG33" s="132">
        <v>4</v>
      </c>
      <c r="AH33" s="132">
        <v>2</v>
      </c>
      <c r="AI33" s="132">
        <v>1</v>
      </c>
      <c r="AJ33" s="132">
        <v>2</v>
      </c>
      <c r="AK33" s="133">
        <v>2</v>
      </c>
      <c r="AL33" s="51">
        <v>2</v>
      </c>
      <c r="AM33" s="51">
        <v>1</v>
      </c>
      <c r="AN33" s="51">
        <v>1</v>
      </c>
    </row>
    <row r="34" spans="1:40" x14ac:dyDescent="0.25">
      <c r="A34" s="134"/>
      <c r="B34" s="134"/>
      <c r="C34" s="68" t="s">
        <v>12</v>
      </c>
      <c r="D34" s="132"/>
      <c r="E34" s="132"/>
      <c r="F34" s="132"/>
      <c r="G34" s="132"/>
      <c r="H34" s="132"/>
      <c r="I34" s="132"/>
      <c r="J34" s="132"/>
      <c r="K34" s="132"/>
      <c r="L34" s="132"/>
      <c r="M34" s="132">
        <v>2</v>
      </c>
      <c r="N34" s="132">
        <v>2</v>
      </c>
      <c r="O34" s="132"/>
      <c r="P34" s="132"/>
      <c r="Q34" s="132">
        <v>1</v>
      </c>
      <c r="R34" s="132"/>
      <c r="S34" s="132"/>
      <c r="T34" s="132"/>
      <c r="U34" s="132"/>
      <c r="V34" s="132"/>
      <c r="W34" s="132"/>
      <c r="X34" s="132"/>
      <c r="Y34" s="132">
        <v>1</v>
      </c>
      <c r="Z34" s="132">
        <v>1</v>
      </c>
      <c r="AA34" s="132">
        <v>1</v>
      </c>
      <c r="AB34" s="132"/>
      <c r="AC34" s="132"/>
      <c r="AD34" s="132"/>
      <c r="AE34" s="132"/>
      <c r="AF34" s="132"/>
      <c r="AG34" s="132"/>
      <c r="AH34" s="132">
        <v>1</v>
      </c>
      <c r="AI34" s="132">
        <v>2</v>
      </c>
      <c r="AJ34" s="132">
        <v>2</v>
      </c>
      <c r="AK34" s="133">
        <v>1</v>
      </c>
      <c r="AL34" s="51"/>
      <c r="AM34" s="51">
        <v>1</v>
      </c>
      <c r="AN34" s="51">
        <v>1</v>
      </c>
    </row>
    <row r="35" spans="1:40" x14ac:dyDescent="0.25">
      <c r="A35" s="134"/>
      <c r="B35" s="134"/>
      <c r="C35" s="68" t="s">
        <v>13</v>
      </c>
      <c r="D35" s="132"/>
      <c r="E35" s="132"/>
      <c r="F35" s="132"/>
      <c r="G35" s="132"/>
      <c r="H35" s="132"/>
      <c r="I35" s="132"/>
      <c r="J35" s="132"/>
      <c r="K35" s="132"/>
      <c r="L35" s="132"/>
      <c r="M35" s="132">
        <v>10</v>
      </c>
      <c r="N35" s="132">
        <v>10</v>
      </c>
      <c r="O35" s="132">
        <v>11</v>
      </c>
      <c r="P35" s="132">
        <v>10</v>
      </c>
      <c r="Q35" s="132">
        <v>9</v>
      </c>
      <c r="R35" s="132">
        <v>10</v>
      </c>
      <c r="S35" s="132">
        <v>7</v>
      </c>
      <c r="T35" s="132">
        <v>7</v>
      </c>
      <c r="U35" s="132">
        <v>5</v>
      </c>
      <c r="V35" s="132">
        <v>5</v>
      </c>
      <c r="W35" s="132">
        <v>5</v>
      </c>
      <c r="X35" s="132">
        <v>5</v>
      </c>
      <c r="Y35" s="132">
        <v>5</v>
      </c>
      <c r="Z35" s="132">
        <v>5</v>
      </c>
      <c r="AA35" s="132">
        <v>4</v>
      </c>
      <c r="AB35" s="132">
        <v>4</v>
      </c>
      <c r="AC35" s="132">
        <v>1</v>
      </c>
      <c r="AD35" s="132">
        <v>1</v>
      </c>
      <c r="AE35" s="132">
        <v>1</v>
      </c>
      <c r="AF35" s="132">
        <v>1</v>
      </c>
      <c r="AG35" s="132">
        <v>1</v>
      </c>
      <c r="AH35" s="132">
        <v>2</v>
      </c>
      <c r="AI35" s="132">
        <v>2</v>
      </c>
      <c r="AJ35" s="132">
        <v>2</v>
      </c>
      <c r="AK35" s="133">
        <v>2</v>
      </c>
      <c r="AL35" s="63">
        <v>2</v>
      </c>
      <c r="AM35" s="63"/>
      <c r="AN35" s="63"/>
    </row>
    <row r="36" spans="1:40" x14ac:dyDescent="0.25">
      <c r="A36" s="32" t="s">
        <v>477</v>
      </c>
      <c r="B36" s="55"/>
      <c r="C36" s="55"/>
      <c r="D36" s="75"/>
      <c r="E36" s="75"/>
      <c r="F36" s="75"/>
      <c r="G36" s="75"/>
      <c r="H36" s="75"/>
      <c r="I36" s="75"/>
      <c r="J36" s="75"/>
      <c r="K36" s="75"/>
      <c r="L36" s="75"/>
      <c r="M36" s="75">
        <f>SUM(M28:M35)</f>
        <v>15</v>
      </c>
      <c r="N36" s="75">
        <f t="shared" ref="N36:AM36" si="5">SUM(N28:N35)</f>
        <v>15</v>
      </c>
      <c r="O36" s="75">
        <f t="shared" si="5"/>
        <v>16</v>
      </c>
      <c r="P36" s="75">
        <f t="shared" si="5"/>
        <v>18</v>
      </c>
      <c r="Q36" s="75">
        <f t="shared" si="5"/>
        <v>15</v>
      </c>
      <c r="R36" s="75">
        <f t="shared" si="5"/>
        <v>18</v>
      </c>
      <c r="S36" s="75">
        <f t="shared" si="5"/>
        <v>15</v>
      </c>
      <c r="T36" s="75">
        <f t="shared" si="5"/>
        <v>15</v>
      </c>
      <c r="U36" s="75">
        <f t="shared" si="5"/>
        <v>14</v>
      </c>
      <c r="V36" s="75">
        <f t="shared" si="5"/>
        <v>9</v>
      </c>
      <c r="W36" s="75">
        <f t="shared" si="5"/>
        <v>10</v>
      </c>
      <c r="X36" s="75">
        <f t="shared" si="5"/>
        <v>11</v>
      </c>
      <c r="Y36" s="75">
        <f t="shared" si="5"/>
        <v>10</v>
      </c>
      <c r="Z36" s="75">
        <f t="shared" si="5"/>
        <v>12</v>
      </c>
      <c r="AA36" s="75">
        <f t="shared" si="5"/>
        <v>13</v>
      </c>
      <c r="AB36" s="75">
        <f t="shared" si="5"/>
        <v>13</v>
      </c>
      <c r="AC36" s="75">
        <f t="shared" si="5"/>
        <v>8</v>
      </c>
      <c r="AD36" s="75">
        <f t="shared" si="5"/>
        <v>10</v>
      </c>
      <c r="AE36" s="75">
        <f t="shared" si="5"/>
        <v>11</v>
      </c>
      <c r="AF36" s="75">
        <f t="shared" si="5"/>
        <v>11</v>
      </c>
      <c r="AG36" s="75">
        <f t="shared" si="5"/>
        <v>13</v>
      </c>
      <c r="AH36" s="75">
        <f t="shared" si="5"/>
        <v>11</v>
      </c>
      <c r="AI36" s="75">
        <f t="shared" si="5"/>
        <v>11</v>
      </c>
      <c r="AJ36" s="75">
        <f t="shared" si="5"/>
        <v>13</v>
      </c>
      <c r="AK36" s="75">
        <f t="shared" si="5"/>
        <v>13</v>
      </c>
      <c r="AL36" s="75">
        <f t="shared" si="5"/>
        <v>10</v>
      </c>
      <c r="AM36" s="75">
        <f t="shared" si="5"/>
        <v>5</v>
      </c>
      <c r="AN36" s="75">
        <f t="shared" ref="AN36" si="6">SUM(AN28:AN35)</f>
        <v>5</v>
      </c>
    </row>
    <row r="37" spans="1:40" x14ac:dyDescent="0.25">
      <c r="A37" s="65" t="s">
        <v>488</v>
      </c>
      <c r="B37" s="137" t="s">
        <v>627</v>
      </c>
      <c r="C37" s="65" t="s">
        <v>6</v>
      </c>
      <c r="D37" s="45"/>
      <c r="E37" s="45"/>
      <c r="F37" s="45"/>
      <c r="G37" s="45"/>
      <c r="H37" s="45"/>
      <c r="I37" s="45"/>
      <c r="J37" s="45"/>
      <c r="K37" s="45">
        <v>1</v>
      </c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</row>
    <row r="38" spans="1:40" x14ac:dyDescent="0.25">
      <c r="A38" s="72"/>
      <c r="B38" s="72"/>
      <c r="C38" s="68" t="s">
        <v>7</v>
      </c>
      <c r="D38" s="45">
        <v>1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>
        <v>2</v>
      </c>
      <c r="S38" s="45">
        <v>1</v>
      </c>
      <c r="T38" s="45">
        <v>1</v>
      </c>
      <c r="U38" s="45">
        <v>1</v>
      </c>
      <c r="V38" s="45">
        <v>1</v>
      </c>
      <c r="W38" s="45">
        <v>1</v>
      </c>
      <c r="X38" s="45">
        <v>1</v>
      </c>
      <c r="Y38" s="45">
        <v>1</v>
      </c>
      <c r="Z38" s="45">
        <v>1</v>
      </c>
      <c r="AA38" s="45">
        <v>1</v>
      </c>
      <c r="AB38" s="45">
        <v>1</v>
      </c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</row>
    <row r="39" spans="1:40" x14ac:dyDescent="0.25">
      <c r="A39" s="72"/>
      <c r="B39" s="72"/>
      <c r="C39" s="68" t="s">
        <v>8</v>
      </c>
      <c r="D39" s="45">
        <v>1</v>
      </c>
      <c r="E39" s="45"/>
      <c r="F39" s="45"/>
      <c r="G39" s="45">
        <v>1</v>
      </c>
      <c r="H39" s="45">
        <v>1</v>
      </c>
      <c r="I39" s="45"/>
      <c r="J39" s="45"/>
      <c r="K39" s="45"/>
      <c r="L39" s="45"/>
      <c r="M39" s="45"/>
      <c r="N39" s="45">
        <v>1</v>
      </c>
      <c r="O39" s="45"/>
      <c r="P39" s="45"/>
      <c r="Q39" s="45"/>
      <c r="R39" s="45"/>
      <c r="S39" s="45">
        <v>1</v>
      </c>
      <c r="T39" s="45"/>
      <c r="U39" s="45"/>
      <c r="V39" s="45"/>
      <c r="W39" s="45"/>
      <c r="X39" s="45"/>
      <c r="Y39" s="45"/>
      <c r="Z39" s="45"/>
      <c r="AA39" s="45">
        <v>1</v>
      </c>
      <c r="AB39" s="45">
        <v>1</v>
      </c>
      <c r="AC39" s="45">
        <v>2</v>
      </c>
      <c r="AD39" s="45">
        <v>2</v>
      </c>
      <c r="AE39" s="45"/>
      <c r="AF39" s="45">
        <v>1</v>
      </c>
      <c r="AG39" s="45">
        <v>2</v>
      </c>
      <c r="AH39" s="45">
        <v>1</v>
      </c>
      <c r="AI39" s="45">
        <v>2</v>
      </c>
      <c r="AJ39" s="45">
        <v>1</v>
      </c>
      <c r="AK39" s="45"/>
      <c r="AL39" s="45"/>
      <c r="AM39" s="45"/>
      <c r="AN39" s="45">
        <v>1</v>
      </c>
    </row>
    <row r="40" spans="1:40" x14ac:dyDescent="0.25">
      <c r="A40" s="72"/>
      <c r="B40" s="72"/>
      <c r="C40" s="68" t="s">
        <v>9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>
        <v>3</v>
      </c>
      <c r="O40" s="45"/>
      <c r="P40" s="45"/>
      <c r="Q40" s="45"/>
      <c r="R40" s="45">
        <v>2</v>
      </c>
      <c r="S40" s="45">
        <v>3</v>
      </c>
      <c r="T40" s="45">
        <v>3</v>
      </c>
      <c r="U40" s="45">
        <v>2</v>
      </c>
      <c r="V40" s="45"/>
      <c r="W40" s="45"/>
      <c r="X40" s="45"/>
      <c r="Y40" s="45"/>
      <c r="Z40" s="45"/>
      <c r="AA40" s="45"/>
      <c r="AB40" s="45"/>
      <c r="AC40" s="45"/>
      <c r="AD40" s="45">
        <v>1</v>
      </c>
      <c r="AE40" s="45">
        <v>1</v>
      </c>
      <c r="AF40" s="45">
        <v>1</v>
      </c>
      <c r="AG40" s="45">
        <v>1</v>
      </c>
      <c r="AH40" s="45">
        <v>2</v>
      </c>
      <c r="AI40" s="45">
        <v>2</v>
      </c>
      <c r="AJ40" s="45">
        <v>4</v>
      </c>
      <c r="AK40" s="45">
        <v>3</v>
      </c>
      <c r="AL40" s="45">
        <v>1</v>
      </c>
      <c r="AM40" s="45">
        <v>1</v>
      </c>
      <c r="AN40" s="45">
        <v>1</v>
      </c>
    </row>
    <row r="41" spans="1:40" x14ac:dyDescent="0.25">
      <c r="A41" s="72"/>
      <c r="B41" s="72"/>
      <c r="C41" s="68" t="s">
        <v>10</v>
      </c>
      <c r="D41" s="45"/>
      <c r="E41" s="45"/>
      <c r="F41" s="45"/>
      <c r="G41" s="45"/>
      <c r="H41" s="45"/>
      <c r="I41" s="45"/>
      <c r="J41" s="45"/>
      <c r="K41" s="45">
        <v>2</v>
      </c>
      <c r="L41" s="45">
        <v>1</v>
      </c>
      <c r="M41" s="45">
        <v>1</v>
      </c>
      <c r="N41" s="45">
        <v>2</v>
      </c>
      <c r="O41" s="45">
        <v>1</v>
      </c>
      <c r="P41" s="45"/>
      <c r="Q41" s="45"/>
      <c r="R41" s="45"/>
      <c r="S41" s="45"/>
      <c r="T41" s="45"/>
      <c r="U41" s="45"/>
      <c r="V41" s="45"/>
      <c r="W41" s="45">
        <v>2</v>
      </c>
      <c r="X41" s="45">
        <v>2</v>
      </c>
      <c r="Y41" s="45">
        <v>2</v>
      </c>
      <c r="Z41" s="45">
        <v>2</v>
      </c>
      <c r="AA41" s="45">
        <v>2</v>
      </c>
      <c r="AB41" s="45">
        <v>2</v>
      </c>
      <c r="AC41" s="45">
        <v>2</v>
      </c>
      <c r="AD41" s="45">
        <v>2</v>
      </c>
      <c r="AE41" s="45"/>
      <c r="AF41" s="45">
        <v>1</v>
      </c>
      <c r="AG41" s="45">
        <v>1</v>
      </c>
      <c r="AH41" s="45"/>
      <c r="AI41" s="45">
        <v>1</v>
      </c>
      <c r="AJ41" s="45">
        <v>1</v>
      </c>
      <c r="AK41" s="45">
        <v>2</v>
      </c>
      <c r="AL41" s="45">
        <v>2</v>
      </c>
      <c r="AM41" s="45">
        <v>2</v>
      </c>
      <c r="AN41" s="45">
        <v>2</v>
      </c>
    </row>
    <row r="42" spans="1:40" x14ac:dyDescent="0.25">
      <c r="A42" s="72"/>
      <c r="B42" s="72"/>
      <c r="C42" s="68" t="s">
        <v>11</v>
      </c>
      <c r="D42" s="45">
        <v>6</v>
      </c>
      <c r="E42" s="45">
        <v>6</v>
      </c>
      <c r="F42" s="45">
        <v>4</v>
      </c>
      <c r="G42" s="45">
        <v>1</v>
      </c>
      <c r="H42" s="45">
        <v>1</v>
      </c>
      <c r="I42" s="45"/>
      <c r="J42" s="45"/>
      <c r="K42" s="45"/>
      <c r="L42" s="45"/>
      <c r="M42" s="45"/>
      <c r="N42" s="45"/>
      <c r="O42" s="45"/>
      <c r="P42" s="45">
        <v>1</v>
      </c>
      <c r="Q42" s="45">
        <v>2</v>
      </c>
      <c r="R42" s="45">
        <v>3</v>
      </c>
      <c r="S42" s="45">
        <v>2</v>
      </c>
      <c r="T42" s="45">
        <v>1</v>
      </c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>
        <v>1</v>
      </c>
      <c r="AF42" s="45">
        <v>1</v>
      </c>
      <c r="AG42" s="45">
        <v>1</v>
      </c>
      <c r="AH42" s="45">
        <v>2</v>
      </c>
      <c r="AI42" s="45">
        <v>1</v>
      </c>
      <c r="AJ42" s="45">
        <v>2</v>
      </c>
      <c r="AK42" s="45">
        <v>2</v>
      </c>
      <c r="AL42" s="45"/>
      <c r="AM42" s="45"/>
      <c r="AN42" s="45"/>
    </row>
    <row r="43" spans="1:40" x14ac:dyDescent="0.25">
      <c r="A43" s="72"/>
      <c r="B43" s="72"/>
      <c r="C43" s="68" t="s">
        <v>12</v>
      </c>
      <c r="D43" s="45">
        <v>1</v>
      </c>
      <c r="E43" s="45">
        <v>1</v>
      </c>
      <c r="F43" s="45">
        <v>3</v>
      </c>
      <c r="G43" s="45">
        <v>6</v>
      </c>
      <c r="H43" s="45">
        <v>3</v>
      </c>
      <c r="I43" s="45">
        <v>1</v>
      </c>
      <c r="J43" s="45">
        <v>1</v>
      </c>
      <c r="K43" s="45">
        <v>1</v>
      </c>
      <c r="L43" s="45"/>
      <c r="M43" s="45"/>
      <c r="N43" s="45"/>
      <c r="O43" s="45"/>
      <c r="P43" s="45"/>
      <c r="Q43" s="45"/>
      <c r="R43" s="45"/>
      <c r="S43" s="45"/>
      <c r="T43" s="45">
        <v>1</v>
      </c>
      <c r="U43" s="45">
        <v>2</v>
      </c>
      <c r="V43" s="45">
        <v>2</v>
      </c>
      <c r="W43" s="45">
        <v>1</v>
      </c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>
        <v>2</v>
      </c>
      <c r="AM43" s="45">
        <v>1</v>
      </c>
      <c r="AN43" s="45">
        <v>1</v>
      </c>
    </row>
    <row r="44" spans="1:40" x14ac:dyDescent="0.25">
      <c r="A44" s="72"/>
      <c r="B44" s="72"/>
      <c r="C44" s="68" t="s">
        <v>13</v>
      </c>
      <c r="D44" s="45">
        <v>13</v>
      </c>
      <c r="E44" s="45">
        <v>11</v>
      </c>
      <c r="F44" s="45">
        <v>11</v>
      </c>
      <c r="G44" s="45">
        <v>9</v>
      </c>
      <c r="H44" s="45">
        <v>8</v>
      </c>
      <c r="I44" s="45">
        <v>8</v>
      </c>
      <c r="J44" s="45">
        <v>8</v>
      </c>
      <c r="K44" s="45">
        <v>7</v>
      </c>
      <c r="L44" s="45">
        <v>8</v>
      </c>
      <c r="M44" s="45">
        <v>7</v>
      </c>
      <c r="N44" s="45">
        <v>7</v>
      </c>
      <c r="O44" s="45">
        <v>5</v>
      </c>
      <c r="P44" s="45">
        <v>5</v>
      </c>
      <c r="Q44" s="45">
        <v>4</v>
      </c>
      <c r="R44" s="45">
        <v>3</v>
      </c>
      <c r="S44" s="45">
        <v>3</v>
      </c>
      <c r="T44" s="45">
        <v>2</v>
      </c>
      <c r="U44" s="45">
        <v>2</v>
      </c>
      <c r="V44" s="45">
        <v>2</v>
      </c>
      <c r="W44" s="45">
        <v>3</v>
      </c>
      <c r="X44" s="45">
        <v>4</v>
      </c>
      <c r="Y44" s="45">
        <v>3</v>
      </c>
      <c r="Z44" s="45">
        <v>3</v>
      </c>
      <c r="AA44" s="45">
        <v>3</v>
      </c>
      <c r="AB44" s="45">
        <v>3</v>
      </c>
      <c r="AC44" s="45">
        <v>1</v>
      </c>
      <c r="AD44" s="45">
        <v>1</v>
      </c>
      <c r="AE44" s="45">
        <v>1</v>
      </c>
      <c r="AF44" s="45"/>
      <c r="AG44" s="45"/>
      <c r="AH44" s="45"/>
      <c r="AI44" s="45"/>
      <c r="AJ44" s="45"/>
      <c r="AK44" s="45"/>
      <c r="AL44" s="45"/>
      <c r="AM44" s="45"/>
      <c r="AN44" s="45"/>
    </row>
    <row r="45" spans="1:40" x14ac:dyDescent="0.25">
      <c r="A45" s="32" t="s">
        <v>489</v>
      </c>
      <c r="B45" s="55"/>
      <c r="C45" s="55"/>
      <c r="D45" s="75">
        <f>SUM(D37:D44)</f>
        <v>22</v>
      </c>
      <c r="E45" s="75">
        <f t="shared" ref="E45:AM45" si="7">SUM(E37:E44)</f>
        <v>18</v>
      </c>
      <c r="F45" s="75">
        <f t="shared" si="7"/>
        <v>18</v>
      </c>
      <c r="G45" s="75">
        <f t="shared" si="7"/>
        <v>17</v>
      </c>
      <c r="H45" s="75">
        <f t="shared" si="7"/>
        <v>13</v>
      </c>
      <c r="I45" s="75">
        <f t="shared" si="7"/>
        <v>9</v>
      </c>
      <c r="J45" s="75">
        <f t="shared" si="7"/>
        <v>9</v>
      </c>
      <c r="K45" s="75">
        <f t="shared" si="7"/>
        <v>11</v>
      </c>
      <c r="L45" s="75">
        <f t="shared" si="7"/>
        <v>9</v>
      </c>
      <c r="M45" s="75">
        <f t="shared" si="7"/>
        <v>8</v>
      </c>
      <c r="N45" s="75">
        <f t="shared" si="7"/>
        <v>13</v>
      </c>
      <c r="O45" s="75">
        <f t="shared" si="7"/>
        <v>6</v>
      </c>
      <c r="P45" s="75">
        <f t="shared" si="7"/>
        <v>6</v>
      </c>
      <c r="Q45" s="75">
        <f t="shared" si="7"/>
        <v>6</v>
      </c>
      <c r="R45" s="75">
        <f t="shared" si="7"/>
        <v>10</v>
      </c>
      <c r="S45" s="75">
        <f t="shared" si="7"/>
        <v>10</v>
      </c>
      <c r="T45" s="75">
        <f t="shared" si="7"/>
        <v>8</v>
      </c>
      <c r="U45" s="75">
        <f t="shared" si="7"/>
        <v>7</v>
      </c>
      <c r="V45" s="75">
        <f t="shared" si="7"/>
        <v>5</v>
      </c>
      <c r="W45" s="75">
        <f t="shared" si="7"/>
        <v>7</v>
      </c>
      <c r="X45" s="75">
        <f t="shared" si="7"/>
        <v>7</v>
      </c>
      <c r="Y45" s="75">
        <f t="shared" si="7"/>
        <v>6</v>
      </c>
      <c r="Z45" s="75">
        <f t="shared" si="7"/>
        <v>6</v>
      </c>
      <c r="AA45" s="75">
        <f t="shared" si="7"/>
        <v>7</v>
      </c>
      <c r="AB45" s="75">
        <f t="shared" si="7"/>
        <v>7</v>
      </c>
      <c r="AC45" s="75">
        <f t="shared" si="7"/>
        <v>5</v>
      </c>
      <c r="AD45" s="75">
        <f t="shared" si="7"/>
        <v>6</v>
      </c>
      <c r="AE45" s="75">
        <f t="shared" si="7"/>
        <v>3</v>
      </c>
      <c r="AF45" s="75">
        <f t="shared" si="7"/>
        <v>4</v>
      </c>
      <c r="AG45" s="75">
        <f t="shared" si="7"/>
        <v>5</v>
      </c>
      <c r="AH45" s="75">
        <f t="shared" si="7"/>
        <v>5</v>
      </c>
      <c r="AI45" s="75">
        <f t="shared" si="7"/>
        <v>6</v>
      </c>
      <c r="AJ45" s="75">
        <f t="shared" si="7"/>
        <v>8</v>
      </c>
      <c r="AK45" s="75">
        <f t="shared" si="7"/>
        <v>7</v>
      </c>
      <c r="AL45" s="75">
        <f t="shared" si="7"/>
        <v>5</v>
      </c>
      <c r="AM45" s="75">
        <f t="shared" si="7"/>
        <v>4</v>
      </c>
      <c r="AN45" s="75">
        <f t="shared" ref="AN45" si="8">SUM(AN37:AN44)</f>
        <v>5</v>
      </c>
    </row>
    <row r="46" spans="1:40" x14ac:dyDescent="0.25">
      <c r="A46" s="65" t="s">
        <v>734</v>
      </c>
      <c r="B46" s="137" t="s">
        <v>624</v>
      </c>
      <c r="C46" s="65" t="s">
        <v>6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</row>
    <row r="47" spans="1:40" x14ac:dyDescent="0.25">
      <c r="A47" s="72"/>
      <c r="B47" s="72"/>
      <c r="C47" s="68" t="s">
        <v>7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</row>
    <row r="48" spans="1:40" x14ac:dyDescent="0.25">
      <c r="A48" s="72"/>
      <c r="B48" s="72"/>
      <c r="C48" s="68" t="s">
        <v>8</v>
      </c>
      <c r="D48" s="45">
        <v>1</v>
      </c>
      <c r="E48" s="45">
        <v>1</v>
      </c>
      <c r="F48" s="45">
        <v>1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</row>
    <row r="49" spans="1:40" x14ac:dyDescent="0.25">
      <c r="A49" s="72"/>
      <c r="B49" s="72"/>
      <c r="C49" s="68" t="s">
        <v>9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</row>
    <row r="50" spans="1:40" x14ac:dyDescent="0.25">
      <c r="A50" s="72"/>
      <c r="B50" s="72"/>
      <c r="C50" s="68" t="s">
        <v>10</v>
      </c>
      <c r="D50" s="45"/>
      <c r="E50" s="45"/>
      <c r="F50" s="45"/>
      <c r="G50" s="45">
        <v>1</v>
      </c>
      <c r="H50" s="45"/>
      <c r="I50" s="45"/>
      <c r="J50" s="45"/>
      <c r="K50" s="45"/>
      <c r="L50" s="45">
        <v>1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</row>
    <row r="51" spans="1:40" x14ac:dyDescent="0.25">
      <c r="A51" s="72"/>
      <c r="B51" s="72"/>
      <c r="C51" s="68" t="s">
        <v>11</v>
      </c>
      <c r="D51" s="45">
        <v>1</v>
      </c>
      <c r="E51" s="45">
        <v>1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</row>
    <row r="52" spans="1:40" x14ac:dyDescent="0.25">
      <c r="A52" s="72"/>
      <c r="B52" s="72"/>
      <c r="C52" s="68" t="s">
        <v>12</v>
      </c>
      <c r="D52" s="45">
        <v>1</v>
      </c>
      <c r="E52" s="45"/>
      <c r="F52" s="45">
        <v>1</v>
      </c>
      <c r="G52" s="45">
        <v>1</v>
      </c>
      <c r="H52" s="45">
        <v>1</v>
      </c>
      <c r="I52" s="45"/>
      <c r="J52" s="45"/>
      <c r="K52" s="45">
        <v>1</v>
      </c>
      <c r="L52" s="45">
        <v>1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</row>
    <row r="53" spans="1:40" x14ac:dyDescent="0.25">
      <c r="A53" s="72"/>
      <c r="B53" s="72"/>
      <c r="C53" s="68" t="s">
        <v>13</v>
      </c>
      <c r="D53" s="45">
        <v>5</v>
      </c>
      <c r="E53" s="45">
        <v>6</v>
      </c>
      <c r="F53" s="45">
        <v>6</v>
      </c>
      <c r="G53" s="45">
        <v>6</v>
      </c>
      <c r="H53" s="45">
        <v>5</v>
      </c>
      <c r="I53" s="45">
        <v>6</v>
      </c>
      <c r="J53" s="45">
        <v>6</v>
      </c>
      <c r="K53" s="45">
        <v>6</v>
      </c>
      <c r="L53" s="45">
        <v>6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</row>
    <row r="54" spans="1:40" x14ac:dyDescent="0.25">
      <c r="A54" s="32" t="s">
        <v>735</v>
      </c>
      <c r="B54" s="103"/>
      <c r="C54" s="77"/>
      <c r="D54" s="75">
        <f>SUM(D46:D53)</f>
        <v>8</v>
      </c>
      <c r="E54" s="75">
        <f t="shared" ref="E54:L54" si="9">SUM(E46:E53)</f>
        <v>8</v>
      </c>
      <c r="F54" s="75">
        <f t="shared" si="9"/>
        <v>8</v>
      </c>
      <c r="G54" s="75">
        <f t="shared" si="9"/>
        <v>8</v>
      </c>
      <c r="H54" s="75">
        <f t="shared" si="9"/>
        <v>6</v>
      </c>
      <c r="I54" s="75">
        <f t="shared" si="9"/>
        <v>6</v>
      </c>
      <c r="J54" s="75">
        <f t="shared" si="9"/>
        <v>6</v>
      </c>
      <c r="K54" s="75">
        <f t="shared" si="9"/>
        <v>7</v>
      </c>
      <c r="L54" s="75">
        <f t="shared" si="9"/>
        <v>8</v>
      </c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183"/>
      <c r="AN54" s="183"/>
    </row>
    <row r="55" spans="1:40" x14ac:dyDescent="0.25">
      <c r="A55" s="109" t="s">
        <v>480</v>
      </c>
      <c r="B55" s="138" t="s">
        <v>620</v>
      </c>
      <c r="C55" s="68" t="s">
        <v>9</v>
      </c>
      <c r="D55" s="48"/>
      <c r="E55" s="48"/>
      <c r="F55" s="48"/>
      <c r="G55" s="48"/>
      <c r="H55" s="48"/>
      <c r="I55" s="48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6"/>
      <c r="AB55" s="48"/>
      <c r="AC55" s="47"/>
      <c r="AD55" s="47"/>
      <c r="AE55" s="47"/>
      <c r="AF55" s="47"/>
      <c r="AG55" s="47"/>
      <c r="AH55" s="47"/>
      <c r="AI55" s="47"/>
      <c r="AJ55" s="47"/>
      <c r="AK55" s="47"/>
      <c r="AL55" s="47">
        <v>1</v>
      </c>
      <c r="AM55" s="47">
        <v>1</v>
      </c>
      <c r="AN55" s="47">
        <v>1</v>
      </c>
    </row>
    <row r="56" spans="1:40" x14ac:dyDescent="0.25">
      <c r="A56" s="72"/>
      <c r="B56" s="81"/>
      <c r="C56" s="68" t="s">
        <v>10</v>
      </c>
      <c r="D56" s="48"/>
      <c r="E56" s="48"/>
      <c r="F56" s="48"/>
      <c r="G56" s="48"/>
      <c r="H56" s="48"/>
      <c r="I56" s="48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6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</row>
    <row r="57" spans="1:40" x14ac:dyDescent="0.25">
      <c r="A57" s="72"/>
      <c r="B57" s="81"/>
      <c r="C57" s="68" t="s">
        <v>11</v>
      </c>
      <c r="D57" s="48"/>
      <c r="E57" s="48"/>
      <c r="F57" s="48"/>
      <c r="G57" s="48"/>
      <c r="H57" s="48"/>
      <c r="I57" s="48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6"/>
      <c r="AB57" s="48">
        <v>1</v>
      </c>
      <c r="AC57" s="80">
        <v>1</v>
      </c>
      <c r="AD57" s="80">
        <v>1</v>
      </c>
      <c r="AE57" s="80">
        <v>1</v>
      </c>
      <c r="AF57" s="80">
        <v>1</v>
      </c>
      <c r="AG57" s="80"/>
      <c r="AH57" s="80"/>
      <c r="AI57" s="80"/>
      <c r="AJ57" s="80"/>
      <c r="AK57" s="80"/>
      <c r="AL57" s="80"/>
      <c r="AM57" s="80"/>
      <c r="AN57" s="80"/>
    </row>
    <row r="58" spans="1:40" x14ac:dyDescent="0.25">
      <c r="A58" s="32" t="s">
        <v>481</v>
      </c>
      <c r="B58" s="103"/>
      <c r="C58" s="77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>
        <f>AB57</f>
        <v>1</v>
      </c>
      <c r="AC58" s="75">
        <f t="shared" ref="AC58:AK58" si="10">AC57</f>
        <v>1</v>
      </c>
      <c r="AD58" s="75">
        <f t="shared" si="10"/>
        <v>1</v>
      </c>
      <c r="AE58" s="75">
        <f t="shared" si="10"/>
        <v>1</v>
      </c>
      <c r="AF58" s="75">
        <f t="shared" si="10"/>
        <v>1</v>
      </c>
      <c r="AG58" s="75">
        <f t="shared" si="10"/>
        <v>0</v>
      </c>
      <c r="AH58" s="75">
        <f t="shared" si="10"/>
        <v>0</v>
      </c>
      <c r="AI58" s="75">
        <f t="shared" si="10"/>
        <v>0</v>
      </c>
      <c r="AJ58" s="75">
        <f t="shared" si="10"/>
        <v>0</v>
      </c>
      <c r="AK58" s="75">
        <f t="shared" si="10"/>
        <v>0</v>
      </c>
      <c r="AL58" s="75">
        <f>SUM(AL55:AL57)</f>
        <v>1</v>
      </c>
      <c r="AM58" s="75">
        <f>SUM(AM55:AM57)</f>
        <v>1</v>
      </c>
      <c r="AN58" s="75">
        <f>SUM(AN55:AN57)</f>
        <v>1</v>
      </c>
    </row>
    <row r="59" spans="1:40" x14ac:dyDescent="0.25">
      <c r="A59" s="65" t="s">
        <v>736</v>
      </c>
      <c r="B59" s="139" t="s">
        <v>626</v>
      </c>
      <c r="C59" s="68" t="s">
        <v>7</v>
      </c>
      <c r="D59" s="57"/>
      <c r="E59" s="57"/>
      <c r="F59" s="57">
        <v>1</v>
      </c>
      <c r="G59" s="57"/>
      <c r="H59" s="57">
        <v>1</v>
      </c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</row>
    <row r="60" spans="1:40" x14ac:dyDescent="0.25">
      <c r="A60" s="72"/>
      <c r="B60" s="72"/>
      <c r="C60" s="68" t="s">
        <v>10</v>
      </c>
      <c r="D60" s="57"/>
      <c r="E60" s="57"/>
      <c r="F60" s="57"/>
      <c r="G60" s="57"/>
      <c r="H60" s="57">
        <v>1</v>
      </c>
      <c r="I60" s="57">
        <v>1</v>
      </c>
      <c r="J60" s="57"/>
      <c r="K60" s="57"/>
      <c r="L60" s="57">
        <v>1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</row>
    <row r="61" spans="1:40" x14ac:dyDescent="0.25">
      <c r="A61" s="72"/>
      <c r="B61" s="72"/>
      <c r="C61" s="68" t="s">
        <v>11</v>
      </c>
      <c r="D61" s="45"/>
      <c r="E61" s="45"/>
      <c r="F61" s="45"/>
      <c r="G61" s="45">
        <v>1</v>
      </c>
      <c r="H61" s="45"/>
      <c r="I61" s="45">
        <v>1</v>
      </c>
      <c r="J61" s="45">
        <v>2</v>
      </c>
      <c r="K61" s="45">
        <v>1</v>
      </c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</row>
    <row r="62" spans="1:40" x14ac:dyDescent="0.25">
      <c r="A62" s="72"/>
      <c r="B62" s="72"/>
      <c r="C62" s="68" t="s">
        <v>12</v>
      </c>
      <c r="D62" s="45">
        <v>1</v>
      </c>
      <c r="E62" s="45">
        <v>2</v>
      </c>
      <c r="F62" s="45">
        <v>2</v>
      </c>
      <c r="G62" s="45">
        <v>1</v>
      </c>
      <c r="H62" s="45"/>
      <c r="I62" s="45"/>
      <c r="J62" s="45"/>
      <c r="K62" s="45">
        <v>1</v>
      </c>
      <c r="L62" s="45">
        <v>2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</row>
    <row r="63" spans="1:40" x14ac:dyDescent="0.25">
      <c r="A63" s="72"/>
      <c r="B63" s="72"/>
      <c r="C63" s="68" t="s">
        <v>13</v>
      </c>
      <c r="D63" s="45"/>
      <c r="E63" s="45"/>
      <c r="F63" s="45">
        <v>1</v>
      </c>
      <c r="G63" s="45">
        <v>2</v>
      </c>
      <c r="H63" s="45">
        <v>3</v>
      </c>
      <c r="I63" s="45">
        <v>3</v>
      </c>
      <c r="J63" s="45">
        <v>3</v>
      </c>
      <c r="K63" s="45">
        <v>2</v>
      </c>
      <c r="L63" s="45">
        <v>2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</row>
    <row r="64" spans="1:40" x14ac:dyDescent="0.25">
      <c r="A64" s="32" t="s">
        <v>737</v>
      </c>
      <c r="B64" s="55"/>
      <c r="C64" s="55"/>
      <c r="D64" s="75">
        <f>SUM(D59:D63)</f>
        <v>1</v>
      </c>
      <c r="E64" s="75">
        <f t="shared" ref="E64:L64" si="11">SUM(E59:E63)</f>
        <v>2</v>
      </c>
      <c r="F64" s="75">
        <f t="shared" si="11"/>
        <v>4</v>
      </c>
      <c r="G64" s="75">
        <f t="shared" si="11"/>
        <v>4</v>
      </c>
      <c r="H64" s="75">
        <f t="shared" si="11"/>
        <v>5</v>
      </c>
      <c r="I64" s="75">
        <f t="shared" si="11"/>
        <v>5</v>
      </c>
      <c r="J64" s="75">
        <f t="shared" si="11"/>
        <v>5</v>
      </c>
      <c r="K64" s="75">
        <f t="shared" si="11"/>
        <v>4</v>
      </c>
      <c r="L64" s="75">
        <f t="shared" si="11"/>
        <v>5</v>
      </c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183"/>
      <c r="AN64" s="183"/>
    </row>
    <row r="65" spans="1:40" x14ac:dyDescent="0.25">
      <c r="A65" s="65" t="s">
        <v>738</v>
      </c>
      <c r="B65" s="137" t="s">
        <v>622</v>
      </c>
      <c r="C65" s="65" t="s">
        <v>12</v>
      </c>
      <c r="D65" s="45">
        <v>1</v>
      </c>
      <c r="E65" s="45"/>
      <c r="F65" s="45"/>
      <c r="G65" s="45"/>
      <c r="H65" s="45"/>
      <c r="I65" s="45"/>
      <c r="J65" s="45"/>
      <c r="K65" s="45"/>
      <c r="L65" s="45">
        <v>1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</row>
    <row r="66" spans="1:40" x14ac:dyDescent="0.25">
      <c r="A66" s="72"/>
      <c r="B66" s="72"/>
      <c r="C66" s="68" t="s">
        <v>13</v>
      </c>
      <c r="D66" s="45"/>
      <c r="E66" s="45">
        <v>1</v>
      </c>
      <c r="F66" s="45">
        <v>1</v>
      </c>
      <c r="G66" s="45">
        <v>1</v>
      </c>
      <c r="H66" s="45">
        <v>1</v>
      </c>
      <c r="I66" s="45">
        <v>1</v>
      </c>
      <c r="J66" s="45">
        <v>1</v>
      </c>
      <c r="K66" s="45">
        <v>1</v>
      </c>
      <c r="L66" s="45">
        <v>1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</row>
    <row r="67" spans="1:40" x14ac:dyDescent="0.25">
      <c r="A67" s="32" t="s">
        <v>739</v>
      </c>
      <c r="B67" s="55"/>
      <c r="C67" s="55"/>
      <c r="D67" s="75">
        <f>SUM(D65:D66)</f>
        <v>1</v>
      </c>
      <c r="E67" s="75">
        <f t="shared" ref="E67:L67" si="12">SUM(E65:E66)</f>
        <v>1</v>
      </c>
      <c r="F67" s="75">
        <f t="shared" si="12"/>
        <v>1</v>
      </c>
      <c r="G67" s="75">
        <f t="shared" si="12"/>
        <v>1</v>
      </c>
      <c r="H67" s="75">
        <f t="shared" si="12"/>
        <v>1</v>
      </c>
      <c r="I67" s="75">
        <f t="shared" si="12"/>
        <v>1</v>
      </c>
      <c r="J67" s="75">
        <f t="shared" si="12"/>
        <v>1</v>
      </c>
      <c r="K67" s="75">
        <f t="shared" si="12"/>
        <v>1</v>
      </c>
      <c r="L67" s="75">
        <f t="shared" si="12"/>
        <v>2</v>
      </c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183"/>
      <c r="AN67" s="183"/>
    </row>
    <row r="68" spans="1:40" x14ac:dyDescent="0.25">
      <c r="A68" s="65" t="s">
        <v>484</v>
      </c>
      <c r="B68" s="137" t="s">
        <v>623</v>
      </c>
      <c r="C68" s="65" t="s">
        <v>6</v>
      </c>
      <c r="D68" s="45"/>
      <c r="E68" s="45"/>
      <c r="F68" s="45"/>
      <c r="G68" s="45">
        <v>1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</row>
    <row r="69" spans="1:40" x14ac:dyDescent="0.25">
      <c r="A69" s="72"/>
      <c r="B69" s="72"/>
      <c r="C69" s="68" t="s">
        <v>7</v>
      </c>
      <c r="D69" s="45">
        <v>1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>
        <v>1</v>
      </c>
      <c r="X69" s="45">
        <v>1</v>
      </c>
      <c r="Y69" s="45">
        <v>2</v>
      </c>
      <c r="Z69" s="45">
        <v>1</v>
      </c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</row>
    <row r="70" spans="1:40" x14ac:dyDescent="0.25">
      <c r="A70" s="72"/>
      <c r="B70" s="72"/>
      <c r="C70" s="68" t="s">
        <v>8</v>
      </c>
      <c r="D70" s="45"/>
      <c r="E70" s="45">
        <v>1</v>
      </c>
      <c r="F70" s="45">
        <v>1</v>
      </c>
      <c r="G70" s="45">
        <v>1</v>
      </c>
      <c r="H70" s="45"/>
      <c r="I70" s="45">
        <v>2</v>
      </c>
      <c r="J70" s="45">
        <v>1</v>
      </c>
      <c r="K70" s="45"/>
      <c r="L70" s="45"/>
      <c r="M70" s="45"/>
      <c r="N70" s="45"/>
      <c r="O70" s="45"/>
      <c r="P70" s="45"/>
      <c r="Q70" s="45"/>
      <c r="R70" s="45">
        <v>1</v>
      </c>
      <c r="S70" s="45"/>
      <c r="T70" s="45"/>
      <c r="U70" s="45"/>
      <c r="V70" s="45"/>
      <c r="W70" s="45"/>
      <c r="X70" s="45"/>
      <c r="Y70" s="45"/>
      <c r="Z70" s="45">
        <v>1</v>
      </c>
      <c r="AA70" s="45">
        <v>1</v>
      </c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</row>
    <row r="71" spans="1:40" x14ac:dyDescent="0.25">
      <c r="A71" s="72"/>
      <c r="B71" s="72"/>
      <c r="C71" s="68" t="s">
        <v>9</v>
      </c>
      <c r="D71" s="45"/>
      <c r="E71" s="45"/>
      <c r="F71" s="45"/>
      <c r="G71" s="45">
        <v>1</v>
      </c>
      <c r="H71" s="45">
        <v>1</v>
      </c>
      <c r="I71" s="45">
        <v>1</v>
      </c>
      <c r="J71" s="45"/>
      <c r="K71" s="45"/>
      <c r="L71" s="45"/>
      <c r="M71" s="45">
        <v>1</v>
      </c>
      <c r="N71" s="45">
        <v>1</v>
      </c>
      <c r="O71" s="45">
        <v>1</v>
      </c>
      <c r="P71" s="45">
        <v>1</v>
      </c>
      <c r="Q71" s="45"/>
      <c r="R71" s="45"/>
      <c r="S71" s="45">
        <v>1</v>
      </c>
      <c r="T71" s="45">
        <v>1</v>
      </c>
      <c r="U71" s="45">
        <v>1</v>
      </c>
      <c r="V71" s="45"/>
      <c r="W71" s="45"/>
      <c r="X71" s="45"/>
      <c r="Y71" s="45"/>
      <c r="Z71" s="45">
        <v>1</v>
      </c>
      <c r="AA71" s="45">
        <v>1</v>
      </c>
      <c r="AB71" s="45">
        <v>1</v>
      </c>
      <c r="AC71" s="45"/>
      <c r="AD71" s="45"/>
      <c r="AE71" s="45"/>
      <c r="AF71" s="45">
        <v>1</v>
      </c>
      <c r="AG71" s="45">
        <v>1</v>
      </c>
      <c r="AH71" s="45">
        <v>1</v>
      </c>
      <c r="AI71" s="45">
        <v>1</v>
      </c>
      <c r="AJ71" s="45"/>
      <c r="AK71" s="45">
        <v>1</v>
      </c>
      <c r="AL71" s="45"/>
      <c r="AM71" s="45"/>
      <c r="AN71" s="45"/>
    </row>
    <row r="72" spans="1:40" x14ac:dyDescent="0.25">
      <c r="A72" s="72"/>
      <c r="B72" s="72"/>
      <c r="C72" s="68" t="s">
        <v>10</v>
      </c>
      <c r="D72" s="45"/>
      <c r="E72" s="45"/>
      <c r="F72" s="45"/>
      <c r="G72" s="45"/>
      <c r="H72" s="45"/>
      <c r="I72" s="45"/>
      <c r="J72" s="45">
        <v>2</v>
      </c>
      <c r="K72" s="45"/>
      <c r="L72" s="45"/>
      <c r="M72" s="45">
        <v>1</v>
      </c>
      <c r="N72" s="45">
        <v>1</v>
      </c>
      <c r="O72" s="45">
        <v>1</v>
      </c>
      <c r="P72" s="45">
        <v>1</v>
      </c>
      <c r="Q72" s="45">
        <v>1</v>
      </c>
      <c r="R72" s="45">
        <v>1</v>
      </c>
      <c r="S72" s="45"/>
      <c r="T72" s="45"/>
      <c r="U72" s="45">
        <v>1</v>
      </c>
      <c r="V72" s="45">
        <v>1</v>
      </c>
      <c r="W72" s="45">
        <v>1</v>
      </c>
      <c r="X72" s="45">
        <v>1</v>
      </c>
      <c r="Y72" s="45"/>
      <c r="Z72" s="45"/>
      <c r="AA72" s="45"/>
      <c r="AB72" s="45"/>
      <c r="AC72" s="45"/>
      <c r="AD72" s="45"/>
      <c r="AE72" s="45"/>
      <c r="AF72" s="45">
        <v>1</v>
      </c>
      <c r="AG72" s="45">
        <v>1</v>
      </c>
      <c r="AH72" s="45">
        <v>1</v>
      </c>
      <c r="AI72" s="45"/>
      <c r="AJ72" s="45"/>
      <c r="AK72" s="45"/>
      <c r="AL72" s="45"/>
      <c r="AM72" s="45"/>
      <c r="AN72" s="45"/>
    </row>
    <row r="73" spans="1:40" x14ac:dyDescent="0.25">
      <c r="A73" s="72"/>
      <c r="B73" s="72"/>
      <c r="C73" s="68" t="s">
        <v>11</v>
      </c>
      <c r="D73" s="45">
        <v>3</v>
      </c>
      <c r="E73" s="45">
        <v>3</v>
      </c>
      <c r="F73" s="45">
        <v>1</v>
      </c>
      <c r="G73" s="45">
        <v>1</v>
      </c>
      <c r="H73" s="45">
        <v>1</v>
      </c>
      <c r="I73" s="45"/>
      <c r="J73" s="45"/>
      <c r="K73" s="45">
        <v>2</v>
      </c>
      <c r="L73" s="45">
        <v>2</v>
      </c>
      <c r="M73" s="45">
        <v>2</v>
      </c>
      <c r="N73" s="45">
        <v>3</v>
      </c>
      <c r="O73" s="45">
        <v>2</v>
      </c>
      <c r="P73" s="45">
        <v>2</v>
      </c>
      <c r="Q73" s="45">
        <v>1</v>
      </c>
      <c r="R73" s="45"/>
      <c r="S73" s="45">
        <v>1</v>
      </c>
      <c r="T73" s="45">
        <v>1</v>
      </c>
      <c r="U73" s="45">
        <v>1</v>
      </c>
      <c r="V73" s="45">
        <v>1</v>
      </c>
      <c r="W73" s="45">
        <v>1</v>
      </c>
      <c r="X73" s="45">
        <v>2</v>
      </c>
      <c r="Y73" s="45">
        <v>3</v>
      </c>
      <c r="Z73" s="45">
        <v>1</v>
      </c>
      <c r="AA73" s="45">
        <v>1</v>
      </c>
      <c r="AB73" s="45">
        <v>1</v>
      </c>
      <c r="AC73" s="45">
        <v>1</v>
      </c>
      <c r="AD73" s="45">
        <v>1</v>
      </c>
      <c r="AE73" s="45">
        <v>1</v>
      </c>
      <c r="AF73" s="45"/>
      <c r="AG73" s="45"/>
      <c r="AH73" s="45"/>
      <c r="AI73" s="45">
        <v>1</v>
      </c>
      <c r="AJ73" s="45">
        <v>1</v>
      </c>
      <c r="AK73" s="45">
        <v>1</v>
      </c>
      <c r="AL73" s="45">
        <v>1</v>
      </c>
      <c r="AM73" s="45">
        <v>1</v>
      </c>
      <c r="AN73" s="45">
        <v>1</v>
      </c>
    </row>
    <row r="74" spans="1:40" x14ac:dyDescent="0.25">
      <c r="A74" s="72"/>
      <c r="B74" s="72"/>
      <c r="C74" s="68" t="s">
        <v>12</v>
      </c>
      <c r="D74" s="45">
        <v>2</v>
      </c>
      <c r="E74" s="45"/>
      <c r="F74" s="45">
        <v>2</v>
      </c>
      <c r="G74" s="45">
        <v>3</v>
      </c>
      <c r="H74" s="45">
        <v>4</v>
      </c>
      <c r="I74" s="45">
        <v>4</v>
      </c>
      <c r="J74" s="45">
        <v>2</v>
      </c>
      <c r="K74" s="45">
        <v>1</v>
      </c>
      <c r="L74" s="45"/>
      <c r="M74" s="45"/>
      <c r="N74" s="45"/>
      <c r="O74" s="45">
        <v>1</v>
      </c>
      <c r="P74" s="45">
        <v>1</v>
      </c>
      <c r="Q74" s="45">
        <v>1</v>
      </c>
      <c r="R74" s="45">
        <v>4</v>
      </c>
      <c r="S74" s="45">
        <v>5</v>
      </c>
      <c r="T74" s="45">
        <v>2</v>
      </c>
      <c r="U74" s="45">
        <v>2</v>
      </c>
      <c r="V74" s="45">
        <v>2</v>
      </c>
      <c r="W74" s="45">
        <v>1</v>
      </c>
      <c r="X74" s="45">
        <v>1</v>
      </c>
      <c r="Y74" s="45"/>
      <c r="Z74" s="45">
        <v>1</v>
      </c>
      <c r="AA74" s="45">
        <v>1</v>
      </c>
      <c r="AB74" s="45">
        <v>1</v>
      </c>
      <c r="AC74" s="45"/>
      <c r="AD74" s="45"/>
      <c r="AE74" s="45"/>
      <c r="AF74" s="45">
        <v>1</v>
      </c>
      <c r="AG74" s="45">
        <v>2</v>
      </c>
      <c r="AH74" s="45">
        <v>2</v>
      </c>
      <c r="AI74" s="45">
        <v>1</v>
      </c>
      <c r="AJ74" s="45">
        <v>1</v>
      </c>
      <c r="AK74" s="45"/>
      <c r="AL74" s="45"/>
      <c r="AM74" s="45"/>
      <c r="AN74" s="45"/>
    </row>
    <row r="75" spans="1:40" x14ac:dyDescent="0.25">
      <c r="A75" s="72"/>
      <c r="B75" s="72"/>
      <c r="C75" s="68" t="s">
        <v>13</v>
      </c>
      <c r="D75" s="45">
        <v>28</v>
      </c>
      <c r="E75" s="45">
        <v>26</v>
      </c>
      <c r="F75" s="45">
        <v>26</v>
      </c>
      <c r="G75" s="45">
        <v>26</v>
      </c>
      <c r="H75" s="45">
        <v>23</v>
      </c>
      <c r="I75" s="45">
        <v>23</v>
      </c>
      <c r="J75" s="45">
        <v>24</v>
      </c>
      <c r="K75" s="45">
        <v>24</v>
      </c>
      <c r="L75" s="45">
        <v>23</v>
      </c>
      <c r="M75" s="45">
        <v>22</v>
      </c>
      <c r="N75" s="45">
        <v>20</v>
      </c>
      <c r="O75" s="45">
        <v>19</v>
      </c>
      <c r="P75" s="45">
        <v>17</v>
      </c>
      <c r="Q75" s="45">
        <v>16</v>
      </c>
      <c r="R75" s="45">
        <v>17</v>
      </c>
      <c r="S75" s="45">
        <v>15</v>
      </c>
      <c r="T75" s="45">
        <v>18</v>
      </c>
      <c r="U75" s="45">
        <v>18</v>
      </c>
      <c r="V75" s="45">
        <v>18</v>
      </c>
      <c r="W75" s="45">
        <v>15</v>
      </c>
      <c r="X75" s="45">
        <v>15</v>
      </c>
      <c r="Y75" s="45">
        <v>15</v>
      </c>
      <c r="Z75" s="45">
        <v>12</v>
      </c>
      <c r="AA75" s="45">
        <v>10</v>
      </c>
      <c r="AB75" s="45">
        <v>9</v>
      </c>
      <c r="AC75" s="45">
        <v>6</v>
      </c>
      <c r="AD75" s="45">
        <v>5</v>
      </c>
      <c r="AE75" s="45">
        <v>4</v>
      </c>
      <c r="AF75" s="45">
        <v>4</v>
      </c>
      <c r="AG75" s="45">
        <v>2</v>
      </c>
      <c r="AH75" s="45">
        <v>3</v>
      </c>
      <c r="AI75" s="45">
        <v>4</v>
      </c>
      <c r="AJ75" s="45">
        <v>5</v>
      </c>
      <c r="AK75" s="45">
        <v>6</v>
      </c>
      <c r="AL75" s="45">
        <v>6</v>
      </c>
      <c r="AM75" s="45">
        <v>7</v>
      </c>
      <c r="AN75" s="45">
        <v>7</v>
      </c>
    </row>
    <row r="76" spans="1:40" x14ac:dyDescent="0.25">
      <c r="A76" s="32" t="s">
        <v>485</v>
      </c>
      <c r="B76" s="55"/>
      <c r="C76" s="55"/>
      <c r="D76" s="75">
        <f>SUM(D68:D75)</f>
        <v>34</v>
      </c>
      <c r="E76" s="75">
        <f t="shared" ref="E76:AM76" si="13">SUM(E68:E75)</f>
        <v>30</v>
      </c>
      <c r="F76" s="75">
        <f t="shared" si="13"/>
        <v>30</v>
      </c>
      <c r="G76" s="75">
        <f t="shared" si="13"/>
        <v>33</v>
      </c>
      <c r="H76" s="75">
        <f t="shared" si="13"/>
        <v>29</v>
      </c>
      <c r="I76" s="75">
        <f t="shared" si="13"/>
        <v>30</v>
      </c>
      <c r="J76" s="75">
        <f t="shared" si="13"/>
        <v>29</v>
      </c>
      <c r="K76" s="75">
        <f t="shared" si="13"/>
        <v>27</v>
      </c>
      <c r="L76" s="75">
        <f t="shared" si="13"/>
        <v>25</v>
      </c>
      <c r="M76" s="75">
        <f t="shared" si="13"/>
        <v>26</v>
      </c>
      <c r="N76" s="75">
        <f t="shared" si="13"/>
        <v>25</v>
      </c>
      <c r="O76" s="75">
        <f t="shared" si="13"/>
        <v>24</v>
      </c>
      <c r="P76" s="75">
        <f t="shared" si="13"/>
        <v>22</v>
      </c>
      <c r="Q76" s="75">
        <f t="shared" si="13"/>
        <v>19</v>
      </c>
      <c r="R76" s="75">
        <f t="shared" si="13"/>
        <v>23</v>
      </c>
      <c r="S76" s="75">
        <f t="shared" si="13"/>
        <v>22</v>
      </c>
      <c r="T76" s="75">
        <f t="shared" si="13"/>
        <v>22</v>
      </c>
      <c r="U76" s="75">
        <f t="shared" si="13"/>
        <v>23</v>
      </c>
      <c r="V76" s="75">
        <f t="shared" si="13"/>
        <v>22</v>
      </c>
      <c r="W76" s="75">
        <f t="shared" si="13"/>
        <v>19</v>
      </c>
      <c r="X76" s="75">
        <f t="shared" si="13"/>
        <v>20</v>
      </c>
      <c r="Y76" s="75">
        <f t="shared" si="13"/>
        <v>20</v>
      </c>
      <c r="Z76" s="75">
        <f t="shared" si="13"/>
        <v>17</v>
      </c>
      <c r="AA76" s="75">
        <f t="shared" si="13"/>
        <v>14</v>
      </c>
      <c r="AB76" s="75">
        <f t="shared" si="13"/>
        <v>12</v>
      </c>
      <c r="AC76" s="75">
        <f t="shared" si="13"/>
        <v>7</v>
      </c>
      <c r="AD76" s="75">
        <f t="shared" si="13"/>
        <v>6</v>
      </c>
      <c r="AE76" s="75">
        <f t="shared" si="13"/>
        <v>5</v>
      </c>
      <c r="AF76" s="75">
        <f t="shared" si="13"/>
        <v>7</v>
      </c>
      <c r="AG76" s="75">
        <f t="shared" si="13"/>
        <v>6</v>
      </c>
      <c r="AH76" s="75">
        <f t="shared" si="13"/>
        <v>7</v>
      </c>
      <c r="AI76" s="75">
        <f t="shared" si="13"/>
        <v>7</v>
      </c>
      <c r="AJ76" s="75">
        <f t="shared" si="13"/>
        <v>7</v>
      </c>
      <c r="AK76" s="75">
        <f t="shared" si="13"/>
        <v>8</v>
      </c>
      <c r="AL76" s="75">
        <f t="shared" si="13"/>
        <v>7</v>
      </c>
      <c r="AM76" s="75">
        <f t="shared" si="13"/>
        <v>8</v>
      </c>
      <c r="AN76" s="75">
        <f t="shared" ref="AN76" si="14">SUM(AN68:AN75)</f>
        <v>8</v>
      </c>
    </row>
    <row r="77" spans="1:40" x14ac:dyDescent="0.25">
      <c r="A77" s="65" t="s">
        <v>478</v>
      </c>
      <c r="B77" s="137" t="s">
        <v>619</v>
      </c>
      <c r="C77" s="65" t="s">
        <v>9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>
        <v>1</v>
      </c>
      <c r="AE77" s="45">
        <v>1</v>
      </c>
      <c r="AF77" s="45"/>
      <c r="AG77" s="45"/>
      <c r="AH77" s="45"/>
      <c r="AI77" s="45"/>
      <c r="AJ77" s="45"/>
      <c r="AK77" s="45"/>
      <c r="AL77" s="45"/>
      <c r="AM77" s="45"/>
      <c r="AN77" s="45"/>
    </row>
    <row r="78" spans="1:40" x14ac:dyDescent="0.25">
      <c r="A78" s="32" t="s">
        <v>479</v>
      </c>
      <c r="B78" s="55"/>
      <c r="C78" s="5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>
        <f>AD77</f>
        <v>1</v>
      </c>
      <c r="AE78" s="75">
        <f t="shared" ref="AE78:AM78" si="15">AE77</f>
        <v>1</v>
      </c>
      <c r="AF78" s="75">
        <f t="shared" si="15"/>
        <v>0</v>
      </c>
      <c r="AG78" s="75">
        <f t="shared" si="15"/>
        <v>0</v>
      </c>
      <c r="AH78" s="75">
        <f t="shared" si="15"/>
        <v>0</v>
      </c>
      <c r="AI78" s="75">
        <f t="shared" si="15"/>
        <v>0</v>
      </c>
      <c r="AJ78" s="75">
        <f t="shared" si="15"/>
        <v>0</v>
      </c>
      <c r="AK78" s="75">
        <f t="shared" si="15"/>
        <v>0</v>
      </c>
      <c r="AL78" s="75">
        <f t="shared" si="15"/>
        <v>0</v>
      </c>
      <c r="AM78" s="75">
        <f t="shared" si="15"/>
        <v>0</v>
      </c>
      <c r="AN78" s="75">
        <f t="shared" ref="AN78" si="16">AN77</f>
        <v>0</v>
      </c>
    </row>
    <row r="79" spans="1:40" x14ac:dyDescent="0.25">
      <c r="A79" s="75" t="s">
        <v>490</v>
      </c>
      <c r="B79" s="64"/>
      <c r="C79" s="64"/>
      <c r="D79" s="75">
        <f>D15+D19+D27+D36+D45+D54+D58+D64+D67+D76+D78</f>
        <v>97</v>
      </c>
      <c r="E79" s="75">
        <f t="shared" ref="E79:AM79" si="17">E15+E19+E27+E36+E45+E54+E58+E64+E67+E76+E78</f>
        <v>89</v>
      </c>
      <c r="F79" s="75">
        <f t="shared" si="17"/>
        <v>92</v>
      </c>
      <c r="G79" s="75">
        <f t="shared" si="17"/>
        <v>95</v>
      </c>
      <c r="H79" s="75">
        <f t="shared" si="17"/>
        <v>88</v>
      </c>
      <c r="I79" s="75">
        <f t="shared" si="17"/>
        <v>84</v>
      </c>
      <c r="J79" s="75">
        <f t="shared" si="17"/>
        <v>81</v>
      </c>
      <c r="K79" s="75">
        <f t="shared" si="17"/>
        <v>79</v>
      </c>
      <c r="L79" s="75">
        <f t="shared" si="17"/>
        <v>78</v>
      </c>
      <c r="M79" s="75">
        <f t="shared" si="17"/>
        <v>83</v>
      </c>
      <c r="N79" s="75">
        <f t="shared" si="17"/>
        <v>77</v>
      </c>
      <c r="O79" s="75">
        <f t="shared" si="17"/>
        <v>69</v>
      </c>
      <c r="P79" s="75">
        <f t="shared" si="17"/>
        <v>65</v>
      </c>
      <c r="Q79" s="75">
        <f t="shared" si="17"/>
        <v>57</v>
      </c>
      <c r="R79" s="75">
        <f t="shared" si="17"/>
        <v>71</v>
      </c>
      <c r="S79" s="75">
        <f t="shared" si="17"/>
        <v>71</v>
      </c>
      <c r="T79" s="75">
        <f t="shared" si="17"/>
        <v>70</v>
      </c>
      <c r="U79" s="75">
        <f t="shared" si="17"/>
        <v>71</v>
      </c>
      <c r="V79" s="75">
        <f t="shared" si="17"/>
        <v>59</v>
      </c>
      <c r="W79" s="75">
        <f t="shared" si="17"/>
        <v>58</v>
      </c>
      <c r="X79" s="75">
        <f t="shared" si="17"/>
        <v>60</v>
      </c>
      <c r="Y79" s="75">
        <f t="shared" si="17"/>
        <v>57</v>
      </c>
      <c r="Z79" s="75">
        <f t="shared" si="17"/>
        <v>55</v>
      </c>
      <c r="AA79" s="75">
        <f t="shared" si="17"/>
        <v>55</v>
      </c>
      <c r="AB79" s="75">
        <f t="shared" si="17"/>
        <v>53</v>
      </c>
      <c r="AC79" s="75">
        <f t="shared" si="17"/>
        <v>38</v>
      </c>
      <c r="AD79" s="75">
        <f t="shared" si="17"/>
        <v>41</v>
      </c>
      <c r="AE79" s="75">
        <f t="shared" si="17"/>
        <v>38</v>
      </c>
      <c r="AF79" s="75">
        <f t="shared" si="17"/>
        <v>39</v>
      </c>
      <c r="AG79" s="75">
        <f t="shared" si="17"/>
        <v>39</v>
      </c>
      <c r="AH79" s="75">
        <f t="shared" si="17"/>
        <v>39</v>
      </c>
      <c r="AI79" s="75">
        <f t="shared" si="17"/>
        <v>40</v>
      </c>
      <c r="AJ79" s="75">
        <f t="shared" si="17"/>
        <v>46</v>
      </c>
      <c r="AK79" s="75">
        <f t="shared" si="17"/>
        <v>47</v>
      </c>
      <c r="AL79" s="75">
        <f t="shared" si="17"/>
        <v>45</v>
      </c>
      <c r="AM79" s="75">
        <f t="shared" si="17"/>
        <v>31</v>
      </c>
      <c r="AN79" s="75">
        <f t="shared" ref="AN79" si="18">AN15+AN19+AN27+AN36+AN45+AN54+AN58+AN64+AN67+AN76+AN78</f>
        <v>30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" formulaRange="1"/>
    <ignoredError sqref="B7 B16 B20 B28 B37 B46 B55 B59 B65 B68 B7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4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784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785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26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28"/>
      <c r="AN5" s="29"/>
    </row>
    <row r="6" spans="1:40" x14ac:dyDescent="0.25">
      <c r="A6" s="6"/>
      <c r="B6" s="9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499</v>
      </c>
      <c r="B7" s="137" t="s">
        <v>633</v>
      </c>
      <c r="C7" s="65" t="s">
        <v>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>
        <v>1</v>
      </c>
      <c r="P7" s="45">
        <v>1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</row>
    <row r="8" spans="1:40" x14ac:dyDescent="0.25">
      <c r="A8" s="72"/>
      <c r="B8" s="72"/>
      <c r="C8" s="68" t="s">
        <v>8</v>
      </c>
      <c r="D8" s="45">
        <v>1</v>
      </c>
      <c r="E8" s="45">
        <v>2</v>
      </c>
      <c r="F8" s="45">
        <v>1</v>
      </c>
      <c r="G8" s="45"/>
      <c r="H8" s="45"/>
      <c r="I8" s="45"/>
      <c r="J8" s="45">
        <v>1</v>
      </c>
      <c r="K8" s="45">
        <v>2</v>
      </c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>
        <v>1</v>
      </c>
      <c r="X8" s="45">
        <v>2</v>
      </c>
      <c r="Y8" s="45">
        <v>2</v>
      </c>
      <c r="Z8" s="45">
        <v>1</v>
      </c>
      <c r="AA8" s="45">
        <v>1</v>
      </c>
      <c r="AB8" s="45">
        <v>1</v>
      </c>
      <c r="AC8" s="45">
        <v>1</v>
      </c>
      <c r="AD8" s="45">
        <v>1</v>
      </c>
      <c r="AE8" s="45">
        <v>1</v>
      </c>
      <c r="AF8" s="45"/>
      <c r="AG8" s="45"/>
      <c r="AH8" s="45"/>
      <c r="AI8" s="45"/>
      <c r="AJ8" s="45"/>
      <c r="AK8" s="45"/>
      <c r="AL8" s="45"/>
      <c r="AM8" s="45"/>
      <c r="AN8" s="45"/>
    </row>
    <row r="9" spans="1:40" x14ac:dyDescent="0.25">
      <c r="A9" s="72"/>
      <c r="B9" s="72"/>
      <c r="C9" s="68" t="s">
        <v>9</v>
      </c>
      <c r="D9" s="45"/>
      <c r="E9" s="45"/>
      <c r="F9" s="45"/>
      <c r="G9" s="45"/>
      <c r="H9" s="45"/>
      <c r="I9" s="45"/>
      <c r="J9" s="45"/>
      <c r="K9" s="45"/>
      <c r="L9" s="45">
        <v>2</v>
      </c>
      <c r="M9" s="45">
        <v>2</v>
      </c>
      <c r="N9" s="45">
        <v>1</v>
      </c>
      <c r="O9" s="45">
        <v>1</v>
      </c>
      <c r="P9" s="45">
        <v>1</v>
      </c>
      <c r="Q9" s="45">
        <v>1</v>
      </c>
      <c r="R9" s="45">
        <v>1</v>
      </c>
      <c r="S9" s="45">
        <v>2</v>
      </c>
      <c r="T9" s="45">
        <v>1</v>
      </c>
      <c r="U9" s="45">
        <v>1</v>
      </c>
      <c r="V9" s="45"/>
      <c r="W9" s="45"/>
      <c r="X9" s="45"/>
      <c r="Y9" s="45"/>
      <c r="Z9" s="45">
        <v>2</v>
      </c>
      <c r="AA9" s="45">
        <v>2</v>
      </c>
      <c r="AB9" s="45">
        <v>2</v>
      </c>
      <c r="AC9" s="45">
        <v>1</v>
      </c>
      <c r="AD9" s="45">
        <v>1</v>
      </c>
      <c r="AE9" s="45"/>
      <c r="AF9" s="45">
        <v>1</v>
      </c>
      <c r="AG9" s="45">
        <v>1</v>
      </c>
      <c r="AH9" s="45"/>
      <c r="AI9" s="45"/>
      <c r="AJ9" s="45"/>
      <c r="AK9" s="45"/>
      <c r="AL9" s="45"/>
      <c r="AM9" s="45">
        <v>1</v>
      </c>
      <c r="AN9" s="45">
        <v>1</v>
      </c>
    </row>
    <row r="10" spans="1:40" x14ac:dyDescent="0.25">
      <c r="A10" s="72"/>
      <c r="B10" s="72"/>
      <c r="C10" s="68" t="s">
        <v>10</v>
      </c>
      <c r="D10" s="45">
        <v>1</v>
      </c>
      <c r="E10" s="45">
        <v>1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>
        <v>1</v>
      </c>
      <c r="V10" s="45">
        <v>1</v>
      </c>
      <c r="W10" s="45">
        <v>1</v>
      </c>
      <c r="X10" s="45">
        <v>1</v>
      </c>
      <c r="Y10" s="45">
        <v>1</v>
      </c>
      <c r="Z10" s="45">
        <v>1</v>
      </c>
      <c r="AA10" s="45">
        <v>1</v>
      </c>
      <c r="AB10" s="45">
        <v>3</v>
      </c>
      <c r="AC10" s="45">
        <v>2</v>
      </c>
      <c r="AD10" s="45">
        <v>1</v>
      </c>
      <c r="AE10" s="45">
        <v>1</v>
      </c>
      <c r="AF10" s="45"/>
      <c r="AG10" s="45"/>
      <c r="AH10" s="45"/>
      <c r="AI10" s="45"/>
      <c r="AJ10" s="45"/>
      <c r="AK10" s="45"/>
      <c r="AL10" s="45"/>
      <c r="AM10" s="45"/>
      <c r="AN10" s="45"/>
    </row>
    <row r="11" spans="1:40" x14ac:dyDescent="0.25">
      <c r="A11" s="72"/>
      <c r="B11" s="72"/>
      <c r="C11" s="68" t="s">
        <v>11</v>
      </c>
      <c r="D11" s="45"/>
      <c r="E11" s="45"/>
      <c r="F11" s="45">
        <v>2</v>
      </c>
      <c r="G11" s="45">
        <v>1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>
        <v>1</v>
      </c>
      <c r="AG11" s="45">
        <v>1</v>
      </c>
      <c r="AH11" s="45">
        <v>1</v>
      </c>
      <c r="AI11" s="45">
        <v>1</v>
      </c>
      <c r="AJ11" s="45">
        <v>1</v>
      </c>
      <c r="AK11" s="45">
        <v>1</v>
      </c>
      <c r="AL11" s="45"/>
      <c r="AM11" s="45"/>
      <c r="AN11" s="45"/>
    </row>
    <row r="12" spans="1:40" x14ac:dyDescent="0.25">
      <c r="A12" s="72"/>
      <c r="B12" s="72"/>
      <c r="C12" s="68" t="s">
        <v>12</v>
      </c>
      <c r="D12" s="45"/>
      <c r="E12" s="45"/>
      <c r="F12" s="45"/>
      <c r="G12" s="45"/>
      <c r="H12" s="45">
        <v>1</v>
      </c>
      <c r="I12" s="45">
        <v>3</v>
      </c>
      <c r="J12" s="45">
        <v>2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</row>
    <row r="13" spans="1:40" x14ac:dyDescent="0.25">
      <c r="A13" s="72"/>
      <c r="B13" s="72"/>
      <c r="C13" s="68" t="s">
        <v>13</v>
      </c>
      <c r="D13" s="45"/>
      <c r="E13" s="45"/>
      <c r="F13" s="45">
        <v>1</v>
      </c>
      <c r="G13" s="45">
        <v>1</v>
      </c>
      <c r="H13" s="45">
        <v>1</v>
      </c>
      <c r="I13" s="45">
        <v>1</v>
      </c>
      <c r="J13" s="45">
        <v>2</v>
      </c>
      <c r="K13" s="45">
        <v>4</v>
      </c>
      <c r="L13" s="45">
        <v>4</v>
      </c>
      <c r="M13" s="45">
        <v>3</v>
      </c>
      <c r="N13" s="45">
        <v>3</v>
      </c>
      <c r="O13" s="45">
        <v>3</v>
      </c>
      <c r="P13" s="45">
        <v>3</v>
      </c>
      <c r="Q13" s="45">
        <v>3</v>
      </c>
      <c r="R13" s="45">
        <v>3</v>
      </c>
      <c r="S13" s="45">
        <v>3</v>
      </c>
      <c r="T13" s="45">
        <v>4</v>
      </c>
      <c r="U13" s="45">
        <v>4</v>
      </c>
      <c r="V13" s="45">
        <v>4</v>
      </c>
      <c r="W13" s="45">
        <v>3</v>
      </c>
      <c r="X13" s="45">
        <v>3</v>
      </c>
      <c r="Y13" s="45">
        <v>3</v>
      </c>
      <c r="Z13" s="45">
        <v>3</v>
      </c>
      <c r="AA13" s="45">
        <v>2</v>
      </c>
      <c r="AB13" s="45">
        <v>1</v>
      </c>
      <c r="AC13" s="45">
        <v>1</v>
      </c>
      <c r="AD13" s="45">
        <v>1</v>
      </c>
      <c r="AE13" s="45">
        <v>1</v>
      </c>
      <c r="AF13" s="45">
        <v>1</v>
      </c>
      <c r="AG13" s="45"/>
      <c r="AH13" s="45"/>
      <c r="AI13" s="45"/>
      <c r="AJ13" s="45">
        <v>1</v>
      </c>
      <c r="AK13" s="45">
        <v>1</v>
      </c>
      <c r="AL13" s="45"/>
      <c r="AM13" s="45"/>
      <c r="AN13" s="45"/>
    </row>
    <row r="14" spans="1:40" x14ac:dyDescent="0.25">
      <c r="A14" s="32" t="s">
        <v>500</v>
      </c>
      <c r="B14" s="103"/>
      <c r="C14" s="77"/>
      <c r="D14" s="75">
        <f>SUM(D7:D13)</f>
        <v>2</v>
      </c>
      <c r="E14" s="75">
        <f t="shared" ref="E14:AM14" si="0">SUM(E7:E13)</f>
        <v>3</v>
      </c>
      <c r="F14" s="75">
        <f t="shared" si="0"/>
        <v>4</v>
      </c>
      <c r="G14" s="75">
        <f t="shared" si="0"/>
        <v>2</v>
      </c>
      <c r="H14" s="75">
        <f t="shared" si="0"/>
        <v>2</v>
      </c>
      <c r="I14" s="75">
        <f t="shared" si="0"/>
        <v>4</v>
      </c>
      <c r="J14" s="75">
        <f t="shared" si="0"/>
        <v>5</v>
      </c>
      <c r="K14" s="75">
        <f t="shared" si="0"/>
        <v>6</v>
      </c>
      <c r="L14" s="75">
        <f t="shared" si="0"/>
        <v>6</v>
      </c>
      <c r="M14" s="75">
        <f t="shared" si="0"/>
        <v>5</v>
      </c>
      <c r="N14" s="75">
        <f t="shared" si="0"/>
        <v>4</v>
      </c>
      <c r="O14" s="75">
        <f t="shared" si="0"/>
        <v>5</v>
      </c>
      <c r="P14" s="75">
        <f t="shared" si="0"/>
        <v>5</v>
      </c>
      <c r="Q14" s="75">
        <f t="shared" si="0"/>
        <v>4</v>
      </c>
      <c r="R14" s="75">
        <f t="shared" si="0"/>
        <v>4</v>
      </c>
      <c r="S14" s="75">
        <f t="shared" si="0"/>
        <v>5</v>
      </c>
      <c r="T14" s="75">
        <f t="shared" si="0"/>
        <v>5</v>
      </c>
      <c r="U14" s="75">
        <f t="shared" si="0"/>
        <v>6</v>
      </c>
      <c r="V14" s="75">
        <f t="shared" si="0"/>
        <v>5</v>
      </c>
      <c r="W14" s="75">
        <f t="shared" si="0"/>
        <v>5</v>
      </c>
      <c r="X14" s="75">
        <f t="shared" si="0"/>
        <v>6</v>
      </c>
      <c r="Y14" s="75">
        <f t="shared" si="0"/>
        <v>6</v>
      </c>
      <c r="Z14" s="75">
        <f t="shared" si="0"/>
        <v>7</v>
      </c>
      <c r="AA14" s="75">
        <f t="shared" si="0"/>
        <v>6</v>
      </c>
      <c r="AB14" s="75">
        <f t="shared" si="0"/>
        <v>7</v>
      </c>
      <c r="AC14" s="75">
        <f t="shared" si="0"/>
        <v>5</v>
      </c>
      <c r="AD14" s="75">
        <f t="shared" si="0"/>
        <v>4</v>
      </c>
      <c r="AE14" s="75">
        <f t="shared" si="0"/>
        <v>3</v>
      </c>
      <c r="AF14" s="75">
        <f t="shared" si="0"/>
        <v>3</v>
      </c>
      <c r="AG14" s="75">
        <f t="shared" si="0"/>
        <v>2</v>
      </c>
      <c r="AH14" s="75">
        <f t="shared" si="0"/>
        <v>1</v>
      </c>
      <c r="AI14" s="75">
        <f t="shared" si="0"/>
        <v>1</v>
      </c>
      <c r="AJ14" s="75">
        <f t="shared" si="0"/>
        <v>2</v>
      </c>
      <c r="AK14" s="75">
        <f t="shared" si="0"/>
        <v>2</v>
      </c>
      <c r="AL14" s="75">
        <f t="shared" si="0"/>
        <v>0</v>
      </c>
      <c r="AM14" s="75">
        <f t="shared" si="0"/>
        <v>1</v>
      </c>
      <c r="AN14" s="75">
        <f t="shared" ref="AN14" si="1">SUM(AN7:AN13)</f>
        <v>1</v>
      </c>
    </row>
    <row r="15" spans="1:40" x14ac:dyDescent="0.25">
      <c r="A15" s="109" t="s">
        <v>501</v>
      </c>
      <c r="B15" s="141" t="s">
        <v>634</v>
      </c>
      <c r="C15" s="83" t="s">
        <v>8</v>
      </c>
      <c r="D15" s="48"/>
      <c r="E15" s="48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>
        <v>1</v>
      </c>
      <c r="Q15" s="47">
        <v>1</v>
      </c>
      <c r="R15" s="47">
        <v>1</v>
      </c>
      <c r="S15" s="47">
        <v>1</v>
      </c>
      <c r="T15" s="47">
        <v>1</v>
      </c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>
        <v>1</v>
      </c>
      <c r="AK15" s="47">
        <v>1</v>
      </c>
      <c r="AL15" s="47">
        <v>1</v>
      </c>
      <c r="AM15" s="47"/>
      <c r="AN15" s="47"/>
    </row>
    <row r="16" spans="1:40" x14ac:dyDescent="0.25">
      <c r="A16" s="72"/>
      <c r="B16" s="81"/>
      <c r="C16" s="83" t="s">
        <v>9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>
        <v>1</v>
      </c>
      <c r="U16" s="48">
        <v>1</v>
      </c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</row>
    <row r="17" spans="1:40" x14ac:dyDescent="0.25">
      <c r="A17" s="72"/>
      <c r="B17" s="113"/>
      <c r="C17" s="83" t="s">
        <v>10</v>
      </c>
      <c r="D17" s="48"/>
      <c r="E17" s="48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>
        <v>1</v>
      </c>
      <c r="W17" s="80"/>
      <c r="X17" s="80"/>
      <c r="Y17" s="80"/>
      <c r="Z17" s="80"/>
      <c r="AA17" s="80"/>
      <c r="AB17" s="80">
        <v>1</v>
      </c>
      <c r="AC17" s="80">
        <v>1</v>
      </c>
      <c r="AD17" s="80">
        <v>1</v>
      </c>
      <c r="AE17" s="80"/>
      <c r="AF17" s="80"/>
      <c r="AG17" s="80"/>
      <c r="AH17" s="80"/>
      <c r="AI17" s="80"/>
      <c r="AJ17" s="80"/>
      <c r="AK17" s="80"/>
      <c r="AL17" s="80"/>
      <c r="AM17" s="80"/>
      <c r="AN17" s="80"/>
    </row>
    <row r="18" spans="1:40" x14ac:dyDescent="0.25">
      <c r="A18" s="32" t="s">
        <v>502</v>
      </c>
      <c r="B18" s="103"/>
      <c r="C18" s="77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>
        <f>SUM(P15:P17)</f>
        <v>1</v>
      </c>
      <c r="Q18" s="75">
        <f t="shared" ref="Q18:AM18" si="2">SUM(Q15:Q17)</f>
        <v>1</v>
      </c>
      <c r="R18" s="75">
        <f t="shared" si="2"/>
        <v>1</v>
      </c>
      <c r="S18" s="75">
        <f t="shared" si="2"/>
        <v>1</v>
      </c>
      <c r="T18" s="75">
        <f t="shared" si="2"/>
        <v>2</v>
      </c>
      <c r="U18" s="75">
        <f t="shared" si="2"/>
        <v>1</v>
      </c>
      <c r="V18" s="75">
        <f t="shared" si="2"/>
        <v>1</v>
      </c>
      <c r="W18" s="75">
        <f t="shared" si="2"/>
        <v>0</v>
      </c>
      <c r="X18" s="75">
        <f t="shared" si="2"/>
        <v>0</v>
      </c>
      <c r="Y18" s="75">
        <f t="shared" si="2"/>
        <v>0</v>
      </c>
      <c r="Z18" s="75">
        <f t="shared" si="2"/>
        <v>0</v>
      </c>
      <c r="AA18" s="75">
        <f t="shared" si="2"/>
        <v>0</v>
      </c>
      <c r="AB18" s="75">
        <f t="shared" si="2"/>
        <v>1</v>
      </c>
      <c r="AC18" s="75">
        <f t="shared" si="2"/>
        <v>1</v>
      </c>
      <c r="AD18" s="75">
        <f t="shared" si="2"/>
        <v>1</v>
      </c>
      <c r="AE18" s="75">
        <f t="shared" si="2"/>
        <v>0</v>
      </c>
      <c r="AF18" s="75">
        <f t="shared" si="2"/>
        <v>0</v>
      </c>
      <c r="AG18" s="75">
        <f t="shared" si="2"/>
        <v>0</v>
      </c>
      <c r="AH18" s="75">
        <f t="shared" si="2"/>
        <v>0</v>
      </c>
      <c r="AI18" s="75">
        <f t="shared" si="2"/>
        <v>0</v>
      </c>
      <c r="AJ18" s="75">
        <f t="shared" si="2"/>
        <v>1</v>
      </c>
      <c r="AK18" s="75">
        <f t="shared" si="2"/>
        <v>1</v>
      </c>
      <c r="AL18" s="75">
        <f t="shared" si="2"/>
        <v>1</v>
      </c>
      <c r="AM18" s="75">
        <f t="shared" si="2"/>
        <v>0</v>
      </c>
      <c r="AN18" s="75">
        <f t="shared" ref="AN18" si="3">SUM(AN15:AN17)</f>
        <v>0</v>
      </c>
    </row>
    <row r="19" spans="1:40" x14ac:dyDescent="0.25">
      <c r="A19" s="65" t="s">
        <v>497</v>
      </c>
      <c r="B19" s="139" t="s">
        <v>632</v>
      </c>
      <c r="C19" s="68" t="s">
        <v>12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>
        <v>1</v>
      </c>
      <c r="AH19" s="45">
        <v>1</v>
      </c>
      <c r="AI19" s="45"/>
      <c r="AJ19" s="45"/>
      <c r="AK19" s="45"/>
      <c r="AL19" s="45"/>
      <c r="AM19" s="45"/>
      <c r="AN19" s="45"/>
    </row>
    <row r="20" spans="1:40" x14ac:dyDescent="0.25">
      <c r="A20" s="72"/>
      <c r="B20" s="72"/>
      <c r="C20" s="68" t="s">
        <v>13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>
        <v>1</v>
      </c>
      <c r="AJ20" s="45">
        <v>1</v>
      </c>
      <c r="AK20" s="45">
        <v>1</v>
      </c>
      <c r="AL20" s="45">
        <v>1</v>
      </c>
      <c r="AM20" s="45">
        <v>1</v>
      </c>
      <c r="AN20" s="45">
        <v>1</v>
      </c>
    </row>
    <row r="21" spans="1:40" x14ac:dyDescent="0.25">
      <c r="A21" s="32" t="s">
        <v>498</v>
      </c>
      <c r="B21" s="55"/>
      <c r="C21" s="5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>
        <f>SUM(AG19:AG20)</f>
        <v>1</v>
      </c>
      <c r="AH21" s="75">
        <f t="shared" ref="AH21:AM21" si="4">SUM(AH19:AH20)</f>
        <v>1</v>
      </c>
      <c r="AI21" s="75">
        <f t="shared" si="4"/>
        <v>1</v>
      </c>
      <c r="AJ21" s="75">
        <f t="shared" si="4"/>
        <v>1</v>
      </c>
      <c r="AK21" s="75">
        <f t="shared" si="4"/>
        <v>1</v>
      </c>
      <c r="AL21" s="75">
        <f t="shared" si="4"/>
        <v>1</v>
      </c>
      <c r="AM21" s="75">
        <f t="shared" si="4"/>
        <v>1</v>
      </c>
      <c r="AN21" s="75">
        <f t="shared" ref="AN21" si="5">SUM(AN19:AN20)</f>
        <v>1</v>
      </c>
    </row>
    <row r="22" spans="1:40" x14ac:dyDescent="0.25">
      <c r="A22" s="65" t="s">
        <v>491</v>
      </c>
      <c r="B22" s="137" t="s">
        <v>628</v>
      </c>
      <c r="C22" s="65" t="s">
        <v>7</v>
      </c>
      <c r="D22" s="132"/>
      <c r="E22" s="132"/>
      <c r="F22" s="132"/>
      <c r="G22" s="132"/>
      <c r="H22" s="132"/>
      <c r="I22" s="132"/>
      <c r="J22" s="132"/>
      <c r="K22" s="132">
        <v>1</v>
      </c>
      <c r="L22" s="132">
        <v>1</v>
      </c>
      <c r="M22" s="132">
        <v>1</v>
      </c>
      <c r="N22" s="132">
        <v>1</v>
      </c>
      <c r="O22" s="132"/>
      <c r="P22" s="132"/>
      <c r="Q22" s="132"/>
      <c r="R22" s="132"/>
      <c r="S22" s="132">
        <v>1</v>
      </c>
      <c r="T22" s="132">
        <v>1</v>
      </c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3"/>
      <c r="AL22" s="47"/>
      <c r="AM22" s="47"/>
      <c r="AN22" s="47"/>
    </row>
    <row r="23" spans="1:40" x14ac:dyDescent="0.25">
      <c r="A23" s="134"/>
      <c r="B23" s="134"/>
      <c r="C23" s="68" t="s">
        <v>8</v>
      </c>
      <c r="D23" s="132"/>
      <c r="E23" s="132"/>
      <c r="F23" s="132"/>
      <c r="G23" s="132"/>
      <c r="H23" s="132">
        <v>1</v>
      </c>
      <c r="I23" s="132">
        <v>1</v>
      </c>
      <c r="J23" s="132"/>
      <c r="K23" s="132"/>
      <c r="L23" s="132"/>
      <c r="M23" s="132"/>
      <c r="N23" s="132"/>
      <c r="O23" s="132">
        <v>1</v>
      </c>
      <c r="P23" s="132">
        <v>1</v>
      </c>
      <c r="Q23" s="132">
        <v>2</v>
      </c>
      <c r="R23" s="132">
        <v>2</v>
      </c>
      <c r="S23" s="132">
        <v>2</v>
      </c>
      <c r="T23" s="132">
        <v>2</v>
      </c>
      <c r="U23" s="132">
        <v>3</v>
      </c>
      <c r="V23" s="132"/>
      <c r="W23" s="132">
        <v>1</v>
      </c>
      <c r="X23" s="132">
        <v>1</v>
      </c>
      <c r="Y23" s="132">
        <v>1</v>
      </c>
      <c r="Z23" s="132">
        <v>1</v>
      </c>
      <c r="AA23" s="132">
        <v>1</v>
      </c>
      <c r="AB23" s="132">
        <v>1</v>
      </c>
      <c r="AC23" s="132"/>
      <c r="AD23" s="132"/>
      <c r="AE23" s="132"/>
      <c r="AF23" s="132"/>
      <c r="AG23" s="132"/>
      <c r="AH23" s="132"/>
      <c r="AI23" s="132"/>
      <c r="AJ23" s="132"/>
      <c r="AK23" s="133"/>
      <c r="AL23" s="48"/>
      <c r="AM23" s="48"/>
      <c r="AN23" s="48"/>
    </row>
    <row r="24" spans="1:40" x14ac:dyDescent="0.25">
      <c r="A24" s="134"/>
      <c r="B24" s="134"/>
      <c r="C24" s="68" t="s">
        <v>9</v>
      </c>
      <c r="D24" s="132">
        <v>1</v>
      </c>
      <c r="E24" s="132">
        <v>1</v>
      </c>
      <c r="F24" s="132"/>
      <c r="G24" s="132"/>
      <c r="H24" s="132">
        <v>1</v>
      </c>
      <c r="I24" s="132">
        <v>1</v>
      </c>
      <c r="J24" s="132">
        <v>2</v>
      </c>
      <c r="K24" s="132">
        <v>1</v>
      </c>
      <c r="L24" s="132">
        <v>1</v>
      </c>
      <c r="M24" s="132"/>
      <c r="N24" s="132">
        <v>1</v>
      </c>
      <c r="O24" s="132">
        <v>1</v>
      </c>
      <c r="P24" s="132">
        <v>1</v>
      </c>
      <c r="Q24" s="132"/>
      <c r="R24" s="132">
        <v>1</v>
      </c>
      <c r="S24" s="132">
        <v>1</v>
      </c>
      <c r="T24" s="132">
        <v>1</v>
      </c>
      <c r="U24" s="132"/>
      <c r="V24" s="132">
        <v>1</v>
      </c>
      <c r="W24" s="132">
        <v>3</v>
      </c>
      <c r="X24" s="132">
        <v>3</v>
      </c>
      <c r="Y24" s="132">
        <v>4</v>
      </c>
      <c r="Z24" s="132">
        <v>3</v>
      </c>
      <c r="AA24" s="132">
        <v>2</v>
      </c>
      <c r="AB24" s="132">
        <v>2</v>
      </c>
      <c r="AC24" s="132">
        <v>1</v>
      </c>
      <c r="AD24" s="132">
        <v>1</v>
      </c>
      <c r="AE24" s="132">
        <v>1</v>
      </c>
      <c r="AF24" s="132"/>
      <c r="AG24" s="132"/>
      <c r="AH24" s="132">
        <v>1</v>
      </c>
      <c r="AI24" s="132"/>
      <c r="AJ24" s="132"/>
      <c r="AK24" s="133"/>
      <c r="AL24" s="48"/>
      <c r="AM24" s="48"/>
      <c r="AN24" s="48"/>
    </row>
    <row r="25" spans="1:40" x14ac:dyDescent="0.25">
      <c r="A25" s="134"/>
      <c r="B25" s="134"/>
      <c r="C25" s="68" t="s">
        <v>10</v>
      </c>
      <c r="D25" s="132">
        <v>1</v>
      </c>
      <c r="E25" s="132">
        <v>2</v>
      </c>
      <c r="F25" s="132">
        <v>3</v>
      </c>
      <c r="G25" s="132">
        <v>3</v>
      </c>
      <c r="H25" s="132">
        <v>4</v>
      </c>
      <c r="I25" s="132">
        <v>3</v>
      </c>
      <c r="J25" s="132">
        <v>3</v>
      </c>
      <c r="K25" s="132">
        <v>3</v>
      </c>
      <c r="L25" s="132">
        <v>2</v>
      </c>
      <c r="M25" s="132">
        <v>2</v>
      </c>
      <c r="N25" s="132">
        <v>1</v>
      </c>
      <c r="O25" s="132">
        <v>2</v>
      </c>
      <c r="P25" s="132">
        <v>2</v>
      </c>
      <c r="Q25" s="132">
        <v>2</v>
      </c>
      <c r="R25" s="132">
        <v>1</v>
      </c>
      <c r="S25" s="132">
        <v>2</v>
      </c>
      <c r="T25" s="132">
        <v>2</v>
      </c>
      <c r="U25" s="132">
        <v>2</v>
      </c>
      <c r="V25" s="132">
        <v>3</v>
      </c>
      <c r="W25" s="132">
        <v>3</v>
      </c>
      <c r="X25" s="132">
        <v>3</v>
      </c>
      <c r="Y25" s="132">
        <v>3</v>
      </c>
      <c r="Z25" s="132">
        <v>4</v>
      </c>
      <c r="AA25" s="132">
        <v>3</v>
      </c>
      <c r="AB25" s="132">
        <v>1</v>
      </c>
      <c r="AC25" s="132">
        <v>2</v>
      </c>
      <c r="AD25" s="132">
        <v>3</v>
      </c>
      <c r="AE25" s="132">
        <v>3</v>
      </c>
      <c r="AF25" s="132">
        <v>3</v>
      </c>
      <c r="AG25" s="132">
        <v>3</v>
      </c>
      <c r="AH25" s="132">
        <v>3</v>
      </c>
      <c r="AI25" s="132">
        <v>3</v>
      </c>
      <c r="AJ25" s="132">
        <v>2</v>
      </c>
      <c r="AK25" s="133">
        <v>1</v>
      </c>
      <c r="AL25" s="48">
        <v>1</v>
      </c>
      <c r="AM25" s="48">
        <v>1</v>
      </c>
      <c r="AN25" s="48">
        <v>2</v>
      </c>
    </row>
    <row r="26" spans="1:40" x14ac:dyDescent="0.25">
      <c r="A26" s="134"/>
      <c r="B26" s="134"/>
      <c r="C26" s="68" t="s">
        <v>11</v>
      </c>
      <c r="D26" s="132"/>
      <c r="E26" s="132"/>
      <c r="F26" s="132"/>
      <c r="G26" s="132"/>
      <c r="H26" s="132">
        <v>1</v>
      </c>
      <c r="I26" s="132">
        <v>1</v>
      </c>
      <c r="J26" s="132">
        <v>1</v>
      </c>
      <c r="K26" s="132">
        <v>2</v>
      </c>
      <c r="L26" s="132">
        <v>3</v>
      </c>
      <c r="M26" s="132">
        <v>1</v>
      </c>
      <c r="N26" s="132">
        <v>2</v>
      </c>
      <c r="O26" s="132">
        <v>2</v>
      </c>
      <c r="P26" s="132">
        <v>2</v>
      </c>
      <c r="Q26" s="132">
        <v>4</v>
      </c>
      <c r="R26" s="132">
        <v>4</v>
      </c>
      <c r="S26" s="132">
        <v>3</v>
      </c>
      <c r="T26" s="132">
        <v>3</v>
      </c>
      <c r="U26" s="132">
        <v>2</v>
      </c>
      <c r="V26" s="132">
        <v>2</v>
      </c>
      <c r="W26" s="132">
        <v>1</v>
      </c>
      <c r="X26" s="132"/>
      <c r="Y26" s="132"/>
      <c r="Z26" s="132"/>
      <c r="AA26" s="132">
        <v>2</v>
      </c>
      <c r="AB26" s="132">
        <v>1</v>
      </c>
      <c r="AC26" s="132">
        <v>2</v>
      </c>
      <c r="AD26" s="132">
        <v>1</v>
      </c>
      <c r="AE26" s="132">
        <v>1</v>
      </c>
      <c r="AF26" s="132">
        <v>2</v>
      </c>
      <c r="AG26" s="132">
        <v>1</v>
      </c>
      <c r="AH26" s="132">
        <v>1</v>
      </c>
      <c r="AI26" s="132">
        <v>1</v>
      </c>
      <c r="AJ26" s="132">
        <v>2</v>
      </c>
      <c r="AK26" s="133">
        <v>2</v>
      </c>
      <c r="AL26" s="48">
        <v>2</v>
      </c>
      <c r="AM26" s="48">
        <v>2</v>
      </c>
      <c r="AN26" s="48">
        <v>2</v>
      </c>
    </row>
    <row r="27" spans="1:40" x14ac:dyDescent="0.25">
      <c r="A27" s="134"/>
      <c r="B27" s="134"/>
      <c r="C27" s="68" t="s">
        <v>12</v>
      </c>
      <c r="D27" s="132">
        <v>5</v>
      </c>
      <c r="E27" s="132">
        <v>2</v>
      </c>
      <c r="F27" s="132">
        <v>2</v>
      </c>
      <c r="G27" s="132"/>
      <c r="H27" s="132"/>
      <c r="I27" s="132"/>
      <c r="J27" s="132"/>
      <c r="K27" s="132"/>
      <c r="L27" s="132"/>
      <c r="M27" s="132">
        <v>1</v>
      </c>
      <c r="N27" s="132">
        <v>3</v>
      </c>
      <c r="O27" s="132">
        <v>1</v>
      </c>
      <c r="P27" s="132">
        <v>1</v>
      </c>
      <c r="Q27" s="132">
        <v>1</v>
      </c>
      <c r="R27" s="132"/>
      <c r="S27" s="132"/>
      <c r="T27" s="132"/>
      <c r="U27" s="132">
        <v>4</v>
      </c>
      <c r="V27" s="132">
        <v>2</v>
      </c>
      <c r="W27" s="132">
        <v>3</v>
      </c>
      <c r="X27" s="132">
        <v>2</v>
      </c>
      <c r="Y27" s="132">
        <v>2</v>
      </c>
      <c r="Z27" s="132">
        <v>1</v>
      </c>
      <c r="AA27" s="132"/>
      <c r="AB27" s="132"/>
      <c r="AC27" s="132">
        <v>1</v>
      </c>
      <c r="AD27" s="132">
        <v>2</v>
      </c>
      <c r="AE27" s="132">
        <v>1</v>
      </c>
      <c r="AF27" s="132">
        <v>1</v>
      </c>
      <c r="AG27" s="132"/>
      <c r="AH27" s="132"/>
      <c r="AI27" s="132"/>
      <c r="AJ27" s="132"/>
      <c r="AK27" s="133"/>
      <c r="AL27" s="48">
        <v>1</v>
      </c>
      <c r="AM27" s="48"/>
      <c r="AN27" s="48"/>
    </row>
    <row r="28" spans="1:40" x14ac:dyDescent="0.25">
      <c r="A28" s="134"/>
      <c r="B28" s="134"/>
      <c r="C28" s="68" t="s">
        <v>13</v>
      </c>
      <c r="D28" s="132">
        <v>3</v>
      </c>
      <c r="E28" s="132">
        <v>6</v>
      </c>
      <c r="F28" s="132">
        <v>6</v>
      </c>
      <c r="G28" s="132">
        <v>8</v>
      </c>
      <c r="H28" s="132">
        <v>7</v>
      </c>
      <c r="I28" s="132"/>
      <c r="J28" s="132"/>
      <c r="K28" s="132"/>
      <c r="L28" s="132"/>
      <c r="M28" s="132"/>
      <c r="N28" s="132">
        <v>11</v>
      </c>
      <c r="O28" s="132">
        <v>15</v>
      </c>
      <c r="P28" s="132">
        <v>14</v>
      </c>
      <c r="Q28" s="132">
        <v>13</v>
      </c>
      <c r="R28" s="132">
        <v>15</v>
      </c>
      <c r="S28" s="132">
        <v>15</v>
      </c>
      <c r="T28" s="132">
        <v>15</v>
      </c>
      <c r="U28" s="132">
        <v>14</v>
      </c>
      <c r="V28" s="132">
        <v>16</v>
      </c>
      <c r="W28" s="132">
        <v>15</v>
      </c>
      <c r="X28" s="132">
        <v>16</v>
      </c>
      <c r="Y28" s="132">
        <v>15</v>
      </c>
      <c r="Z28" s="132">
        <v>17</v>
      </c>
      <c r="AA28" s="132">
        <v>17</v>
      </c>
      <c r="AB28" s="132">
        <v>8</v>
      </c>
      <c r="AC28" s="132">
        <v>7</v>
      </c>
      <c r="AD28" s="132">
        <v>6</v>
      </c>
      <c r="AE28" s="132">
        <v>6</v>
      </c>
      <c r="AF28" s="132">
        <v>5</v>
      </c>
      <c r="AG28" s="132">
        <v>5</v>
      </c>
      <c r="AH28" s="132">
        <v>5</v>
      </c>
      <c r="AI28" s="132">
        <v>5</v>
      </c>
      <c r="AJ28" s="132">
        <v>5</v>
      </c>
      <c r="AK28" s="133">
        <v>5</v>
      </c>
      <c r="AL28" s="80">
        <v>5</v>
      </c>
      <c r="AM28" s="80">
        <v>4</v>
      </c>
      <c r="AN28" s="80">
        <v>3</v>
      </c>
    </row>
    <row r="29" spans="1:40" x14ac:dyDescent="0.25">
      <c r="A29" s="32" t="s">
        <v>492</v>
      </c>
      <c r="B29" s="140"/>
      <c r="C29" s="131"/>
      <c r="D29" s="75">
        <f>SUM(D22:D28)</f>
        <v>10</v>
      </c>
      <c r="E29" s="75">
        <f t="shared" ref="E29:AM29" si="6">SUM(E22:E28)</f>
        <v>11</v>
      </c>
      <c r="F29" s="75">
        <f t="shared" si="6"/>
        <v>11</v>
      </c>
      <c r="G29" s="75">
        <f t="shared" si="6"/>
        <v>11</v>
      </c>
      <c r="H29" s="75">
        <f t="shared" si="6"/>
        <v>14</v>
      </c>
      <c r="I29" s="75">
        <f t="shared" si="6"/>
        <v>6</v>
      </c>
      <c r="J29" s="75">
        <f t="shared" si="6"/>
        <v>6</v>
      </c>
      <c r="K29" s="75">
        <f t="shared" si="6"/>
        <v>7</v>
      </c>
      <c r="L29" s="75">
        <f t="shared" si="6"/>
        <v>7</v>
      </c>
      <c r="M29" s="75">
        <f t="shared" si="6"/>
        <v>5</v>
      </c>
      <c r="N29" s="75">
        <f t="shared" si="6"/>
        <v>19</v>
      </c>
      <c r="O29" s="75">
        <f t="shared" si="6"/>
        <v>22</v>
      </c>
      <c r="P29" s="75">
        <f t="shared" si="6"/>
        <v>21</v>
      </c>
      <c r="Q29" s="75">
        <f t="shared" si="6"/>
        <v>22</v>
      </c>
      <c r="R29" s="75">
        <f t="shared" si="6"/>
        <v>23</v>
      </c>
      <c r="S29" s="75">
        <f t="shared" si="6"/>
        <v>24</v>
      </c>
      <c r="T29" s="75">
        <f t="shared" si="6"/>
        <v>24</v>
      </c>
      <c r="U29" s="75">
        <f t="shared" si="6"/>
        <v>25</v>
      </c>
      <c r="V29" s="75">
        <f t="shared" si="6"/>
        <v>24</v>
      </c>
      <c r="W29" s="75">
        <f t="shared" si="6"/>
        <v>26</v>
      </c>
      <c r="X29" s="75">
        <f t="shared" si="6"/>
        <v>25</v>
      </c>
      <c r="Y29" s="75">
        <f t="shared" si="6"/>
        <v>25</v>
      </c>
      <c r="Z29" s="75">
        <f t="shared" si="6"/>
        <v>26</v>
      </c>
      <c r="AA29" s="75">
        <f t="shared" si="6"/>
        <v>25</v>
      </c>
      <c r="AB29" s="75">
        <f t="shared" si="6"/>
        <v>13</v>
      </c>
      <c r="AC29" s="75">
        <f t="shared" si="6"/>
        <v>13</v>
      </c>
      <c r="AD29" s="75">
        <f t="shared" si="6"/>
        <v>13</v>
      </c>
      <c r="AE29" s="75">
        <f t="shared" si="6"/>
        <v>12</v>
      </c>
      <c r="AF29" s="75">
        <f t="shared" si="6"/>
        <v>11</v>
      </c>
      <c r="AG29" s="75">
        <f t="shared" si="6"/>
        <v>9</v>
      </c>
      <c r="AH29" s="75">
        <f t="shared" si="6"/>
        <v>10</v>
      </c>
      <c r="AI29" s="75">
        <f t="shared" si="6"/>
        <v>9</v>
      </c>
      <c r="AJ29" s="75">
        <f t="shared" si="6"/>
        <v>9</v>
      </c>
      <c r="AK29" s="75">
        <f t="shared" si="6"/>
        <v>8</v>
      </c>
      <c r="AL29" s="75">
        <f t="shared" si="6"/>
        <v>9</v>
      </c>
      <c r="AM29" s="75">
        <f t="shared" si="6"/>
        <v>7</v>
      </c>
      <c r="AN29" s="75">
        <f t="shared" ref="AN29" si="7">SUM(AN22:AN28)</f>
        <v>7</v>
      </c>
    </row>
    <row r="30" spans="1:40" x14ac:dyDescent="0.25">
      <c r="A30" s="109" t="s">
        <v>493</v>
      </c>
      <c r="B30" s="142" t="s">
        <v>631</v>
      </c>
      <c r="C30" s="65" t="s">
        <v>7</v>
      </c>
      <c r="D30" s="87">
        <v>1</v>
      </c>
      <c r="E30" s="45">
        <v>1</v>
      </c>
      <c r="F30" s="45"/>
      <c r="G30" s="45"/>
      <c r="H30" s="45"/>
      <c r="I30" s="45"/>
      <c r="J30" s="45"/>
      <c r="K30" s="45"/>
      <c r="L30" s="45">
        <v>1</v>
      </c>
      <c r="M30" s="45">
        <v>2</v>
      </c>
      <c r="N30" s="45">
        <v>2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134"/>
      <c r="B31" s="143"/>
      <c r="C31" s="68" t="s">
        <v>8</v>
      </c>
      <c r="D31" s="87"/>
      <c r="E31" s="45">
        <v>2</v>
      </c>
      <c r="F31" s="45"/>
      <c r="G31" s="45">
        <v>1</v>
      </c>
      <c r="H31" s="45"/>
      <c r="I31" s="45"/>
      <c r="J31" s="45"/>
      <c r="K31" s="45">
        <v>1</v>
      </c>
      <c r="L31" s="45"/>
      <c r="M31" s="45"/>
      <c r="N31" s="45"/>
      <c r="O31" s="45"/>
      <c r="P31" s="99"/>
      <c r="Q31" s="45"/>
      <c r="R31" s="45"/>
      <c r="S31" s="45"/>
      <c r="T31" s="45"/>
      <c r="U31" s="45">
        <v>1</v>
      </c>
      <c r="V31" s="45"/>
      <c r="W31" s="45"/>
      <c r="X31" s="45"/>
      <c r="Y31" s="45"/>
      <c r="Z31" s="45"/>
      <c r="AA31" s="46">
        <v>1</v>
      </c>
      <c r="AB31" s="48">
        <v>1</v>
      </c>
      <c r="AC31" s="48">
        <v>1</v>
      </c>
      <c r="AD31" s="48">
        <v>1</v>
      </c>
      <c r="AE31" s="48">
        <v>1</v>
      </c>
      <c r="AF31" s="48"/>
      <c r="AG31" s="48"/>
      <c r="AH31" s="48"/>
      <c r="AI31" s="48"/>
      <c r="AJ31" s="48"/>
      <c r="AK31" s="48"/>
      <c r="AL31" s="48"/>
      <c r="AM31" s="48"/>
      <c r="AN31" s="48"/>
    </row>
    <row r="32" spans="1:40" x14ac:dyDescent="0.25">
      <c r="A32" s="134"/>
      <c r="B32" s="143"/>
      <c r="C32" s="68" t="s">
        <v>9</v>
      </c>
      <c r="D32" s="87"/>
      <c r="E32" s="45"/>
      <c r="F32" s="45"/>
      <c r="G32" s="45"/>
      <c r="H32" s="45"/>
      <c r="I32" s="45"/>
      <c r="J32" s="45"/>
      <c r="K32" s="45">
        <v>1</v>
      </c>
      <c r="L32" s="45">
        <v>1</v>
      </c>
      <c r="M32" s="45">
        <v>3</v>
      </c>
      <c r="N32" s="45"/>
      <c r="O32" s="45"/>
      <c r="P32" s="99">
        <v>2</v>
      </c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6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</row>
    <row r="33" spans="1:40" x14ac:dyDescent="0.25">
      <c r="A33" s="134"/>
      <c r="B33" s="143"/>
      <c r="C33" s="68" t="s">
        <v>10</v>
      </c>
      <c r="D33" s="87">
        <v>1</v>
      </c>
      <c r="E33" s="45">
        <v>1</v>
      </c>
      <c r="F33" s="45"/>
      <c r="G33" s="45"/>
      <c r="H33" s="45"/>
      <c r="I33" s="45"/>
      <c r="J33" s="45"/>
      <c r="K33" s="45"/>
      <c r="L33" s="45">
        <v>1</v>
      </c>
      <c r="M33" s="45">
        <v>2</v>
      </c>
      <c r="N33" s="45">
        <v>1</v>
      </c>
      <c r="O33" s="45">
        <v>1</v>
      </c>
      <c r="P33" s="99">
        <v>2</v>
      </c>
      <c r="Q33" s="45">
        <v>2</v>
      </c>
      <c r="R33" s="45">
        <v>2</v>
      </c>
      <c r="S33" s="45">
        <v>2</v>
      </c>
      <c r="T33" s="45">
        <v>2</v>
      </c>
      <c r="U33" s="45">
        <v>1</v>
      </c>
      <c r="V33" s="45">
        <v>1</v>
      </c>
      <c r="W33" s="45">
        <v>3</v>
      </c>
      <c r="X33" s="45">
        <v>3</v>
      </c>
      <c r="Y33" s="45">
        <v>3</v>
      </c>
      <c r="Z33" s="45">
        <v>3</v>
      </c>
      <c r="AA33" s="46">
        <v>3</v>
      </c>
      <c r="AB33" s="48">
        <v>1</v>
      </c>
      <c r="AC33" s="48">
        <v>1</v>
      </c>
      <c r="AD33" s="48"/>
      <c r="AE33" s="48"/>
      <c r="AF33" s="48"/>
      <c r="AG33" s="48"/>
      <c r="AH33" s="48"/>
      <c r="AI33" s="48">
        <v>1</v>
      </c>
      <c r="AJ33" s="48"/>
      <c r="AK33" s="48"/>
      <c r="AL33" s="48"/>
      <c r="AM33" s="48"/>
      <c r="AN33" s="48"/>
    </row>
    <row r="34" spans="1:40" x14ac:dyDescent="0.25">
      <c r="A34" s="134"/>
      <c r="B34" s="134"/>
      <c r="C34" s="68" t="s">
        <v>11</v>
      </c>
      <c r="D34" s="87">
        <v>3</v>
      </c>
      <c r="E34" s="45">
        <v>3</v>
      </c>
      <c r="F34" s="45">
        <v>3</v>
      </c>
      <c r="G34" s="45">
        <v>2</v>
      </c>
      <c r="H34" s="45">
        <v>1</v>
      </c>
      <c r="I34" s="45">
        <v>1</v>
      </c>
      <c r="J34" s="45">
        <v>2</v>
      </c>
      <c r="K34" s="45">
        <v>2</v>
      </c>
      <c r="L34" s="45">
        <v>1</v>
      </c>
      <c r="M34" s="45">
        <v>3</v>
      </c>
      <c r="N34" s="45">
        <v>1</v>
      </c>
      <c r="O34" s="45"/>
      <c r="P34" s="99"/>
      <c r="Q34" s="45"/>
      <c r="R34" s="45"/>
      <c r="S34" s="45"/>
      <c r="T34" s="45"/>
      <c r="U34" s="45"/>
      <c r="V34" s="45"/>
      <c r="W34" s="45">
        <v>1</v>
      </c>
      <c r="X34" s="45">
        <v>1</v>
      </c>
      <c r="Y34" s="45">
        <v>2</v>
      </c>
      <c r="Z34" s="45">
        <v>2</v>
      </c>
      <c r="AA34" s="46">
        <v>2</v>
      </c>
      <c r="AB34" s="48">
        <v>2</v>
      </c>
      <c r="AC34" s="48">
        <v>2</v>
      </c>
      <c r="AD34" s="48">
        <v>2</v>
      </c>
      <c r="AE34" s="48">
        <v>2</v>
      </c>
      <c r="AF34" s="48">
        <v>2</v>
      </c>
      <c r="AG34" s="48">
        <v>2</v>
      </c>
      <c r="AH34" s="48">
        <v>2</v>
      </c>
      <c r="AI34" s="48">
        <v>1</v>
      </c>
      <c r="AJ34" s="48">
        <v>1</v>
      </c>
      <c r="AK34" s="48"/>
      <c r="AL34" s="48"/>
      <c r="AM34" s="48"/>
      <c r="AN34" s="48"/>
    </row>
    <row r="35" spans="1:40" x14ac:dyDescent="0.25">
      <c r="A35" s="134"/>
      <c r="B35" s="134"/>
      <c r="C35" s="68" t="s">
        <v>12</v>
      </c>
      <c r="D35" s="87">
        <v>2</v>
      </c>
      <c r="E35" s="45">
        <v>2</v>
      </c>
      <c r="F35" s="45">
        <v>2</v>
      </c>
      <c r="G35" s="45">
        <v>2</v>
      </c>
      <c r="H35" s="45">
        <v>2</v>
      </c>
      <c r="I35" s="45">
        <v>2</v>
      </c>
      <c r="J35" s="45">
        <v>1</v>
      </c>
      <c r="K35" s="45">
        <v>1</v>
      </c>
      <c r="L35" s="45">
        <v>2</v>
      </c>
      <c r="M35" s="45"/>
      <c r="N35" s="45"/>
      <c r="O35" s="45">
        <v>2</v>
      </c>
      <c r="P35" s="99">
        <v>2</v>
      </c>
      <c r="Q35" s="45">
        <v>2</v>
      </c>
      <c r="R35" s="45"/>
      <c r="S35" s="45"/>
      <c r="T35" s="45"/>
      <c r="U35" s="45"/>
      <c r="V35" s="45"/>
      <c r="W35" s="45"/>
      <c r="X35" s="45"/>
      <c r="Y35" s="45"/>
      <c r="Z35" s="45"/>
      <c r="AA35" s="46"/>
      <c r="AB35" s="48"/>
      <c r="AC35" s="48"/>
      <c r="AD35" s="48">
        <v>1</v>
      </c>
      <c r="AE35" s="48">
        <v>1</v>
      </c>
      <c r="AF35" s="48">
        <v>1</v>
      </c>
      <c r="AG35" s="48"/>
      <c r="AH35" s="48"/>
      <c r="AI35" s="48">
        <v>1</v>
      </c>
      <c r="AJ35" s="48">
        <v>1</v>
      </c>
      <c r="AK35" s="48">
        <v>2</v>
      </c>
      <c r="AL35" s="48">
        <v>1</v>
      </c>
      <c r="AM35" s="48"/>
      <c r="AN35" s="48"/>
    </row>
    <row r="36" spans="1:40" x14ac:dyDescent="0.25">
      <c r="A36" s="134"/>
      <c r="B36" s="134"/>
      <c r="C36" s="82" t="s">
        <v>13</v>
      </c>
      <c r="D36" s="135">
        <v>13</v>
      </c>
      <c r="E36" s="57">
        <v>13</v>
      </c>
      <c r="F36" s="57">
        <v>13</v>
      </c>
      <c r="G36" s="57">
        <v>16</v>
      </c>
      <c r="H36" s="57">
        <v>16</v>
      </c>
      <c r="I36" s="57">
        <v>12</v>
      </c>
      <c r="J36" s="57">
        <v>5</v>
      </c>
      <c r="K36" s="57">
        <v>8</v>
      </c>
      <c r="L36" s="57">
        <v>5</v>
      </c>
      <c r="M36" s="57">
        <v>5</v>
      </c>
      <c r="N36" s="57">
        <v>2</v>
      </c>
      <c r="O36" s="57">
        <v>4</v>
      </c>
      <c r="P36" s="99">
        <v>4</v>
      </c>
      <c r="Q36" s="57">
        <v>4</v>
      </c>
      <c r="R36" s="57">
        <v>6</v>
      </c>
      <c r="S36" s="57">
        <v>6</v>
      </c>
      <c r="T36" s="57">
        <v>6</v>
      </c>
      <c r="U36" s="57">
        <v>6</v>
      </c>
      <c r="V36" s="57">
        <v>6</v>
      </c>
      <c r="W36" s="57">
        <v>6</v>
      </c>
      <c r="X36" s="57">
        <v>6</v>
      </c>
      <c r="Y36" s="57">
        <v>6</v>
      </c>
      <c r="Z36" s="57"/>
      <c r="AA36" s="40"/>
      <c r="AB36" s="63"/>
      <c r="AC36" s="63"/>
      <c r="AD36" s="63"/>
      <c r="AE36" s="63"/>
      <c r="AF36" s="63"/>
      <c r="AG36" s="63">
        <v>1</v>
      </c>
      <c r="AH36" s="63">
        <v>1</v>
      </c>
      <c r="AI36" s="63">
        <v>1</v>
      </c>
      <c r="AJ36" s="63">
        <v>1</v>
      </c>
      <c r="AK36" s="63">
        <v>1</v>
      </c>
      <c r="AL36" s="63">
        <v>2</v>
      </c>
      <c r="AM36" s="63"/>
      <c r="AN36" s="63"/>
    </row>
    <row r="37" spans="1:40" x14ac:dyDescent="0.25">
      <c r="A37" s="32" t="s">
        <v>494</v>
      </c>
      <c r="B37" s="103"/>
      <c r="C37" s="77"/>
      <c r="D37" s="75">
        <f>SUM(D30:D36)</f>
        <v>20</v>
      </c>
      <c r="E37" s="75">
        <f t="shared" ref="E37:AM37" si="8">SUM(E30:E36)</f>
        <v>22</v>
      </c>
      <c r="F37" s="75">
        <f t="shared" si="8"/>
        <v>18</v>
      </c>
      <c r="G37" s="75">
        <f t="shared" si="8"/>
        <v>21</v>
      </c>
      <c r="H37" s="75">
        <f t="shared" si="8"/>
        <v>19</v>
      </c>
      <c r="I37" s="75">
        <f t="shared" si="8"/>
        <v>15</v>
      </c>
      <c r="J37" s="75">
        <f t="shared" si="8"/>
        <v>8</v>
      </c>
      <c r="K37" s="75">
        <f t="shared" si="8"/>
        <v>13</v>
      </c>
      <c r="L37" s="75">
        <f t="shared" si="8"/>
        <v>11</v>
      </c>
      <c r="M37" s="75">
        <f t="shared" si="8"/>
        <v>15</v>
      </c>
      <c r="N37" s="75">
        <f t="shared" si="8"/>
        <v>6</v>
      </c>
      <c r="O37" s="75">
        <f t="shared" si="8"/>
        <v>7</v>
      </c>
      <c r="P37" s="75">
        <f t="shared" si="8"/>
        <v>10</v>
      </c>
      <c r="Q37" s="75">
        <f t="shared" si="8"/>
        <v>8</v>
      </c>
      <c r="R37" s="75">
        <f t="shared" si="8"/>
        <v>8</v>
      </c>
      <c r="S37" s="75">
        <f t="shared" si="8"/>
        <v>8</v>
      </c>
      <c r="T37" s="75">
        <f t="shared" si="8"/>
        <v>8</v>
      </c>
      <c r="U37" s="75">
        <f t="shared" si="8"/>
        <v>8</v>
      </c>
      <c r="V37" s="75">
        <f t="shared" si="8"/>
        <v>7</v>
      </c>
      <c r="W37" s="75">
        <f t="shared" si="8"/>
        <v>10</v>
      </c>
      <c r="X37" s="75">
        <f t="shared" si="8"/>
        <v>10</v>
      </c>
      <c r="Y37" s="75">
        <f t="shared" si="8"/>
        <v>11</v>
      </c>
      <c r="Z37" s="75">
        <f t="shared" si="8"/>
        <v>5</v>
      </c>
      <c r="AA37" s="75">
        <f t="shared" si="8"/>
        <v>6</v>
      </c>
      <c r="AB37" s="75">
        <f t="shared" si="8"/>
        <v>4</v>
      </c>
      <c r="AC37" s="75">
        <f t="shared" si="8"/>
        <v>4</v>
      </c>
      <c r="AD37" s="75">
        <f t="shared" si="8"/>
        <v>4</v>
      </c>
      <c r="AE37" s="75">
        <f t="shared" si="8"/>
        <v>4</v>
      </c>
      <c r="AF37" s="75">
        <f t="shared" si="8"/>
        <v>3</v>
      </c>
      <c r="AG37" s="75">
        <f t="shared" si="8"/>
        <v>3</v>
      </c>
      <c r="AH37" s="75">
        <f t="shared" si="8"/>
        <v>3</v>
      </c>
      <c r="AI37" s="75">
        <f t="shared" si="8"/>
        <v>4</v>
      </c>
      <c r="AJ37" s="75">
        <f t="shared" si="8"/>
        <v>3</v>
      </c>
      <c r="AK37" s="75">
        <f t="shared" si="8"/>
        <v>3</v>
      </c>
      <c r="AL37" s="75">
        <f t="shared" si="8"/>
        <v>3</v>
      </c>
      <c r="AM37" s="75">
        <f t="shared" si="8"/>
        <v>0</v>
      </c>
      <c r="AN37" s="75">
        <f t="shared" ref="AN37" si="9">SUM(AN30:AN36)</f>
        <v>0</v>
      </c>
    </row>
    <row r="38" spans="1:40" x14ac:dyDescent="0.25">
      <c r="A38" s="65" t="s">
        <v>495</v>
      </c>
      <c r="B38" s="137" t="s">
        <v>630</v>
      </c>
      <c r="C38" s="65" t="s">
        <v>11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>
        <v>1</v>
      </c>
      <c r="AC38" s="45">
        <v>1</v>
      </c>
      <c r="AD38" s="45">
        <v>1</v>
      </c>
      <c r="AE38" s="45"/>
      <c r="AF38" s="45"/>
      <c r="AG38" s="45"/>
      <c r="AH38" s="45"/>
      <c r="AI38" s="45"/>
      <c r="AJ38" s="45"/>
      <c r="AK38" s="45"/>
      <c r="AL38" s="45"/>
      <c r="AM38" s="45"/>
      <c r="AN38" s="45"/>
    </row>
    <row r="39" spans="1:40" x14ac:dyDescent="0.25">
      <c r="A39" s="32" t="s">
        <v>496</v>
      </c>
      <c r="B39" s="55"/>
      <c r="C39" s="5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>
        <f>AB38</f>
        <v>1</v>
      </c>
      <c r="AC39" s="75">
        <f t="shared" ref="AC39:AM39" si="10">AC38</f>
        <v>1</v>
      </c>
      <c r="AD39" s="75">
        <f t="shared" si="10"/>
        <v>1</v>
      </c>
      <c r="AE39" s="75">
        <f t="shared" si="10"/>
        <v>0</v>
      </c>
      <c r="AF39" s="75">
        <f t="shared" si="10"/>
        <v>0</v>
      </c>
      <c r="AG39" s="75">
        <f t="shared" si="10"/>
        <v>0</v>
      </c>
      <c r="AH39" s="75">
        <f t="shared" si="10"/>
        <v>0</v>
      </c>
      <c r="AI39" s="75">
        <f t="shared" si="10"/>
        <v>0</v>
      </c>
      <c r="AJ39" s="75">
        <f t="shared" si="10"/>
        <v>0</v>
      </c>
      <c r="AK39" s="75">
        <f t="shared" si="10"/>
        <v>0</v>
      </c>
      <c r="AL39" s="75">
        <f t="shared" si="10"/>
        <v>0</v>
      </c>
      <c r="AM39" s="75">
        <f t="shared" si="10"/>
        <v>0</v>
      </c>
      <c r="AN39" s="75">
        <f t="shared" ref="AN39" si="11">AN38</f>
        <v>0</v>
      </c>
    </row>
    <row r="40" spans="1:40" x14ac:dyDescent="0.25">
      <c r="A40" s="65" t="s">
        <v>611</v>
      </c>
      <c r="B40" s="137" t="s">
        <v>629</v>
      </c>
      <c r="C40" s="65" t="s">
        <v>10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>
        <v>1</v>
      </c>
      <c r="AK40" s="45">
        <v>1</v>
      </c>
      <c r="AL40" s="45">
        <v>1</v>
      </c>
      <c r="AM40" s="45">
        <v>1</v>
      </c>
      <c r="AN40" s="45">
        <v>1</v>
      </c>
    </row>
    <row r="41" spans="1:40" x14ac:dyDescent="0.25">
      <c r="A41" s="32" t="s">
        <v>612</v>
      </c>
      <c r="B41" s="55"/>
      <c r="C41" s="5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>
        <f>AJ40</f>
        <v>1</v>
      </c>
      <c r="AK41" s="75">
        <f t="shared" ref="AK41:AM41" si="12">AK40</f>
        <v>1</v>
      </c>
      <c r="AL41" s="75">
        <f t="shared" si="12"/>
        <v>1</v>
      </c>
      <c r="AM41" s="75">
        <f t="shared" si="12"/>
        <v>1</v>
      </c>
      <c r="AN41" s="75">
        <f t="shared" ref="AN41" si="13">AN40</f>
        <v>1</v>
      </c>
    </row>
    <row r="42" spans="1:40" x14ac:dyDescent="0.25">
      <c r="A42" s="75" t="s">
        <v>503</v>
      </c>
      <c r="B42" s="64"/>
      <c r="C42" s="64"/>
      <c r="D42" s="75">
        <f>D14+D18+D21+D29+D37+D39+D41</f>
        <v>32</v>
      </c>
      <c r="E42" s="75">
        <f t="shared" ref="E42:AM42" si="14">E14+E18+E21+E29+E37+E39+E41</f>
        <v>36</v>
      </c>
      <c r="F42" s="75">
        <f t="shared" si="14"/>
        <v>33</v>
      </c>
      <c r="G42" s="75">
        <f t="shared" si="14"/>
        <v>34</v>
      </c>
      <c r="H42" s="75">
        <f t="shared" si="14"/>
        <v>35</v>
      </c>
      <c r="I42" s="75">
        <f t="shared" si="14"/>
        <v>25</v>
      </c>
      <c r="J42" s="75">
        <f t="shared" si="14"/>
        <v>19</v>
      </c>
      <c r="K42" s="75">
        <f t="shared" si="14"/>
        <v>26</v>
      </c>
      <c r="L42" s="75">
        <f t="shared" si="14"/>
        <v>24</v>
      </c>
      <c r="M42" s="75">
        <f t="shared" si="14"/>
        <v>25</v>
      </c>
      <c r="N42" s="75">
        <f t="shared" si="14"/>
        <v>29</v>
      </c>
      <c r="O42" s="75">
        <f t="shared" si="14"/>
        <v>34</v>
      </c>
      <c r="P42" s="75">
        <f t="shared" si="14"/>
        <v>37</v>
      </c>
      <c r="Q42" s="75">
        <f t="shared" si="14"/>
        <v>35</v>
      </c>
      <c r="R42" s="75">
        <f t="shared" si="14"/>
        <v>36</v>
      </c>
      <c r="S42" s="75">
        <f t="shared" si="14"/>
        <v>38</v>
      </c>
      <c r="T42" s="75">
        <f t="shared" si="14"/>
        <v>39</v>
      </c>
      <c r="U42" s="75">
        <f t="shared" si="14"/>
        <v>40</v>
      </c>
      <c r="V42" s="75">
        <f t="shared" si="14"/>
        <v>37</v>
      </c>
      <c r="W42" s="75">
        <f t="shared" si="14"/>
        <v>41</v>
      </c>
      <c r="X42" s="75">
        <f t="shared" si="14"/>
        <v>41</v>
      </c>
      <c r="Y42" s="75">
        <f t="shared" si="14"/>
        <v>42</v>
      </c>
      <c r="Z42" s="75">
        <f t="shared" si="14"/>
        <v>38</v>
      </c>
      <c r="AA42" s="75">
        <f t="shared" si="14"/>
        <v>37</v>
      </c>
      <c r="AB42" s="75">
        <f t="shared" si="14"/>
        <v>26</v>
      </c>
      <c r="AC42" s="75">
        <f t="shared" si="14"/>
        <v>24</v>
      </c>
      <c r="AD42" s="75">
        <f t="shared" si="14"/>
        <v>23</v>
      </c>
      <c r="AE42" s="75">
        <f t="shared" si="14"/>
        <v>19</v>
      </c>
      <c r="AF42" s="75">
        <f t="shared" si="14"/>
        <v>17</v>
      </c>
      <c r="AG42" s="75">
        <f t="shared" si="14"/>
        <v>15</v>
      </c>
      <c r="AH42" s="75">
        <f t="shared" si="14"/>
        <v>15</v>
      </c>
      <c r="AI42" s="75">
        <f t="shared" si="14"/>
        <v>15</v>
      </c>
      <c r="AJ42" s="75">
        <f t="shared" si="14"/>
        <v>17</v>
      </c>
      <c r="AK42" s="75">
        <f t="shared" si="14"/>
        <v>16</v>
      </c>
      <c r="AL42" s="75">
        <f t="shared" si="14"/>
        <v>15</v>
      </c>
      <c r="AM42" s="75">
        <f t="shared" si="14"/>
        <v>10</v>
      </c>
      <c r="AN42" s="75">
        <f t="shared" ref="AN42" si="15">AN14+AN18+AN21+AN29+AN37+AN39+AN41</f>
        <v>10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4:AM14" formulaRange="1"/>
    <ignoredError sqref="B7 B15 B19 B22 B30 B38 B40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4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786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0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787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26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28"/>
      <c r="AN5" s="29"/>
    </row>
    <row r="6" spans="1:40" x14ac:dyDescent="0.25">
      <c r="A6" s="6"/>
      <c r="B6" s="9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507</v>
      </c>
      <c r="B7" s="137" t="s">
        <v>637</v>
      </c>
      <c r="C7" s="65" t="s">
        <v>7</v>
      </c>
      <c r="D7" s="45"/>
      <c r="E7" s="45"/>
      <c r="F7" s="45"/>
      <c r="G7" s="45"/>
      <c r="H7" s="45"/>
      <c r="I7" s="45"/>
      <c r="J7" s="45"/>
      <c r="K7" s="45"/>
      <c r="L7" s="45">
        <v>1</v>
      </c>
      <c r="M7" s="45">
        <v>1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>
        <v>1</v>
      </c>
      <c r="AM7" s="45">
        <v>1</v>
      </c>
      <c r="AN7" s="45">
        <v>1</v>
      </c>
    </row>
    <row r="8" spans="1:40" x14ac:dyDescent="0.25">
      <c r="A8" s="72"/>
      <c r="B8" s="72"/>
      <c r="C8" s="68" t="s">
        <v>8</v>
      </c>
      <c r="D8" s="45"/>
      <c r="E8" s="45"/>
      <c r="F8" s="45"/>
      <c r="G8" s="45"/>
      <c r="H8" s="45"/>
      <c r="I8" s="45"/>
      <c r="J8" s="45"/>
      <c r="K8" s="45"/>
      <c r="L8" s="45">
        <v>1</v>
      </c>
      <c r="M8" s="45">
        <v>1</v>
      </c>
      <c r="N8" s="45"/>
      <c r="O8" s="45"/>
      <c r="P8" s="45"/>
      <c r="Q8" s="45">
        <v>1</v>
      </c>
      <c r="R8" s="45"/>
      <c r="S8" s="45">
        <v>1</v>
      </c>
      <c r="T8" s="45">
        <v>1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</row>
    <row r="9" spans="1:40" x14ac:dyDescent="0.25">
      <c r="A9" s="72"/>
      <c r="B9" s="72"/>
      <c r="C9" s="68" t="s">
        <v>9</v>
      </c>
      <c r="D9" s="45"/>
      <c r="E9" s="45"/>
      <c r="F9" s="45"/>
      <c r="G9" s="45"/>
      <c r="H9" s="45"/>
      <c r="I9" s="45"/>
      <c r="J9" s="45"/>
      <c r="K9" s="45">
        <v>1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</row>
    <row r="10" spans="1:40" x14ac:dyDescent="0.25">
      <c r="A10" s="72"/>
      <c r="B10" s="72"/>
      <c r="C10" s="68" t="s">
        <v>10</v>
      </c>
      <c r="D10" s="45"/>
      <c r="E10" s="45"/>
      <c r="F10" s="45"/>
      <c r="G10" s="45"/>
      <c r="H10" s="45"/>
      <c r="I10" s="45"/>
      <c r="J10" s="45"/>
      <c r="K10" s="45">
        <v>1</v>
      </c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>
        <v>1</v>
      </c>
      <c r="AF10" s="45">
        <v>1</v>
      </c>
      <c r="AG10" s="45"/>
      <c r="AH10" s="45"/>
      <c r="AI10" s="45"/>
      <c r="AJ10" s="45"/>
      <c r="AK10" s="45"/>
      <c r="AL10" s="45"/>
      <c r="AM10" s="45"/>
      <c r="AN10" s="45"/>
    </row>
    <row r="11" spans="1:40" x14ac:dyDescent="0.25">
      <c r="A11" s="72"/>
      <c r="B11" s="72"/>
      <c r="C11" s="68" t="s">
        <v>11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</row>
    <row r="12" spans="1:40" x14ac:dyDescent="0.25">
      <c r="A12" s="32" t="s">
        <v>508</v>
      </c>
      <c r="B12" s="55"/>
      <c r="C12" s="55"/>
      <c r="D12" s="75"/>
      <c r="E12" s="75"/>
      <c r="F12" s="75"/>
      <c r="G12" s="75"/>
      <c r="H12" s="75"/>
      <c r="I12" s="75"/>
      <c r="J12" s="75"/>
      <c r="K12" s="75">
        <f t="shared" ref="K12:AM12" si="0">SUM(K7:K11)</f>
        <v>2</v>
      </c>
      <c r="L12" s="75">
        <f t="shared" si="0"/>
        <v>2</v>
      </c>
      <c r="M12" s="75">
        <f t="shared" si="0"/>
        <v>2</v>
      </c>
      <c r="N12" s="75">
        <f t="shared" si="0"/>
        <v>0</v>
      </c>
      <c r="O12" s="75">
        <f t="shared" si="0"/>
        <v>0</v>
      </c>
      <c r="P12" s="75">
        <f t="shared" si="0"/>
        <v>0</v>
      </c>
      <c r="Q12" s="75">
        <f t="shared" si="0"/>
        <v>1</v>
      </c>
      <c r="R12" s="75">
        <f t="shared" si="0"/>
        <v>0</v>
      </c>
      <c r="S12" s="75">
        <f t="shared" si="0"/>
        <v>1</v>
      </c>
      <c r="T12" s="75">
        <f t="shared" si="0"/>
        <v>1</v>
      </c>
      <c r="U12" s="75">
        <f t="shared" si="0"/>
        <v>0</v>
      </c>
      <c r="V12" s="75">
        <f t="shared" si="0"/>
        <v>0</v>
      </c>
      <c r="W12" s="75">
        <f t="shared" si="0"/>
        <v>0</v>
      </c>
      <c r="X12" s="75">
        <f t="shared" si="0"/>
        <v>0</v>
      </c>
      <c r="Y12" s="75">
        <f t="shared" si="0"/>
        <v>0</v>
      </c>
      <c r="Z12" s="75">
        <f t="shared" si="0"/>
        <v>0</v>
      </c>
      <c r="AA12" s="75">
        <f t="shared" si="0"/>
        <v>0</v>
      </c>
      <c r="AB12" s="75">
        <f t="shared" si="0"/>
        <v>0</v>
      </c>
      <c r="AC12" s="75">
        <f t="shared" si="0"/>
        <v>0</v>
      </c>
      <c r="AD12" s="75">
        <f t="shared" si="0"/>
        <v>0</v>
      </c>
      <c r="AE12" s="75">
        <f t="shared" si="0"/>
        <v>1</v>
      </c>
      <c r="AF12" s="75">
        <f t="shared" si="0"/>
        <v>1</v>
      </c>
      <c r="AG12" s="75">
        <f t="shared" si="0"/>
        <v>0</v>
      </c>
      <c r="AH12" s="75">
        <f t="shared" si="0"/>
        <v>0</v>
      </c>
      <c r="AI12" s="75">
        <f t="shared" si="0"/>
        <v>0</v>
      </c>
      <c r="AJ12" s="75">
        <f t="shared" si="0"/>
        <v>0</v>
      </c>
      <c r="AK12" s="75">
        <f t="shared" si="0"/>
        <v>0</v>
      </c>
      <c r="AL12" s="75">
        <f t="shared" si="0"/>
        <v>1</v>
      </c>
      <c r="AM12" s="75">
        <f t="shared" si="0"/>
        <v>1</v>
      </c>
      <c r="AN12" s="75">
        <f t="shared" ref="AN12" si="1">SUM(AN7:AN11)</f>
        <v>1</v>
      </c>
    </row>
    <row r="13" spans="1:40" x14ac:dyDescent="0.25">
      <c r="A13" s="65" t="s">
        <v>505</v>
      </c>
      <c r="B13" s="137" t="s">
        <v>636</v>
      </c>
      <c r="C13" s="65" t="s">
        <v>6</v>
      </c>
      <c r="D13" s="45"/>
      <c r="E13" s="45"/>
      <c r="F13" s="45"/>
      <c r="G13" s="45"/>
      <c r="H13" s="45"/>
      <c r="I13" s="45"/>
      <c r="J13" s="45"/>
      <c r="K13" s="45">
        <v>1</v>
      </c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</row>
    <row r="14" spans="1:40" x14ac:dyDescent="0.25">
      <c r="A14" s="72"/>
      <c r="B14" s="72"/>
      <c r="C14" s="68" t="s">
        <v>7</v>
      </c>
      <c r="D14" s="45"/>
      <c r="E14" s="45"/>
      <c r="F14" s="45"/>
      <c r="G14" s="45"/>
      <c r="H14" s="45"/>
      <c r="I14" s="45"/>
      <c r="J14" s="45"/>
      <c r="K14" s="45"/>
      <c r="L14" s="45"/>
      <c r="M14" s="45">
        <v>1</v>
      </c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</row>
    <row r="15" spans="1:40" x14ac:dyDescent="0.25">
      <c r="A15" s="72"/>
      <c r="B15" s="72"/>
      <c r="C15" s="68" t="s">
        <v>8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</row>
    <row r="16" spans="1:40" x14ac:dyDescent="0.25">
      <c r="A16" s="72"/>
      <c r="B16" s="72"/>
      <c r="C16" s="68" t="s">
        <v>9</v>
      </c>
      <c r="D16" s="45"/>
      <c r="E16" s="45"/>
      <c r="F16" s="45"/>
      <c r="G16" s="45"/>
      <c r="H16" s="45"/>
      <c r="I16" s="45"/>
      <c r="J16" s="45"/>
      <c r="K16" s="45"/>
      <c r="L16" s="45"/>
      <c r="M16" s="45">
        <v>1</v>
      </c>
      <c r="N16" s="45">
        <v>1</v>
      </c>
      <c r="O16" s="45">
        <v>1</v>
      </c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</row>
    <row r="17" spans="1:40" x14ac:dyDescent="0.25">
      <c r="A17" s="72"/>
      <c r="B17" s="72"/>
      <c r="C17" s="68" t="s">
        <v>10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>
        <v>1</v>
      </c>
      <c r="T17" s="45">
        <v>1</v>
      </c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</row>
    <row r="18" spans="1:40" x14ac:dyDescent="0.25">
      <c r="A18" s="72"/>
      <c r="B18" s="72"/>
      <c r="C18" s="68" t="s">
        <v>11</v>
      </c>
      <c r="D18" s="45">
        <v>1</v>
      </c>
      <c r="E18" s="45">
        <v>1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>
        <v>1</v>
      </c>
      <c r="R18" s="45">
        <v>1</v>
      </c>
      <c r="S18" s="45">
        <v>1</v>
      </c>
      <c r="T18" s="45">
        <v>1</v>
      </c>
      <c r="U18" s="45"/>
      <c r="V18" s="45"/>
      <c r="W18" s="45"/>
      <c r="X18" s="45"/>
      <c r="Y18" s="45">
        <v>1</v>
      </c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</row>
    <row r="19" spans="1:40" x14ac:dyDescent="0.25">
      <c r="A19" s="72"/>
      <c r="B19" s="72"/>
      <c r="C19" s="68" t="s">
        <v>12</v>
      </c>
      <c r="D19" s="45"/>
      <c r="E19" s="45"/>
      <c r="F19" s="45">
        <v>1</v>
      </c>
      <c r="G19" s="45">
        <v>1</v>
      </c>
      <c r="H19" s="45">
        <v>1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</row>
    <row r="20" spans="1:40" x14ac:dyDescent="0.25">
      <c r="A20" s="72"/>
      <c r="B20" s="72"/>
      <c r="C20" s="68" t="s">
        <v>13</v>
      </c>
      <c r="D20" s="45"/>
      <c r="E20" s="45"/>
      <c r="F20" s="45"/>
      <c r="G20" s="45"/>
      <c r="H20" s="45"/>
      <c r="I20" s="45">
        <v>1</v>
      </c>
      <c r="J20" s="45">
        <v>1</v>
      </c>
      <c r="K20" s="45">
        <v>1</v>
      </c>
      <c r="L20" s="45">
        <v>1</v>
      </c>
      <c r="M20" s="45">
        <v>1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</row>
    <row r="21" spans="1:40" x14ac:dyDescent="0.25">
      <c r="A21" s="32" t="s">
        <v>506</v>
      </c>
      <c r="B21" s="209"/>
      <c r="C21" s="210"/>
      <c r="D21" s="75">
        <v>1</v>
      </c>
      <c r="E21" s="75">
        <v>1</v>
      </c>
      <c r="F21" s="75">
        <v>1</v>
      </c>
      <c r="G21" s="75">
        <v>1</v>
      </c>
      <c r="H21" s="75">
        <v>1</v>
      </c>
      <c r="I21" s="75">
        <v>1</v>
      </c>
      <c r="J21" s="75">
        <v>1</v>
      </c>
      <c r="K21" s="75">
        <v>2</v>
      </c>
      <c r="L21" s="75">
        <v>1</v>
      </c>
      <c r="M21" s="75">
        <v>3</v>
      </c>
      <c r="N21" s="75">
        <v>1</v>
      </c>
      <c r="O21" s="75">
        <v>1</v>
      </c>
      <c r="P21" s="75">
        <v>0</v>
      </c>
      <c r="Q21" s="75">
        <v>1</v>
      </c>
      <c r="R21" s="75">
        <v>1</v>
      </c>
      <c r="S21" s="75">
        <v>2</v>
      </c>
      <c r="T21" s="75">
        <v>2</v>
      </c>
      <c r="U21" s="75">
        <v>0</v>
      </c>
      <c r="V21" s="75">
        <v>0</v>
      </c>
      <c r="W21" s="75">
        <v>0</v>
      </c>
      <c r="X21" s="75">
        <v>0</v>
      </c>
      <c r="Y21" s="75">
        <v>1</v>
      </c>
      <c r="Z21" s="75">
        <v>0</v>
      </c>
      <c r="AA21" s="75">
        <v>0</v>
      </c>
      <c r="AB21" s="75">
        <v>0</v>
      </c>
      <c r="AC21" s="75">
        <v>0</v>
      </c>
      <c r="AD21" s="75">
        <v>0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5">
        <v>0</v>
      </c>
      <c r="AK21" s="75">
        <v>0</v>
      </c>
      <c r="AL21" s="75">
        <v>0</v>
      </c>
      <c r="AM21" s="75">
        <v>0</v>
      </c>
      <c r="AN21" s="75">
        <v>0</v>
      </c>
    </row>
    <row r="22" spans="1:40" x14ac:dyDescent="0.25">
      <c r="A22" s="65" t="s">
        <v>507</v>
      </c>
      <c r="B22" s="139" t="s">
        <v>716</v>
      </c>
      <c r="C22" s="68" t="s">
        <v>8</v>
      </c>
      <c r="D22" s="45">
        <v>1</v>
      </c>
      <c r="E22" s="45">
        <v>1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</row>
    <row r="23" spans="1:40" x14ac:dyDescent="0.25">
      <c r="A23" s="72"/>
      <c r="B23" s="72"/>
      <c r="C23" s="68" t="s">
        <v>9</v>
      </c>
      <c r="D23" s="45"/>
      <c r="E23" s="45"/>
      <c r="F23" s="45">
        <v>1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</row>
    <row r="24" spans="1:40" x14ac:dyDescent="0.25">
      <c r="A24" s="72"/>
      <c r="B24" s="72"/>
      <c r="C24" s="68" t="s">
        <v>10</v>
      </c>
      <c r="D24" s="45">
        <v>1</v>
      </c>
      <c r="E24" s="45">
        <v>1</v>
      </c>
      <c r="F24" s="45">
        <v>1</v>
      </c>
      <c r="G24" s="45">
        <v>1</v>
      </c>
      <c r="H24" s="45">
        <v>1</v>
      </c>
      <c r="I24" s="45">
        <v>1</v>
      </c>
      <c r="J24" s="45">
        <v>1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</row>
    <row r="25" spans="1:40" x14ac:dyDescent="0.25">
      <c r="A25" s="32" t="s">
        <v>508</v>
      </c>
      <c r="B25" s="103"/>
      <c r="C25" s="77"/>
      <c r="D25" s="75">
        <v>2</v>
      </c>
      <c r="E25" s="75">
        <v>2</v>
      </c>
      <c r="F25" s="75">
        <v>2</v>
      </c>
      <c r="G25" s="75">
        <v>1</v>
      </c>
      <c r="H25" s="75">
        <v>1</v>
      </c>
      <c r="I25" s="75">
        <v>1</v>
      </c>
      <c r="J25" s="75">
        <v>1</v>
      </c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183"/>
      <c r="AN25" s="183"/>
    </row>
    <row r="26" spans="1:40" x14ac:dyDescent="0.25">
      <c r="A26" s="65" t="s">
        <v>524</v>
      </c>
      <c r="B26" s="139" t="s">
        <v>648</v>
      </c>
      <c r="C26" s="68" t="s">
        <v>7</v>
      </c>
      <c r="D26" s="197"/>
      <c r="E26" s="198"/>
      <c r="F26" s="197"/>
      <c r="G26" s="198"/>
      <c r="H26" s="197"/>
      <c r="I26" s="198"/>
      <c r="J26" s="197"/>
      <c r="K26" s="198"/>
      <c r="L26" s="197"/>
      <c r="M26" s="198"/>
      <c r="N26" s="197"/>
      <c r="O26" s="198"/>
      <c r="P26" s="197"/>
      <c r="Q26" s="198"/>
      <c r="R26" s="197"/>
      <c r="S26" s="198"/>
      <c r="T26" s="197"/>
      <c r="U26" s="198"/>
      <c r="V26" s="197"/>
      <c r="W26" s="198"/>
      <c r="X26" s="197"/>
      <c r="Y26" s="198"/>
      <c r="Z26" s="197"/>
      <c r="AA26" s="198"/>
      <c r="AB26" s="197"/>
      <c r="AC26" s="198"/>
      <c r="AD26" s="197"/>
      <c r="AE26" s="198"/>
      <c r="AF26" s="197"/>
      <c r="AG26" s="198"/>
      <c r="AH26" s="197"/>
      <c r="AI26" s="198"/>
      <c r="AJ26" s="197"/>
      <c r="AK26" s="198"/>
      <c r="AL26" s="197"/>
      <c r="AM26" s="202"/>
      <c r="AN26" s="208">
        <v>1</v>
      </c>
    </row>
    <row r="27" spans="1:40" x14ac:dyDescent="0.25">
      <c r="A27" s="72"/>
      <c r="B27" s="72"/>
      <c r="C27" s="68" t="s">
        <v>8</v>
      </c>
      <c r="D27" s="133"/>
      <c r="E27" s="144"/>
      <c r="F27" s="146"/>
      <c r="G27" s="144"/>
      <c r="H27" s="146"/>
      <c r="I27" s="144"/>
      <c r="J27" s="146"/>
      <c r="K27" s="144">
        <v>1</v>
      </c>
      <c r="L27" s="146">
        <v>1</v>
      </c>
      <c r="M27" s="144"/>
      <c r="N27" s="146"/>
      <c r="O27" s="144"/>
      <c r="P27" s="146"/>
      <c r="Q27" s="144"/>
      <c r="R27" s="146"/>
      <c r="S27" s="144"/>
      <c r="T27" s="146"/>
      <c r="U27" s="144"/>
      <c r="V27" s="146"/>
      <c r="W27" s="144"/>
      <c r="X27" s="146"/>
      <c r="Y27" s="144"/>
      <c r="Z27" s="146"/>
      <c r="AA27" s="144"/>
      <c r="AB27" s="146"/>
      <c r="AC27" s="144"/>
      <c r="AD27" s="146"/>
      <c r="AE27" s="144"/>
      <c r="AF27" s="146"/>
      <c r="AG27" s="144"/>
      <c r="AH27" s="146"/>
      <c r="AI27" s="144"/>
      <c r="AJ27" s="146"/>
      <c r="AK27" s="144"/>
      <c r="AL27" s="146"/>
      <c r="AM27" s="144"/>
      <c r="AN27" s="144"/>
    </row>
    <row r="28" spans="1:40" x14ac:dyDescent="0.25">
      <c r="A28" s="134"/>
      <c r="B28" s="134"/>
      <c r="C28" s="68" t="s">
        <v>9</v>
      </c>
      <c r="D28" s="133"/>
      <c r="E28" s="144"/>
      <c r="F28" s="146"/>
      <c r="G28" s="144"/>
      <c r="H28" s="146"/>
      <c r="I28" s="144"/>
      <c r="J28" s="146"/>
      <c r="K28" s="144"/>
      <c r="L28" s="146"/>
      <c r="M28" s="144"/>
      <c r="N28" s="146"/>
      <c r="O28" s="144"/>
      <c r="P28" s="146"/>
      <c r="Q28" s="144"/>
      <c r="R28" s="146"/>
      <c r="S28" s="144">
        <v>1</v>
      </c>
      <c r="T28" s="146">
        <v>1</v>
      </c>
      <c r="U28" s="144"/>
      <c r="V28" s="146"/>
      <c r="W28" s="144"/>
      <c r="X28" s="146"/>
      <c r="Y28" s="144"/>
      <c r="Z28" s="146"/>
      <c r="AA28" s="144"/>
      <c r="AB28" s="146"/>
      <c r="AC28" s="144"/>
      <c r="AD28" s="146">
        <v>1</v>
      </c>
      <c r="AE28" s="144">
        <v>1</v>
      </c>
      <c r="AF28" s="146">
        <v>1</v>
      </c>
      <c r="AG28" s="144"/>
      <c r="AH28" s="146">
        <v>1</v>
      </c>
      <c r="AI28" s="144">
        <v>1</v>
      </c>
      <c r="AJ28" s="146"/>
      <c r="AK28" s="144"/>
      <c r="AL28" s="146"/>
      <c r="AM28" s="144"/>
      <c r="AN28" s="144"/>
    </row>
    <row r="29" spans="1:40" x14ac:dyDescent="0.25">
      <c r="A29" s="134"/>
      <c r="B29" s="134"/>
      <c r="C29" s="68" t="s">
        <v>10</v>
      </c>
      <c r="D29" s="133"/>
      <c r="E29" s="144"/>
      <c r="F29" s="146"/>
      <c r="G29" s="144"/>
      <c r="H29" s="146"/>
      <c r="I29" s="144"/>
      <c r="J29" s="146"/>
      <c r="K29" s="144">
        <v>1</v>
      </c>
      <c r="L29" s="146">
        <v>1</v>
      </c>
      <c r="M29" s="144"/>
      <c r="N29" s="146"/>
      <c r="O29" s="144"/>
      <c r="P29" s="146"/>
      <c r="Q29" s="144"/>
      <c r="R29" s="146"/>
      <c r="S29" s="144">
        <v>1</v>
      </c>
      <c r="T29" s="146">
        <v>1</v>
      </c>
      <c r="U29" s="144"/>
      <c r="V29" s="146"/>
      <c r="W29" s="144"/>
      <c r="X29" s="146"/>
      <c r="Y29" s="144"/>
      <c r="Z29" s="146">
        <v>1</v>
      </c>
      <c r="AA29" s="144">
        <v>1</v>
      </c>
      <c r="AB29" s="146">
        <v>1</v>
      </c>
      <c r="AC29" s="144">
        <v>1</v>
      </c>
      <c r="AD29" s="146">
        <v>1</v>
      </c>
      <c r="AE29" s="144">
        <v>1</v>
      </c>
      <c r="AF29" s="146">
        <v>1</v>
      </c>
      <c r="AG29" s="144">
        <v>1</v>
      </c>
      <c r="AH29" s="146"/>
      <c r="AI29" s="144"/>
      <c r="AJ29" s="146"/>
      <c r="AK29" s="144"/>
      <c r="AL29" s="146"/>
      <c r="AM29" s="144"/>
      <c r="AN29" s="144"/>
    </row>
    <row r="30" spans="1:40" x14ac:dyDescent="0.25">
      <c r="A30" s="134"/>
      <c r="B30" s="134"/>
      <c r="C30" s="68" t="s">
        <v>11</v>
      </c>
      <c r="D30" s="133"/>
      <c r="E30" s="144"/>
      <c r="F30" s="146"/>
      <c r="G30" s="144"/>
      <c r="H30" s="146"/>
      <c r="I30" s="144"/>
      <c r="J30" s="146"/>
      <c r="K30" s="144"/>
      <c r="L30" s="146"/>
      <c r="M30" s="144"/>
      <c r="N30" s="146">
        <v>1</v>
      </c>
      <c r="O30" s="144">
        <v>1</v>
      </c>
      <c r="P30" s="146">
        <v>1</v>
      </c>
      <c r="Q30" s="144">
        <v>1</v>
      </c>
      <c r="R30" s="146"/>
      <c r="S30" s="144"/>
      <c r="T30" s="146"/>
      <c r="U30" s="144"/>
      <c r="V30" s="146"/>
      <c r="W30" s="144"/>
      <c r="X30" s="146"/>
      <c r="Y30" s="144"/>
      <c r="Z30" s="146"/>
      <c r="AA30" s="144"/>
      <c r="AB30" s="146"/>
      <c r="AC30" s="144"/>
      <c r="AD30" s="146">
        <v>1</v>
      </c>
      <c r="AE30" s="144">
        <v>1</v>
      </c>
      <c r="AF30" s="146">
        <v>1</v>
      </c>
      <c r="AG30" s="144">
        <v>1</v>
      </c>
      <c r="AH30" s="146">
        <v>2</v>
      </c>
      <c r="AI30" s="144">
        <v>1</v>
      </c>
      <c r="AJ30" s="146">
        <v>1</v>
      </c>
      <c r="AK30" s="144">
        <v>1</v>
      </c>
      <c r="AL30" s="146">
        <v>1</v>
      </c>
      <c r="AM30" s="144"/>
      <c r="AN30" s="144"/>
    </row>
    <row r="31" spans="1:40" x14ac:dyDescent="0.25">
      <c r="A31" s="134"/>
      <c r="B31" s="134"/>
      <c r="C31" s="68" t="s">
        <v>12</v>
      </c>
      <c r="D31" s="133"/>
      <c r="E31" s="144"/>
      <c r="F31" s="146"/>
      <c r="G31" s="144"/>
      <c r="H31" s="146"/>
      <c r="I31" s="144"/>
      <c r="J31" s="146"/>
      <c r="K31" s="144"/>
      <c r="L31" s="146"/>
      <c r="M31" s="144"/>
      <c r="N31" s="146"/>
      <c r="O31" s="144"/>
      <c r="P31" s="146"/>
      <c r="Q31" s="144">
        <v>1</v>
      </c>
      <c r="R31" s="146"/>
      <c r="S31" s="144"/>
      <c r="T31" s="146"/>
      <c r="U31" s="144"/>
      <c r="V31" s="146"/>
      <c r="W31" s="144"/>
      <c r="X31" s="146">
        <v>1</v>
      </c>
      <c r="Y31" s="144"/>
      <c r="Z31" s="146"/>
      <c r="AA31" s="144"/>
      <c r="AB31" s="146">
        <v>1</v>
      </c>
      <c r="AC31" s="144">
        <v>1</v>
      </c>
      <c r="AD31" s="146"/>
      <c r="AE31" s="144"/>
      <c r="AF31" s="146"/>
      <c r="AG31" s="144"/>
      <c r="AH31" s="146"/>
      <c r="AI31" s="144">
        <v>1</v>
      </c>
      <c r="AJ31" s="146">
        <v>1</v>
      </c>
      <c r="AK31" s="144">
        <v>1</v>
      </c>
      <c r="AL31" s="146"/>
      <c r="AM31" s="144"/>
      <c r="AN31" s="144"/>
    </row>
    <row r="32" spans="1:40" x14ac:dyDescent="0.25">
      <c r="A32" s="134"/>
      <c r="B32" s="134"/>
      <c r="C32" s="68" t="s">
        <v>13</v>
      </c>
      <c r="D32" s="146"/>
      <c r="E32" s="147"/>
      <c r="F32" s="146"/>
      <c r="G32" s="147"/>
      <c r="H32" s="146"/>
      <c r="I32" s="147"/>
      <c r="J32" s="146"/>
      <c r="K32" s="147"/>
      <c r="L32" s="146"/>
      <c r="M32" s="147"/>
      <c r="N32" s="146"/>
      <c r="O32" s="147"/>
      <c r="P32" s="146"/>
      <c r="Q32" s="147"/>
      <c r="R32" s="146"/>
      <c r="S32" s="147"/>
      <c r="T32" s="146"/>
      <c r="U32" s="147"/>
      <c r="V32" s="146"/>
      <c r="W32" s="147"/>
      <c r="X32" s="146"/>
      <c r="Y32" s="147"/>
      <c r="Z32" s="146"/>
      <c r="AA32" s="147"/>
      <c r="AB32" s="146"/>
      <c r="AC32" s="147"/>
      <c r="AD32" s="146">
        <v>1</v>
      </c>
      <c r="AE32" s="147">
        <v>1</v>
      </c>
      <c r="AF32" s="146"/>
      <c r="AG32" s="147"/>
      <c r="AH32" s="146"/>
      <c r="AI32" s="147"/>
      <c r="AJ32" s="146"/>
      <c r="AK32" s="147"/>
      <c r="AL32" s="203"/>
      <c r="AM32" s="147"/>
      <c r="AN32" s="147"/>
    </row>
    <row r="33" spans="1:40" x14ac:dyDescent="0.25">
      <c r="A33" s="32" t="s">
        <v>525</v>
      </c>
      <c r="B33" s="55"/>
      <c r="C33" s="55"/>
      <c r="D33" s="75"/>
      <c r="E33" s="75"/>
      <c r="F33" s="75"/>
      <c r="G33" s="75"/>
      <c r="H33" s="75"/>
      <c r="I33" s="75"/>
      <c r="J33" s="75"/>
      <c r="K33" s="75">
        <f t="shared" ref="K33:AL33" si="2">SUM(K27:K32)</f>
        <v>2</v>
      </c>
      <c r="L33" s="75">
        <f t="shared" si="2"/>
        <v>2</v>
      </c>
      <c r="M33" s="75">
        <f t="shared" si="2"/>
        <v>0</v>
      </c>
      <c r="N33" s="75">
        <f t="shared" si="2"/>
        <v>1</v>
      </c>
      <c r="O33" s="75">
        <f t="shared" si="2"/>
        <v>1</v>
      </c>
      <c r="P33" s="75">
        <f t="shared" si="2"/>
        <v>1</v>
      </c>
      <c r="Q33" s="75">
        <f t="shared" si="2"/>
        <v>2</v>
      </c>
      <c r="R33" s="75">
        <f t="shared" si="2"/>
        <v>0</v>
      </c>
      <c r="S33" s="75">
        <f t="shared" si="2"/>
        <v>2</v>
      </c>
      <c r="T33" s="75">
        <f t="shared" si="2"/>
        <v>2</v>
      </c>
      <c r="U33" s="75">
        <f t="shared" si="2"/>
        <v>0</v>
      </c>
      <c r="V33" s="75">
        <f t="shared" si="2"/>
        <v>0</v>
      </c>
      <c r="W33" s="75">
        <f t="shared" si="2"/>
        <v>0</v>
      </c>
      <c r="X33" s="75">
        <f t="shared" si="2"/>
        <v>1</v>
      </c>
      <c r="Y33" s="75">
        <f t="shared" si="2"/>
        <v>0</v>
      </c>
      <c r="Z33" s="75">
        <f t="shared" si="2"/>
        <v>1</v>
      </c>
      <c r="AA33" s="75">
        <f t="shared" si="2"/>
        <v>1</v>
      </c>
      <c r="AB33" s="75">
        <f t="shared" si="2"/>
        <v>2</v>
      </c>
      <c r="AC33" s="75">
        <f t="shared" si="2"/>
        <v>2</v>
      </c>
      <c r="AD33" s="75">
        <f t="shared" si="2"/>
        <v>4</v>
      </c>
      <c r="AE33" s="75">
        <f t="shared" si="2"/>
        <v>4</v>
      </c>
      <c r="AF33" s="75">
        <f t="shared" si="2"/>
        <v>3</v>
      </c>
      <c r="AG33" s="75">
        <f t="shared" si="2"/>
        <v>2</v>
      </c>
      <c r="AH33" s="75">
        <f t="shared" si="2"/>
        <v>3</v>
      </c>
      <c r="AI33" s="75">
        <f t="shared" si="2"/>
        <v>3</v>
      </c>
      <c r="AJ33" s="75">
        <f t="shared" si="2"/>
        <v>2</v>
      </c>
      <c r="AK33" s="75">
        <f t="shared" si="2"/>
        <v>2</v>
      </c>
      <c r="AL33" s="75">
        <f t="shared" si="2"/>
        <v>1</v>
      </c>
      <c r="AM33" s="75">
        <f>SUM(AM26:AM32)</f>
        <v>0</v>
      </c>
      <c r="AN33" s="75">
        <f>SUM(AN26:AN32)</f>
        <v>1</v>
      </c>
    </row>
    <row r="34" spans="1:40" x14ac:dyDescent="0.25">
      <c r="A34" s="65" t="s">
        <v>524</v>
      </c>
      <c r="B34" s="137" t="s">
        <v>717</v>
      </c>
      <c r="C34" s="65" t="s">
        <v>8</v>
      </c>
      <c r="D34" s="132"/>
      <c r="E34" s="132"/>
      <c r="F34" s="132"/>
      <c r="G34" s="132"/>
      <c r="H34" s="132"/>
      <c r="I34" s="132"/>
      <c r="J34" s="132">
        <v>1</v>
      </c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</row>
    <row r="35" spans="1:40" x14ac:dyDescent="0.25">
      <c r="A35" s="134"/>
      <c r="B35" s="134"/>
      <c r="C35" s="68" t="s">
        <v>9</v>
      </c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</row>
    <row r="36" spans="1:40" x14ac:dyDescent="0.25">
      <c r="A36" s="134"/>
      <c r="B36" s="134"/>
      <c r="C36" s="68" t="s">
        <v>10</v>
      </c>
      <c r="D36" s="132"/>
      <c r="E36" s="132"/>
      <c r="F36" s="132"/>
      <c r="G36" s="132"/>
      <c r="H36" s="132"/>
      <c r="I36" s="132">
        <v>1</v>
      </c>
      <c r="J36" s="132">
        <v>1</v>
      </c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</row>
    <row r="37" spans="1:40" x14ac:dyDescent="0.25">
      <c r="A37" s="134"/>
      <c r="B37" s="134"/>
      <c r="C37" s="68" t="s">
        <v>11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</row>
    <row r="38" spans="1:40" x14ac:dyDescent="0.25">
      <c r="A38" s="134"/>
      <c r="B38" s="134"/>
      <c r="C38" s="68" t="s">
        <v>12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</row>
    <row r="39" spans="1:40" x14ac:dyDescent="0.25">
      <c r="A39" s="134"/>
      <c r="B39" s="134"/>
      <c r="C39" s="68" t="s">
        <v>13</v>
      </c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</row>
    <row r="40" spans="1:40" x14ac:dyDescent="0.25">
      <c r="A40" s="32" t="s">
        <v>525</v>
      </c>
      <c r="B40" s="209"/>
      <c r="C40" s="210"/>
      <c r="D40" s="75"/>
      <c r="E40" s="75"/>
      <c r="F40" s="75"/>
      <c r="G40" s="75"/>
      <c r="H40" s="75"/>
      <c r="I40" s="75">
        <f>SUM(I34:I39)</f>
        <v>1</v>
      </c>
      <c r="J40" s="75">
        <f>SUM(J34:J39)</f>
        <v>2</v>
      </c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183"/>
      <c r="AN40" s="183"/>
    </row>
    <row r="41" spans="1:40" x14ac:dyDescent="0.25">
      <c r="A41" s="65" t="s">
        <v>515</v>
      </c>
      <c r="B41" s="137" t="s">
        <v>644</v>
      </c>
      <c r="C41" s="65" t="s">
        <v>7</v>
      </c>
      <c r="D41" s="45">
        <v>1</v>
      </c>
      <c r="E41" s="45"/>
      <c r="F41" s="45"/>
      <c r="G41" s="45"/>
      <c r="H41" s="45"/>
      <c r="I41" s="45"/>
      <c r="J41" s="45">
        <v>1</v>
      </c>
      <c r="K41" s="45">
        <v>1</v>
      </c>
      <c r="L41" s="45"/>
      <c r="M41" s="45">
        <v>1</v>
      </c>
      <c r="N41" s="45">
        <v>3</v>
      </c>
      <c r="O41" s="45">
        <v>1</v>
      </c>
      <c r="P41" s="45">
        <v>3</v>
      </c>
      <c r="Q41" s="45">
        <v>3</v>
      </c>
      <c r="R41" s="45">
        <v>3</v>
      </c>
      <c r="S41" s="45">
        <v>4</v>
      </c>
      <c r="T41" s="45">
        <v>3</v>
      </c>
      <c r="U41" s="45">
        <v>1</v>
      </c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</row>
    <row r="42" spans="1:40" x14ac:dyDescent="0.25">
      <c r="A42" s="72"/>
      <c r="B42" s="72"/>
      <c r="C42" s="68" t="s">
        <v>8</v>
      </c>
      <c r="D42" s="45">
        <v>3</v>
      </c>
      <c r="E42" s="45"/>
      <c r="F42" s="45"/>
      <c r="G42" s="45"/>
      <c r="H42" s="45"/>
      <c r="I42" s="45"/>
      <c r="J42" s="45">
        <v>2</v>
      </c>
      <c r="K42" s="45">
        <v>2</v>
      </c>
      <c r="L42" s="45">
        <v>2</v>
      </c>
      <c r="M42" s="45">
        <v>2</v>
      </c>
      <c r="N42" s="45">
        <v>4</v>
      </c>
      <c r="O42" s="45">
        <v>5</v>
      </c>
      <c r="P42" s="45">
        <v>2</v>
      </c>
      <c r="Q42" s="45">
        <v>1</v>
      </c>
      <c r="R42" s="45">
        <v>1</v>
      </c>
      <c r="S42" s="45">
        <v>1</v>
      </c>
      <c r="T42" s="45">
        <v>1</v>
      </c>
      <c r="U42" s="45"/>
      <c r="V42" s="45">
        <v>2</v>
      </c>
      <c r="W42" s="45">
        <v>2</v>
      </c>
      <c r="X42" s="45">
        <v>2</v>
      </c>
      <c r="Y42" s="45">
        <v>2</v>
      </c>
      <c r="Z42" s="45">
        <v>1</v>
      </c>
      <c r="AA42" s="45">
        <v>1</v>
      </c>
      <c r="AB42" s="45">
        <v>1</v>
      </c>
      <c r="AC42" s="45">
        <v>1</v>
      </c>
      <c r="AD42" s="45">
        <v>2</v>
      </c>
      <c r="AE42" s="45">
        <v>2</v>
      </c>
      <c r="AF42" s="45">
        <v>1</v>
      </c>
      <c r="AG42" s="45"/>
      <c r="AH42" s="45"/>
      <c r="AI42" s="45"/>
      <c r="AJ42" s="45"/>
      <c r="AK42" s="45"/>
      <c r="AL42" s="45"/>
      <c r="AM42" s="45"/>
      <c r="AN42" s="45"/>
    </row>
    <row r="43" spans="1:40" x14ac:dyDescent="0.25">
      <c r="A43" s="72"/>
      <c r="B43" s="72"/>
      <c r="C43" s="68" t="s">
        <v>9</v>
      </c>
      <c r="D43" s="45">
        <v>1</v>
      </c>
      <c r="E43" s="45"/>
      <c r="F43" s="45">
        <v>1</v>
      </c>
      <c r="G43" s="45">
        <v>2</v>
      </c>
      <c r="H43" s="45">
        <v>2</v>
      </c>
      <c r="I43" s="45">
        <v>1</v>
      </c>
      <c r="J43" s="45">
        <v>3</v>
      </c>
      <c r="K43" s="45">
        <v>3</v>
      </c>
      <c r="L43" s="45">
        <v>3</v>
      </c>
      <c r="M43" s="45">
        <v>2</v>
      </c>
      <c r="N43" s="45">
        <v>1</v>
      </c>
      <c r="O43" s="45">
        <v>2</v>
      </c>
      <c r="P43" s="45">
        <v>1</v>
      </c>
      <c r="Q43" s="45">
        <v>1</v>
      </c>
      <c r="R43" s="45">
        <v>1</v>
      </c>
      <c r="S43" s="45">
        <v>1</v>
      </c>
      <c r="T43" s="45">
        <v>1</v>
      </c>
      <c r="U43" s="45">
        <v>1</v>
      </c>
      <c r="V43" s="45">
        <v>2</v>
      </c>
      <c r="W43" s="45">
        <v>2</v>
      </c>
      <c r="X43" s="45">
        <v>1</v>
      </c>
      <c r="Y43" s="45">
        <v>2</v>
      </c>
      <c r="Z43" s="45">
        <v>1</v>
      </c>
      <c r="AA43" s="45">
        <v>2</v>
      </c>
      <c r="AB43" s="45">
        <v>2</v>
      </c>
      <c r="AC43" s="45">
        <v>2</v>
      </c>
      <c r="AD43" s="45">
        <v>2</v>
      </c>
      <c r="AE43" s="45">
        <v>2</v>
      </c>
      <c r="AF43" s="45">
        <v>4</v>
      </c>
      <c r="AG43" s="45">
        <v>5</v>
      </c>
      <c r="AH43" s="45">
        <v>4</v>
      </c>
      <c r="AI43" s="45">
        <v>3</v>
      </c>
      <c r="AJ43" s="45">
        <v>1</v>
      </c>
      <c r="AK43" s="45">
        <v>1</v>
      </c>
      <c r="AL43" s="45"/>
      <c r="AM43" s="45"/>
      <c r="AN43" s="45"/>
    </row>
    <row r="44" spans="1:40" x14ac:dyDescent="0.25">
      <c r="A44" s="72"/>
      <c r="B44" s="72"/>
      <c r="C44" s="68" t="s">
        <v>10</v>
      </c>
      <c r="D44" s="45"/>
      <c r="E44" s="45"/>
      <c r="F44" s="45"/>
      <c r="G44" s="45"/>
      <c r="H44" s="45"/>
      <c r="I44" s="45">
        <v>1</v>
      </c>
      <c r="J44" s="45">
        <v>1</v>
      </c>
      <c r="K44" s="45">
        <v>1</v>
      </c>
      <c r="L44" s="45">
        <v>1</v>
      </c>
      <c r="M44" s="45">
        <v>2</v>
      </c>
      <c r="N44" s="45">
        <v>1</v>
      </c>
      <c r="O44" s="45">
        <v>3</v>
      </c>
      <c r="P44" s="45">
        <v>5</v>
      </c>
      <c r="Q44" s="45">
        <v>2</v>
      </c>
      <c r="R44" s="45">
        <v>2</v>
      </c>
      <c r="S44" s="45">
        <v>1</v>
      </c>
      <c r="T44" s="45">
        <v>1</v>
      </c>
      <c r="U44" s="45">
        <v>1</v>
      </c>
      <c r="V44" s="45"/>
      <c r="W44" s="45"/>
      <c r="X44" s="45"/>
      <c r="Y44" s="45"/>
      <c r="Z44" s="45">
        <v>1</v>
      </c>
      <c r="AA44" s="45">
        <v>1</v>
      </c>
      <c r="AB44" s="45">
        <v>1</v>
      </c>
      <c r="AC44" s="45">
        <v>1</v>
      </c>
      <c r="AD44" s="45"/>
      <c r="AE44" s="45"/>
      <c r="AF44" s="45"/>
      <c r="AG44" s="45"/>
      <c r="AH44" s="45"/>
      <c r="AI44" s="45">
        <v>1</v>
      </c>
      <c r="AJ44" s="45">
        <v>2</v>
      </c>
      <c r="AK44" s="45">
        <v>2</v>
      </c>
      <c r="AL44" s="45"/>
      <c r="AM44" s="45"/>
      <c r="AN44" s="45"/>
    </row>
    <row r="45" spans="1:40" x14ac:dyDescent="0.25">
      <c r="A45" s="72"/>
      <c r="B45" s="72"/>
      <c r="C45" s="68" t="s">
        <v>11</v>
      </c>
      <c r="D45" s="45">
        <v>1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>
        <v>2</v>
      </c>
      <c r="R45" s="45">
        <v>1</v>
      </c>
      <c r="S45" s="45">
        <v>2</v>
      </c>
      <c r="T45" s="45">
        <v>2</v>
      </c>
      <c r="U45" s="45">
        <v>1</v>
      </c>
      <c r="V45" s="45"/>
      <c r="W45" s="45"/>
      <c r="X45" s="45"/>
      <c r="Y45" s="45">
        <v>1</v>
      </c>
      <c r="Z45" s="45"/>
      <c r="AA45" s="45"/>
      <c r="AB45" s="45">
        <v>1</v>
      </c>
      <c r="AC45" s="45">
        <v>2</v>
      </c>
      <c r="AD45" s="45">
        <v>2</v>
      </c>
      <c r="AE45" s="45">
        <v>2</v>
      </c>
      <c r="AF45" s="45">
        <v>2</v>
      </c>
      <c r="AG45" s="45">
        <v>1</v>
      </c>
      <c r="AH45" s="45">
        <v>1</v>
      </c>
      <c r="AI45" s="45">
        <v>1</v>
      </c>
      <c r="AJ45" s="45"/>
      <c r="AK45" s="45"/>
      <c r="AL45" s="45"/>
      <c r="AM45" s="45"/>
      <c r="AN45" s="45"/>
    </row>
    <row r="46" spans="1:40" x14ac:dyDescent="0.25">
      <c r="A46" s="72"/>
      <c r="B46" s="72"/>
      <c r="C46" s="68" t="s">
        <v>12</v>
      </c>
      <c r="D46" s="45"/>
      <c r="E46" s="45">
        <v>1</v>
      </c>
      <c r="F46" s="45">
        <v>1</v>
      </c>
      <c r="G46" s="45">
        <v>1</v>
      </c>
      <c r="H46" s="45"/>
      <c r="I46" s="45"/>
      <c r="J46" s="45"/>
      <c r="K46" s="45"/>
      <c r="L46" s="45"/>
      <c r="M46" s="45"/>
      <c r="N46" s="45">
        <v>1</v>
      </c>
      <c r="O46" s="45"/>
      <c r="P46" s="45"/>
      <c r="Q46" s="45"/>
      <c r="R46" s="45"/>
      <c r="S46" s="45"/>
      <c r="T46" s="45"/>
      <c r="U46" s="45"/>
      <c r="V46" s="45"/>
      <c r="W46" s="45">
        <v>1</v>
      </c>
      <c r="X46" s="45">
        <v>1</v>
      </c>
      <c r="Y46" s="45"/>
      <c r="Z46" s="45">
        <v>1</v>
      </c>
      <c r="AA46" s="45">
        <v>1</v>
      </c>
      <c r="AB46" s="45">
        <v>1</v>
      </c>
      <c r="AC46" s="45"/>
      <c r="AD46" s="45"/>
      <c r="AE46" s="45"/>
      <c r="AF46" s="45"/>
      <c r="AG46" s="45"/>
      <c r="AH46" s="45"/>
      <c r="AI46" s="45">
        <v>1</v>
      </c>
      <c r="AJ46" s="45">
        <v>2</v>
      </c>
      <c r="AK46" s="45">
        <v>1</v>
      </c>
      <c r="AL46" s="45"/>
      <c r="AM46" s="45"/>
      <c r="AN46" s="45"/>
    </row>
    <row r="47" spans="1:40" x14ac:dyDescent="0.25">
      <c r="A47" s="72"/>
      <c r="B47" s="72"/>
      <c r="C47" s="68" t="s">
        <v>13</v>
      </c>
      <c r="D47" s="45"/>
      <c r="E47" s="45"/>
      <c r="F47" s="45"/>
      <c r="G47" s="45"/>
      <c r="H47" s="45">
        <v>1</v>
      </c>
      <c r="I47" s="45">
        <v>1</v>
      </c>
      <c r="J47" s="45">
        <v>1</v>
      </c>
      <c r="K47" s="45">
        <v>1</v>
      </c>
      <c r="L47" s="45">
        <v>1</v>
      </c>
      <c r="M47" s="45">
        <v>1</v>
      </c>
      <c r="N47" s="45">
        <v>1</v>
      </c>
      <c r="O47" s="45">
        <v>2</v>
      </c>
      <c r="P47" s="45">
        <v>2</v>
      </c>
      <c r="Q47" s="45">
        <v>2</v>
      </c>
      <c r="R47" s="45">
        <v>2</v>
      </c>
      <c r="S47" s="45">
        <v>1</v>
      </c>
      <c r="T47" s="45">
        <v>1</v>
      </c>
      <c r="U47" s="45">
        <v>1</v>
      </c>
      <c r="V47" s="45">
        <v>1</v>
      </c>
      <c r="W47" s="45">
        <v>1</v>
      </c>
      <c r="X47" s="45">
        <v>2</v>
      </c>
      <c r="Y47" s="45">
        <v>3</v>
      </c>
      <c r="Z47" s="45"/>
      <c r="AA47" s="45"/>
      <c r="AB47" s="45">
        <v>1</v>
      </c>
      <c r="AC47" s="45">
        <v>2</v>
      </c>
      <c r="AD47" s="45">
        <v>3</v>
      </c>
      <c r="AE47" s="45">
        <v>3</v>
      </c>
      <c r="AF47" s="45">
        <v>2</v>
      </c>
      <c r="AG47" s="45">
        <v>2</v>
      </c>
      <c r="AH47" s="45">
        <v>2</v>
      </c>
      <c r="AI47" s="45">
        <v>2</v>
      </c>
      <c r="AJ47" s="45">
        <v>1</v>
      </c>
      <c r="AK47" s="45">
        <v>1</v>
      </c>
      <c r="AL47" s="45"/>
      <c r="AM47" s="45"/>
      <c r="AN47" s="45"/>
    </row>
    <row r="48" spans="1:40" x14ac:dyDescent="0.25">
      <c r="A48" s="32" t="s">
        <v>516</v>
      </c>
      <c r="B48" s="55"/>
      <c r="C48" s="55"/>
      <c r="D48" s="75">
        <f>SUM(D41:D47)</f>
        <v>6</v>
      </c>
      <c r="E48" s="75">
        <f t="shared" ref="E48:AK48" si="3">SUM(E41:E47)</f>
        <v>1</v>
      </c>
      <c r="F48" s="75">
        <f t="shared" si="3"/>
        <v>2</v>
      </c>
      <c r="G48" s="75">
        <f t="shared" si="3"/>
        <v>3</v>
      </c>
      <c r="H48" s="75">
        <f t="shared" si="3"/>
        <v>3</v>
      </c>
      <c r="I48" s="75">
        <f t="shared" si="3"/>
        <v>3</v>
      </c>
      <c r="J48" s="75">
        <f t="shared" si="3"/>
        <v>8</v>
      </c>
      <c r="K48" s="75">
        <f t="shared" si="3"/>
        <v>8</v>
      </c>
      <c r="L48" s="75">
        <f t="shared" si="3"/>
        <v>7</v>
      </c>
      <c r="M48" s="75">
        <f t="shared" si="3"/>
        <v>8</v>
      </c>
      <c r="N48" s="75">
        <f t="shared" si="3"/>
        <v>11</v>
      </c>
      <c r="O48" s="75">
        <f t="shared" si="3"/>
        <v>13</v>
      </c>
      <c r="P48" s="75">
        <f t="shared" si="3"/>
        <v>13</v>
      </c>
      <c r="Q48" s="75">
        <f t="shared" si="3"/>
        <v>11</v>
      </c>
      <c r="R48" s="75">
        <f t="shared" si="3"/>
        <v>10</v>
      </c>
      <c r="S48" s="75">
        <f t="shared" si="3"/>
        <v>10</v>
      </c>
      <c r="T48" s="75">
        <f t="shared" si="3"/>
        <v>9</v>
      </c>
      <c r="U48" s="75">
        <f t="shared" si="3"/>
        <v>5</v>
      </c>
      <c r="V48" s="75">
        <f t="shared" si="3"/>
        <v>5</v>
      </c>
      <c r="W48" s="75">
        <f t="shared" si="3"/>
        <v>6</v>
      </c>
      <c r="X48" s="75">
        <f t="shared" si="3"/>
        <v>6</v>
      </c>
      <c r="Y48" s="75">
        <f t="shared" si="3"/>
        <v>8</v>
      </c>
      <c r="Z48" s="75">
        <f t="shared" si="3"/>
        <v>4</v>
      </c>
      <c r="AA48" s="75">
        <f t="shared" si="3"/>
        <v>5</v>
      </c>
      <c r="AB48" s="75">
        <f t="shared" si="3"/>
        <v>7</v>
      </c>
      <c r="AC48" s="75">
        <f t="shared" si="3"/>
        <v>8</v>
      </c>
      <c r="AD48" s="75">
        <f t="shared" si="3"/>
        <v>9</v>
      </c>
      <c r="AE48" s="75">
        <f t="shared" si="3"/>
        <v>9</v>
      </c>
      <c r="AF48" s="75">
        <f t="shared" si="3"/>
        <v>9</v>
      </c>
      <c r="AG48" s="75">
        <f t="shared" si="3"/>
        <v>8</v>
      </c>
      <c r="AH48" s="75">
        <f t="shared" si="3"/>
        <v>7</v>
      </c>
      <c r="AI48" s="75">
        <f t="shared" si="3"/>
        <v>8</v>
      </c>
      <c r="AJ48" s="75">
        <f t="shared" si="3"/>
        <v>6</v>
      </c>
      <c r="AK48" s="75">
        <f t="shared" si="3"/>
        <v>5</v>
      </c>
      <c r="AL48" s="75"/>
      <c r="AM48" s="183"/>
      <c r="AN48" s="183"/>
    </row>
    <row r="49" spans="1:40" x14ac:dyDescent="0.25">
      <c r="A49" s="65" t="s">
        <v>511</v>
      </c>
      <c r="B49" s="137" t="s">
        <v>718</v>
      </c>
      <c r="C49" s="65" t="s">
        <v>6</v>
      </c>
      <c r="D49" s="45"/>
      <c r="E49" s="45"/>
      <c r="F49" s="45"/>
      <c r="G49" s="45"/>
      <c r="H49" s="45"/>
      <c r="I49" s="45"/>
      <c r="J49" s="45">
        <v>1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</row>
    <row r="50" spans="1:40" x14ac:dyDescent="0.25">
      <c r="A50" s="72"/>
      <c r="B50" s="72"/>
      <c r="C50" s="68" t="s">
        <v>7</v>
      </c>
      <c r="D50" s="45"/>
      <c r="E50" s="45">
        <v>1</v>
      </c>
      <c r="F50" s="45">
        <v>1</v>
      </c>
      <c r="G50" s="45">
        <v>1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</row>
    <row r="51" spans="1:40" x14ac:dyDescent="0.25">
      <c r="A51" s="72"/>
      <c r="B51" s="72"/>
      <c r="C51" s="68" t="s">
        <v>8</v>
      </c>
      <c r="D51" s="45"/>
      <c r="E51" s="45">
        <v>1</v>
      </c>
      <c r="F51" s="45">
        <v>1</v>
      </c>
      <c r="G51" s="45">
        <v>1</v>
      </c>
      <c r="H51" s="45">
        <v>2</v>
      </c>
      <c r="I51" s="45">
        <v>2</v>
      </c>
      <c r="J51" s="45">
        <v>2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</row>
    <row r="52" spans="1:40" x14ac:dyDescent="0.25">
      <c r="A52" s="72"/>
      <c r="B52" s="72"/>
      <c r="C52" s="68" t="s">
        <v>9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</row>
    <row r="53" spans="1:40" x14ac:dyDescent="0.25">
      <c r="A53" s="72"/>
      <c r="B53" s="72"/>
      <c r="C53" s="68" t="s">
        <v>10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</row>
    <row r="54" spans="1:40" x14ac:dyDescent="0.25">
      <c r="A54" s="72"/>
      <c r="B54" s="72"/>
      <c r="C54" s="68" t="s">
        <v>11</v>
      </c>
      <c r="D54" s="45"/>
      <c r="E54" s="45">
        <v>1</v>
      </c>
      <c r="F54" s="45">
        <v>1</v>
      </c>
      <c r="G54" s="45">
        <v>1</v>
      </c>
      <c r="H54" s="45">
        <v>1</v>
      </c>
      <c r="I54" s="45">
        <v>1</v>
      </c>
      <c r="J54" s="45">
        <v>1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</row>
    <row r="55" spans="1:40" x14ac:dyDescent="0.25">
      <c r="A55" s="72"/>
      <c r="B55" s="72"/>
      <c r="C55" s="68" t="s">
        <v>12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</row>
    <row r="56" spans="1:40" x14ac:dyDescent="0.25">
      <c r="A56" s="72"/>
      <c r="B56" s="72"/>
      <c r="C56" s="68" t="s">
        <v>13</v>
      </c>
      <c r="D56" s="45"/>
      <c r="E56" s="45"/>
      <c r="F56" s="45"/>
      <c r="G56" s="45"/>
      <c r="H56" s="45"/>
      <c r="I56" s="45"/>
      <c r="J56" s="45">
        <v>1</v>
      </c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</row>
    <row r="57" spans="1:40" x14ac:dyDescent="0.25">
      <c r="A57" s="32" t="s">
        <v>512</v>
      </c>
      <c r="B57" s="55"/>
      <c r="C57" s="55"/>
      <c r="D57" s="75"/>
      <c r="E57" s="75">
        <f>SUM(E49:E56)</f>
        <v>3</v>
      </c>
      <c r="F57" s="75">
        <f t="shared" ref="F57:J57" si="4">SUM(F49:F56)</f>
        <v>3</v>
      </c>
      <c r="G57" s="75">
        <f t="shared" si="4"/>
        <v>3</v>
      </c>
      <c r="H57" s="75">
        <f t="shared" si="4"/>
        <v>3</v>
      </c>
      <c r="I57" s="75">
        <f t="shared" si="4"/>
        <v>3</v>
      </c>
      <c r="J57" s="75">
        <f t="shared" si="4"/>
        <v>5</v>
      </c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183"/>
      <c r="AN57" s="183"/>
    </row>
    <row r="58" spans="1:40" x14ac:dyDescent="0.25">
      <c r="A58" s="65" t="s">
        <v>740</v>
      </c>
      <c r="B58" s="137" t="s">
        <v>646</v>
      </c>
      <c r="C58" s="65" t="s">
        <v>7</v>
      </c>
      <c r="D58" s="132"/>
      <c r="E58" s="132"/>
      <c r="F58" s="132">
        <v>1</v>
      </c>
      <c r="G58" s="132">
        <v>1</v>
      </c>
      <c r="H58" s="132"/>
      <c r="I58" s="132"/>
      <c r="J58" s="132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</row>
    <row r="59" spans="1:40" x14ac:dyDescent="0.25">
      <c r="A59" s="134"/>
      <c r="B59" s="134"/>
      <c r="C59" s="68" t="s">
        <v>8</v>
      </c>
      <c r="D59" s="132"/>
      <c r="E59" s="132"/>
      <c r="F59" s="132"/>
      <c r="G59" s="132">
        <v>1</v>
      </c>
      <c r="H59" s="132">
        <v>1</v>
      </c>
      <c r="I59" s="132">
        <v>1</v>
      </c>
      <c r="J59" s="132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</row>
    <row r="60" spans="1:40" x14ac:dyDescent="0.25">
      <c r="A60" s="134"/>
      <c r="B60" s="134"/>
      <c r="C60" s="68" t="s">
        <v>9</v>
      </c>
      <c r="D60" s="132"/>
      <c r="E60" s="132"/>
      <c r="F60" s="132">
        <v>1</v>
      </c>
      <c r="G60" s="132"/>
      <c r="H60" s="132"/>
      <c r="I60" s="132"/>
      <c r="J60" s="132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</row>
    <row r="61" spans="1:40" x14ac:dyDescent="0.25">
      <c r="A61" s="32" t="s">
        <v>518</v>
      </c>
      <c r="B61" s="55"/>
      <c r="C61" s="55"/>
      <c r="D61" s="75"/>
      <c r="E61" s="75"/>
      <c r="F61" s="75">
        <f t="shared" ref="F61:J61" si="5">SUM(F58:F60)</f>
        <v>2</v>
      </c>
      <c r="G61" s="75">
        <f t="shared" si="5"/>
        <v>2</v>
      </c>
      <c r="H61" s="75">
        <f t="shared" si="5"/>
        <v>1</v>
      </c>
      <c r="I61" s="75">
        <f t="shared" si="5"/>
        <v>1</v>
      </c>
      <c r="J61" s="75">
        <f t="shared" si="5"/>
        <v>0</v>
      </c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183"/>
      <c r="AN61" s="183"/>
    </row>
    <row r="62" spans="1:40" x14ac:dyDescent="0.25">
      <c r="A62" s="65" t="s">
        <v>511</v>
      </c>
      <c r="B62" s="137" t="s">
        <v>639</v>
      </c>
      <c r="C62" s="65" t="s">
        <v>6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>
        <v>1</v>
      </c>
      <c r="O62" s="45">
        <v>1</v>
      </c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</row>
    <row r="63" spans="1:40" x14ac:dyDescent="0.25">
      <c r="A63" s="72"/>
      <c r="B63" s="72"/>
      <c r="C63" s="68" t="s">
        <v>7</v>
      </c>
      <c r="D63" s="45"/>
      <c r="E63" s="45"/>
      <c r="F63" s="45"/>
      <c r="G63" s="45"/>
      <c r="H63" s="45"/>
      <c r="I63" s="45"/>
      <c r="J63" s="45"/>
      <c r="K63" s="45">
        <v>1</v>
      </c>
      <c r="L63" s="45">
        <v>1</v>
      </c>
      <c r="M63" s="45">
        <v>3</v>
      </c>
      <c r="N63" s="45">
        <v>1</v>
      </c>
      <c r="O63" s="45">
        <v>1</v>
      </c>
      <c r="P63" s="45">
        <v>1</v>
      </c>
      <c r="Q63" s="45">
        <v>3</v>
      </c>
      <c r="R63" s="45">
        <v>2</v>
      </c>
      <c r="S63" s="45">
        <v>3</v>
      </c>
      <c r="T63" s="45">
        <v>3</v>
      </c>
      <c r="U63" s="45">
        <v>1</v>
      </c>
      <c r="V63" s="45"/>
      <c r="W63" s="45"/>
      <c r="X63" s="45"/>
      <c r="Y63" s="45"/>
      <c r="Z63" s="45"/>
      <c r="AA63" s="45"/>
      <c r="AB63" s="45"/>
      <c r="AC63" s="45"/>
      <c r="AD63" s="45">
        <v>1</v>
      </c>
      <c r="AE63" s="45">
        <v>1</v>
      </c>
      <c r="AF63" s="45">
        <v>1</v>
      </c>
      <c r="AG63" s="45">
        <v>1</v>
      </c>
      <c r="AH63" s="45">
        <v>1</v>
      </c>
      <c r="AI63" s="45"/>
      <c r="AJ63" s="45"/>
      <c r="AK63" s="45"/>
      <c r="AL63" s="45">
        <v>1</v>
      </c>
      <c r="AM63" s="45"/>
      <c r="AN63" s="45"/>
    </row>
    <row r="64" spans="1:40" x14ac:dyDescent="0.25">
      <c r="A64" s="72"/>
      <c r="B64" s="72"/>
      <c r="C64" s="68" t="s">
        <v>8</v>
      </c>
      <c r="D64" s="45"/>
      <c r="E64" s="45"/>
      <c r="F64" s="45"/>
      <c r="G64" s="45"/>
      <c r="H64" s="45"/>
      <c r="I64" s="45"/>
      <c r="J64" s="45"/>
      <c r="K64" s="45">
        <v>3</v>
      </c>
      <c r="L64" s="45"/>
      <c r="M64" s="45">
        <v>1</v>
      </c>
      <c r="N64" s="45">
        <v>3</v>
      </c>
      <c r="O64" s="45">
        <v>1</v>
      </c>
      <c r="P64" s="45"/>
      <c r="Q64" s="45">
        <v>1</v>
      </c>
      <c r="R64" s="45"/>
      <c r="S64" s="45">
        <v>1</v>
      </c>
      <c r="T64" s="45">
        <v>2</v>
      </c>
      <c r="U64" s="45">
        <v>1</v>
      </c>
      <c r="V64" s="45"/>
      <c r="W64" s="45">
        <v>1</v>
      </c>
      <c r="X64" s="45">
        <v>1</v>
      </c>
      <c r="Y64" s="45">
        <v>2</v>
      </c>
      <c r="Z64" s="45">
        <v>1</v>
      </c>
      <c r="AA64" s="45">
        <v>1</v>
      </c>
      <c r="AB64" s="45"/>
      <c r="AC64" s="45"/>
      <c r="AD64" s="45"/>
      <c r="AE64" s="45"/>
      <c r="AF64" s="45">
        <v>1</v>
      </c>
      <c r="AG64" s="45"/>
      <c r="AH64" s="45"/>
      <c r="AI64" s="45">
        <v>1</v>
      </c>
      <c r="AJ64" s="45">
        <v>2</v>
      </c>
      <c r="AK64" s="45">
        <v>2</v>
      </c>
      <c r="AL64" s="45">
        <v>2</v>
      </c>
      <c r="AM64" s="45"/>
      <c r="AN64" s="45"/>
    </row>
    <row r="65" spans="1:40" x14ac:dyDescent="0.25">
      <c r="A65" s="72"/>
      <c r="B65" s="72"/>
      <c r="C65" s="68" t="s">
        <v>9</v>
      </c>
      <c r="D65" s="45"/>
      <c r="E65" s="45"/>
      <c r="F65" s="45"/>
      <c r="G65" s="45"/>
      <c r="H65" s="45"/>
      <c r="I65" s="45"/>
      <c r="J65" s="45"/>
      <c r="K65" s="45">
        <v>2</v>
      </c>
      <c r="L65" s="45">
        <v>3</v>
      </c>
      <c r="M65" s="45">
        <v>1</v>
      </c>
      <c r="N65" s="45"/>
      <c r="O65" s="45">
        <v>1</v>
      </c>
      <c r="P65" s="45">
        <v>2</v>
      </c>
      <c r="Q65" s="45">
        <v>3</v>
      </c>
      <c r="R65" s="45">
        <v>2</v>
      </c>
      <c r="S65" s="45">
        <v>2</v>
      </c>
      <c r="T65" s="45">
        <v>2</v>
      </c>
      <c r="U65" s="45">
        <v>4</v>
      </c>
      <c r="V65" s="45">
        <v>4</v>
      </c>
      <c r="W65" s="45">
        <v>3</v>
      </c>
      <c r="X65" s="45">
        <v>4</v>
      </c>
      <c r="Y65" s="45">
        <v>4</v>
      </c>
      <c r="Z65" s="45">
        <v>5</v>
      </c>
      <c r="AA65" s="45">
        <v>5</v>
      </c>
      <c r="AB65" s="45">
        <v>4</v>
      </c>
      <c r="AC65" s="45">
        <v>4</v>
      </c>
      <c r="AD65" s="45">
        <v>3</v>
      </c>
      <c r="AE65" s="45">
        <v>2</v>
      </c>
      <c r="AF65" s="45"/>
      <c r="AG65" s="45">
        <v>1</v>
      </c>
      <c r="AH65" s="45">
        <v>1</v>
      </c>
      <c r="AI65" s="45"/>
      <c r="AJ65" s="45"/>
      <c r="AK65" s="45"/>
      <c r="AL65" s="45"/>
      <c r="AM65" s="45"/>
      <c r="AN65" s="45"/>
    </row>
    <row r="66" spans="1:40" x14ac:dyDescent="0.25">
      <c r="A66" s="72"/>
      <c r="B66" s="72"/>
      <c r="C66" s="68" t="s">
        <v>10</v>
      </c>
      <c r="D66" s="45"/>
      <c r="E66" s="45"/>
      <c r="F66" s="45"/>
      <c r="G66" s="45"/>
      <c r="H66" s="45"/>
      <c r="I66" s="45"/>
      <c r="J66" s="45"/>
      <c r="K66" s="45">
        <v>2</v>
      </c>
      <c r="L66" s="45">
        <v>1</v>
      </c>
      <c r="M66" s="45">
        <v>2</v>
      </c>
      <c r="N66" s="45">
        <v>2</v>
      </c>
      <c r="O66" s="45">
        <v>4</v>
      </c>
      <c r="P66" s="45">
        <v>2</v>
      </c>
      <c r="Q66" s="45">
        <v>2</v>
      </c>
      <c r="R66" s="45">
        <v>6</v>
      </c>
      <c r="S66" s="45">
        <v>7</v>
      </c>
      <c r="T66" s="45">
        <v>6</v>
      </c>
      <c r="U66" s="45">
        <v>3</v>
      </c>
      <c r="V66" s="45"/>
      <c r="W66" s="45">
        <v>1</v>
      </c>
      <c r="X66" s="45">
        <v>1</v>
      </c>
      <c r="Y66" s="45">
        <v>1</v>
      </c>
      <c r="Z66" s="45">
        <v>1</v>
      </c>
      <c r="AA66" s="45"/>
      <c r="AB66" s="45">
        <v>1</v>
      </c>
      <c r="AC66" s="45">
        <v>2</v>
      </c>
      <c r="AD66" s="45">
        <v>1</v>
      </c>
      <c r="AE66" s="45">
        <v>2</v>
      </c>
      <c r="AF66" s="45">
        <v>1</v>
      </c>
      <c r="AG66" s="45"/>
      <c r="AH66" s="45">
        <v>1</v>
      </c>
      <c r="AI66" s="45"/>
      <c r="AJ66" s="45"/>
      <c r="AK66" s="45"/>
      <c r="AL66" s="45"/>
      <c r="AM66" s="45"/>
      <c r="AN66" s="45"/>
    </row>
    <row r="67" spans="1:40" x14ac:dyDescent="0.25">
      <c r="A67" s="72"/>
      <c r="B67" s="72"/>
      <c r="C67" s="68" t="s">
        <v>11</v>
      </c>
      <c r="D67" s="45"/>
      <c r="E67" s="45"/>
      <c r="F67" s="45"/>
      <c r="G67" s="45"/>
      <c r="H67" s="45"/>
      <c r="I67" s="45"/>
      <c r="J67" s="45"/>
      <c r="K67" s="45">
        <v>1</v>
      </c>
      <c r="L67" s="45">
        <v>2</v>
      </c>
      <c r="M67" s="45">
        <v>1</v>
      </c>
      <c r="N67" s="45">
        <v>2</v>
      </c>
      <c r="O67" s="45">
        <v>1</v>
      </c>
      <c r="P67" s="45">
        <v>1</v>
      </c>
      <c r="Q67" s="45">
        <v>2</v>
      </c>
      <c r="R67" s="45">
        <v>2</v>
      </c>
      <c r="S67" s="45">
        <v>1</v>
      </c>
      <c r="T67" s="45">
        <v>2</v>
      </c>
      <c r="U67" s="45">
        <v>2</v>
      </c>
      <c r="V67" s="45">
        <v>1</v>
      </c>
      <c r="W67" s="45">
        <v>1</v>
      </c>
      <c r="X67" s="45">
        <v>1</v>
      </c>
      <c r="Y67" s="45">
        <v>2</v>
      </c>
      <c r="Z67" s="45">
        <v>2</v>
      </c>
      <c r="AA67" s="45">
        <v>3</v>
      </c>
      <c r="AB67" s="45">
        <v>1</v>
      </c>
      <c r="AC67" s="45">
        <v>1</v>
      </c>
      <c r="AD67" s="45"/>
      <c r="AE67" s="45">
        <v>1</v>
      </c>
      <c r="AF67" s="45">
        <v>2</v>
      </c>
      <c r="AG67" s="45">
        <v>2</v>
      </c>
      <c r="AH67" s="45">
        <v>1</v>
      </c>
      <c r="AI67" s="45">
        <v>1</v>
      </c>
      <c r="AJ67" s="45">
        <v>2</v>
      </c>
      <c r="AK67" s="45">
        <v>2</v>
      </c>
      <c r="AL67" s="45">
        <v>2</v>
      </c>
      <c r="AM67" s="45"/>
      <c r="AN67" s="45"/>
    </row>
    <row r="68" spans="1:40" x14ac:dyDescent="0.25">
      <c r="A68" s="72"/>
      <c r="B68" s="72"/>
      <c r="C68" s="68" t="s">
        <v>12</v>
      </c>
      <c r="D68" s="45"/>
      <c r="E68" s="45"/>
      <c r="F68" s="45"/>
      <c r="G68" s="45"/>
      <c r="H68" s="45"/>
      <c r="I68" s="45"/>
      <c r="J68" s="45"/>
      <c r="K68" s="45">
        <v>1</v>
      </c>
      <c r="L68" s="45">
        <v>1</v>
      </c>
      <c r="M68" s="45"/>
      <c r="N68" s="45"/>
      <c r="O68" s="45">
        <v>1</v>
      </c>
      <c r="P68" s="45">
        <v>1</v>
      </c>
      <c r="Q68" s="45"/>
      <c r="R68" s="45">
        <v>1</v>
      </c>
      <c r="S68" s="45">
        <v>2</v>
      </c>
      <c r="T68" s="45"/>
      <c r="U68" s="45">
        <v>1</v>
      </c>
      <c r="V68" s="45"/>
      <c r="W68" s="45"/>
      <c r="X68" s="45"/>
      <c r="Y68" s="45"/>
      <c r="Z68" s="45"/>
      <c r="AA68" s="45"/>
      <c r="AB68" s="45"/>
      <c r="AC68" s="45"/>
      <c r="AD68" s="45">
        <v>1</v>
      </c>
      <c r="AE68" s="45">
        <v>1</v>
      </c>
      <c r="AF68" s="45"/>
      <c r="AG68" s="45">
        <v>1</v>
      </c>
      <c r="AH68" s="45">
        <v>3</v>
      </c>
      <c r="AI68" s="45">
        <v>2</v>
      </c>
      <c r="AJ68" s="45">
        <v>1</v>
      </c>
      <c r="AK68" s="45"/>
      <c r="AL68" s="45"/>
      <c r="AM68" s="45"/>
      <c r="AN68" s="45"/>
    </row>
    <row r="69" spans="1:40" x14ac:dyDescent="0.25">
      <c r="A69" s="72"/>
      <c r="B69" s="72"/>
      <c r="C69" s="68" t="s">
        <v>13</v>
      </c>
      <c r="D69" s="45"/>
      <c r="E69" s="45"/>
      <c r="F69" s="45"/>
      <c r="G69" s="45"/>
      <c r="H69" s="45"/>
      <c r="I69" s="45"/>
      <c r="J69" s="45"/>
      <c r="K69" s="45">
        <v>10</v>
      </c>
      <c r="L69" s="45">
        <v>10</v>
      </c>
      <c r="M69" s="45">
        <v>10</v>
      </c>
      <c r="N69" s="45">
        <v>1</v>
      </c>
      <c r="O69" s="45">
        <v>3</v>
      </c>
      <c r="P69" s="45">
        <v>1</v>
      </c>
      <c r="Q69" s="45">
        <v>3</v>
      </c>
      <c r="R69" s="45">
        <v>1</v>
      </c>
      <c r="S69" s="45">
        <v>1</v>
      </c>
      <c r="T69" s="45">
        <v>2</v>
      </c>
      <c r="U69" s="45">
        <v>4</v>
      </c>
      <c r="V69" s="45">
        <v>5</v>
      </c>
      <c r="W69" s="45">
        <v>3</v>
      </c>
      <c r="X69" s="45">
        <v>3</v>
      </c>
      <c r="Y69" s="45">
        <v>5</v>
      </c>
      <c r="Z69" s="45">
        <v>5</v>
      </c>
      <c r="AA69" s="45">
        <v>5</v>
      </c>
      <c r="AB69" s="45">
        <v>4</v>
      </c>
      <c r="AC69" s="45">
        <v>2</v>
      </c>
      <c r="AD69" s="45">
        <v>1</v>
      </c>
      <c r="AE69" s="45">
        <v>1</v>
      </c>
      <c r="AF69" s="45"/>
      <c r="AG69" s="45"/>
      <c r="AH69" s="45"/>
      <c r="AI69" s="45"/>
      <c r="AJ69" s="45">
        <v>1</v>
      </c>
      <c r="AK69" s="45">
        <v>2</v>
      </c>
      <c r="AL69" s="45">
        <v>2</v>
      </c>
      <c r="AM69" s="45"/>
      <c r="AN69" s="45"/>
    </row>
    <row r="70" spans="1:40" x14ac:dyDescent="0.25">
      <c r="A70" s="32" t="s">
        <v>512</v>
      </c>
      <c r="B70" s="55"/>
      <c r="C70" s="55"/>
      <c r="D70" s="75"/>
      <c r="E70" s="75"/>
      <c r="F70" s="75"/>
      <c r="G70" s="75"/>
      <c r="H70" s="75"/>
      <c r="I70" s="75"/>
      <c r="J70" s="75"/>
      <c r="K70" s="75">
        <f>SUM(K62:K69)</f>
        <v>20</v>
      </c>
      <c r="L70" s="75">
        <f t="shared" ref="L70:AM70" si="6">SUM(L62:L69)</f>
        <v>18</v>
      </c>
      <c r="M70" s="75">
        <f t="shared" si="6"/>
        <v>18</v>
      </c>
      <c r="N70" s="75">
        <f t="shared" si="6"/>
        <v>10</v>
      </c>
      <c r="O70" s="75">
        <f t="shared" si="6"/>
        <v>13</v>
      </c>
      <c r="P70" s="75">
        <f t="shared" si="6"/>
        <v>8</v>
      </c>
      <c r="Q70" s="75">
        <f t="shared" si="6"/>
        <v>14</v>
      </c>
      <c r="R70" s="75">
        <f t="shared" si="6"/>
        <v>14</v>
      </c>
      <c r="S70" s="75">
        <f t="shared" si="6"/>
        <v>17</v>
      </c>
      <c r="T70" s="75">
        <f t="shared" si="6"/>
        <v>17</v>
      </c>
      <c r="U70" s="75">
        <f t="shared" si="6"/>
        <v>16</v>
      </c>
      <c r="V70" s="75">
        <f t="shared" si="6"/>
        <v>10</v>
      </c>
      <c r="W70" s="75">
        <f t="shared" si="6"/>
        <v>9</v>
      </c>
      <c r="X70" s="75">
        <f t="shared" si="6"/>
        <v>10</v>
      </c>
      <c r="Y70" s="75">
        <f t="shared" si="6"/>
        <v>14</v>
      </c>
      <c r="Z70" s="75">
        <f t="shared" si="6"/>
        <v>14</v>
      </c>
      <c r="AA70" s="75">
        <f t="shared" si="6"/>
        <v>14</v>
      </c>
      <c r="AB70" s="75">
        <f t="shared" si="6"/>
        <v>10</v>
      </c>
      <c r="AC70" s="75">
        <f t="shared" si="6"/>
        <v>9</v>
      </c>
      <c r="AD70" s="75">
        <f t="shared" si="6"/>
        <v>7</v>
      </c>
      <c r="AE70" s="75">
        <f t="shared" si="6"/>
        <v>8</v>
      </c>
      <c r="AF70" s="75">
        <f t="shared" si="6"/>
        <v>5</v>
      </c>
      <c r="AG70" s="75">
        <f t="shared" si="6"/>
        <v>5</v>
      </c>
      <c r="AH70" s="75">
        <f t="shared" si="6"/>
        <v>7</v>
      </c>
      <c r="AI70" s="75">
        <f t="shared" si="6"/>
        <v>4</v>
      </c>
      <c r="AJ70" s="75">
        <f t="shared" si="6"/>
        <v>6</v>
      </c>
      <c r="AK70" s="75">
        <f t="shared" si="6"/>
        <v>6</v>
      </c>
      <c r="AL70" s="75">
        <f t="shared" si="6"/>
        <v>7</v>
      </c>
      <c r="AM70" s="75">
        <f t="shared" si="6"/>
        <v>0</v>
      </c>
      <c r="AN70" s="75">
        <f t="shared" ref="AN70" si="7">SUM(AN62:AN69)</f>
        <v>0</v>
      </c>
    </row>
    <row r="71" spans="1:40" x14ac:dyDescent="0.25">
      <c r="A71" s="65" t="s">
        <v>515</v>
      </c>
      <c r="B71" s="137" t="s">
        <v>702</v>
      </c>
      <c r="C71" s="65" t="s">
        <v>7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>
        <v>1</v>
      </c>
      <c r="AM71" s="132">
        <v>1</v>
      </c>
      <c r="AN71" s="132">
        <v>1</v>
      </c>
    </row>
    <row r="72" spans="1:40" x14ac:dyDescent="0.25">
      <c r="A72" s="148"/>
      <c r="B72" s="134"/>
      <c r="C72" s="68" t="s">
        <v>8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</row>
    <row r="73" spans="1:40" x14ac:dyDescent="0.25">
      <c r="A73" s="134"/>
      <c r="B73" s="134"/>
      <c r="C73" s="68" t="s">
        <v>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>
        <v>1</v>
      </c>
      <c r="AM73" s="132"/>
      <c r="AN73" s="132">
        <v>1</v>
      </c>
    </row>
    <row r="74" spans="1:40" x14ac:dyDescent="0.25">
      <c r="A74" s="134"/>
      <c r="B74" s="134"/>
      <c r="C74" s="68" t="s">
        <v>10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>
        <v>2</v>
      </c>
      <c r="AM74" s="132">
        <v>2</v>
      </c>
      <c r="AN74" s="132">
        <v>2</v>
      </c>
    </row>
    <row r="75" spans="1:40" x14ac:dyDescent="0.25">
      <c r="A75" s="134"/>
      <c r="B75" s="134"/>
      <c r="C75" s="68" t="s">
        <v>11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</row>
    <row r="76" spans="1:40" x14ac:dyDescent="0.25">
      <c r="A76" s="134"/>
      <c r="B76" s="134"/>
      <c r="C76" s="68" t="s">
        <v>12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>
        <v>1</v>
      </c>
      <c r="AM76" s="132"/>
      <c r="AN76" s="132"/>
    </row>
    <row r="77" spans="1:40" x14ac:dyDescent="0.25">
      <c r="A77" s="134"/>
      <c r="B77" s="134"/>
      <c r="C77" s="68" t="s">
        <v>13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>
        <v>1</v>
      </c>
      <c r="AM77" s="132">
        <v>2</v>
      </c>
      <c r="AN77" s="132">
        <v>2</v>
      </c>
    </row>
    <row r="78" spans="1:40" x14ac:dyDescent="0.25">
      <c r="A78" s="32" t="s">
        <v>516</v>
      </c>
      <c r="B78" s="55"/>
      <c r="C78" s="5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>
        <f>SUM(AL71:AL77)</f>
        <v>6</v>
      </c>
      <c r="AM78" s="75">
        <f>SUM(AM71:AM77)</f>
        <v>5</v>
      </c>
      <c r="AN78" s="75">
        <f>SUM(AN71:AN77)</f>
        <v>6</v>
      </c>
    </row>
    <row r="79" spans="1:40" x14ac:dyDescent="0.25">
      <c r="A79" s="65" t="s">
        <v>511</v>
      </c>
      <c r="B79" s="137" t="s">
        <v>752</v>
      </c>
      <c r="C79" s="65" t="s">
        <v>6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</row>
    <row r="80" spans="1:40" x14ac:dyDescent="0.25">
      <c r="A80" s="72"/>
      <c r="B80" s="72"/>
      <c r="C80" s="68" t="s">
        <v>7</v>
      </c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>
        <v>1</v>
      </c>
      <c r="AN80" s="45"/>
    </row>
    <row r="81" spans="1:40" x14ac:dyDescent="0.25">
      <c r="A81" s="72"/>
      <c r="B81" s="72"/>
      <c r="C81" s="68" t="s">
        <v>8</v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>
        <v>1</v>
      </c>
    </row>
    <row r="82" spans="1:40" x14ac:dyDescent="0.25">
      <c r="A82" s="72"/>
      <c r="B82" s="72"/>
      <c r="C82" s="68" t="s">
        <v>9</v>
      </c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</row>
    <row r="83" spans="1:40" x14ac:dyDescent="0.25">
      <c r="A83" s="72"/>
      <c r="B83" s="72"/>
      <c r="C83" s="68" t="s">
        <v>10</v>
      </c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</row>
    <row r="84" spans="1:40" x14ac:dyDescent="0.25">
      <c r="A84" s="72"/>
      <c r="B84" s="72"/>
      <c r="C84" s="68" t="s">
        <v>11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>
        <v>1</v>
      </c>
      <c r="AN84" s="45"/>
    </row>
    <row r="85" spans="1:40" x14ac:dyDescent="0.25">
      <c r="A85" s="72"/>
      <c r="B85" s="72"/>
      <c r="C85" s="68" t="s">
        <v>12</v>
      </c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>
        <v>1</v>
      </c>
      <c r="AN85" s="45">
        <v>2</v>
      </c>
    </row>
    <row r="86" spans="1:40" x14ac:dyDescent="0.25">
      <c r="A86" s="72"/>
      <c r="B86" s="72"/>
      <c r="C86" s="68" t="s">
        <v>13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>
        <v>1</v>
      </c>
      <c r="AN86" s="45">
        <v>1</v>
      </c>
    </row>
    <row r="87" spans="1:40" x14ac:dyDescent="0.25">
      <c r="A87" s="32" t="s">
        <v>512</v>
      </c>
      <c r="B87" s="55"/>
      <c r="C87" s="5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>
        <f>SUM(AM79:AM86)</f>
        <v>4</v>
      </c>
      <c r="AN87" s="75">
        <f>SUM(AN79:AN86)</f>
        <v>4</v>
      </c>
    </row>
    <row r="88" spans="1:40" x14ac:dyDescent="0.25">
      <c r="A88" s="65" t="s">
        <v>519</v>
      </c>
      <c r="B88" s="137" t="s">
        <v>641</v>
      </c>
      <c r="C88" s="65" t="s">
        <v>9</v>
      </c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>
        <v>1</v>
      </c>
      <c r="Y88" s="45">
        <v>1</v>
      </c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</row>
    <row r="89" spans="1:40" x14ac:dyDescent="0.25">
      <c r="A89" s="72"/>
      <c r="B89" s="72"/>
      <c r="C89" s="68" t="s">
        <v>10</v>
      </c>
      <c r="D89" s="45"/>
      <c r="E89" s="45"/>
      <c r="F89" s="45"/>
      <c r="G89" s="45">
        <v>1</v>
      </c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</row>
    <row r="90" spans="1:40" x14ac:dyDescent="0.25">
      <c r="A90" s="32" t="s">
        <v>520</v>
      </c>
      <c r="B90" s="209"/>
      <c r="C90" s="210"/>
      <c r="D90" s="75"/>
      <c r="E90" s="75"/>
      <c r="F90" s="75"/>
      <c r="G90" s="75">
        <f t="shared" ref="G90:AM90" si="8">SUM(G88:G89)</f>
        <v>1</v>
      </c>
      <c r="H90" s="75">
        <f t="shared" si="8"/>
        <v>0</v>
      </c>
      <c r="I90" s="75">
        <f t="shared" si="8"/>
        <v>0</v>
      </c>
      <c r="J90" s="75">
        <f t="shared" si="8"/>
        <v>0</v>
      </c>
      <c r="K90" s="75">
        <f t="shared" si="8"/>
        <v>0</v>
      </c>
      <c r="L90" s="75">
        <f t="shared" si="8"/>
        <v>0</v>
      </c>
      <c r="M90" s="75">
        <f t="shared" si="8"/>
        <v>0</v>
      </c>
      <c r="N90" s="75">
        <f t="shared" si="8"/>
        <v>0</v>
      </c>
      <c r="O90" s="75">
        <f t="shared" si="8"/>
        <v>0</v>
      </c>
      <c r="P90" s="75">
        <f t="shared" si="8"/>
        <v>0</v>
      </c>
      <c r="Q90" s="75">
        <f t="shared" si="8"/>
        <v>0</v>
      </c>
      <c r="R90" s="75">
        <f t="shared" si="8"/>
        <v>0</v>
      </c>
      <c r="S90" s="75">
        <f t="shared" si="8"/>
        <v>0</v>
      </c>
      <c r="T90" s="75">
        <f t="shared" si="8"/>
        <v>0</v>
      </c>
      <c r="U90" s="75">
        <f t="shared" si="8"/>
        <v>0</v>
      </c>
      <c r="V90" s="75">
        <f t="shared" si="8"/>
        <v>0</v>
      </c>
      <c r="W90" s="75">
        <f t="shared" si="8"/>
        <v>0</v>
      </c>
      <c r="X90" s="75">
        <f t="shared" si="8"/>
        <v>1</v>
      </c>
      <c r="Y90" s="75">
        <f t="shared" si="8"/>
        <v>1</v>
      </c>
      <c r="Z90" s="75">
        <f t="shared" si="8"/>
        <v>0</v>
      </c>
      <c r="AA90" s="75">
        <f t="shared" si="8"/>
        <v>0</v>
      </c>
      <c r="AB90" s="75">
        <f t="shared" si="8"/>
        <v>0</v>
      </c>
      <c r="AC90" s="75">
        <f t="shared" si="8"/>
        <v>0</v>
      </c>
      <c r="AD90" s="75">
        <f t="shared" si="8"/>
        <v>0</v>
      </c>
      <c r="AE90" s="75">
        <f t="shared" si="8"/>
        <v>0</v>
      </c>
      <c r="AF90" s="75">
        <f t="shared" si="8"/>
        <v>0</v>
      </c>
      <c r="AG90" s="75">
        <f t="shared" si="8"/>
        <v>0</v>
      </c>
      <c r="AH90" s="75">
        <f t="shared" si="8"/>
        <v>0</v>
      </c>
      <c r="AI90" s="75">
        <f t="shared" si="8"/>
        <v>0</v>
      </c>
      <c r="AJ90" s="75">
        <f t="shared" si="8"/>
        <v>0</v>
      </c>
      <c r="AK90" s="75">
        <f t="shared" si="8"/>
        <v>0</v>
      </c>
      <c r="AL90" s="75">
        <f t="shared" si="8"/>
        <v>0</v>
      </c>
      <c r="AM90" s="75">
        <f t="shared" si="8"/>
        <v>0</v>
      </c>
      <c r="AN90" s="75">
        <f t="shared" ref="AN90" si="9">SUM(AN88:AN89)</f>
        <v>0</v>
      </c>
    </row>
    <row r="91" spans="1:40" x14ac:dyDescent="0.25">
      <c r="A91" s="65" t="s">
        <v>719</v>
      </c>
      <c r="B91" s="137" t="s">
        <v>642</v>
      </c>
      <c r="C91" s="65" t="s">
        <v>7</v>
      </c>
      <c r="D91" s="45"/>
      <c r="E91" s="45"/>
      <c r="F91" s="45"/>
      <c r="G91" s="45"/>
      <c r="H91" s="45">
        <v>1</v>
      </c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</row>
    <row r="92" spans="1:40" x14ac:dyDescent="0.25">
      <c r="A92" s="72"/>
      <c r="B92" s="72"/>
      <c r="C92" s="68" t="s">
        <v>8</v>
      </c>
      <c r="D92" s="45"/>
      <c r="E92" s="45"/>
      <c r="F92" s="45"/>
      <c r="G92" s="45"/>
      <c r="H92" s="45">
        <v>1</v>
      </c>
      <c r="I92" s="45">
        <v>2</v>
      </c>
      <c r="J92" s="45">
        <v>1</v>
      </c>
      <c r="K92" s="45">
        <v>1</v>
      </c>
      <c r="L92" s="45">
        <v>1</v>
      </c>
      <c r="M92" s="45">
        <v>1</v>
      </c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</row>
    <row r="93" spans="1:40" x14ac:dyDescent="0.25">
      <c r="A93" s="72"/>
      <c r="B93" s="72"/>
      <c r="C93" s="68" t="s">
        <v>9</v>
      </c>
      <c r="D93" s="45">
        <v>2</v>
      </c>
      <c r="E93" s="45">
        <v>2</v>
      </c>
      <c r="F93" s="45">
        <v>1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</row>
    <row r="94" spans="1:40" x14ac:dyDescent="0.25">
      <c r="A94" s="72"/>
      <c r="B94" s="72"/>
      <c r="C94" s="68" t="s">
        <v>10</v>
      </c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>
        <v>1</v>
      </c>
      <c r="AE94" s="45">
        <v>1</v>
      </c>
      <c r="AF94" s="45"/>
      <c r="AG94" s="45"/>
      <c r="AH94" s="45"/>
      <c r="AI94" s="45"/>
      <c r="AJ94" s="45"/>
      <c r="AK94" s="45"/>
      <c r="AL94" s="45"/>
      <c r="AM94" s="45"/>
      <c r="AN94" s="45"/>
    </row>
    <row r="95" spans="1:40" x14ac:dyDescent="0.25">
      <c r="A95" s="72"/>
      <c r="B95" s="72"/>
      <c r="C95" s="68" t="s">
        <v>11</v>
      </c>
      <c r="D95" s="45">
        <v>3</v>
      </c>
      <c r="E95" s="45">
        <v>3</v>
      </c>
      <c r="F95" s="45">
        <v>2</v>
      </c>
      <c r="G95" s="45">
        <v>1</v>
      </c>
      <c r="H95" s="45">
        <v>1</v>
      </c>
      <c r="I95" s="45">
        <v>1</v>
      </c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>
        <v>1</v>
      </c>
      <c r="AE95" s="45">
        <v>1</v>
      </c>
      <c r="AF95" s="45">
        <v>1</v>
      </c>
      <c r="AG95" s="45">
        <v>1</v>
      </c>
      <c r="AH95" s="45"/>
      <c r="AI95" s="45"/>
      <c r="AJ95" s="45"/>
      <c r="AK95" s="45"/>
      <c r="AL95" s="45"/>
      <c r="AM95" s="45"/>
      <c r="AN95" s="45"/>
    </row>
    <row r="96" spans="1:40" x14ac:dyDescent="0.25">
      <c r="A96" s="72"/>
      <c r="B96" s="72"/>
      <c r="C96" s="68" t="s">
        <v>12</v>
      </c>
      <c r="D96" s="45">
        <v>1</v>
      </c>
      <c r="E96" s="45">
        <v>1</v>
      </c>
      <c r="F96" s="45">
        <v>2</v>
      </c>
      <c r="G96" s="45">
        <v>2</v>
      </c>
      <c r="H96" s="45">
        <v>2</v>
      </c>
      <c r="I96" s="45">
        <v>1</v>
      </c>
      <c r="J96" s="45">
        <v>1</v>
      </c>
      <c r="K96" s="45">
        <v>1</v>
      </c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</row>
    <row r="97" spans="1:40" x14ac:dyDescent="0.25">
      <c r="A97" s="72"/>
      <c r="B97" s="72"/>
      <c r="C97" s="68" t="s">
        <v>13</v>
      </c>
      <c r="D97" s="45">
        <v>2</v>
      </c>
      <c r="E97" s="45">
        <v>2</v>
      </c>
      <c r="F97" s="45">
        <v>1</v>
      </c>
      <c r="G97" s="45">
        <v>2</v>
      </c>
      <c r="H97" s="45">
        <v>2</v>
      </c>
      <c r="I97" s="45">
        <v>3</v>
      </c>
      <c r="J97" s="45">
        <v>4</v>
      </c>
      <c r="K97" s="45">
        <v>3</v>
      </c>
      <c r="L97" s="45">
        <v>3</v>
      </c>
      <c r="M97" s="45">
        <v>3</v>
      </c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>
        <v>1</v>
      </c>
      <c r="AC97" s="45">
        <v>1</v>
      </c>
      <c r="AD97" s="45">
        <v>1</v>
      </c>
      <c r="AE97" s="45">
        <v>1</v>
      </c>
      <c r="AF97" s="45"/>
      <c r="AG97" s="45"/>
      <c r="AH97" s="45"/>
      <c r="AI97" s="45"/>
      <c r="AJ97" s="45"/>
      <c r="AK97" s="45"/>
      <c r="AL97" s="45"/>
      <c r="AM97" s="45"/>
      <c r="AN97" s="45"/>
    </row>
    <row r="98" spans="1:40" x14ac:dyDescent="0.25">
      <c r="A98" s="32" t="s">
        <v>288</v>
      </c>
      <c r="B98" s="55"/>
      <c r="C98" s="55"/>
      <c r="D98" s="75">
        <f>SUM(D91:D97)</f>
        <v>8</v>
      </c>
      <c r="E98" s="75">
        <f t="shared" ref="E98:AM98" si="10">SUM(E91:E97)</f>
        <v>8</v>
      </c>
      <c r="F98" s="75">
        <f t="shared" si="10"/>
        <v>6</v>
      </c>
      <c r="G98" s="75">
        <f t="shared" si="10"/>
        <v>5</v>
      </c>
      <c r="H98" s="75">
        <f t="shared" si="10"/>
        <v>7</v>
      </c>
      <c r="I98" s="75">
        <f t="shared" si="10"/>
        <v>7</v>
      </c>
      <c r="J98" s="75">
        <f t="shared" si="10"/>
        <v>6</v>
      </c>
      <c r="K98" s="75">
        <f t="shared" si="10"/>
        <v>5</v>
      </c>
      <c r="L98" s="75">
        <f t="shared" si="10"/>
        <v>4</v>
      </c>
      <c r="M98" s="75">
        <f t="shared" si="10"/>
        <v>4</v>
      </c>
      <c r="N98" s="75">
        <f t="shared" si="10"/>
        <v>0</v>
      </c>
      <c r="O98" s="75">
        <f t="shared" si="10"/>
        <v>0</v>
      </c>
      <c r="P98" s="75">
        <f t="shared" si="10"/>
        <v>0</v>
      </c>
      <c r="Q98" s="75">
        <f t="shared" si="10"/>
        <v>0</v>
      </c>
      <c r="R98" s="75">
        <f t="shared" si="10"/>
        <v>0</v>
      </c>
      <c r="S98" s="75">
        <f t="shared" si="10"/>
        <v>0</v>
      </c>
      <c r="T98" s="75">
        <f t="shared" si="10"/>
        <v>0</v>
      </c>
      <c r="U98" s="75">
        <f t="shared" si="10"/>
        <v>0</v>
      </c>
      <c r="V98" s="75">
        <f t="shared" si="10"/>
        <v>0</v>
      </c>
      <c r="W98" s="75">
        <f t="shared" si="10"/>
        <v>0</v>
      </c>
      <c r="X98" s="75">
        <f t="shared" si="10"/>
        <v>0</v>
      </c>
      <c r="Y98" s="75">
        <f t="shared" si="10"/>
        <v>0</v>
      </c>
      <c r="Z98" s="75">
        <f t="shared" si="10"/>
        <v>0</v>
      </c>
      <c r="AA98" s="75">
        <f t="shared" si="10"/>
        <v>0</v>
      </c>
      <c r="AB98" s="75">
        <f t="shared" si="10"/>
        <v>1</v>
      </c>
      <c r="AC98" s="75">
        <f t="shared" si="10"/>
        <v>1</v>
      </c>
      <c r="AD98" s="75">
        <f t="shared" si="10"/>
        <v>3</v>
      </c>
      <c r="AE98" s="75">
        <f t="shared" si="10"/>
        <v>3</v>
      </c>
      <c r="AF98" s="75">
        <f t="shared" si="10"/>
        <v>1</v>
      </c>
      <c r="AG98" s="75">
        <f t="shared" si="10"/>
        <v>1</v>
      </c>
      <c r="AH98" s="75">
        <f t="shared" si="10"/>
        <v>0</v>
      </c>
      <c r="AI98" s="75">
        <f t="shared" si="10"/>
        <v>0</v>
      </c>
      <c r="AJ98" s="75">
        <f t="shared" si="10"/>
        <v>0</v>
      </c>
      <c r="AK98" s="75">
        <f t="shared" si="10"/>
        <v>0</v>
      </c>
      <c r="AL98" s="75">
        <f t="shared" si="10"/>
        <v>0</v>
      </c>
      <c r="AM98" s="75">
        <f t="shared" si="10"/>
        <v>0</v>
      </c>
      <c r="AN98" s="75">
        <f t="shared" ref="AN98" si="11">SUM(AN91:AN97)</f>
        <v>0</v>
      </c>
    </row>
    <row r="99" spans="1:40" x14ac:dyDescent="0.25">
      <c r="A99" s="65" t="s">
        <v>741</v>
      </c>
      <c r="B99" s="137" t="s">
        <v>645</v>
      </c>
      <c r="C99" s="65" t="s">
        <v>7</v>
      </c>
      <c r="D99" s="45"/>
      <c r="E99" s="45"/>
      <c r="F99" s="45"/>
      <c r="G99" s="45"/>
      <c r="H99" s="45"/>
      <c r="I99" s="45">
        <v>1</v>
      </c>
      <c r="J99" s="45">
        <v>1</v>
      </c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</row>
    <row r="100" spans="1:40" x14ac:dyDescent="0.25">
      <c r="A100" s="72"/>
      <c r="B100" s="72"/>
      <c r="C100" s="68" t="s">
        <v>8</v>
      </c>
      <c r="D100" s="45"/>
      <c r="E100" s="45"/>
      <c r="F100" s="45">
        <v>1</v>
      </c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</row>
    <row r="101" spans="1:40" x14ac:dyDescent="0.25">
      <c r="A101" s="32" t="s">
        <v>517</v>
      </c>
      <c r="B101" s="55"/>
      <c r="C101" s="55"/>
      <c r="D101" s="75"/>
      <c r="E101" s="75"/>
      <c r="F101" s="75">
        <v>1</v>
      </c>
      <c r="G101" s="75">
        <v>0</v>
      </c>
      <c r="H101" s="75">
        <v>0</v>
      </c>
      <c r="I101" s="75">
        <v>1</v>
      </c>
      <c r="J101" s="75">
        <v>1</v>
      </c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183"/>
      <c r="AN101" s="183"/>
    </row>
    <row r="102" spans="1:40" x14ac:dyDescent="0.25">
      <c r="A102" s="65" t="s">
        <v>513</v>
      </c>
      <c r="B102" s="137" t="s">
        <v>640</v>
      </c>
      <c r="C102" s="65" t="s">
        <v>7</v>
      </c>
      <c r="D102" s="132">
        <v>1</v>
      </c>
      <c r="E102" s="132">
        <v>1</v>
      </c>
      <c r="F102" s="132">
        <v>1</v>
      </c>
      <c r="G102" s="132">
        <v>1</v>
      </c>
      <c r="H102" s="132">
        <v>3</v>
      </c>
      <c r="I102" s="132">
        <v>3</v>
      </c>
      <c r="J102" s="132">
        <v>2</v>
      </c>
      <c r="K102" s="132">
        <v>1</v>
      </c>
      <c r="L102" s="132">
        <v>1</v>
      </c>
      <c r="M102" s="132">
        <v>1</v>
      </c>
      <c r="N102" s="132">
        <v>1</v>
      </c>
      <c r="O102" s="132">
        <v>2</v>
      </c>
      <c r="P102" s="132">
        <v>2</v>
      </c>
      <c r="Q102" s="132">
        <v>1</v>
      </c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45"/>
      <c r="AM102" s="45"/>
      <c r="AN102" s="45"/>
    </row>
    <row r="103" spans="1:40" x14ac:dyDescent="0.25">
      <c r="A103" s="134"/>
      <c r="B103" s="134"/>
      <c r="C103" s="68" t="s">
        <v>8</v>
      </c>
      <c r="D103" s="132"/>
      <c r="E103" s="132"/>
      <c r="F103" s="132"/>
      <c r="G103" s="132"/>
      <c r="H103" s="132">
        <v>1</v>
      </c>
      <c r="I103" s="132">
        <v>1</v>
      </c>
      <c r="J103" s="132">
        <v>1</v>
      </c>
      <c r="K103" s="132">
        <v>1</v>
      </c>
      <c r="L103" s="132">
        <v>1</v>
      </c>
      <c r="M103" s="132">
        <v>2</v>
      </c>
      <c r="N103" s="132">
        <v>1</v>
      </c>
      <c r="O103" s="132">
        <v>1</v>
      </c>
      <c r="P103" s="132">
        <v>2</v>
      </c>
      <c r="Q103" s="132">
        <v>5</v>
      </c>
      <c r="R103" s="132">
        <v>4</v>
      </c>
      <c r="S103" s="132">
        <v>3</v>
      </c>
      <c r="T103" s="132">
        <v>3</v>
      </c>
      <c r="U103" s="132">
        <v>1</v>
      </c>
      <c r="V103" s="132">
        <v>1</v>
      </c>
      <c r="W103" s="132">
        <v>1</v>
      </c>
      <c r="X103" s="132">
        <v>1</v>
      </c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45"/>
      <c r="AM103" s="45"/>
      <c r="AN103" s="45"/>
    </row>
    <row r="104" spans="1:40" x14ac:dyDescent="0.25">
      <c r="A104" s="134"/>
      <c r="B104" s="134"/>
      <c r="C104" s="68" t="s">
        <v>9</v>
      </c>
      <c r="D104" s="132"/>
      <c r="E104" s="132"/>
      <c r="F104" s="132"/>
      <c r="G104" s="132">
        <v>1</v>
      </c>
      <c r="H104" s="132"/>
      <c r="I104" s="132">
        <v>1</v>
      </c>
      <c r="J104" s="132"/>
      <c r="K104" s="132">
        <v>1</v>
      </c>
      <c r="L104" s="132">
        <v>1</v>
      </c>
      <c r="M104" s="132">
        <v>1</v>
      </c>
      <c r="N104" s="132">
        <v>2</v>
      </c>
      <c r="O104" s="132">
        <v>1</v>
      </c>
      <c r="P104" s="132">
        <v>1</v>
      </c>
      <c r="Q104" s="132">
        <v>1</v>
      </c>
      <c r="R104" s="132">
        <v>2</v>
      </c>
      <c r="S104" s="132">
        <v>2</v>
      </c>
      <c r="T104" s="132">
        <v>2</v>
      </c>
      <c r="U104" s="132">
        <v>1</v>
      </c>
      <c r="V104" s="132">
        <v>1</v>
      </c>
      <c r="W104" s="132">
        <v>1</v>
      </c>
      <c r="X104" s="132">
        <v>1</v>
      </c>
      <c r="Y104" s="132">
        <v>1</v>
      </c>
      <c r="Z104" s="132">
        <v>1</v>
      </c>
      <c r="AA104" s="132">
        <v>1</v>
      </c>
      <c r="AB104" s="132">
        <v>1</v>
      </c>
      <c r="AC104" s="132">
        <v>1</v>
      </c>
      <c r="AD104" s="132">
        <v>1</v>
      </c>
      <c r="AE104" s="132"/>
      <c r="AF104" s="132"/>
      <c r="AG104" s="132"/>
      <c r="AH104" s="132"/>
      <c r="AI104" s="132"/>
      <c r="AJ104" s="132"/>
      <c r="AK104" s="132"/>
      <c r="AL104" s="45"/>
      <c r="AM104" s="45"/>
      <c r="AN104" s="45"/>
    </row>
    <row r="105" spans="1:40" x14ac:dyDescent="0.25">
      <c r="A105" s="134"/>
      <c r="B105" s="134"/>
      <c r="C105" s="68" t="s">
        <v>10</v>
      </c>
      <c r="D105" s="132">
        <v>4</v>
      </c>
      <c r="E105" s="132">
        <v>4</v>
      </c>
      <c r="F105" s="132">
        <v>1</v>
      </c>
      <c r="G105" s="132">
        <v>1</v>
      </c>
      <c r="H105" s="132">
        <v>2</v>
      </c>
      <c r="I105" s="132">
        <v>2</v>
      </c>
      <c r="J105" s="132"/>
      <c r="K105" s="132"/>
      <c r="L105" s="132">
        <v>1</v>
      </c>
      <c r="M105" s="132">
        <v>1</v>
      </c>
      <c r="N105" s="132">
        <v>2</v>
      </c>
      <c r="O105" s="132">
        <v>1</v>
      </c>
      <c r="P105" s="132">
        <v>2</v>
      </c>
      <c r="Q105" s="132">
        <v>2</v>
      </c>
      <c r="R105" s="132">
        <v>1</v>
      </c>
      <c r="S105" s="132">
        <v>1</v>
      </c>
      <c r="T105" s="132">
        <v>1</v>
      </c>
      <c r="U105" s="132">
        <v>1</v>
      </c>
      <c r="V105" s="132"/>
      <c r="W105" s="132">
        <v>1</v>
      </c>
      <c r="X105" s="132">
        <v>1</v>
      </c>
      <c r="Y105" s="132">
        <v>1</v>
      </c>
      <c r="Z105" s="132"/>
      <c r="AA105" s="132"/>
      <c r="AB105" s="132"/>
      <c r="AC105" s="132"/>
      <c r="AD105" s="132"/>
      <c r="AE105" s="132">
        <v>1</v>
      </c>
      <c r="AF105" s="132"/>
      <c r="AG105" s="132"/>
      <c r="AH105" s="132">
        <v>1</v>
      </c>
      <c r="AI105" s="132"/>
      <c r="AJ105" s="132"/>
      <c r="AK105" s="132"/>
      <c r="AL105" s="45"/>
      <c r="AM105" s="45"/>
      <c r="AN105" s="45"/>
    </row>
    <row r="106" spans="1:40" x14ac:dyDescent="0.25">
      <c r="A106" s="134"/>
      <c r="B106" s="134"/>
      <c r="C106" s="68" t="s">
        <v>11</v>
      </c>
      <c r="D106" s="132"/>
      <c r="E106" s="132"/>
      <c r="F106" s="132"/>
      <c r="G106" s="132"/>
      <c r="H106" s="132"/>
      <c r="I106" s="132"/>
      <c r="J106" s="132">
        <v>1</v>
      </c>
      <c r="K106" s="132">
        <v>1</v>
      </c>
      <c r="L106" s="132">
        <v>1</v>
      </c>
      <c r="M106" s="132">
        <v>1</v>
      </c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45"/>
      <c r="AM106" s="45"/>
      <c r="AN106" s="45"/>
    </row>
    <row r="107" spans="1:40" x14ac:dyDescent="0.25">
      <c r="A107" s="134"/>
      <c r="B107" s="134"/>
      <c r="C107" s="68" t="s">
        <v>12</v>
      </c>
      <c r="D107" s="132"/>
      <c r="E107" s="132">
        <v>1</v>
      </c>
      <c r="F107" s="132"/>
      <c r="G107" s="132"/>
      <c r="H107" s="132"/>
      <c r="I107" s="132"/>
      <c r="J107" s="132"/>
      <c r="K107" s="132"/>
      <c r="L107" s="132"/>
      <c r="M107" s="132">
        <v>1</v>
      </c>
      <c r="N107" s="132">
        <v>1</v>
      </c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45"/>
      <c r="AM107" s="45"/>
      <c r="AN107" s="45"/>
    </row>
    <row r="108" spans="1:40" x14ac:dyDescent="0.25">
      <c r="A108" s="134"/>
      <c r="B108" s="134"/>
      <c r="C108" s="68" t="s">
        <v>13</v>
      </c>
      <c r="D108" s="132"/>
      <c r="E108" s="132"/>
      <c r="F108" s="132">
        <v>1</v>
      </c>
      <c r="G108" s="132">
        <v>1</v>
      </c>
      <c r="H108" s="132">
        <v>3</v>
      </c>
      <c r="I108" s="132">
        <v>4</v>
      </c>
      <c r="J108" s="132">
        <v>4</v>
      </c>
      <c r="K108" s="132">
        <v>4</v>
      </c>
      <c r="L108" s="132">
        <v>4</v>
      </c>
      <c r="M108" s="132">
        <v>4</v>
      </c>
      <c r="N108" s="132">
        <v>2</v>
      </c>
      <c r="O108" s="132">
        <v>1</v>
      </c>
      <c r="P108" s="132"/>
      <c r="Q108" s="132"/>
      <c r="R108" s="132">
        <v>1</v>
      </c>
      <c r="S108" s="132">
        <v>1</v>
      </c>
      <c r="T108" s="132">
        <v>1</v>
      </c>
      <c r="U108" s="132">
        <v>1</v>
      </c>
      <c r="V108" s="132">
        <v>1</v>
      </c>
      <c r="W108" s="132">
        <v>1</v>
      </c>
      <c r="X108" s="132">
        <v>1</v>
      </c>
      <c r="Y108" s="132">
        <v>1</v>
      </c>
      <c r="Z108" s="132">
        <v>1</v>
      </c>
      <c r="AA108" s="132">
        <v>1</v>
      </c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45"/>
      <c r="AM108" s="45"/>
      <c r="AN108" s="45"/>
    </row>
    <row r="109" spans="1:40" x14ac:dyDescent="0.25">
      <c r="A109" s="32" t="s">
        <v>514</v>
      </c>
      <c r="B109" s="55"/>
      <c r="C109" s="55"/>
      <c r="D109" s="75">
        <f>SUM(D102:D108)</f>
        <v>5</v>
      </c>
      <c r="E109" s="75">
        <f t="shared" ref="E109:AM109" si="12">SUM(E102:E108)</f>
        <v>6</v>
      </c>
      <c r="F109" s="75">
        <f t="shared" si="12"/>
        <v>3</v>
      </c>
      <c r="G109" s="75">
        <f t="shared" si="12"/>
        <v>4</v>
      </c>
      <c r="H109" s="75">
        <f t="shared" si="12"/>
        <v>9</v>
      </c>
      <c r="I109" s="75">
        <f t="shared" si="12"/>
        <v>11</v>
      </c>
      <c r="J109" s="75">
        <f t="shared" si="12"/>
        <v>8</v>
      </c>
      <c r="K109" s="75">
        <f t="shared" si="12"/>
        <v>8</v>
      </c>
      <c r="L109" s="75">
        <f t="shared" si="12"/>
        <v>9</v>
      </c>
      <c r="M109" s="75">
        <f t="shared" si="12"/>
        <v>11</v>
      </c>
      <c r="N109" s="75">
        <f t="shared" si="12"/>
        <v>9</v>
      </c>
      <c r="O109" s="75">
        <f t="shared" si="12"/>
        <v>6</v>
      </c>
      <c r="P109" s="75">
        <f t="shared" si="12"/>
        <v>7</v>
      </c>
      <c r="Q109" s="75">
        <f t="shared" si="12"/>
        <v>9</v>
      </c>
      <c r="R109" s="75">
        <f t="shared" si="12"/>
        <v>8</v>
      </c>
      <c r="S109" s="75">
        <f t="shared" si="12"/>
        <v>7</v>
      </c>
      <c r="T109" s="75">
        <f t="shared" si="12"/>
        <v>7</v>
      </c>
      <c r="U109" s="75">
        <f t="shared" si="12"/>
        <v>4</v>
      </c>
      <c r="V109" s="75">
        <f t="shared" si="12"/>
        <v>3</v>
      </c>
      <c r="W109" s="75">
        <f t="shared" si="12"/>
        <v>4</v>
      </c>
      <c r="X109" s="75">
        <f t="shared" si="12"/>
        <v>4</v>
      </c>
      <c r="Y109" s="75">
        <f t="shared" si="12"/>
        <v>3</v>
      </c>
      <c r="Z109" s="75">
        <f t="shared" si="12"/>
        <v>2</v>
      </c>
      <c r="AA109" s="75">
        <f t="shared" si="12"/>
        <v>2</v>
      </c>
      <c r="AB109" s="75">
        <f t="shared" si="12"/>
        <v>1</v>
      </c>
      <c r="AC109" s="75">
        <f t="shared" si="12"/>
        <v>1</v>
      </c>
      <c r="AD109" s="75">
        <f t="shared" si="12"/>
        <v>1</v>
      </c>
      <c r="AE109" s="75">
        <f t="shared" si="12"/>
        <v>1</v>
      </c>
      <c r="AF109" s="75">
        <f t="shared" si="12"/>
        <v>0</v>
      </c>
      <c r="AG109" s="75">
        <f t="shared" si="12"/>
        <v>0</v>
      </c>
      <c r="AH109" s="75">
        <f t="shared" si="12"/>
        <v>1</v>
      </c>
      <c r="AI109" s="75">
        <f t="shared" si="12"/>
        <v>0</v>
      </c>
      <c r="AJ109" s="75">
        <f t="shared" si="12"/>
        <v>0</v>
      </c>
      <c r="AK109" s="75">
        <f t="shared" si="12"/>
        <v>0</v>
      </c>
      <c r="AL109" s="75">
        <f t="shared" si="12"/>
        <v>0</v>
      </c>
      <c r="AM109" s="75">
        <f t="shared" si="12"/>
        <v>0</v>
      </c>
      <c r="AN109" s="75">
        <f t="shared" ref="AN109" si="13">SUM(AN102:AN108)</f>
        <v>0</v>
      </c>
    </row>
    <row r="110" spans="1:40" x14ac:dyDescent="0.25">
      <c r="A110" s="65" t="s">
        <v>522</v>
      </c>
      <c r="B110" s="137" t="s">
        <v>643</v>
      </c>
      <c r="C110" s="65" t="s">
        <v>7</v>
      </c>
      <c r="D110" s="132"/>
      <c r="E110" s="132"/>
      <c r="F110" s="132"/>
      <c r="G110" s="132">
        <v>1</v>
      </c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45"/>
      <c r="AM110" s="45"/>
      <c r="AN110" s="45"/>
    </row>
    <row r="111" spans="1:40" x14ac:dyDescent="0.25">
      <c r="A111" s="134"/>
      <c r="B111" s="134"/>
      <c r="C111" s="68" t="s">
        <v>8</v>
      </c>
      <c r="D111" s="132">
        <v>1</v>
      </c>
      <c r="E111" s="132"/>
      <c r="F111" s="132"/>
      <c r="G111" s="132">
        <v>1</v>
      </c>
      <c r="H111" s="132"/>
      <c r="I111" s="132"/>
      <c r="J111" s="132">
        <v>1</v>
      </c>
      <c r="K111" s="132">
        <v>2</v>
      </c>
      <c r="L111" s="132">
        <v>1</v>
      </c>
      <c r="M111" s="132">
        <v>1</v>
      </c>
      <c r="N111" s="132"/>
      <c r="O111" s="132"/>
      <c r="P111" s="132"/>
      <c r="Q111" s="132"/>
      <c r="R111" s="132"/>
      <c r="S111" s="132">
        <v>1</v>
      </c>
      <c r="T111" s="132">
        <v>1</v>
      </c>
      <c r="U111" s="132">
        <v>1</v>
      </c>
      <c r="V111" s="132">
        <v>1</v>
      </c>
      <c r="W111" s="132"/>
      <c r="X111" s="132"/>
      <c r="Y111" s="132"/>
      <c r="Z111" s="132">
        <v>1</v>
      </c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>
        <v>1</v>
      </c>
      <c r="AL111" s="45"/>
      <c r="AM111" s="45"/>
      <c r="AN111" s="45"/>
    </row>
    <row r="112" spans="1:40" x14ac:dyDescent="0.25">
      <c r="A112" s="134"/>
      <c r="B112" s="134"/>
      <c r="C112" s="68" t="s">
        <v>9</v>
      </c>
      <c r="D112" s="132">
        <v>2</v>
      </c>
      <c r="E112" s="132"/>
      <c r="F112" s="132"/>
      <c r="G112" s="132"/>
      <c r="H112" s="132"/>
      <c r="I112" s="132"/>
      <c r="J112" s="132"/>
      <c r="K112" s="132"/>
      <c r="L112" s="132">
        <v>1</v>
      </c>
      <c r="M112" s="132">
        <v>1</v>
      </c>
      <c r="N112" s="132">
        <v>2</v>
      </c>
      <c r="O112" s="132">
        <v>2</v>
      </c>
      <c r="P112" s="132">
        <v>2</v>
      </c>
      <c r="Q112" s="132">
        <v>2</v>
      </c>
      <c r="R112" s="132">
        <v>2</v>
      </c>
      <c r="S112" s="132">
        <v>1</v>
      </c>
      <c r="T112" s="132">
        <v>1</v>
      </c>
      <c r="U112" s="132"/>
      <c r="V112" s="132">
        <v>1</v>
      </c>
      <c r="W112" s="132"/>
      <c r="X112" s="132">
        <v>1</v>
      </c>
      <c r="Y112" s="132">
        <v>1</v>
      </c>
      <c r="Z112" s="132"/>
      <c r="AA112" s="132">
        <v>1</v>
      </c>
      <c r="AB112" s="132"/>
      <c r="AC112" s="132"/>
      <c r="AD112" s="132"/>
      <c r="AE112" s="132">
        <v>1</v>
      </c>
      <c r="AF112" s="132">
        <v>1</v>
      </c>
      <c r="AG112" s="132"/>
      <c r="AH112" s="132"/>
      <c r="AI112" s="132">
        <v>1</v>
      </c>
      <c r="AJ112" s="132"/>
      <c r="AK112" s="132"/>
      <c r="AL112" s="45"/>
      <c r="AM112" s="45"/>
      <c r="AN112" s="45"/>
    </row>
    <row r="113" spans="1:40" x14ac:dyDescent="0.25">
      <c r="A113" s="134"/>
      <c r="B113" s="134"/>
      <c r="C113" s="68" t="s">
        <v>10</v>
      </c>
      <c r="D113" s="132">
        <v>1</v>
      </c>
      <c r="E113" s="132">
        <v>1</v>
      </c>
      <c r="F113" s="132">
        <v>1</v>
      </c>
      <c r="G113" s="132">
        <v>1</v>
      </c>
      <c r="H113" s="132">
        <v>1</v>
      </c>
      <c r="I113" s="132">
        <v>1</v>
      </c>
      <c r="J113" s="132">
        <v>1</v>
      </c>
      <c r="K113" s="132">
        <v>1</v>
      </c>
      <c r="L113" s="132"/>
      <c r="M113" s="132"/>
      <c r="N113" s="132">
        <v>1</v>
      </c>
      <c r="O113" s="132">
        <v>1</v>
      </c>
      <c r="P113" s="132">
        <v>1</v>
      </c>
      <c r="Q113" s="132">
        <v>1</v>
      </c>
      <c r="R113" s="132"/>
      <c r="S113" s="132">
        <v>1</v>
      </c>
      <c r="T113" s="132">
        <v>1</v>
      </c>
      <c r="U113" s="132"/>
      <c r="V113" s="132"/>
      <c r="W113" s="132">
        <v>2</v>
      </c>
      <c r="X113" s="132">
        <v>2</v>
      </c>
      <c r="Y113" s="132">
        <v>2</v>
      </c>
      <c r="Z113" s="132">
        <v>3</v>
      </c>
      <c r="AA113" s="132">
        <v>3</v>
      </c>
      <c r="AB113" s="132">
        <v>2</v>
      </c>
      <c r="AC113" s="132">
        <v>2</v>
      </c>
      <c r="AD113" s="132">
        <v>2</v>
      </c>
      <c r="AE113" s="132">
        <v>2</v>
      </c>
      <c r="AF113" s="132">
        <v>2</v>
      </c>
      <c r="AG113" s="132">
        <v>1</v>
      </c>
      <c r="AH113" s="132">
        <v>1</v>
      </c>
      <c r="AI113" s="132">
        <v>1</v>
      </c>
      <c r="AJ113" s="132">
        <v>2</v>
      </c>
      <c r="AK113" s="132">
        <v>2</v>
      </c>
      <c r="AL113" s="45">
        <v>2</v>
      </c>
      <c r="AM113" s="45"/>
      <c r="AN113" s="45"/>
    </row>
    <row r="114" spans="1:40" x14ac:dyDescent="0.25">
      <c r="A114" s="134"/>
      <c r="B114" s="134"/>
      <c r="C114" s="68" t="s">
        <v>11</v>
      </c>
      <c r="D114" s="132">
        <v>1</v>
      </c>
      <c r="E114" s="132"/>
      <c r="F114" s="132"/>
      <c r="G114" s="132"/>
      <c r="H114" s="132"/>
      <c r="I114" s="132"/>
      <c r="J114" s="132"/>
      <c r="K114" s="132"/>
      <c r="L114" s="132">
        <v>1</v>
      </c>
      <c r="M114" s="132">
        <v>1</v>
      </c>
      <c r="N114" s="132"/>
      <c r="O114" s="132"/>
      <c r="P114" s="132"/>
      <c r="Q114" s="132"/>
      <c r="R114" s="132">
        <v>1</v>
      </c>
      <c r="S114" s="132">
        <v>1</v>
      </c>
      <c r="T114" s="132">
        <v>1</v>
      </c>
      <c r="U114" s="132">
        <v>1</v>
      </c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>
        <v>1</v>
      </c>
      <c r="AH114" s="132">
        <v>1</v>
      </c>
      <c r="AI114" s="132">
        <v>1</v>
      </c>
      <c r="AJ114" s="132">
        <v>1</v>
      </c>
      <c r="AK114" s="132">
        <v>1</v>
      </c>
      <c r="AL114" s="45">
        <v>1</v>
      </c>
      <c r="AM114" s="45"/>
      <c r="AN114" s="45"/>
    </row>
    <row r="115" spans="1:40" x14ac:dyDescent="0.25">
      <c r="A115" s="134"/>
      <c r="B115" s="134"/>
      <c r="C115" s="68" t="s">
        <v>12</v>
      </c>
      <c r="D115" s="132">
        <v>2</v>
      </c>
      <c r="E115" s="132">
        <v>3</v>
      </c>
      <c r="F115" s="132">
        <v>1</v>
      </c>
      <c r="G115" s="132">
        <v>1</v>
      </c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>
        <v>1</v>
      </c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45"/>
      <c r="AM115" s="45"/>
      <c r="AN115" s="45"/>
    </row>
    <row r="116" spans="1:40" x14ac:dyDescent="0.25">
      <c r="A116" s="134"/>
      <c r="B116" s="134"/>
      <c r="C116" s="68" t="s">
        <v>13</v>
      </c>
      <c r="D116" s="132"/>
      <c r="E116" s="132"/>
      <c r="F116" s="132">
        <v>1</v>
      </c>
      <c r="G116" s="132">
        <v>1</v>
      </c>
      <c r="H116" s="132">
        <v>2</v>
      </c>
      <c r="I116" s="132">
        <v>2</v>
      </c>
      <c r="J116" s="132">
        <v>2</v>
      </c>
      <c r="K116" s="132">
        <v>2</v>
      </c>
      <c r="L116" s="132">
        <v>2</v>
      </c>
      <c r="M116" s="132">
        <v>2</v>
      </c>
      <c r="N116" s="132"/>
      <c r="O116" s="132"/>
      <c r="P116" s="132"/>
      <c r="Q116" s="132"/>
      <c r="R116" s="132">
        <v>2</v>
      </c>
      <c r="S116" s="132">
        <v>2</v>
      </c>
      <c r="T116" s="132">
        <v>1</v>
      </c>
      <c r="U116" s="132">
        <v>1</v>
      </c>
      <c r="V116" s="132">
        <v>1</v>
      </c>
      <c r="W116" s="132">
        <v>1</v>
      </c>
      <c r="X116" s="132">
        <v>1</v>
      </c>
      <c r="Y116" s="132">
        <v>1</v>
      </c>
      <c r="Z116" s="132">
        <v>1</v>
      </c>
      <c r="AA116" s="132">
        <v>1</v>
      </c>
      <c r="AB116" s="132"/>
      <c r="AC116" s="132">
        <v>1</v>
      </c>
      <c r="AD116" s="132">
        <v>1</v>
      </c>
      <c r="AE116" s="132">
        <v>1</v>
      </c>
      <c r="AF116" s="132">
        <v>1</v>
      </c>
      <c r="AG116" s="132"/>
      <c r="AH116" s="132"/>
      <c r="AI116" s="132"/>
      <c r="AJ116" s="132"/>
      <c r="AK116" s="132"/>
      <c r="AL116" s="57"/>
      <c r="AM116" s="57"/>
      <c r="AN116" s="57"/>
    </row>
    <row r="117" spans="1:40" x14ac:dyDescent="0.25">
      <c r="A117" s="32" t="s">
        <v>523</v>
      </c>
      <c r="B117" s="55"/>
      <c r="C117" s="55"/>
      <c r="D117" s="75">
        <f>SUM(D110:D116)</f>
        <v>7</v>
      </c>
      <c r="E117" s="75">
        <f t="shared" ref="E117:AM117" si="14">SUM(E110:E116)</f>
        <v>4</v>
      </c>
      <c r="F117" s="75">
        <f t="shared" si="14"/>
        <v>3</v>
      </c>
      <c r="G117" s="75">
        <f t="shared" si="14"/>
        <v>5</v>
      </c>
      <c r="H117" s="75">
        <f t="shared" si="14"/>
        <v>3</v>
      </c>
      <c r="I117" s="75">
        <f t="shared" si="14"/>
        <v>3</v>
      </c>
      <c r="J117" s="75">
        <f t="shared" si="14"/>
        <v>4</v>
      </c>
      <c r="K117" s="75">
        <f t="shared" si="14"/>
        <v>5</v>
      </c>
      <c r="L117" s="75">
        <f t="shared" si="14"/>
        <v>5</v>
      </c>
      <c r="M117" s="75">
        <f t="shared" si="14"/>
        <v>5</v>
      </c>
      <c r="N117" s="75">
        <f t="shared" si="14"/>
        <v>3</v>
      </c>
      <c r="O117" s="75">
        <f t="shared" si="14"/>
        <v>3</v>
      </c>
      <c r="P117" s="75">
        <f t="shared" si="14"/>
        <v>3</v>
      </c>
      <c r="Q117" s="75">
        <f t="shared" si="14"/>
        <v>3</v>
      </c>
      <c r="R117" s="75">
        <f t="shared" si="14"/>
        <v>5</v>
      </c>
      <c r="S117" s="75">
        <f t="shared" si="14"/>
        <v>6</v>
      </c>
      <c r="T117" s="75">
        <f t="shared" si="14"/>
        <v>5</v>
      </c>
      <c r="U117" s="75">
        <f t="shared" si="14"/>
        <v>3</v>
      </c>
      <c r="V117" s="75">
        <f t="shared" si="14"/>
        <v>3</v>
      </c>
      <c r="W117" s="75">
        <f t="shared" si="14"/>
        <v>3</v>
      </c>
      <c r="X117" s="75">
        <f t="shared" si="14"/>
        <v>4</v>
      </c>
      <c r="Y117" s="75">
        <f t="shared" si="14"/>
        <v>4</v>
      </c>
      <c r="Z117" s="75">
        <f t="shared" si="14"/>
        <v>5</v>
      </c>
      <c r="AA117" s="75">
        <f t="shared" si="14"/>
        <v>5</v>
      </c>
      <c r="AB117" s="75">
        <f t="shared" si="14"/>
        <v>3</v>
      </c>
      <c r="AC117" s="75">
        <f t="shared" si="14"/>
        <v>3</v>
      </c>
      <c r="AD117" s="75">
        <f t="shared" si="14"/>
        <v>3</v>
      </c>
      <c r="AE117" s="75">
        <f t="shared" si="14"/>
        <v>4</v>
      </c>
      <c r="AF117" s="75">
        <f t="shared" si="14"/>
        <v>4</v>
      </c>
      <c r="AG117" s="75">
        <f t="shared" si="14"/>
        <v>2</v>
      </c>
      <c r="AH117" s="75">
        <f t="shared" si="14"/>
        <v>2</v>
      </c>
      <c r="AI117" s="75">
        <f t="shared" si="14"/>
        <v>3</v>
      </c>
      <c r="AJ117" s="75">
        <f t="shared" si="14"/>
        <v>3</v>
      </c>
      <c r="AK117" s="75">
        <f t="shared" si="14"/>
        <v>4</v>
      </c>
      <c r="AL117" s="75">
        <f t="shared" si="14"/>
        <v>3</v>
      </c>
      <c r="AM117" s="75">
        <f t="shared" si="14"/>
        <v>0</v>
      </c>
      <c r="AN117" s="75">
        <f t="shared" ref="AN117" si="15">SUM(AN110:AN116)</f>
        <v>0</v>
      </c>
    </row>
    <row r="118" spans="1:40" x14ac:dyDescent="0.25">
      <c r="A118" s="65" t="s">
        <v>742</v>
      </c>
      <c r="B118" s="137" t="s">
        <v>647</v>
      </c>
      <c r="C118" s="65" t="s">
        <v>8</v>
      </c>
      <c r="D118" s="45">
        <v>2</v>
      </c>
      <c r="E118" s="45">
        <v>1</v>
      </c>
      <c r="F118" s="45">
        <v>1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</row>
    <row r="119" spans="1:40" x14ac:dyDescent="0.25">
      <c r="A119" s="72"/>
      <c r="B119" s="72"/>
      <c r="C119" s="68" t="s">
        <v>9</v>
      </c>
      <c r="D119" s="45"/>
      <c r="E119" s="45">
        <v>1</v>
      </c>
      <c r="F119" s="45">
        <v>1</v>
      </c>
      <c r="G119" s="45">
        <v>1</v>
      </c>
      <c r="H119" s="45">
        <v>1</v>
      </c>
      <c r="I119" s="45">
        <v>1</v>
      </c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</row>
    <row r="120" spans="1:40" x14ac:dyDescent="0.25">
      <c r="A120" s="72"/>
      <c r="B120" s="72"/>
      <c r="C120" s="68" t="s">
        <v>10</v>
      </c>
      <c r="D120" s="45"/>
      <c r="E120" s="45"/>
      <c r="F120" s="45"/>
      <c r="G120" s="45">
        <v>1</v>
      </c>
      <c r="H120" s="45"/>
      <c r="I120" s="45"/>
      <c r="J120" s="45">
        <v>1</v>
      </c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</row>
    <row r="121" spans="1:40" x14ac:dyDescent="0.25">
      <c r="A121" s="72"/>
      <c r="B121" s="72"/>
      <c r="C121" s="68" t="s">
        <v>11</v>
      </c>
      <c r="D121" s="45">
        <v>1</v>
      </c>
      <c r="E121" s="45">
        <v>1</v>
      </c>
      <c r="F121" s="45"/>
      <c r="G121" s="45"/>
      <c r="H121" s="45">
        <v>1</v>
      </c>
      <c r="I121" s="45">
        <v>1</v>
      </c>
      <c r="J121" s="45">
        <v>1</v>
      </c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</row>
    <row r="122" spans="1:40" x14ac:dyDescent="0.25">
      <c r="A122" s="72"/>
      <c r="B122" s="72"/>
      <c r="C122" s="68" t="s">
        <v>12</v>
      </c>
      <c r="D122" s="45">
        <v>2</v>
      </c>
      <c r="E122" s="45">
        <v>1</v>
      </c>
      <c r="F122" s="45">
        <v>1</v>
      </c>
      <c r="G122" s="45">
        <v>1</v>
      </c>
      <c r="H122" s="45">
        <v>1</v>
      </c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</row>
    <row r="123" spans="1:40" x14ac:dyDescent="0.25">
      <c r="A123" s="72"/>
      <c r="B123" s="72"/>
      <c r="C123" s="68" t="s">
        <v>13</v>
      </c>
      <c r="D123" s="45">
        <v>3</v>
      </c>
      <c r="E123" s="45">
        <v>4</v>
      </c>
      <c r="F123" s="45">
        <v>5</v>
      </c>
      <c r="G123" s="45">
        <v>4</v>
      </c>
      <c r="H123" s="45">
        <v>4</v>
      </c>
      <c r="I123" s="45">
        <v>5</v>
      </c>
      <c r="J123" s="45">
        <v>1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</row>
    <row r="124" spans="1:40" x14ac:dyDescent="0.25">
      <c r="A124" s="32" t="s">
        <v>521</v>
      </c>
      <c r="B124" s="55"/>
      <c r="C124" s="55"/>
      <c r="D124" s="75">
        <v>8</v>
      </c>
      <c r="E124" s="75">
        <v>8</v>
      </c>
      <c r="F124" s="75">
        <v>8</v>
      </c>
      <c r="G124" s="75">
        <v>7</v>
      </c>
      <c r="H124" s="75">
        <v>7</v>
      </c>
      <c r="I124" s="75">
        <v>7</v>
      </c>
      <c r="J124" s="75">
        <v>3</v>
      </c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183"/>
      <c r="AN124" s="183"/>
    </row>
    <row r="125" spans="1:40" x14ac:dyDescent="0.25">
      <c r="A125" s="65" t="s">
        <v>743</v>
      </c>
      <c r="B125" s="137" t="s">
        <v>635</v>
      </c>
      <c r="C125" s="65" t="s">
        <v>8</v>
      </c>
      <c r="D125" s="45">
        <v>1</v>
      </c>
      <c r="E125" s="45">
        <v>2</v>
      </c>
      <c r="F125" s="45"/>
      <c r="G125" s="45"/>
      <c r="H125" s="45"/>
      <c r="I125" s="45">
        <v>1</v>
      </c>
      <c r="J125" s="45">
        <v>2</v>
      </c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</row>
    <row r="126" spans="1:40" x14ac:dyDescent="0.25">
      <c r="A126" s="72"/>
      <c r="B126" s="72"/>
      <c r="C126" s="68" t="s">
        <v>9</v>
      </c>
      <c r="D126" s="45"/>
      <c r="E126" s="45">
        <v>1</v>
      </c>
      <c r="F126" s="45">
        <v>3</v>
      </c>
      <c r="G126" s="45">
        <v>1</v>
      </c>
      <c r="H126" s="45">
        <v>1</v>
      </c>
      <c r="I126" s="45">
        <v>2</v>
      </c>
      <c r="J126" s="45">
        <v>2</v>
      </c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</row>
    <row r="127" spans="1:40" x14ac:dyDescent="0.25">
      <c r="A127" s="72"/>
      <c r="B127" s="72"/>
      <c r="C127" s="68" t="s">
        <v>10</v>
      </c>
      <c r="D127" s="45"/>
      <c r="E127" s="45">
        <v>1</v>
      </c>
      <c r="F127" s="45">
        <v>1</v>
      </c>
      <c r="G127" s="45">
        <v>1</v>
      </c>
      <c r="H127" s="45"/>
      <c r="I127" s="45"/>
      <c r="J127" s="45">
        <v>1</v>
      </c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</row>
    <row r="128" spans="1:40" x14ac:dyDescent="0.25">
      <c r="A128" s="72"/>
      <c r="B128" s="72"/>
      <c r="C128" s="68" t="s">
        <v>11</v>
      </c>
      <c r="D128" s="45">
        <v>1</v>
      </c>
      <c r="E128" s="45">
        <v>1</v>
      </c>
      <c r="F128" s="45"/>
      <c r="G128" s="45"/>
      <c r="H128" s="45">
        <v>1</v>
      </c>
      <c r="I128" s="45"/>
      <c r="J128" s="45">
        <v>1</v>
      </c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</row>
    <row r="129" spans="1:40" x14ac:dyDescent="0.25">
      <c r="A129" s="72"/>
      <c r="B129" s="72"/>
      <c r="C129" s="68" t="s">
        <v>12</v>
      </c>
      <c r="D129" s="45">
        <v>2</v>
      </c>
      <c r="E129" s="45">
        <v>2</v>
      </c>
      <c r="F129" s="45">
        <v>2</v>
      </c>
      <c r="G129" s="45">
        <v>2</v>
      </c>
      <c r="H129" s="45">
        <v>2</v>
      </c>
      <c r="I129" s="45">
        <v>2</v>
      </c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</row>
    <row r="130" spans="1:40" x14ac:dyDescent="0.25">
      <c r="A130" s="72"/>
      <c r="B130" s="72"/>
      <c r="C130" s="68" t="s">
        <v>13</v>
      </c>
      <c r="D130" s="45">
        <v>3</v>
      </c>
      <c r="E130" s="45">
        <v>3</v>
      </c>
      <c r="F130" s="45">
        <v>5</v>
      </c>
      <c r="G130" s="45">
        <v>6</v>
      </c>
      <c r="H130" s="45">
        <v>5</v>
      </c>
      <c r="I130" s="45">
        <v>7</v>
      </c>
      <c r="J130" s="45">
        <v>9</v>
      </c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</row>
    <row r="131" spans="1:40" x14ac:dyDescent="0.25">
      <c r="A131" s="32" t="s">
        <v>504</v>
      </c>
      <c r="B131" s="55"/>
      <c r="C131" s="55"/>
      <c r="D131" s="75">
        <f>SUM(D125:D130)</f>
        <v>7</v>
      </c>
      <c r="E131" s="75">
        <f t="shared" ref="E131:J131" si="16">SUM(E125:E130)</f>
        <v>10</v>
      </c>
      <c r="F131" s="75">
        <f t="shared" si="16"/>
        <v>11</v>
      </c>
      <c r="G131" s="75">
        <f t="shared" si="16"/>
        <v>10</v>
      </c>
      <c r="H131" s="75">
        <f t="shared" si="16"/>
        <v>9</v>
      </c>
      <c r="I131" s="75">
        <f t="shared" si="16"/>
        <v>12</v>
      </c>
      <c r="J131" s="75">
        <f t="shared" si="16"/>
        <v>15</v>
      </c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183"/>
      <c r="AN131" s="183"/>
    </row>
    <row r="132" spans="1:40" x14ac:dyDescent="0.25">
      <c r="A132" s="65" t="s">
        <v>509</v>
      </c>
      <c r="B132" s="137" t="s">
        <v>638</v>
      </c>
      <c r="C132" s="65" t="s">
        <v>11</v>
      </c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>
        <v>1</v>
      </c>
      <c r="AH132" s="45"/>
      <c r="AI132" s="45"/>
      <c r="AJ132" s="45"/>
      <c r="AK132" s="45"/>
      <c r="AL132" s="45"/>
      <c r="AM132" s="45"/>
      <c r="AN132" s="45"/>
    </row>
    <row r="133" spans="1:40" x14ac:dyDescent="0.25">
      <c r="A133" s="32" t="s">
        <v>510</v>
      </c>
      <c r="B133" s="55"/>
      <c r="C133" s="5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>
        <f>AG132</f>
        <v>1</v>
      </c>
      <c r="AH133" s="75">
        <f t="shared" ref="AH133:AM133" si="17">AH132</f>
        <v>0</v>
      </c>
      <c r="AI133" s="75">
        <f t="shared" si="17"/>
        <v>0</v>
      </c>
      <c r="AJ133" s="75">
        <f t="shared" si="17"/>
        <v>0</v>
      </c>
      <c r="AK133" s="75">
        <f t="shared" si="17"/>
        <v>0</v>
      </c>
      <c r="AL133" s="75">
        <f t="shared" si="17"/>
        <v>0</v>
      </c>
      <c r="AM133" s="75">
        <f t="shared" si="17"/>
        <v>0</v>
      </c>
      <c r="AN133" s="75">
        <f t="shared" ref="AN133" si="18">AN132</f>
        <v>0</v>
      </c>
    </row>
    <row r="134" spans="1:40" x14ac:dyDescent="0.25">
      <c r="A134" s="65" t="s">
        <v>762</v>
      </c>
      <c r="B134" s="137" t="s">
        <v>763</v>
      </c>
      <c r="C134" s="65" t="s">
        <v>10</v>
      </c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>
        <v>2</v>
      </c>
      <c r="AN134" s="45">
        <v>2</v>
      </c>
    </row>
    <row r="135" spans="1:40" x14ac:dyDescent="0.25">
      <c r="A135" s="72"/>
      <c r="B135" s="72"/>
      <c r="C135" s="68" t="s">
        <v>11</v>
      </c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>
        <v>1</v>
      </c>
      <c r="AN135" s="45"/>
    </row>
    <row r="136" spans="1:40" x14ac:dyDescent="0.25">
      <c r="A136" s="72"/>
      <c r="B136" s="72"/>
      <c r="C136" s="68" t="s">
        <v>12</v>
      </c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N136" s="45">
        <v>1</v>
      </c>
    </row>
    <row r="137" spans="1:40" x14ac:dyDescent="0.25">
      <c r="A137" s="32" t="s">
        <v>764</v>
      </c>
      <c r="B137" s="55"/>
      <c r="C137" s="5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>
        <f>SUM(AM134:AM135)</f>
        <v>3</v>
      </c>
      <c r="AN137" s="75">
        <f>SUM(AN134:AN136)</f>
        <v>3</v>
      </c>
    </row>
    <row r="138" spans="1:40" x14ac:dyDescent="0.25">
      <c r="A138" s="75" t="s">
        <v>526</v>
      </c>
      <c r="B138" s="64"/>
      <c r="C138" s="64"/>
      <c r="D138" s="75">
        <f t="shared" ref="D138:AK138" si="19">D12+D21+D25+D33+D40+D48+D57+D61+D70+D90+D98+D101+D109+D117+D124+D131+D133</f>
        <v>44</v>
      </c>
      <c r="E138" s="75">
        <f t="shared" si="19"/>
        <v>43</v>
      </c>
      <c r="F138" s="75">
        <f t="shared" si="19"/>
        <v>42</v>
      </c>
      <c r="G138" s="75">
        <f t="shared" si="19"/>
        <v>42</v>
      </c>
      <c r="H138" s="75">
        <f t="shared" si="19"/>
        <v>44</v>
      </c>
      <c r="I138" s="75">
        <f t="shared" si="19"/>
        <v>51</v>
      </c>
      <c r="J138" s="75">
        <f t="shared" si="19"/>
        <v>54</v>
      </c>
      <c r="K138" s="75">
        <f t="shared" si="19"/>
        <v>52</v>
      </c>
      <c r="L138" s="75">
        <f t="shared" si="19"/>
        <v>48</v>
      </c>
      <c r="M138" s="75">
        <f t="shared" si="19"/>
        <v>51</v>
      </c>
      <c r="N138" s="75">
        <f t="shared" si="19"/>
        <v>35</v>
      </c>
      <c r="O138" s="75">
        <f t="shared" si="19"/>
        <v>37</v>
      </c>
      <c r="P138" s="75">
        <f t="shared" si="19"/>
        <v>32</v>
      </c>
      <c r="Q138" s="75">
        <f t="shared" si="19"/>
        <v>41</v>
      </c>
      <c r="R138" s="75">
        <f t="shared" si="19"/>
        <v>38</v>
      </c>
      <c r="S138" s="75">
        <f t="shared" si="19"/>
        <v>45</v>
      </c>
      <c r="T138" s="75">
        <f t="shared" si="19"/>
        <v>43</v>
      </c>
      <c r="U138" s="75">
        <f t="shared" si="19"/>
        <v>28</v>
      </c>
      <c r="V138" s="75">
        <f t="shared" si="19"/>
        <v>21</v>
      </c>
      <c r="W138" s="75">
        <f t="shared" si="19"/>
        <v>22</v>
      </c>
      <c r="X138" s="75">
        <f t="shared" si="19"/>
        <v>26</v>
      </c>
      <c r="Y138" s="75">
        <f t="shared" si="19"/>
        <v>31</v>
      </c>
      <c r="Z138" s="75">
        <f t="shared" si="19"/>
        <v>26</v>
      </c>
      <c r="AA138" s="75">
        <f t="shared" si="19"/>
        <v>27</v>
      </c>
      <c r="AB138" s="75">
        <f t="shared" si="19"/>
        <v>24</v>
      </c>
      <c r="AC138" s="75">
        <f t="shared" si="19"/>
        <v>24</v>
      </c>
      <c r="AD138" s="75">
        <f t="shared" si="19"/>
        <v>27</v>
      </c>
      <c r="AE138" s="75">
        <f t="shared" si="19"/>
        <v>30</v>
      </c>
      <c r="AF138" s="75">
        <f t="shared" si="19"/>
        <v>23</v>
      </c>
      <c r="AG138" s="75">
        <f t="shared" si="19"/>
        <v>19</v>
      </c>
      <c r="AH138" s="75">
        <f t="shared" si="19"/>
        <v>20</v>
      </c>
      <c r="AI138" s="75">
        <f t="shared" si="19"/>
        <v>18</v>
      </c>
      <c r="AJ138" s="75">
        <f t="shared" si="19"/>
        <v>17</v>
      </c>
      <c r="AK138" s="75">
        <f t="shared" si="19"/>
        <v>17</v>
      </c>
      <c r="AL138" s="75">
        <f>AL12+AL21+AL25+AL33+AL40+AL48+AL57+AL61+AL70+AL78+AL90+AL98+AL101+AL109+AL117+AL124+AL131+AL133</f>
        <v>18</v>
      </c>
      <c r="AM138" s="75">
        <f>AM12+AM21+AM25+AM33+AM40+AM48+AM57+AM61+AM70+AM78+AM87+AM90+AM98+AM101+AM109+AM117+AM124+AM131+AM133+AM137</f>
        <v>13</v>
      </c>
      <c r="AN138" s="75">
        <f>AN12+AN21+AN25+AN33+AN40+AN48+AN57+AN61+AN70+AN78+AN87+AN90+AN98+AN101+AN109+AN117+AN124+AN131+AN133+AN137</f>
        <v>15</v>
      </c>
    </row>
  </sheetData>
  <mergeCells count="3">
    <mergeCell ref="B21:C21"/>
    <mergeCell ref="B40:C40"/>
    <mergeCell ref="B90:C90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K12:AM12 K33:AL33 F109:J109 D131:J131" formulaRange="1"/>
    <ignoredError sqref="B13 B99 B118 B7 B22 B26 B34 B41 B58 B62 B49 B88 B91 B102 B110 B132 B71 B125 B79 B134" numberStoredAsText="1"/>
    <ignoredError sqref="AM33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4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789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26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28"/>
      <c r="AN5" s="29"/>
    </row>
    <row r="6" spans="1:40" x14ac:dyDescent="0.25">
      <c r="A6" s="12"/>
      <c r="B6" s="9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7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527</v>
      </c>
      <c r="B7" s="137" t="s">
        <v>649</v>
      </c>
      <c r="C7" s="65" t="s">
        <v>9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>
        <v>1</v>
      </c>
      <c r="AG7" s="45">
        <v>1</v>
      </c>
      <c r="AH7" s="46">
        <v>1</v>
      </c>
      <c r="AI7" s="47">
        <v>1</v>
      </c>
      <c r="AJ7" s="47">
        <v>1</v>
      </c>
      <c r="AK7" s="47">
        <v>1</v>
      </c>
      <c r="AL7" s="47"/>
      <c r="AM7" s="47"/>
      <c r="AN7" s="47"/>
    </row>
    <row r="8" spans="1:40" x14ac:dyDescent="0.25">
      <c r="A8" s="72"/>
      <c r="B8" s="72"/>
      <c r="C8" s="68" t="s">
        <v>10</v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>
        <v>1</v>
      </c>
      <c r="AD8" s="150">
        <v>1</v>
      </c>
      <c r="AE8" s="150">
        <v>1</v>
      </c>
      <c r="AF8" s="150"/>
      <c r="AG8" s="150"/>
      <c r="AH8" s="150"/>
      <c r="AI8" s="63"/>
      <c r="AJ8" s="63"/>
      <c r="AK8" s="63"/>
      <c r="AL8" s="63"/>
      <c r="AM8" s="63"/>
      <c r="AN8" s="63"/>
    </row>
    <row r="9" spans="1:40" x14ac:dyDescent="0.25">
      <c r="A9" s="32" t="s">
        <v>528</v>
      </c>
      <c r="B9" s="55"/>
      <c r="C9" s="5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>
        <f>SUM(AC7:AC8)</f>
        <v>1</v>
      </c>
      <c r="AD9" s="75">
        <f t="shared" ref="AD9:AM9" si="0">SUM(AD7:AD8)</f>
        <v>1</v>
      </c>
      <c r="AE9" s="75">
        <f t="shared" si="0"/>
        <v>1</v>
      </c>
      <c r="AF9" s="75">
        <f t="shared" si="0"/>
        <v>1</v>
      </c>
      <c r="AG9" s="75">
        <f t="shared" si="0"/>
        <v>1</v>
      </c>
      <c r="AH9" s="75">
        <f t="shared" si="0"/>
        <v>1</v>
      </c>
      <c r="AI9" s="75">
        <f t="shared" si="0"/>
        <v>1</v>
      </c>
      <c r="AJ9" s="75">
        <f t="shared" si="0"/>
        <v>1</v>
      </c>
      <c r="AK9" s="75">
        <f t="shared" si="0"/>
        <v>1</v>
      </c>
      <c r="AL9" s="75">
        <f t="shared" si="0"/>
        <v>0</v>
      </c>
      <c r="AM9" s="75">
        <f t="shared" si="0"/>
        <v>0</v>
      </c>
      <c r="AN9" s="75">
        <f t="shared" ref="AN9" si="1">SUM(AN7:AN8)</f>
        <v>0</v>
      </c>
    </row>
    <row r="10" spans="1:40" x14ac:dyDescent="0.25">
      <c r="A10" s="65" t="s">
        <v>605</v>
      </c>
      <c r="B10" s="141" t="s">
        <v>652</v>
      </c>
      <c r="C10" s="65" t="s">
        <v>9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>
        <v>1</v>
      </c>
      <c r="AJ10" s="57"/>
      <c r="AK10" s="57"/>
      <c r="AL10" s="57"/>
      <c r="AM10" s="57"/>
      <c r="AN10" s="57"/>
    </row>
    <row r="11" spans="1:40" x14ac:dyDescent="0.25">
      <c r="A11" s="32" t="s">
        <v>606</v>
      </c>
      <c r="B11" s="209"/>
      <c r="C11" s="210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>
        <f>AI10</f>
        <v>1</v>
      </c>
      <c r="AJ11" s="75">
        <f t="shared" ref="AJ11:AM11" si="2">AJ10</f>
        <v>0</v>
      </c>
      <c r="AK11" s="75">
        <f t="shared" si="2"/>
        <v>0</v>
      </c>
      <c r="AL11" s="75">
        <f t="shared" si="2"/>
        <v>0</v>
      </c>
      <c r="AM11" s="75">
        <f t="shared" si="2"/>
        <v>0</v>
      </c>
      <c r="AN11" s="75">
        <f t="shared" ref="AN11" si="3">AN10</f>
        <v>0</v>
      </c>
    </row>
    <row r="12" spans="1:40" x14ac:dyDescent="0.25">
      <c r="A12" s="65" t="s">
        <v>531</v>
      </c>
      <c r="B12" s="137" t="s">
        <v>651</v>
      </c>
      <c r="C12" s="65" t="s">
        <v>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>
        <v>1</v>
      </c>
      <c r="Y12" s="45">
        <v>1</v>
      </c>
      <c r="Z12" s="45">
        <v>1</v>
      </c>
      <c r="AA12" s="45">
        <v>1</v>
      </c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</row>
    <row r="13" spans="1:40" x14ac:dyDescent="0.25">
      <c r="A13" s="72"/>
      <c r="B13" s="72"/>
      <c r="C13" s="68" t="s">
        <v>9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</row>
    <row r="14" spans="1:40" x14ac:dyDescent="0.25">
      <c r="A14" s="72"/>
      <c r="B14" s="72"/>
      <c r="C14" s="68" t="s">
        <v>10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>
        <v>1</v>
      </c>
      <c r="AL14" s="57">
        <v>1</v>
      </c>
      <c r="AM14" s="57">
        <v>1</v>
      </c>
      <c r="AN14" s="57">
        <v>1</v>
      </c>
    </row>
    <row r="15" spans="1:40" x14ac:dyDescent="0.25">
      <c r="A15" s="32" t="s">
        <v>532</v>
      </c>
      <c r="B15" s="55"/>
      <c r="C15" s="5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>
        <f>SUM(X12:X14)</f>
        <v>1</v>
      </c>
      <c r="Y15" s="75">
        <f t="shared" ref="Y15:AM15" si="4">SUM(Y12:Y14)</f>
        <v>1</v>
      </c>
      <c r="Z15" s="75">
        <f t="shared" si="4"/>
        <v>1</v>
      </c>
      <c r="AA15" s="75">
        <f t="shared" si="4"/>
        <v>1</v>
      </c>
      <c r="AB15" s="75">
        <f t="shared" si="4"/>
        <v>0</v>
      </c>
      <c r="AC15" s="75">
        <f t="shared" si="4"/>
        <v>0</v>
      </c>
      <c r="AD15" s="75">
        <f t="shared" si="4"/>
        <v>0</v>
      </c>
      <c r="AE15" s="75">
        <f t="shared" si="4"/>
        <v>0</v>
      </c>
      <c r="AF15" s="75">
        <f t="shared" si="4"/>
        <v>0</v>
      </c>
      <c r="AG15" s="75">
        <f t="shared" si="4"/>
        <v>0</v>
      </c>
      <c r="AH15" s="75">
        <f t="shared" si="4"/>
        <v>0</v>
      </c>
      <c r="AI15" s="75">
        <f t="shared" si="4"/>
        <v>0</v>
      </c>
      <c r="AJ15" s="75">
        <f t="shared" si="4"/>
        <v>0</v>
      </c>
      <c r="AK15" s="75">
        <f t="shared" si="4"/>
        <v>1</v>
      </c>
      <c r="AL15" s="75">
        <f t="shared" si="4"/>
        <v>1</v>
      </c>
      <c r="AM15" s="75">
        <f t="shared" si="4"/>
        <v>1</v>
      </c>
      <c r="AN15" s="75">
        <f t="shared" ref="AN15" si="5">SUM(AN12:AN14)</f>
        <v>1</v>
      </c>
    </row>
    <row r="16" spans="1:40" x14ac:dyDescent="0.25">
      <c r="A16" s="65" t="s">
        <v>533</v>
      </c>
      <c r="B16" s="137" t="s">
        <v>653</v>
      </c>
      <c r="C16" s="65" t="s">
        <v>7</v>
      </c>
      <c r="D16" s="132"/>
      <c r="E16" s="132"/>
      <c r="F16" s="132"/>
      <c r="G16" s="132"/>
      <c r="H16" s="132">
        <v>1</v>
      </c>
      <c r="I16" s="132"/>
      <c r="J16" s="132"/>
      <c r="K16" s="132"/>
      <c r="L16" s="132"/>
      <c r="M16" s="132"/>
      <c r="N16" s="132">
        <v>1</v>
      </c>
      <c r="O16" s="132">
        <v>1</v>
      </c>
      <c r="P16" s="132">
        <v>1</v>
      </c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45"/>
      <c r="AM16" s="45"/>
      <c r="AN16" s="45"/>
    </row>
    <row r="17" spans="1:40" x14ac:dyDescent="0.25">
      <c r="A17" s="134"/>
      <c r="B17" s="134"/>
      <c r="C17" s="68" t="s">
        <v>8</v>
      </c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>
        <v>1</v>
      </c>
      <c r="P17" s="132">
        <v>1</v>
      </c>
      <c r="Q17" s="132">
        <v>1</v>
      </c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45"/>
      <c r="AM17" s="45"/>
      <c r="AN17" s="45"/>
    </row>
    <row r="18" spans="1:40" x14ac:dyDescent="0.25">
      <c r="A18" s="134"/>
      <c r="B18" s="134"/>
      <c r="C18" s="68" t="s">
        <v>9</v>
      </c>
      <c r="D18" s="132">
        <v>1</v>
      </c>
      <c r="E18" s="132">
        <v>1</v>
      </c>
      <c r="F18" s="132">
        <v>1</v>
      </c>
      <c r="G18" s="132">
        <v>1</v>
      </c>
      <c r="H18" s="132">
        <v>1</v>
      </c>
      <c r="I18" s="132">
        <v>1</v>
      </c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>
        <v>1</v>
      </c>
      <c r="Z18" s="132">
        <v>1</v>
      </c>
      <c r="AA18" s="132">
        <v>1</v>
      </c>
      <c r="AB18" s="132">
        <v>1</v>
      </c>
      <c r="AC18" s="132">
        <v>1</v>
      </c>
      <c r="AD18" s="132">
        <v>1</v>
      </c>
      <c r="AE18" s="132"/>
      <c r="AF18" s="132"/>
      <c r="AG18" s="132"/>
      <c r="AH18" s="132"/>
      <c r="AI18" s="132"/>
      <c r="AJ18" s="132"/>
      <c r="AK18" s="132"/>
      <c r="AL18" s="45"/>
      <c r="AM18" s="45"/>
      <c r="AN18" s="45"/>
    </row>
    <row r="19" spans="1:40" x14ac:dyDescent="0.25">
      <c r="A19" s="134"/>
      <c r="B19" s="134"/>
      <c r="C19" s="68" t="s">
        <v>10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45"/>
      <c r="AM19" s="45"/>
      <c r="AN19" s="45"/>
    </row>
    <row r="20" spans="1:40" x14ac:dyDescent="0.25">
      <c r="A20" s="134"/>
      <c r="B20" s="134"/>
      <c r="C20" s="68" t="s">
        <v>11</v>
      </c>
      <c r="D20" s="132"/>
      <c r="E20" s="132"/>
      <c r="F20" s="132"/>
      <c r="G20" s="132">
        <v>1</v>
      </c>
      <c r="H20" s="132">
        <v>1</v>
      </c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>
        <v>1</v>
      </c>
      <c r="X20" s="132">
        <v>1</v>
      </c>
      <c r="Y20" s="132"/>
      <c r="Z20" s="132"/>
      <c r="AA20" s="132"/>
      <c r="AB20" s="132">
        <v>1</v>
      </c>
      <c r="AC20" s="132"/>
      <c r="AD20" s="132"/>
      <c r="AE20" s="132"/>
      <c r="AF20" s="132"/>
      <c r="AG20" s="132"/>
      <c r="AH20" s="132"/>
      <c r="AI20" s="132"/>
      <c r="AJ20" s="132"/>
      <c r="AK20" s="132"/>
      <c r="AL20" s="45"/>
      <c r="AM20" s="45"/>
      <c r="AN20" s="45"/>
    </row>
    <row r="21" spans="1:40" x14ac:dyDescent="0.25">
      <c r="A21" s="134"/>
      <c r="B21" s="134"/>
      <c r="C21" s="68" t="s">
        <v>12</v>
      </c>
      <c r="D21" s="132"/>
      <c r="E21" s="132"/>
      <c r="F21" s="132"/>
      <c r="G21" s="132"/>
      <c r="H21" s="132"/>
      <c r="I21" s="132">
        <v>2</v>
      </c>
      <c r="J21" s="132">
        <v>1</v>
      </c>
      <c r="K21" s="132">
        <v>1</v>
      </c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>
        <v>1</v>
      </c>
      <c r="AD21" s="132">
        <v>1</v>
      </c>
      <c r="AE21" s="132">
        <v>1</v>
      </c>
      <c r="AF21" s="132"/>
      <c r="AG21" s="132"/>
      <c r="AH21" s="132"/>
      <c r="AI21" s="132"/>
      <c r="AJ21" s="132"/>
      <c r="AK21" s="132"/>
      <c r="AL21" s="57"/>
      <c r="AM21" s="57"/>
      <c r="AN21" s="57"/>
    </row>
    <row r="22" spans="1:40" x14ac:dyDescent="0.25">
      <c r="A22" s="134"/>
      <c r="B22" s="134"/>
      <c r="C22" s="68" t="s">
        <v>13</v>
      </c>
      <c r="D22" s="132"/>
      <c r="E22" s="132"/>
      <c r="F22" s="132"/>
      <c r="G22" s="132"/>
      <c r="H22" s="132">
        <v>1</v>
      </c>
      <c r="I22" s="132">
        <v>1</v>
      </c>
      <c r="J22" s="132">
        <v>2</v>
      </c>
      <c r="K22" s="132">
        <v>2</v>
      </c>
      <c r="L22" s="132">
        <v>3</v>
      </c>
      <c r="M22" s="132">
        <v>3</v>
      </c>
      <c r="N22" s="132">
        <v>3</v>
      </c>
      <c r="O22" s="132">
        <v>1</v>
      </c>
      <c r="P22" s="132">
        <v>1</v>
      </c>
      <c r="Q22" s="132">
        <v>1</v>
      </c>
      <c r="R22" s="132">
        <v>1</v>
      </c>
      <c r="S22" s="132">
        <v>1</v>
      </c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>
        <v>1</v>
      </c>
      <c r="AG22" s="132">
        <v>1</v>
      </c>
      <c r="AH22" s="132">
        <v>1</v>
      </c>
      <c r="AI22" s="132">
        <v>1</v>
      </c>
      <c r="AJ22" s="132">
        <v>1</v>
      </c>
      <c r="AK22" s="132">
        <v>1</v>
      </c>
      <c r="AL22" s="57">
        <v>1</v>
      </c>
      <c r="AM22" s="57"/>
      <c r="AN22" s="57"/>
    </row>
    <row r="23" spans="1:40" x14ac:dyDescent="0.25">
      <c r="A23" s="32" t="s">
        <v>534</v>
      </c>
      <c r="B23" s="55"/>
      <c r="C23" s="55"/>
      <c r="D23" s="75">
        <f>SUM(D16:D22)</f>
        <v>1</v>
      </c>
      <c r="E23" s="75">
        <f t="shared" ref="E23:AM23" si="6">SUM(E16:E22)</f>
        <v>1</v>
      </c>
      <c r="F23" s="75">
        <f t="shared" si="6"/>
        <v>1</v>
      </c>
      <c r="G23" s="75">
        <f t="shared" si="6"/>
        <v>2</v>
      </c>
      <c r="H23" s="75">
        <f t="shared" si="6"/>
        <v>4</v>
      </c>
      <c r="I23" s="75">
        <f t="shared" si="6"/>
        <v>4</v>
      </c>
      <c r="J23" s="75">
        <f t="shared" si="6"/>
        <v>3</v>
      </c>
      <c r="K23" s="75">
        <f t="shared" si="6"/>
        <v>3</v>
      </c>
      <c r="L23" s="75">
        <f t="shared" si="6"/>
        <v>3</v>
      </c>
      <c r="M23" s="75">
        <f t="shared" si="6"/>
        <v>3</v>
      </c>
      <c r="N23" s="75">
        <f t="shared" si="6"/>
        <v>4</v>
      </c>
      <c r="O23" s="75">
        <f t="shared" si="6"/>
        <v>3</v>
      </c>
      <c r="P23" s="75">
        <f t="shared" si="6"/>
        <v>3</v>
      </c>
      <c r="Q23" s="75">
        <f t="shared" si="6"/>
        <v>2</v>
      </c>
      <c r="R23" s="75">
        <f t="shared" si="6"/>
        <v>1</v>
      </c>
      <c r="S23" s="75">
        <f t="shared" si="6"/>
        <v>1</v>
      </c>
      <c r="T23" s="75">
        <f t="shared" si="6"/>
        <v>0</v>
      </c>
      <c r="U23" s="75">
        <f t="shared" si="6"/>
        <v>0</v>
      </c>
      <c r="V23" s="75">
        <f t="shared" si="6"/>
        <v>0</v>
      </c>
      <c r="W23" s="75">
        <f t="shared" si="6"/>
        <v>1</v>
      </c>
      <c r="X23" s="75">
        <f t="shared" si="6"/>
        <v>1</v>
      </c>
      <c r="Y23" s="75">
        <f t="shared" si="6"/>
        <v>1</v>
      </c>
      <c r="Z23" s="75">
        <f t="shared" si="6"/>
        <v>1</v>
      </c>
      <c r="AA23" s="75">
        <f t="shared" si="6"/>
        <v>1</v>
      </c>
      <c r="AB23" s="75">
        <f t="shared" si="6"/>
        <v>2</v>
      </c>
      <c r="AC23" s="75">
        <f t="shared" si="6"/>
        <v>2</v>
      </c>
      <c r="AD23" s="75">
        <f t="shared" si="6"/>
        <v>2</v>
      </c>
      <c r="AE23" s="75">
        <f t="shared" si="6"/>
        <v>1</v>
      </c>
      <c r="AF23" s="75">
        <f t="shared" si="6"/>
        <v>1</v>
      </c>
      <c r="AG23" s="75">
        <f t="shared" si="6"/>
        <v>1</v>
      </c>
      <c r="AH23" s="75">
        <f t="shared" si="6"/>
        <v>1</v>
      </c>
      <c r="AI23" s="75">
        <f t="shared" si="6"/>
        <v>1</v>
      </c>
      <c r="AJ23" s="75">
        <f t="shared" si="6"/>
        <v>1</v>
      </c>
      <c r="AK23" s="75">
        <f t="shared" si="6"/>
        <v>1</v>
      </c>
      <c r="AL23" s="75">
        <f t="shared" si="6"/>
        <v>1</v>
      </c>
      <c r="AM23" s="75">
        <f t="shared" si="6"/>
        <v>0</v>
      </c>
      <c r="AN23" s="75">
        <f t="shared" ref="AN23" si="7">SUM(AN16:AN22)</f>
        <v>0</v>
      </c>
    </row>
    <row r="24" spans="1:40" x14ac:dyDescent="0.25">
      <c r="A24" s="65" t="s">
        <v>529</v>
      </c>
      <c r="B24" s="137" t="s">
        <v>650</v>
      </c>
      <c r="C24" s="65" t="s">
        <v>8</v>
      </c>
      <c r="D24" s="45"/>
      <c r="E24" s="45">
        <v>1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</row>
    <row r="25" spans="1:40" x14ac:dyDescent="0.25">
      <c r="A25" s="72"/>
      <c r="B25" s="72"/>
      <c r="C25" s="68" t="s">
        <v>9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>
        <v>1</v>
      </c>
      <c r="U25" s="45">
        <v>1</v>
      </c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>
        <v>1</v>
      </c>
    </row>
    <row r="26" spans="1:40" x14ac:dyDescent="0.25">
      <c r="A26" s="72"/>
      <c r="B26" s="72"/>
      <c r="C26" s="68" t="s">
        <v>10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>
        <v>1</v>
      </c>
      <c r="Z26" s="45">
        <v>1</v>
      </c>
      <c r="AA26" s="45">
        <v>1</v>
      </c>
      <c r="AB26" s="45"/>
      <c r="AC26" s="45"/>
      <c r="AD26" s="45"/>
      <c r="AE26" s="45"/>
      <c r="AF26" s="45"/>
      <c r="AG26" s="45"/>
      <c r="AH26" s="45"/>
      <c r="AI26" s="45"/>
      <c r="AJ26" s="45">
        <v>1</v>
      </c>
      <c r="AK26" s="45"/>
      <c r="AL26" s="45"/>
      <c r="AM26" s="45"/>
      <c r="AN26" s="45"/>
    </row>
    <row r="27" spans="1:40" x14ac:dyDescent="0.25">
      <c r="A27" s="72"/>
      <c r="B27" s="72"/>
      <c r="C27" s="68" t="s">
        <v>11</v>
      </c>
      <c r="D27" s="57"/>
      <c r="E27" s="57"/>
      <c r="F27" s="57"/>
      <c r="G27" s="57">
        <v>1</v>
      </c>
      <c r="H27" s="57">
        <v>1</v>
      </c>
      <c r="I27" s="57">
        <v>1</v>
      </c>
      <c r="J27" s="57">
        <v>1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>
        <v>1</v>
      </c>
      <c r="AI27" s="57"/>
      <c r="AJ27" s="57"/>
      <c r="AK27" s="57"/>
      <c r="AL27" s="57"/>
      <c r="AM27" s="57"/>
      <c r="AN27" s="57"/>
    </row>
    <row r="28" spans="1:40" x14ac:dyDescent="0.25">
      <c r="A28" s="72"/>
      <c r="B28" s="72"/>
      <c r="C28" s="68" t="s">
        <v>12</v>
      </c>
      <c r="D28" s="45"/>
      <c r="E28" s="45"/>
      <c r="F28" s="45"/>
      <c r="G28" s="45"/>
      <c r="H28" s="45"/>
      <c r="I28" s="45">
        <v>1</v>
      </c>
      <c r="J28" s="45"/>
      <c r="K28" s="45">
        <v>1</v>
      </c>
      <c r="L28" s="45">
        <v>1</v>
      </c>
      <c r="M28" s="45">
        <v>1</v>
      </c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>
        <v>1</v>
      </c>
      <c r="AJ28" s="45">
        <v>1</v>
      </c>
      <c r="AK28" s="45">
        <v>1</v>
      </c>
      <c r="AL28" s="45"/>
      <c r="AM28" s="45"/>
      <c r="AN28" s="45"/>
    </row>
    <row r="29" spans="1:40" x14ac:dyDescent="0.25">
      <c r="A29" s="72"/>
      <c r="B29" s="72"/>
      <c r="C29" s="68" t="s">
        <v>13</v>
      </c>
      <c r="D29" s="45">
        <v>3</v>
      </c>
      <c r="E29" s="45">
        <v>4</v>
      </c>
      <c r="F29" s="45">
        <v>4</v>
      </c>
      <c r="G29" s="45">
        <v>4</v>
      </c>
      <c r="H29" s="45">
        <v>4</v>
      </c>
      <c r="I29" s="45">
        <v>4</v>
      </c>
      <c r="J29" s="45">
        <v>5</v>
      </c>
      <c r="K29" s="45">
        <v>6</v>
      </c>
      <c r="L29" s="45">
        <v>4</v>
      </c>
      <c r="M29" s="45">
        <v>4</v>
      </c>
      <c r="N29" s="45">
        <v>3</v>
      </c>
      <c r="O29" s="45">
        <v>2</v>
      </c>
      <c r="P29" s="45">
        <v>2</v>
      </c>
      <c r="Q29" s="45">
        <v>2</v>
      </c>
      <c r="R29" s="45">
        <v>2</v>
      </c>
      <c r="S29" s="45">
        <v>2</v>
      </c>
      <c r="T29" s="45">
        <v>2</v>
      </c>
      <c r="U29" s="45">
        <v>2</v>
      </c>
      <c r="V29" s="45">
        <v>2</v>
      </c>
      <c r="W29" s="45">
        <v>2</v>
      </c>
      <c r="X29" s="45">
        <v>2</v>
      </c>
      <c r="Y29" s="45">
        <v>2</v>
      </c>
      <c r="Z29" s="45">
        <v>2</v>
      </c>
      <c r="AA29" s="45">
        <v>2</v>
      </c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>
        <v>1</v>
      </c>
      <c r="AM29" s="45">
        <v>1</v>
      </c>
      <c r="AN29" s="45">
        <v>1</v>
      </c>
    </row>
    <row r="30" spans="1:40" x14ac:dyDescent="0.25">
      <c r="A30" s="32" t="s">
        <v>530</v>
      </c>
      <c r="B30" s="55"/>
      <c r="C30" s="55"/>
      <c r="D30" s="75">
        <f>SUM(D24:D29)</f>
        <v>3</v>
      </c>
      <c r="E30" s="75">
        <f t="shared" ref="E30:AM30" si="8">SUM(E24:E29)</f>
        <v>5</v>
      </c>
      <c r="F30" s="75">
        <f t="shared" si="8"/>
        <v>4</v>
      </c>
      <c r="G30" s="75">
        <f t="shared" si="8"/>
        <v>5</v>
      </c>
      <c r="H30" s="75">
        <f t="shared" si="8"/>
        <v>5</v>
      </c>
      <c r="I30" s="75">
        <f t="shared" si="8"/>
        <v>6</v>
      </c>
      <c r="J30" s="75">
        <f t="shared" si="8"/>
        <v>6</v>
      </c>
      <c r="K30" s="75">
        <f t="shared" si="8"/>
        <v>7</v>
      </c>
      <c r="L30" s="75">
        <f t="shared" si="8"/>
        <v>5</v>
      </c>
      <c r="M30" s="75">
        <f t="shared" si="8"/>
        <v>5</v>
      </c>
      <c r="N30" s="75">
        <f t="shared" si="8"/>
        <v>3</v>
      </c>
      <c r="O30" s="75">
        <f t="shared" si="8"/>
        <v>2</v>
      </c>
      <c r="P30" s="75">
        <f t="shared" si="8"/>
        <v>2</v>
      </c>
      <c r="Q30" s="75">
        <f t="shared" si="8"/>
        <v>2</v>
      </c>
      <c r="R30" s="75">
        <f t="shared" si="8"/>
        <v>2</v>
      </c>
      <c r="S30" s="75">
        <f t="shared" si="8"/>
        <v>2</v>
      </c>
      <c r="T30" s="75">
        <f t="shared" si="8"/>
        <v>3</v>
      </c>
      <c r="U30" s="75">
        <f t="shared" si="8"/>
        <v>3</v>
      </c>
      <c r="V30" s="75">
        <f t="shared" si="8"/>
        <v>2</v>
      </c>
      <c r="W30" s="75">
        <f t="shared" si="8"/>
        <v>2</v>
      </c>
      <c r="X30" s="75">
        <f t="shared" si="8"/>
        <v>2</v>
      </c>
      <c r="Y30" s="75">
        <f t="shared" si="8"/>
        <v>3</v>
      </c>
      <c r="Z30" s="75">
        <f t="shared" si="8"/>
        <v>3</v>
      </c>
      <c r="AA30" s="75">
        <f t="shared" si="8"/>
        <v>3</v>
      </c>
      <c r="AB30" s="75">
        <f t="shared" si="8"/>
        <v>0</v>
      </c>
      <c r="AC30" s="75">
        <f t="shared" si="8"/>
        <v>0</v>
      </c>
      <c r="AD30" s="75">
        <f t="shared" si="8"/>
        <v>0</v>
      </c>
      <c r="AE30" s="75">
        <f t="shared" si="8"/>
        <v>0</v>
      </c>
      <c r="AF30" s="75">
        <f t="shared" si="8"/>
        <v>0</v>
      </c>
      <c r="AG30" s="75">
        <f t="shared" si="8"/>
        <v>0</v>
      </c>
      <c r="AH30" s="75">
        <f t="shared" si="8"/>
        <v>1</v>
      </c>
      <c r="AI30" s="75">
        <f t="shared" si="8"/>
        <v>1</v>
      </c>
      <c r="AJ30" s="75">
        <f t="shared" si="8"/>
        <v>2</v>
      </c>
      <c r="AK30" s="75">
        <f t="shared" si="8"/>
        <v>1</v>
      </c>
      <c r="AL30" s="75">
        <f t="shared" si="8"/>
        <v>1</v>
      </c>
      <c r="AM30" s="75">
        <f t="shared" si="8"/>
        <v>1</v>
      </c>
      <c r="AN30" s="75">
        <f t="shared" ref="AN30" si="9">SUM(AN24:AN29)</f>
        <v>2</v>
      </c>
    </row>
    <row r="31" spans="1:40" x14ac:dyDescent="0.25">
      <c r="A31" s="75" t="s">
        <v>535</v>
      </c>
      <c r="B31" s="64"/>
      <c r="C31" s="64"/>
      <c r="D31" s="75">
        <f>D9+D11+D15+D23+D30</f>
        <v>4</v>
      </c>
      <c r="E31" s="75">
        <f t="shared" ref="E31:AM31" si="10">E9+E11+E15+E23+E30</f>
        <v>6</v>
      </c>
      <c r="F31" s="75">
        <f t="shared" si="10"/>
        <v>5</v>
      </c>
      <c r="G31" s="75">
        <f t="shared" si="10"/>
        <v>7</v>
      </c>
      <c r="H31" s="75">
        <f t="shared" si="10"/>
        <v>9</v>
      </c>
      <c r="I31" s="75">
        <f t="shared" si="10"/>
        <v>10</v>
      </c>
      <c r="J31" s="75">
        <f t="shared" si="10"/>
        <v>9</v>
      </c>
      <c r="K31" s="75">
        <f t="shared" si="10"/>
        <v>10</v>
      </c>
      <c r="L31" s="75">
        <f t="shared" si="10"/>
        <v>8</v>
      </c>
      <c r="M31" s="75">
        <f t="shared" si="10"/>
        <v>8</v>
      </c>
      <c r="N31" s="75">
        <f t="shared" si="10"/>
        <v>7</v>
      </c>
      <c r="O31" s="75">
        <f t="shared" si="10"/>
        <v>5</v>
      </c>
      <c r="P31" s="75">
        <f t="shared" si="10"/>
        <v>5</v>
      </c>
      <c r="Q31" s="75">
        <f t="shared" si="10"/>
        <v>4</v>
      </c>
      <c r="R31" s="75">
        <f t="shared" si="10"/>
        <v>3</v>
      </c>
      <c r="S31" s="75">
        <f t="shared" si="10"/>
        <v>3</v>
      </c>
      <c r="T31" s="75">
        <f t="shared" si="10"/>
        <v>3</v>
      </c>
      <c r="U31" s="75">
        <f t="shared" si="10"/>
        <v>3</v>
      </c>
      <c r="V31" s="75">
        <f t="shared" si="10"/>
        <v>2</v>
      </c>
      <c r="W31" s="75">
        <f t="shared" si="10"/>
        <v>3</v>
      </c>
      <c r="X31" s="75">
        <f t="shared" si="10"/>
        <v>4</v>
      </c>
      <c r="Y31" s="75">
        <f t="shared" si="10"/>
        <v>5</v>
      </c>
      <c r="Z31" s="75">
        <f t="shared" si="10"/>
        <v>5</v>
      </c>
      <c r="AA31" s="75">
        <f t="shared" si="10"/>
        <v>5</v>
      </c>
      <c r="AB31" s="75">
        <f t="shared" si="10"/>
        <v>2</v>
      </c>
      <c r="AC31" s="75">
        <f t="shared" si="10"/>
        <v>3</v>
      </c>
      <c r="AD31" s="75">
        <f t="shared" si="10"/>
        <v>3</v>
      </c>
      <c r="AE31" s="75">
        <f t="shared" si="10"/>
        <v>2</v>
      </c>
      <c r="AF31" s="75">
        <f t="shared" si="10"/>
        <v>2</v>
      </c>
      <c r="AG31" s="75">
        <f t="shared" si="10"/>
        <v>2</v>
      </c>
      <c r="AH31" s="75">
        <f t="shared" si="10"/>
        <v>3</v>
      </c>
      <c r="AI31" s="75">
        <f t="shared" si="10"/>
        <v>4</v>
      </c>
      <c r="AJ31" s="75">
        <f t="shared" si="10"/>
        <v>4</v>
      </c>
      <c r="AK31" s="75">
        <f t="shared" si="10"/>
        <v>4</v>
      </c>
      <c r="AL31" s="75">
        <f t="shared" si="10"/>
        <v>3</v>
      </c>
      <c r="AM31" s="75">
        <f t="shared" si="10"/>
        <v>2</v>
      </c>
      <c r="AN31" s="75">
        <f t="shared" ref="AN31" si="11">AN9+AN11+AN15+AN23+AN30</f>
        <v>3</v>
      </c>
    </row>
  </sheetData>
  <mergeCells count="1">
    <mergeCell ref="B11:C11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AC9:AM9" formulaRange="1"/>
    <ignoredError sqref="B7 B10 B12 B16 B24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13" width="7.7109375" customWidth="1"/>
    <col min="14" max="14" width="7.7109375" style="24" customWidth="1"/>
    <col min="15" max="15" width="7.7109375" customWidth="1"/>
    <col min="16" max="16" width="7.7109375" style="24" customWidth="1"/>
    <col min="17" max="17" width="7.7109375" customWidth="1"/>
    <col min="37" max="37" width="11.42578125" style="23"/>
  </cols>
  <sheetData>
    <row r="1" spans="1:37" x14ac:dyDescent="0.25">
      <c r="A1" s="185" t="s">
        <v>807</v>
      </c>
    </row>
    <row r="2" spans="1:37" ht="18.75" x14ac:dyDescent="0.3">
      <c r="A2" s="195" t="s">
        <v>790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37" ht="15.75" x14ac:dyDescent="0.25">
      <c r="A3" s="196" t="s">
        <v>791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37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21"/>
      <c r="N4" s="26"/>
      <c r="O4" s="21"/>
      <c r="P4" s="26"/>
      <c r="Q4" s="27"/>
    </row>
    <row r="5" spans="1:37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22"/>
      <c r="N5" s="28"/>
      <c r="O5" s="22"/>
      <c r="P5" s="28"/>
      <c r="Q5" s="29"/>
    </row>
    <row r="6" spans="1:37" x14ac:dyDescent="0.25">
      <c r="A6" s="12"/>
      <c r="B6" s="9"/>
      <c r="C6" s="7"/>
      <c r="D6" s="36">
        <v>2006</v>
      </c>
      <c r="E6" s="36">
        <v>2007</v>
      </c>
      <c r="F6" s="36">
        <v>2008</v>
      </c>
      <c r="G6" s="36">
        <v>2009</v>
      </c>
      <c r="H6" s="36">
        <v>2010</v>
      </c>
      <c r="I6" s="36">
        <v>2011</v>
      </c>
      <c r="J6" s="36">
        <v>2012</v>
      </c>
      <c r="K6" s="37">
        <v>2013</v>
      </c>
      <c r="L6" s="36">
        <v>2014</v>
      </c>
      <c r="M6" s="36">
        <v>2015</v>
      </c>
      <c r="N6" s="36">
        <v>2016</v>
      </c>
      <c r="O6" s="36">
        <v>2017</v>
      </c>
      <c r="P6" s="36">
        <v>2018</v>
      </c>
      <c r="Q6" s="36" t="s">
        <v>765</v>
      </c>
      <c r="AK6" s="23">
        <v>2016</v>
      </c>
    </row>
    <row r="7" spans="1:37" x14ac:dyDescent="0.25">
      <c r="A7" s="65" t="s">
        <v>540</v>
      </c>
      <c r="B7" s="137" t="s">
        <v>656</v>
      </c>
      <c r="C7" s="65" t="s">
        <v>12</v>
      </c>
      <c r="D7" s="155"/>
      <c r="E7" s="156"/>
      <c r="F7" s="156">
        <v>1</v>
      </c>
      <c r="G7" s="156"/>
      <c r="H7" s="156"/>
      <c r="I7" s="156"/>
      <c r="J7" s="156"/>
      <c r="K7" s="156"/>
      <c r="L7" s="157"/>
      <c r="M7" s="157"/>
      <c r="N7" s="157"/>
      <c r="O7" s="157"/>
      <c r="P7" s="157"/>
      <c r="Q7" s="157"/>
    </row>
    <row r="8" spans="1:37" x14ac:dyDescent="0.25">
      <c r="A8" s="72"/>
      <c r="B8" s="72"/>
      <c r="C8" s="68" t="s">
        <v>13</v>
      </c>
      <c r="D8" s="155"/>
      <c r="E8" s="158"/>
      <c r="F8" s="158"/>
      <c r="G8" s="158">
        <v>1</v>
      </c>
      <c r="H8" s="158">
        <v>1</v>
      </c>
      <c r="I8" s="158"/>
      <c r="J8" s="158"/>
      <c r="K8" s="158"/>
      <c r="L8" s="159"/>
      <c r="M8" s="159"/>
      <c r="N8" s="159"/>
      <c r="O8" s="159"/>
      <c r="P8" s="159"/>
      <c r="Q8" s="159"/>
    </row>
    <row r="9" spans="1:37" x14ac:dyDescent="0.25">
      <c r="A9" s="32" t="s">
        <v>541</v>
      </c>
      <c r="B9" s="55"/>
      <c r="C9" s="55"/>
      <c r="D9" s="75"/>
      <c r="E9" s="75"/>
      <c r="F9" s="75">
        <f>SUM(F7:F8)</f>
        <v>1</v>
      </c>
      <c r="G9" s="75">
        <f t="shared" ref="G9:P9" si="0">SUM(G7:G8)</f>
        <v>1</v>
      </c>
      <c r="H9" s="75">
        <f t="shared" si="0"/>
        <v>1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ref="Q9" si="1">SUM(Q7:Q8)</f>
        <v>0</v>
      </c>
    </row>
    <row r="10" spans="1:37" x14ac:dyDescent="0.25">
      <c r="A10" s="65" t="s">
        <v>536</v>
      </c>
      <c r="B10" s="137" t="s">
        <v>654</v>
      </c>
      <c r="C10" s="65" t="s">
        <v>10</v>
      </c>
      <c r="D10" s="152">
        <v>1</v>
      </c>
      <c r="E10" s="153"/>
      <c r="F10" s="153"/>
      <c r="G10" s="153"/>
      <c r="H10" s="153"/>
      <c r="I10" s="153"/>
      <c r="J10" s="153"/>
      <c r="K10" s="153"/>
      <c r="L10" s="154"/>
      <c r="M10" s="154"/>
      <c r="N10" s="154"/>
      <c r="O10" s="154"/>
      <c r="P10" s="154"/>
      <c r="Q10" s="154"/>
    </row>
    <row r="11" spans="1:37" x14ac:dyDescent="0.25">
      <c r="A11" s="32" t="s">
        <v>537</v>
      </c>
      <c r="B11" s="103"/>
      <c r="C11" s="77"/>
      <c r="D11" s="75">
        <f>D10</f>
        <v>1</v>
      </c>
      <c r="E11" s="75">
        <f t="shared" ref="E11:P11" si="2">E10</f>
        <v>0</v>
      </c>
      <c r="F11" s="75">
        <f t="shared" si="2"/>
        <v>0</v>
      </c>
      <c r="G11" s="75">
        <f t="shared" si="2"/>
        <v>0</v>
      </c>
      <c r="H11" s="75">
        <f t="shared" si="2"/>
        <v>0</v>
      </c>
      <c r="I11" s="75">
        <f t="shared" si="2"/>
        <v>0</v>
      </c>
      <c r="J11" s="75">
        <f t="shared" si="2"/>
        <v>0</v>
      </c>
      <c r="K11" s="75">
        <f t="shared" si="2"/>
        <v>0</v>
      </c>
      <c r="L11" s="75">
        <f t="shared" si="2"/>
        <v>0</v>
      </c>
      <c r="M11" s="75">
        <f t="shared" si="2"/>
        <v>0</v>
      </c>
      <c r="N11" s="75">
        <f t="shared" si="2"/>
        <v>0</v>
      </c>
      <c r="O11" s="75">
        <f t="shared" si="2"/>
        <v>0</v>
      </c>
      <c r="P11" s="75">
        <f t="shared" si="2"/>
        <v>0</v>
      </c>
      <c r="Q11" s="75">
        <f t="shared" ref="Q11" si="3">Q10</f>
        <v>0</v>
      </c>
    </row>
    <row r="12" spans="1:37" x14ac:dyDescent="0.25">
      <c r="A12" s="65" t="s">
        <v>725</v>
      </c>
      <c r="B12" s="204" t="s">
        <v>724</v>
      </c>
      <c r="C12" s="65" t="s">
        <v>11</v>
      </c>
      <c r="D12" s="152"/>
      <c r="E12" s="154"/>
      <c r="F12" s="152"/>
      <c r="G12" s="154"/>
      <c r="H12" s="152"/>
      <c r="I12" s="154"/>
      <c r="J12" s="152"/>
      <c r="K12" s="154"/>
      <c r="L12" s="152"/>
      <c r="M12" s="154"/>
      <c r="N12" s="152"/>
      <c r="O12" s="154">
        <v>1</v>
      </c>
      <c r="P12" s="152">
        <v>1</v>
      </c>
      <c r="Q12" s="154"/>
    </row>
    <row r="13" spans="1:37" x14ac:dyDescent="0.25">
      <c r="A13" s="72"/>
      <c r="B13" s="72"/>
      <c r="C13" s="82" t="s">
        <v>12</v>
      </c>
      <c r="D13" s="152"/>
      <c r="E13" s="54"/>
      <c r="F13" s="152"/>
      <c r="G13" s="54"/>
      <c r="H13" s="152"/>
      <c r="I13" s="54"/>
      <c r="J13" s="152"/>
      <c r="K13" s="54"/>
      <c r="L13" s="152"/>
      <c r="M13" s="54"/>
      <c r="N13" s="152"/>
      <c r="O13" s="54"/>
      <c r="P13" s="152"/>
      <c r="Q13" s="54">
        <v>1</v>
      </c>
    </row>
    <row r="14" spans="1:37" x14ac:dyDescent="0.25">
      <c r="A14" s="32" t="s">
        <v>726</v>
      </c>
      <c r="B14" s="55"/>
      <c r="C14" s="88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>
        <f t="shared" ref="O14" si="4">O12</f>
        <v>1</v>
      </c>
      <c r="P14" s="75">
        <f>SUM(P12:P13)</f>
        <v>1</v>
      </c>
      <c r="Q14" s="75">
        <f>SUM(Q12:Q13)</f>
        <v>1</v>
      </c>
    </row>
    <row r="15" spans="1:37" x14ac:dyDescent="0.25">
      <c r="A15" s="65" t="s">
        <v>542</v>
      </c>
      <c r="B15" s="137" t="s">
        <v>658</v>
      </c>
      <c r="C15" s="65" t="s">
        <v>10</v>
      </c>
      <c r="D15" s="56"/>
      <c r="E15" s="56">
        <v>1</v>
      </c>
      <c r="F15" s="56">
        <v>1</v>
      </c>
      <c r="G15" s="56">
        <v>1</v>
      </c>
      <c r="H15" s="56"/>
      <c r="I15" s="56"/>
      <c r="J15" s="56"/>
      <c r="K15" s="56"/>
      <c r="L15" s="53"/>
      <c r="M15" s="53"/>
      <c r="N15" s="53"/>
      <c r="O15" s="53"/>
      <c r="P15" s="53"/>
      <c r="Q15" s="53"/>
    </row>
    <row r="16" spans="1:37" x14ac:dyDescent="0.25">
      <c r="A16" s="32" t="s">
        <v>543</v>
      </c>
      <c r="B16" s="55"/>
      <c r="C16" s="55"/>
      <c r="D16" s="75"/>
      <c r="E16" s="75">
        <f>E15</f>
        <v>1</v>
      </c>
      <c r="F16" s="75">
        <f t="shared" ref="F16:P16" si="5">F15</f>
        <v>1</v>
      </c>
      <c r="G16" s="75">
        <f t="shared" si="5"/>
        <v>1</v>
      </c>
      <c r="H16" s="75">
        <f t="shared" si="5"/>
        <v>0</v>
      </c>
      <c r="I16" s="75">
        <f t="shared" si="5"/>
        <v>0</v>
      </c>
      <c r="J16" s="75">
        <f t="shared" si="5"/>
        <v>0</v>
      </c>
      <c r="K16" s="75">
        <f t="shared" si="5"/>
        <v>0</v>
      </c>
      <c r="L16" s="75">
        <f t="shared" si="5"/>
        <v>0</v>
      </c>
      <c r="M16" s="75">
        <f t="shared" si="5"/>
        <v>0</v>
      </c>
      <c r="N16" s="75">
        <f t="shared" si="5"/>
        <v>0</v>
      </c>
      <c r="O16" s="75">
        <f t="shared" si="5"/>
        <v>0</v>
      </c>
      <c r="P16" s="75">
        <f t="shared" si="5"/>
        <v>0</v>
      </c>
      <c r="Q16" s="75">
        <f t="shared" ref="Q16" si="6">Q15</f>
        <v>0</v>
      </c>
    </row>
    <row r="17" spans="1:17" x14ac:dyDescent="0.25">
      <c r="A17" s="65" t="s">
        <v>613</v>
      </c>
      <c r="B17" s="137" t="s">
        <v>657</v>
      </c>
      <c r="C17" s="65" t="s">
        <v>11</v>
      </c>
      <c r="D17" s="56"/>
      <c r="E17" s="56"/>
      <c r="F17" s="56"/>
      <c r="G17" s="56"/>
      <c r="H17" s="56"/>
      <c r="I17" s="56"/>
      <c r="J17" s="56"/>
      <c r="K17" s="56"/>
      <c r="L17" s="53"/>
      <c r="M17" s="53">
        <v>1</v>
      </c>
      <c r="N17" s="53">
        <v>1</v>
      </c>
      <c r="O17" s="53">
        <v>1</v>
      </c>
      <c r="P17" s="53"/>
      <c r="Q17" s="53"/>
    </row>
    <row r="18" spans="1:17" x14ac:dyDescent="0.25">
      <c r="A18" s="32" t="s">
        <v>614</v>
      </c>
      <c r="B18" s="55"/>
      <c r="C18" s="55"/>
      <c r="D18" s="75"/>
      <c r="E18" s="75"/>
      <c r="F18" s="75"/>
      <c r="G18" s="75"/>
      <c r="H18" s="75"/>
      <c r="I18" s="75"/>
      <c r="J18" s="75"/>
      <c r="K18" s="75"/>
      <c r="L18" s="75"/>
      <c r="M18" s="75">
        <f>M17</f>
        <v>1</v>
      </c>
      <c r="N18" s="75">
        <f>N17</f>
        <v>1</v>
      </c>
      <c r="O18" s="75">
        <f>O17</f>
        <v>1</v>
      </c>
      <c r="P18" s="75">
        <f>P17</f>
        <v>0</v>
      </c>
      <c r="Q18" s="75">
        <f>Q17</f>
        <v>0</v>
      </c>
    </row>
    <row r="19" spans="1:17" x14ac:dyDescent="0.25">
      <c r="A19" s="65" t="s">
        <v>546</v>
      </c>
      <c r="B19" s="137" t="s">
        <v>660</v>
      </c>
      <c r="C19" s="65" t="s">
        <v>9</v>
      </c>
      <c r="D19" s="56"/>
      <c r="E19" s="56"/>
      <c r="F19" s="56"/>
      <c r="G19" s="56"/>
      <c r="H19" s="56"/>
      <c r="I19" s="56"/>
      <c r="J19" s="56">
        <v>1</v>
      </c>
      <c r="K19" s="56">
        <v>1</v>
      </c>
      <c r="L19" s="53">
        <v>1</v>
      </c>
      <c r="M19" s="53"/>
      <c r="N19" s="53"/>
      <c r="O19" s="53"/>
      <c r="P19" s="53"/>
      <c r="Q19" s="53"/>
    </row>
    <row r="20" spans="1:17" x14ac:dyDescent="0.25">
      <c r="A20" s="32" t="s">
        <v>547</v>
      </c>
      <c r="B20" s="55"/>
      <c r="C20" s="55"/>
      <c r="D20" s="75"/>
      <c r="E20" s="75"/>
      <c r="F20" s="75"/>
      <c r="G20" s="75"/>
      <c r="H20" s="75"/>
      <c r="I20" s="75"/>
      <c r="J20" s="75">
        <f>J19</f>
        <v>1</v>
      </c>
      <c r="K20" s="75">
        <f t="shared" ref="K20:O20" si="7">K19</f>
        <v>1</v>
      </c>
      <c r="L20" s="75">
        <f t="shared" si="7"/>
        <v>1</v>
      </c>
      <c r="M20" s="75">
        <f t="shared" si="7"/>
        <v>0</v>
      </c>
      <c r="N20" s="75">
        <f t="shared" si="7"/>
        <v>0</v>
      </c>
      <c r="O20" s="75">
        <f t="shared" si="7"/>
        <v>0</v>
      </c>
      <c r="P20" s="75">
        <f t="shared" ref="P20:Q20" si="8">P19</f>
        <v>0</v>
      </c>
      <c r="Q20" s="75">
        <f t="shared" si="8"/>
        <v>0</v>
      </c>
    </row>
    <row r="21" spans="1:17" x14ac:dyDescent="0.25">
      <c r="A21" s="65" t="s">
        <v>544</v>
      </c>
      <c r="B21" s="137" t="s">
        <v>659</v>
      </c>
      <c r="C21" s="65" t="s">
        <v>10</v>
      </c>
      <c r="D21" s="56"/>
      <c r="E21" s="56"/>
      <c r="F21" s="56"/>
      <c r="G21" s="56"/>
      <c r="H21" s="56">
        <v>1</v>
      </c>
      <c r="I21" s="56">
        <v>1</v>
      </c>
      <c r="J21" s="56"/>
      <c r="K21" s="56"/>
      <c r="L21" s="53"/>
      <c r="M21" s="53"/>
      <c r="N21" s="53"/>
      <c r="O21" s="53"/>
      <c r="P21" s="53"/>
      <c r="Q21" s="53"/>
    </row>
    <row r="22" spans="1:17" x14ac:dyDescent="0.25">
      <c r="A22" s="32" t="s">
        <v>545</v>
      </c>
      <c r="B22" s="55"/>
      <c r="C22" s="55"/>
      <c r="D22" s="75"/>
      <c r="E22" s="75"/>
      <c r="F22" s="75"/>
      <c r="G22" s="75"/>
      <c r="H22" s="75">
        <f>H21</f>
        <v>1</v>
      </c>
      <c r="I22" s="75">
        <f t="shared" ref="I22:O22" si="9">I21</f>
        <v>1</v>
      </c>
      <c r="J22" s="75">
        <f t="shared" si="9"/>
        <v>0</v>
      </c>
      <c r="K22" s="75">
        <f t="shared" si="9"/>
        <v>0</v>
      </c>
      <c r="L22" s="75">
        <f t="shared" si="9"/>
        <v>0</v>
      </c>
      <c r="M22" s="75">
        <f t="shared" si="9"/>
        <v>0</v>
      </c>
      <c r="N22" s="75">
        <f t="shared" si="9"/>
        <v>0</v>
      </c>
      <c r="O22" s="75">
        <f t="shared" si="9"/>
        <v>0</v>
      </c>
      <c r="P22" s="75">
        <f t="shared" ref="P22:Q22" si="10">P21</f>
        <v>0</v>
      </c>
      <c r="Q22" s="75">
        <f t="shared" si="10"/>
        <v>0</v>
      </c>
    </row>
    <row r="23" spans="1:17" x14ac:dyDescent="0.25">
      <c r="A23" s="65" t="s">
        <v>538</v>
      </c>
      <c r="B23" s="137" t="s">
        <v>655</v>
      </c>
      <c r="C23" s="65" t="s">
        <v>9</v>
      </c>
      <c r="D23" s="155"/>
      <c r="E23" s="156">
        <v>1</v>
      </c>
      <c r="F23" s="156">
        <v>1</v>
      </c>
      <c r="G23" s="156">
        <v>1</v>
      </c>
      <c r="H23" s="156">
        <v>1</v>
      </c>
      <c r="I23" s="156"/>
      <c r="J23" s="156"/>
      <c r="K23" s="156"/>
      <c r="L23" s="157"/>
      <c r="M23" s="157"/>
      <c r="N23" s="157"/>
      <c r="O23" s="157"/>
      <c r="P23" s="157"/>
      <c r="Q23" s="157"/>
    </row>
    <row r="24" spans="1:17" x14ac:dyDescent="0.25">
      <c r="A24" s="72"/>
      <c r="B24" s="72"/>
      <c r="C24" s="68" t="s">
        <v>10</v>
      </c>
      <c r="D24" s="155"/>
      <c r="E24" s="158"/>
      <c r="F24" s="158"/>
      <c r="G24" s="158"/>
      <c r="H24" s="158"/>
      <c r="I24" s="158">
        <v>1</v>
      </c>
      <c r="J24" s="158">
        <v>1</v>
      </c>
      <c r="K24" s="158"/>
      <c r="L24" s="159"/>
      <c r="M24" s="159"/>
      <c r="N24" s="159"/>
      <c r="O24" s="159"/>
      <c r="P24" s="159"/>
      <c r="Q24" s="159"/>
    </row>
    <row r="25" spans="1:17" x14ac:dyDescent="0.25">
      <c r="A25" s="32" t="s">
        <v>539</v>
      </c>
      <c r="B25" s="55"/>
      <c r="C25" s="55"/>
      <c r="D25" s="75"/>
      <c r="E25" s="75">
        <f>SUM(E23:E24)</f>
        <v>1</v>
      </c>
      <c r="F25" s="75">
        <f t="shared" ref="F25:O25" si="11">SUM(F23:F24)</f>
        <v>1</v>
      </c>
      <c r="G25" s="75">
        <f t="shared" si="11"/>
        <v>1</v>
      </c>
      <c r="H25" s="75">
        <f t="shared" si="11"/>
        <v>1</v>
      </c>
      <c r="I25" s="75">
        <f t="shared" si="11"/>
        <v>1</v>
      </c>
      <c r="J25" s="75">
        <f t="shared" si="11"/>
        <v>1</v>
      </c>
      <c r="K25" s="75">
        <f t="shared" si="11"/>
        <v>0</v>
      </c>
      <c r="L25" s="75">
        <f t="shared" si="11"/>
        <v>0</v>
      </c>
      <c r="M25" s="75">
        <f t="shared" si="11"/>
        <v>0</v>
      </c>
      <c r="N25" s="75">
        <f t="shared" si="11"/>
        <v>0</v>
      </c>
      <c r="O25" s="75">
        <f t="shared" si="11"/>
        <v>0</v>
      </c>
      <c r="P25" s="75">
        <f t="shared" ref="P25:Q25" si="12">SUM(P23:P24)</f>
        <v>0</v>
      </c>
      <c r="Q25" s="75">
        <f t="shared" si="12"/>
        <v>0</v>
      </c>
    </row>
    <row r="26" spans="1:17" x14ac:dyDescent="0.25">
      <c r="A26" s="65" t="s">
        <v>697</v>
      </c>
      <c r="B26" s="137" t="s">
        <v>696</v>
      </c>
      <c r="C26" s="65" t="s">
        <v>12</v>
      </c>
      <c r="D26" s="104"/>
      <c r="E26" s="104"/>
      <c r="F26" s="104"/>
      <c r="G26" s="104"/>
      <c r="H26" s="104"/>
      <c r="I26" s="104"/>
      <c r="J26" s="104"/>
      <c r="K26" s="160"/>
      <c r="L26" s="104"/>
      <c r="M26" s="104"/>
      <c r="N26" s="104">
        <v>1</v>
      </c>
      <c r="O26" s="104">
        <v>1</v>
      </c>
      <c r="P26" s="104"/>
      <c r="Q26" s="104"/>
    </row>
    <row r="27" spans="1:17" x14ac:dyDescent="0.25">
      <c r="A27" s="32" t="s">
        <v>695</v>
      </c>
      <c r="B27" s="55"/>
      <c r="C27" s="5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>
        <f t="shared" ref="N27" si="13">N26</f>
        <v>1</v>
      </c>
      <c r="O27" s="75">
        <f t="shared" ref="O27:P27" si="14">O26</f>
        <v>1</v>
      </c>
      <c r="P27" s="75">
        <f t="shared" si="14"/>
        <v>0</v>
      </c>
      <c r="Q27" s="75">
        <f t="shared" ref="Q27" si="15">Q26</f>
        <v>0</v>
      </c>
    </row>
    <row r="28" spans="1:17" x14ac:dyDescent="0.25">
      <c r="A28" s="32" t="s">
        <v>548</v>
      </c>
      <c r="B28" s="64"/>
      <c r="C28" s="64"/>
      <c r="D28" s="75">
        <f>D9+D11+D16+D18+D20+D22+D25+D27</f>
        <v>1</v>
      </c>
      <c r="E28" s="75">
        <f t="shared" ref="E28:N28" si="16">E9+E11+E16+E18+E20+E22+E25+E27</f>
        <v>2</v>
      </c>
      <c r="F28" s="75">
        <f t="shared" si="16"/>
        <v>3</v>
      </c>
      <c r="G28" s="75">
        <f t="shared" si="16"/>
        <v>3</v>
      </c>
      <c r="H28" s="75">
        <f t="shared" si="16"/>
        <v>3</v>
      </c>
      <c r="I28" s="75">
        <f t="shared" si="16"/>
        <v>2</v>
      </c>
      <c r="J28" s="75">
        <f t="shared" si="16"/>
        <v>2</v>
      </c>
      <c r="K28" s="75">
        <f t="shared" si="16"/>
        <v>1</v>
      </c>
      <c r="L28" s="75">
        <f t="shared" si="16"/>
        <v>1</v>
      </c>
      <c r="M28" s="75">
        <f t="shared" si="16"/>
        <v>1</v>
      </c>
      <c r="N28" s="75">
        <f t="shared" si="16"/>
        <v>2</v>
      </c>
      <c r="O28" s="75">
        <f>O9+O11+O14+O16+O18+O20+O22+O25+O27</f>
        <v>3</v>
      </c>
      <c r="P28" s="75">
        <f>P9+P11+P14+P16+P18+P20+P22+P25+P27</f>
        <v>1</v>
      </c>
      <c r="Q28" s="75">
        <f>Q9+Q11+Q14+Q16+Q18+Q20+Q22+Q25+Q27</f>
        <v>1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B7 B10 B15 B17 B19 B21 B23 B26 B12" numberStoredAsText="1"/>
    <ignoredError sqref="F9:P9" formulaRange="1"/>
    <ignoredError sqref="P14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10" width="7.7109375" customWidth="1"/>
    <col min="11" max="11" width="7.7109375" style="24" customWidth="1"/>
    <col min="12" max="12" width="7.7109375" customWidth="1"/>
    <col min="13" max="13" width="7.7109375" style="23" customWidth="1"/>
    <col min="14" max="14" width="7.7109375" customWidth="1"/>
    <col min="37" max="37" width="11.42578125" style="23"/>
  </cols>
  <sheetData>
    <row r="1" spans="1:37" x14ac:dyDescent="0.25">
      <c r="A1" s="185" t="s">
        <v>807</v>
      </c>
    </row>
    <row r="2" spans="1:37" ht="18.75" x14ac:dyDescent="0.3">
      <c r="A2" s="195" t="s">
        <v>792</v>
      </c>
      <c r="B2" s="2"/>
      <c r="C2" s="2"/>
      <c r="D2" s="2"/>
      <c r="E2" s="2"/>
      <c r="F2" s="2"/>
      <c r="G2" s="2"/>
      <c r="H2" s="2"/>
    </row>
    <row r="3" spans="1:37" ht="15.75" x14ac:dyDescent="0.25">
      <c r="A3" s="196" t="s">
        <v>793</v>
      </c>
      <c r="B3" s="1"/>
      <c r="C3" s="1"/>
      <c r="D3" s="1"/>
      <c r="E3" s="1"/>
      <c r="F3" s="1"/>
      <c r="G3" s="1"/>
      <c r="H3" s="1"/>
    </row>
    <row r="4" spans="1:37" x14ac:dyDescent="0.25">
      <c r="A4" s="32" t="s">
        <v>0</v>
      </c>
      <c r="B4" s="32" t="s">
        <v>1</v>
      </c>
      <c r="C4" s="34" t="s">
        <v>2</v>
      </c>
      <c r="D4" s="13"/>
      <c r="E4" s="19"/>
      <c r="F4" s="19"/>
      <c r="G4" s="19"/>
      <c r="H4" s="19"/>
      <c r="I4" s="19"/>
      <c r="J4" s="21"/>
      <c r="K4" s="26"/>
      <c r="L4" s="26"/>
      <c r="M4" s="191"/>
      <c r="N4" s="27"/>
    </row>
    <row r="5" spans="1:37" x14ac:dyDescent="0.25">
      <c r="A5" s="33" t="s">
        <v>3</v>
      </c>
      <c r="B5" s="4"/>
      <c r="C5" s="35" t="s">
        <v>4</v>
      </c>
      <c r="D5" s="11"/>
      <c r="E5" s="20"/>
      <c r="F5" s="20"/>
      <c r="G5" s="20"/>
      <c r="H5" s="20"/>
      <c r="I5" s="20"/>
      <c r="J5" s="22"/>
      <c r="K5" s="28"/>
      <c r="L5" s="28"/>
      <c r="M5" s="192"/>
      <c r="N5" s="29"/>
    </row>
    <row r="6" spans="1:37" x14ac:dyDescent="0.25">
      <c r="A6" s="12"/>
      <c r="B6" s="9"/>
      <c r="C6" s="7"/>
      <c r="D6" s="36">
        <v>2008</v>
      </c>
      <c r="E6" s="36">
        <v>2010</v>
      </c>
      <c r="F6" s="36">
        <v>2011</v>
      </c>
      <c r="G6" s="36">
        <v>2012</v>
      </c>
      <c r="H6" s="38">
        <v>2013</v>
      </c>
      <c r="I6" s="39">
        <v>2014</v>
      </c>
      <c r="J6" s="36">
        <v>2015</v>
      </c>
      <c r="K6" s="39">
        <v>2016</v>
      </c>
      <c r="L6" s="39">
        <v>2017</v>
      </c>
      <c r="M6" s="39">
        <v>2018</v>
      </c>
      <c r="N6" s="36" t="s">
        <v>765</v>
      </c>
      <c r="AK6" s="23">
        <v>2016</v>
      </c>
    </row>
    <row r="7" spans="1:37" x14ac:dyDescent="0.25">
      <c r="A7" s="65" t="s">
        <v>551</v>
      </c>
      <c r="B7" s="137" t="s">
        <v>662</v>
      </c>
      <c r="C7" s="65" t="s">
        <v>8</v>
      </c>
      <c r="D7" s="161"/>
      <c r="E7" s="162">
        <v>1</v>
      </c>
      <c r="F7" s="162">
        <v>1</v>
      </c>
      <c r="G7" s="162">
        <v>1</v>
      </c>
      <c r="H7" s="161"/>
      <c r="I7" s="161"/>
      <c r="J7" s="161"/>
      <c r="K7" s="161"/>
      <c r="L7" s="161"/>
      <c r="M7" s="95">
        <v>1</v>
      </c>
      <c r="N7" s="95"/>
    </row>
    <row r="8" spans="1:37" x14ac:dyDescent="0.25">
      <c r="A8" s="32" t="s">
        <v>552</v>
      </c>
      <c r="B8" s="55"/>
      <c r="C8" s="55"/>
      <c r="D8" s="75"/>
      <c r="E8" s="75">
        <f>E7</f>
        <v>1</v>
      </c>
      <c r="F8" s="75">
        <f t="shared" ref="F8:L8" si="0">F7</f>
        <v>1</v>
      </c>
      <c r="G8" s="75">
        <f t="shared" si="0"/>
        <v>1</v>
      </c>
      <c r="H8" s="75">
        <f t="shared" si="0"/>
        <v>0</v>
      </c>
      <c r="I8" s="75">
        <f t="shared" si="0"/>
        <v>0</v>
      </c>
      <c r="J8" s="75">
        <f t="shared" si="0"/>
        <v>0</v>
      </c>
      <c r="K8" s="75">
        <f t="shared" si="0"/>
        <v>0</v>
      </c>
      <c r="L8" s="75">
        <f t="shared" si="0"/>
        <v>0</v>
      </c>
      <c r="M8" s="75">
        <f t="shared" ref="M8:N8" si="1">M7</f>
        <v>1</v>
      </c>
      <c r="N8" s="75">
        <f t="shared" si="1"/>
        <v>0</v>
      </c>
    </row>
    <row r="9" spans="1:37" x14ac:dyDescent="0.25">
      <c r="A9" s="65" t="s">
        <v>549</v>
      </c>
      <c r="B9" s="137" t="s">
        <v>661</v>
      </c>
      <c r="C9" s="65" t="s">
        <v>8</v>
      </c>
      <c r="D9" s="161"/>
      <c r="E9" s="161"/>
      <c r="F9" s="161"/>
      <c r="G9" s="163"/>
      <c r="H9" s="153">
        <v>1</v>
      </c>
      <c r="I9" s="154"/>
      <c r="J9" s="154"/>
      <c r="K9" s="154"/>
      <c r="L9" s="154"/>
      <c r="M9" s="182"/>
      <c r="N9" s="182"/>
    </row>
    <row r="10" spans="1:37" x14ac:dyDescent="0.25">
      <c r="A10" s="72"/>
      <c r="B10" s="72"/>
      <c r="C10" s="90" t="s">
        <v>10</v>
      </c>
      <c r="D10" s="162">
        <v>1</v>
      </c>
      <c r="E10" s="91"/>
      <c r="F10" s="91"/>
      <c r="G10" s="91"/>
      <c r="H10" s="162"/>
      <c r="I10" s="54"/>
      <c r="J10" s="54"/>
      <c r="K10" s="54"/>
      <c r="L10" s="54"/>
      <c r="M10" s="176"/>
      <c r="N10" s="176"/>
    </row>
    <row r="11" spans="1:37" x14ac:dyDescent="0.25">
      <c r="A11" s="32" t="s">
        <v>550</v>
      </c>
      <c r="B11" s="103"/>
      <c r="C11" s="105"/>
      <c r="D11" s="75">
        <f>SUM(D9:D10)</f>
        <v>1</v>
      </c>
      <c r="E11" s="75">
        <f t="shared" ref="E11:L11" si="2">SUM(E9:E10)</f>
        <v>0</v>
      </c>
      <c r="F11" s="75">
        <f t="shared" si="2"/>
        <v>0</v>
      </c>
      <c r="G11" s="75">
        <f t="shared" si="2"/>
        <v>0</v>
      </c>
      <c r="H11" s="75">
        <f t="shared" si="2"/>
        <v>1</v>
      </c>
      <c r="I11" s="75">
        <f t="shared" si="2"/>
        <v>0</v>
      </c>
      <c r="J11" s="75">
        <f t="shared" si="2"/>
        <v>0</v>
      </c>
      <c r="K11" s="75">
        <f t="shared" si="2"/>
        <v>0</v>
      </c>
      <c r="L11" s="75">
        <f t="shared" si="2"/>
        <v>0</v>
      </c>
      <c r="M11" s="75">
        <f t="shared" ref="M11:N11" si="3">SUM(M9:M10)</f>
        <v>0</v>
      </c>
      <c r="N11" s="75">
        <f t="shared" si="3"/>
        <v>0</v>
      </c>
    </row>
    <row r="12" spans="1:37" x14ac:dyDescent="0.25">
      <c r="A12" s="65" t="s">
        <v>607</v>
      </c>
      <c r="B12" s="137" t="s">
        <v>663</v>
      </c>
      <c r="C12" s="65" t="s">
        <v>8</v>
      </c>
      <c r="D12" s="161"/>
      <c r="E12" s="161"/>
      <c r="F12" s="161"/>
      <c r="G12" s="163"/>
      <c r="H12" s="153"/>
      <c r="I12" s="154">
        <v>1</v>
      </c>
      <c r="J12" s="154"/>
      <c r="K12" s="154"/>
      <c r="L12" s="154"/>
      <c r="M12" s="182"/>
      <c r="N12" s="182"/>
    </row>
    <row r="13" spans="1:37" x14ac:dyDescent="0.25">
      <c r="A13" s="32" t="s">
        <v>608</v>
      </c>
      <c r="B13" s="164"/>
      <c r="C13" s="77"/>
      <c r="D13" s="75"/>
      <c r="E13" s="75"/>
      <c r="F13" s="75"/>
      <c r="G13" s="75"/>
      <c r="H13" s="75"/>
      <c r="I13" s="75">
        <f>I12</f>
        <v>1</v>
      </c>
      <c r="J13" s="75">
        <f t="shared" ref="J13:L13" si="4">J12</f>
        <v>0</v>
      </c>
      <c r="K13" s="75">
        <f t="shared" si="4"/>
        <v>0</v>
      </c>
      <c r="L13" s="75">
        <f t="shared" si="4"/>
        <v>0</v>
      </c>
      <c r="M13" s="75">
        <f t="shared" ref="M13:N13" si="5">M12</f>
        <v>0</v>
      </c>
      <c r="N13" s="75">
        <f t="shared" si="5"/>
        <v>0</v>
      </c>
    </row>
    <row r="14" spans="1:37" x14ac:dyDescent="0.25">
      <c r="A14" s="32" t="s">
        <v>553</v>
      </c>
      <c r="B14" s="165"/>
      <c r="C14" s="165"/>
      <c r="D14" s="75">
        <f>D8+D11+D13</f>
        <v>1</v>
      </c>
      <c r="E14" s="75">
        <f t="shared" ref="E14:L14" si="6">E8+E11+E13</f>
        <v>1</v>
      </c>
      <c r="F14" s="75">
        <f t="shared" si="6"/>
        <v>1</v>
      </c>
      <c r="G14" s="75">
        <f t="shared" si="6"/>
        <v>1</v>
      </c>
      <c r="H14" s="75">
        <f t="shared" si="6"/>
        <v>1</v>
      </c>
      <c r="I14" s="75">
        <f t="shared" si="6"/>
        <v>1</v>
      </c>
      <c r="J14" s="75">
        <f t="shared" si="6"/>
        <v>0</v>
      </c>
      <c r="K14" s="75">
        <f t="shared" si="6"/>
        <v>0</v>
      </c>
      <c r="L14" s="75">
        <f t="shared" si="6"/>
        <v>0</v>
      </c>
      <c r="M14" s="75">
        <f t="shared" ref="M14:N14" si="7">M8+M11+M13</f>
        <v>1</v>
      </c>
      <c r="N14" s="75">
        <f t="shared" si="7"/>
        <v>0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B7:B12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794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795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191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192"/>
      <c r="AN5" s="29"/>
    </row>
    <row r="6" spans="1:40" x14ac:dyDescent="0.25">
      <c r="A6" s="12"/>
      <c r="B6" s="9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7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554</v>
      </c>
      <c r="B7" s="137" t="s">
        <v>664</v>
      </c>
      <c r="C7" s="65" t="s">
        <v>7</v>
      </c>
      <c r="D7" s="45">
        <v>2</v>
      </c>
      <c r="E7" s="45">
        <v>2</v>
      </c>
      <c r="F7" s="45">
        <v>2</v>
      </c>
      <c r="G7" s="45"/>
      <c r="H7" s="45">
        <v>1</v>
      </c>
      <c r="I7" s="45">
        <v>1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>
        <v>1</v>
      </c>
      <c r="W7" s="45">
        <v>1</v>
      </c>
      <c r="X7" s="45">
        <v>1</v>
      </c>
      <c r="Y7" s="45">
        <v>1</v>
      </c>
      <c r="Z7" s="45">
        <v>1</v>
      </c>
      <c r="AA7" s="45">
        <v>1</v>
      </c>
      <c r="AB7" s="45"/>
      <c r="AC7" s="45"/>
      <c r="AD7" s="45"/>
      <c r="AE7" s="45"/>
      <c r="AF7" s="45"/>
      <c r="AG7" s="45"/>
      <c r="AH7" s="46">
        <v>1</v>
      </c>
      <c r="AI7" s="48"/>
      <c r="AJ7" s="48"/>
      <c r="AK7" s="48">
        <v>1</v>
      </c>
      <c r="AL7" s="48">
        <v>1</v>
      </c>
      <c r="AM7" s="48"/>
      <c r="AN7" s="48">
        <v>1</v>
      </c>
    </row>
    <row r="8" spans="1:40" x14ac:dyDescent="0.25">
      <c r="A8" s="72"/>
      <c r="B8" s="72"/>
      <c r="C8" s="68" t="s">
        <v>8</v>
      </c>
      <c r="D8" s="45">
        <v>2</v>
      </c>
      <c r="E8" s="45">
        <v>3</v>
      </c>
      <c r="F8" s="45">
        <v>2</v>
      </c>
      <c r="G8" s="45">
        <v>2</v>
      </c>
      <c r="H8" s="45">
        <v>2</v>
      </c>
      <c r="I8" s="45">
        <v>2</v>
      </c>
      <c r="J8" s="45">
        <v>1</v>
      </c>
      <c r="K8" s="45"/>
      <c r="L8" s="45"/>
      <c r="M8" s="45"/>
      <c r="N8" s="45"/>
      <c r="O8" s="45"/>
      <c r="P8" s="45"/>
      <c r="Q8" s="45">
        <v>1</v>
      </c>
      <c r="R8" s="45">
        <v>1</v>
      </c>
      <c r="S8" s="45">
        <v>1</v>
      </c>
      <c r="T8" s="45">
        <v>1</v>
      </c>
      <c r="U8" s="45">
        <v>1</v>
      </c>
      <c r="V8" s="45"/>
      <c r="W8" s="45">
        <v>1</v>
      </c>
      <c r="X8" s="45">
        <v>1</v>
      </c>
      <c r="Y8" s="45">
        <v>1</v>
      </c>
      <c r="Z8" s="45">
        <v>1</v>
      </c>
      <c r="AA8" s="45">
        <v>1</v>
      </c>
      <c r="AB8" s="45">
        <v>2</v>
      </c>
      <c r="AC8" s="45">
        <v>2</v>
      </c>
      <c r="AD8" s="45">
        <v>2</v>
      </c>
      <c r="AE8" s="45"/>
      <c r="AF8" s="45"/>
      <c r="AG8" s="45"/>
      <c r="AH8" s="46">
        <v>1</v>
      </c>
      <c r="AI8" s="48"/>
      <c r="AJ8" s="48"/>
      <c r="AK8" s="48"/>
      <c r="AL8" s="48"/>
      <c r="AM8" s="48"/>
      <c r="AN8" s="48"/>
    </row>
    <row r="9" spans="1:40" x14ac:dyDescent="0.25">
      <c r="A9" s="72"/>
      <c r="B9" s="72"/>
      <c r="C9" s="68" t="s">
        <v>9</v>
      </c>
      <c r="D9" s="45">
        <v>2</v>
      </c>
      <c r="E9" s="45">
        <v>2</v>
      </c>
      <c r="F9" s="45">
        <v>2</v>
      </c>
      <c r="G9" s="45">
        <v>2</v>
      </c>
      <c r="H9" s="45">
        <v>2</v>
      </c>
      <c r="I9" s="45">
        <v>3</v>
      </c>
      <c r="J9" s="45">
        <v>3</v>
      </c>
      <c r="K9" s="45">
        <v>1</v>
      </c>
      <c r="L9" s="45"/>
      <c r="M9" s="45"/>
      <c r="N9" s="45"/>
      <c r="O9" s="45">
        <v>1</v>
      </c>
      <c r="P9" s="45">
        <v>1</v>
      </c>
      <c r="Q9" s="45">
        <v>1</v>
      </c>
      <c r="R9" s="45">
        <v>1</v>
      </c>
      <c r="S9" s="45">
        <v>1</v>
      </c>
      <c r="T9" s="45">
        <v>1</v>
      </c>
      <c r="U9" s="45">
        <v>1</v>
      </c>
      <c r="V9" s="45"/>
      <c r="W9" s="45"/>
      <c r="X9" s="45"/>
      <c r="Y9" s="45"/>
      <c r="Z9" s="45"/>
      <c r="AA9" s="45">
        <v>1</v>
      </c>
      <c r="AB9" s="45">
        <v>1</v>
      </c>
      <c r="AC9" s="45">
        <v>1</v>
      </c>
      <c r="AD9" s="45"/>
      <c r="AE9" s="45"/>
      <c r="AF9" s="45"/>
      <c r="AG9" s="45"/>
      <c r="AH9" s="46"/>
      <c r="AI9" s="48"/>
      <c r="AJ9" s="48"/>
      <c r="AK9" s="48"/>
      <c r="AL9" s="48"/>
      <c r="AM9" s="48"/>
      <c r="AN9" s="48"/>
    </row>
    <row r="10" spans="1:40" x14ac:dyDescent="0.25">
      <c r="A10" s="72"/>
      <c r="B10" s="72"/>
      <c r="C10" s="68" t="s">
        <v>10</v>
      </c>
      <c r="D10" s="45"/>
      <c r="E10" s="45"/>
      <c r="F10" s="45"/>
      <c r="G10" s="45"/>
      <c r="H10" s="45"/>
      <c r="I10" s="45"/>
      <c r="J10" s="45">
        <v>1</v>
      </c>
      <c r="K10" s="45">
        <v>1</v>
      </c>
      <c r="L10" s="45">
        <v>2</v>
      </c>
      <c r="M10" s="45">
        <v>2</v>
      </c>
      <c r="N10" s="45">
        <v>2</v>
      </c>
      <c r="O10" s="45">
        <v>1</v>
      </c>
      <c r="P10" s="45">
        <v>1</v>
      </c>
      <c r="Q10" s="45">
        <v>1</v>
      </c>
      <c r="R10" s="45">
        <v>3</v>
      </c>
      <c r="S10" s="45">
        <v>3</v>
      </c>
      <c r="T10" s="45">
        <v>3</v>
      </c>
      <c r="U10" s="45">
        <v>3</v>
      </c>
      <c r="V10" s="45">
        <v>1</v>
      </c>
      <c r="W10" s="45"/>
      <c r="X10" s="45"/>
      <c r="Y10" s="45"/>
      <c r="Z10" s="45"/>
      <c r="AA10" s="45"/>
      <c r="AB10" s="45"/>
      <c r="AC10" s="45">
        <v>1</v>
      </c>
      <c r="AD10" s="45">
        <v>1</v>
      </c>
      <c r="AE10" s="45">
        <v>1</v>
      </c>
      <c r="AF10" s="45"/>
      <c r="AG10" s="45"/>
      <c r="AH10" s="46"/>
      <c r="AI10" s="48"/>
      <c r="AJ10" s="48"/>
      <c r="AK10" s="48">
        <v>1</v>
      </c>
      <c r="AL10" s="48">
        <v>2</v>
      </c>
      <c r="AM10" s="48">
        <v>1</v>
      </c>
      <c r="AN10" s="48">
        <v>1</v>
      </c>
    </row>
    <row r="11" spans="1:40" x14ac:dyDescent="0.25">
      <c r="A11" s="72"/>
      <c r="B11" s="72"/>
      <c r="C11" s="68" t="s">
        <v>11</v>
      </c>
      <c r="D11" s="45">
        <v>1</v>
      </c>
      <c r="E11" s="45">
        <v>1</v>
      </c>
      <c r="F11" s="45">
        <v>1</v>
      </c>
      <c r="G11" s="45">
        <v>1</v>
      </c>
      <c r="H11" s="45"/>
      <c r="I11" s="45"/>
      <c r="J11" s="45"/>
      <c r="K11" s="45"/>
      <c r="L11" s="45"/>
      <c r="M11" s="45">
        <v>1</v>
      </c>
      <c r="N11" s="45"/>
      <c r="O11" s="45"/>
      <c r="P11" s="45"/>
      <c r="Q11" s="45"/>
      <c r="R11" s="45"/>
      <c r="S11" s="45"/>
      <c r="T11" s="45">
        <v>1</v>
      </c>
      <c r="U11" s="45">
        <v>1</v>
      </c>
      <c r="V11" s="45"/>
      <c r="W11" s="45">
        <v>1</v>
      </c>
      <c r="X11" s="45">
        <v>1</v>
      </c>
      <c r="Y11" s="45">
        <v>1</v>
      </c>
      <c r="Z11" s="45">
        <v>1</v>
      </c>
      <c r="AA11" s="45">
        <v>2</v>
      </c>
      <c r="AB11" s="45">
        <v>2</v>
      </c>
      <c r="AC11" s="45">
        <v>1</v>
      </c>
      <c r="AD11" s="45"/>
      <c r="AE11" s="45"/>
      <c r="AF11" s="45"/>
      <c r="AG11" s="45"/>
      <c r="AH11" s="46"/>
      <c r="AI11" s="48"/>
      <c r="AJ11" s="48"/>
      <c r="AK11" s="48"/>
      <c r="AL11" s="48"/>
      <c r="AM11" s="48"/>
      <c r="AN11" s="48"/>
    </row>
    <row r="12" spans="1:40" x14ac:dyDescent="0.25">
      <c r="A12" s="72"/>
      <c r="B12" s="72"/>
      <c r="C12" s="68" t="s">
        <v>12</v>
      </c>
      <c r="D12" s="45"/>
      <c r="E12" s="45"/>
      <c r="F12" s="45"/>
      <c r="G12" s="45"/>
      <c r="H12" s="45">
        <v>1</v>
      </c>
      <c r="I12" s="45">
        <v>1</v>
      </c>
      <c r="J12" s="45">
        <v>1</v>
      </c>
      <c r="K12" s="45"/>
      <c r="L12" s="45">
        <v>1</v>
      </c>
      <c r="M12" s="45">
        <v>1</v>
      </c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>
        <v>1</v>
      </c>
      <c r="AD12" s="45">
        <v>1</v>
      </c>
      <c r="AE12" s="45">
        <v>1</v>
      </c>
      <c r="AF12" s="45"/>
      <c r="AG12" s="45"/>
      <c r="AH12" s="46"/>
      <c r="AI12" s="48"/>
      <c r="AJ12" s="48"/>
      <c r="AK12" s="48"/>
      <c r="AL12" s="48"/>
      <c r="AM12" s="48"/>
      <c r="AN12" s="48"/>
    </row>
    <row r="13" spans="1:40" x14ac:dyDescent="0.25">
      <c r="A13" s="72"/>
      <c r="B13" s="72"/>
      <c r="C13" s="68" t="s">
        <v>13</v>
      </c>
      <c r="D13" s="45"/>
      <c r="E13" s="45"/>
      <c r="F13" s="45"/>
      <c r="G13" s="45"/>
      <c r="H13" s="45"/>
      <c r="I13" s="45"/>
      <c r="J13" s="45"/>
      <c r="K13" s="45">
        <v>1</v>
      </c>
      <c r="L13" s="45">
        <v>1</v>
      </c>
      <c r="M13" s="45">
        <v>1</v>
      </c>
      <c r="N13" s="45">
        <v>2</v>
      </c>
      <c r="O13" s="45">
        <v>1</v>
      </c>
      <c r="P13" s="45">
        <v>1</v>
      </c>
      <c r="Q13" s="45">
        <v>1</v>
      </c>
      <c r="R13" s="45">
        <v>1</v>
      </c>
      <c r="S13" s="45">
        <v>1</v>
      </c>
      <c r="T13" s="45">
        <v>1</v>
      </c>
      <c r="U13" s="45">
        <v>1</v>
      </c>
      <c r="V13" s="45">
        <v>2</v>
      </c>
      <c r="W13" s="45">
        <v>3</v>
      </c>
      <c r="X13" s="45">
        <v>2</v>
      </c>
      <c r="Y13" s="45">
        <v>3</v>
      </c>
      <c r="Z13" s="45">
        <v>3</v>
      </c>
      <c r="AA13" s="45">
        <v>3</v>
      </c>
      <c r="AB13" s="45">
        <v>4</v>
      </c>
      <c r="AC13" s="45">
        <v>5</v>
      </c>
      <c r="AD13" s="45">
        <v>3</v>
      </c>
      <c r="AE13" s="45">
        <v>1</v>
      </c>
      <c r="AF13" s="45">
        <v>1</v>
      </c>
      <c r="AG13" s="45">
        <v>1</v>
      </c>
      <c r="AH13" s="46">
        <v>1</v>
      </c>
      <c r="AI13" s="80">
        <v>1</v>
      </c>
      <c r="AJ13" s="80">
        <v>1</v>
      </c>
      <c r="AK13" s="80">
        <v>1</v>
      </c>
      <c r="AL13" s="80">
        <v>2</v>
      </c>
      <c r="AM13" s="80">
        <v>2</v>
      </c>
      <c r="AN13" s="80">
        <v>2</v>
      </c>
    </row>
    <row r="14" spans="1:40" x14ac:dyDescent="0.25">
      <c r="A14" s="75" t="s">
        <v>555</v>
      </c>
      <c r="B14" s="64"/>
      <c r="C14" s="64"/>
      <c r="D14" s="75">
        <v>7</v>
      </c>
      <c r="E14" s="75">
        <v>8</v>
      </c>
      <c r="F14" s="75">
        <v>7</v>
      </c>
      <c r="G14" s="75">
        <v>5</v>
      </c>
      <c r="H14" s="75">
        <v>6</v>
      </c>
      <c r="I14" s="75">
        <v>7</v>
      </c>
      <c r="J14" s="75">
        <v>6</v>
      </c>
      <c r="K14" s="75">
        <v>3</v>
      </c>
      <c r="L14" s="75">
        <v>4</v>
      </c>
      <c r="M14" s="75">
        <v>5</v>
      </c>
      <c r="N14" s="75">
        <v>4</v>
      </c>
      <c r="O14" s="75">
        <v>3</v>
      </c>
      <c r="P14" s="75">
        <v>3</v>
      </c>
      <c r="Q14" s="75">
        <v>4</v>
      </c>
      <c r="R14" s="75">
        <v>6</v>
      </c>
      <c r="S14" s="75">
        <v>6</v>
      </c>
      <c r="T14" s="75">
        <v>7</v>
      </c>
      <c r="U14" s="75">
        <v>7</v>
      </c>
      <c r="V14" s="75">
        <v>4</v>
      </c>
      <c r="W14" s="75">
        <v>6</v>
      </c>
      <c r="X14" s="75">
        <v>5</v>
      </c>
      <c r="Y14" s="75">
        <v>6</v>
      </c>
      <c r="Z14" s="75">
        <v>6</v>
      </c>
      <c r="AA14" s="75">
        <v>8</v>
      </c>
      <c r="AB14" s="75">
        <v>9</v>
      </c>
      <c r="AC14" s="75">
        <v>11</v>
      </c>
      <c r="AD14" s="75">
        <v>7</v>
      </c>
      <c r="AE14" s="75">
        <v>3</v>
      </c>
      <c r="AF14" s="75">
        <v>1</v>
      </c>
      <c r="AG14" s="75">
        <v>1</v>
      </c>
      <c r="AH14" s="75">
        <f t="shared" ref="AH14:AM14" si="0">SUM(AH7:AH13)</f>
        <v>3</v>
      </c>
      <c r="AI14" s="75">
        <f t="shared" si="0"/>
        <v>1</v>
      </c>
      <c r="AJ14" s="75">
        <f t="shared" si="0"/>
        <v>1</v>
      </c>
      <c r="AK14" s="75">
        <f t="shared" si="0"/>
        <v>3</v>
      </c>
      <c r="AL14" s="75">
        <f t="shared" si="0"/>
        <v>5</v>
      </c>
      <c r="AM14" s="75">
        <f t="shared" si="0"/>
        <v>3</v>
      </c>
      <c r="AN14" s="75">
        <f t="shared" ref="AN14" si="1">SUM(AN7:AN13)</f>
        <v>4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AH14:AM14" formulaRange="1"/>
    <ignoredError sqref="B7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4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796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797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26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28"/>
      <c r="AN5" s="29"/>
    </row>
    <row r="6" spans="1:40" x14ac:dyDescent="0.25">
      <c r="A6" s="12"/>
      <c r="B6" s="9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7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576</v>
      </c>
      <c r="B7" s="137" t="s">
        <v>677</v>
      </c>
      <c r="C7" s="65" t="s">
        <v>8</v>
      </c>
      <c r="D7" s="51"/>
      <c r="E7" s="51"/>
      <c r="F7" s="51"/>
      <c r="G7" s="51"/>
      <c r="H7" s="51"/>
      <c r="I7" s="51"/>
      <c r="J7" s="51"/>
      <c r="K7" s="51">
        <v>1</v>
      </c>
      <c r="L7" s="51">
        <v>1</v>
      </c>
      <c r="M7" s="51">
        <v>1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2"/>
      <c r="AI7" s="51"/>
      <c r="AJ7" s="51"/>
      <c r="AK7" s="51"/>
      <c r="AL7" s="51"/>
      <c r="AM7" s="51"/>
      <c r="AN7" s="51"/>
    </row>
    <row r="8" spans="1:40" x14ac:dyDescent="0.25">
      <c r="A8" s="72"/>
      <c r="B8" s="72"/>
      <c r="C8" s="68" t="s">
        <v>9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>
        <v>1</v>
      </c>
      <c r="O8" s="45">
        <v>1</v>
      </c>
      <c r="P8" s="45">
        <v>1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6"/>
      <c r="AI8" s="48"/>
      <c r="AJ8" s="48"/>
      <c r="AK8" s="48"/>
      <c r="AL8" s="48"/>
      <c r="AM8" s="48"/>
      <c r="AN8" s="48"/>
    </row>
    <row r="9" spans="1:40" x14ac:dyDescent="0.25">
      <c r="A9" s="72"/>
      <c r="B9" s="72"/>
      <c r="C9" s="68" t="s">
        <v>10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>
        <v>1</v>
      </c>
      <c r="U9" s="45">
        <v>1</v>
      </c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6"/>
      <c r="AI9" s="48"/>
      <c r="AJ9" s="48"/>
      <c r="AK9" s="48"/>
      <c r="AL9" s="48"/>
      <c r="AM9" s="48"/>
      <c r="AN9" s="48"/>
    </row>
    <row r="10" spans="1:40" x14ac:dyDescent="0.25">
      <c r="A10" s="72"/>
      <c r="B10" s="72"/>
      <c r="C10" s="68" t="s">
        <v>11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>
        <v>1</v>
      </c>
      <c r="AF10" s="45">
        <v>1</v>
      </c>
      <c r="AG10" s="45">
        <v>1</v>
      </c>
      <c r="AH10" s="46">
        <v>1</v>
      </c>
      <c r="AI10" s="48"/>
      <c r="AJ10" s="48"/>
      <c r="AK10" s="48"/>
      <c r="AL10" s="48"/>
      <c r="AM10" s="48"/>
      <c r="AN10" s="48"/>
    </row>
    <row r="11" spans="1:40" x14ac:dyDescent="0.25">
      <c r="A11" s="72"/>
      <c r="B11" s="72"/>
      <c r="C11" s="68" t="s">
        <v>12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40"/>
      <c r="AI11" s="51">
        <v>1</v>
      </c>
      <c r="AJ11" s="51">
        <v>1</v>
      </c>
      <c r="AK11" s="51">
        <v>1</v>
      </c>
      <c r="AL11" s="51"/>
      <c r="AM11" s="51"/>
      <c r="AN11" s="51"/>
    </row>
    <row r="12" spans="1:40" x14ac:dyDescent="0.25">
      <c r="A12" s="72"/>
      <c r="B12" s="72"/>
      <c r="C12" s="68" t="s">
        <v>13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40"/>
      <c r="AI12" s="51"/>
      <c r="AJ12" s="51"/>
      <c r="AK12" s="51"/>
      <c r="AL12" s="51">
        <v>1</v>
      </c>
      <c r="AM12" s="51">
        <v>1</v>
      </c>
      <c r="AN12" s="51">
        <v>1</v>
      </c>
    </row>
    <row r="13" spans="1:40" x14ac:dyDescent="0.25">
      <c r="A13" s="75" t="s">
        <v>577</v>
      </c>
      <c r="B13" s="55"/>
      <c r="C13" s="55"/>
      <c r="D13" s="75"/>
      <c r="E13" s="75"/>
      <c r="F13" s="75"/>
      <c r="G13" s="75"/>
      <c r="H13" s="75"/>
      <c r="I13" s="75"/>
      <c r="J13" s="75"/>
      <c r="K13" s="75">
        <f>SUM(K7:K12)</f>
        <v>1</v>
      </c>
      <c r="L13" s="75">
        <f t="shared" ref="L13:AM13" si="0">SUM(L7:L12)</f>
        <v>1</v>
      </c>
      <c r="M13" s="75">
        <f t="shared" si="0"/>
        <v>1</v>
      </c>
      <c r="N13" s="75">
        <f t="shared" si="0"/>
        <v>1</v>
      </c>
      <c r="O13" s="75">
        <f t="shared" si="0"/>
        <v>1</v>
      </c>
      <c r="P13" s="75">
        <f t="shared" si="0"/>
        <v>1</v>
      </c>
      <c r="Q13" s="75">
        <f t="shared" si="0"/>
        <v>0</v>
      </c>
      <c r="R13" s="75">
        <f t="shared" si="0"/>
        <v>0</v>
      </c>
      <c r="S13" s="75">
        <f t="shared" si="0"/>
        <v>0</v>
      </c>
      <c r="T13" s="75">
        <f t="shared" si="0"/>
        <v>1</v>
      </c>
      <c r="U13" s="75">
        <f t="shared" si="0"/>
        <v>1</v>
      </c>
      <c r="V13" s="75">
        <f t="shared" si="0"/>
        <v>0</v>
      </c>
      <c r="W13" s="75">
        <f t="shared" si="0"/>
        <v>0</v>
      </c>
      <c r="X13" s="75">
        <f t="shared" si="0"/>
        <v>0</v>
      </c>
      <c r="Y13" s="75">
        <f t="shared" si="0"/>
        <v>0</v>
      </c>
      <c r="Z13" s="75">
        <f t="shared" si="0"/>
        <v>0</v>
      </c>
      <c r="AA13" s="75">
        <f t="shared" si="0"/>
        <v>0</v>
      </c>
      <c r="AB13" s="75">
        <f t="shared" si="0"/>
        <v>0</v>
      </c>
      <c r="AC13" s="75">
        <f t="shared" si="0"/>
        <v>0</v>
      </c>
      <c r="AD13" s="75">
        <f t="shared" si="0"/>
        <v>0</v>
      </c>
      <c r="AE13" s="75">
        <f t="shared" si="0"/>
        <v>1</v>
      </c>
      <c r="AF13" s="75">
        <f t="shared" si="0"/>
        <v>1</v>
      </c>
      <c r="AG13" s="75">
        <f t="shared" si="0"/>
        <v>1</v>
      </c>
      <c r="AH13" s="75">
        <f t="shared" si="0"/>
        <v>1</v>
      </c>
      <c r="AI13" s="75">
        <f t="shared" si="0"/>
        <v>1</v>
      </c>
      <c r="AJ13" s="75">
        <f t="shared" si="0"/>
        <v>1</v>
      </c>
      <c r="AK13" s="75">
        <f t="shared" si="0"/>
        <v>1</v>
      </c>
      <c r="AL13" s="75">
        <f t="shared" si="0"/>
        <v>1</v>
      </c>
      <c r="AM13" s="75">
        <f t="shared" si="0"/>
        <v>1</v>
      </c>
      <c r="AN13" s="75">
        <f t="shared" ref="AN13" si="1">SUM(AN7:AN12)</f>
        <v>1</v>
      </c>
    </row>
    <row r="14" spans="1:40" x14ac:dyDescent="0.25">
      <c r="A14" s="65" t="s">
        <v>578</v>
      </c>
      <c r="B14" s="137" t="s">
        <v>678</v>
      </c>
      <c r="C14" s="65" t="s">
        <v>10</v>
      </c>
      <c r="D14" s="95"/>
      <c r="E14" s="166"/>
      <c r="F14" s="95"/>
      <c r="G14" s="166"/>
      <c r="H14" s="95"/>
      <c r="I14" s="166"/>
      <c r="J14" s="95"/>
      <c r="K14" s="166"/>
      <c r="L14" s="95"/>
      <c r="M14" s="166"/>
      <c r="N14" s="95"/>
      <c r="O14" s="166"/>
      <c r="P14" s="95"/>
      <c r="Q14" s="166"/>
      <c r="R14" s="95"/>
      <c r="S14" s="166"/>
      <c r="T14" s="95"/>
      <c r="U14" s="166"/>
      <c r="V14" s="95"/>
      <c r="W14" s="166"/>
      <c r="X14" s="95"/>
      <c r="Y14" s="166"/>
      <c r="Z14" s="95"/>
      <c r="AA14" s="166"/>
      <c r="AB14" s="95"/>
      <c r="AC14" s="166"/>
      <c r="AD14" s="95"/>
      <c r="AE14" s="166"/>
      <c r="AF14" s="95"/>
      <c r="AG14" s="166"/>
      <c r="AH14" s="95"/>
      <c r="AI14" s="95">
        <v>1</v>
      </c>
      <c r="AJ14" s="95">
        <v>1</v>
      </c>
      <c r="AK14" s="95">
        <v>1</v>
      </c>
      <c r="AL14" s="95"/>
      <c r="AM14" s="95"/>
      <c r="AN14" s="95"/>
    </row>
    <row r="15" spans="1:40" x14ac:dyDescent="0.25">
      <c r="A15" s="72"/>
      <c r="B15" s="72"/>
      <c r="C15" s="68" t="s">
        <v>11</v>
      </c>
      <c r="D15" s="51"/>
      <c r="E15" s="96"/>
      <c r="F15" s="51"/>
      <c r="G15" s="96"/>
      <c r="H15" s="51"/>
      <c r="I15" s="96"/>
      <c r="J15" s="51"/>
      <c r="K15" s="96"/>
      <c r="L15" s="51"/>
      <c r="M15" s="96"/>
      <c r="N15" s="51"/>
      <c r="O15" s="96"/>
      <c r="P15" s="51"/>
      <c r="Q15" s="96"/>
      <c r="R15" s="51"/>
      <c r="S15" s="96"/>
      <c r="T15" s="51"/>
      <c r="U15" s="96"/>
      <c r="V15" s="51"/>
      <c r="W15" s="96"/>
      <c r="X15" s="51"/>
      <c r="Y15" s="96"/>
      <c r="Z15" s="51"/>
      <c r="AA15" s="96"/>
      <c r="AB15" s="51"/>
      <c r="AC15" s="96"/>
      <c r="AD15" s="51"/>
      <c r="AE15" s="96"/>
      <c r="AF15" s="51"/>
      <c r="AG15" s="96"/>
      <c r="AH15" s="51"/>
      <c r="AI15" s="51"/>
      <c r="AJ15" s="51"/>
      <c r="AK15" s="51"/>
      <c r="AL15" s="51"/>
      <c r="AM15" s="51"/>
      <c r="AN15" s="51"/>
    </row>
    <row r="16" spans="1:40" x14ac:dyDescent="0.25">
      <c r="A16" s="72"/>
      <c r="B16" s="72"/>
      <c r="C16" s="68" t="s">
        <v>12</v>
      </c>
      <c r="D16" s="51"/>
      <c r="E16" s="96"/>
      <c r="F16" s="51"/>
      <c r="G16" s="96"/>
      <c r="H16" s="51"/>
      <c r="I16" s="96"/>
      <c r="J16" s="51"/>
      <c r="K16" s="96"/>
      <c r="L16" s="51"/>
      <c r="M16" s="96"/>
      <c r="N16" s="51"/>
      <c r="O16" s="96"/>
      <c r="P16" s="51"/>
      <c r="Q16" s="96"/>
      <c r="R16" s="51"/>
      <c r="S16" s="96"/>
      <c r="T16" s="51"/>
      <c r="U16" s="96"/>
      <c r="V16" s="51"/>
      <c r="W16" s="96"/>
      <c r="X16" s="51"/>
      <c r="Y16" s="96"/>
      <c r="Z16" s="51"/>
      <c r="AA16" s="96"/>
      <c r="AB16" s="51"/>
      <c r="AC16" s="96"/>
      <c r="AD16" s="51"/>
      <c r="AE16" s="96"/>
      <c r="AF16" s="51"/>
      <c r="AG16" s="96"/>
      <c r="AH16" s="51"/>
      <c r="AI16" s="51"/>
      <c r="AJ16" s="51"/>
      <c r="AK16" s="51"/>
      <c r="AL16" s="51"/>
      <c r="AM16" s="51"/>
      <c r="AN16" s="51"/>
    </row>
    <row r="17" spans="1:40" x14ac:dyDescent="0.25">
      <c r="A17" s="72"/>
      <c r="B17" s="72"/>
      <c r="C17" s="68" t="s">
        <v>13</v>
      </c>
      <c r="D17" s="63"/>
      <c r="E17" s="96"/>
      <c r="F17" s="63"/>
      <c r="G17" s="96"/>
      <c r="H17" s="63"/>
      <c r="I17" s="96"/>
      <c r="J17" s="63"/>
      <c r="K17" s="96"/>
      <c r="L17" s="63"/>
      <c r="M17" s="96"/>
      <c r="N17" s="63"/>
      <c r="O17" s="96"/>
      <c r="P17" s="63"/>
      <c r="Q17" s="96"/>
      <c r="R17" s="63">
        <v>1</v>
      </c>
      <c r="S17" s="96">
        <v>1</v>
      </c>
      <c r="T17" s="63">
        <v>1</v>
      </c>
      <c r="U17" s="96">
        <v>1</v>
      </c>
      <c r="V17" s="63">
        <v>1</v>
      </c>
      <c r="W17" s="96">
        <v>1</v>
      </c>
      <c r="X17" s="63">
        <v>1</v>
      </c>
      <c r="Y17" s="96">
        <v>1</v>
      </c>
      <c r="Z17" s="63"/>
      <c r="AA17" s="96"/>
      <c r="AB17" s="63"/>
      <c r="AC17" s="96"/>
      <c r="AD17" s="63"/>
      <c r="AE17" s="96"/>
      <c r="AF17" s="63"/>
      <c r="AG17" s="96"/>
      <c r="AH17" s="63"/>
      <c r="AI17" s="51"/>
      <c r="AJ17" s="51"/>
      <c r="AK17" s="51"/>
      <c r="AL17" s="51"/>
      <c r="AM17" s="51"/>
      <c r="AN17" s="51"/>
    </row>
    <row r="18" spans="1:40" x14ac:dyDescent="0.25">
      <c r="A18" s="75" t="s">
        <v>579</v>
      </c>
      <c r="B18" s="55"/>
      <c r="C18" s="5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>
        <f>SUM(R14:R17)</f>
        <v>1</v>
      </c>
      <c r="S18" s="75">
        <f t="shared" ref="S18:AM18" si="2">SUM(S14:S17)</f>
        <v>1</v>
      </c>
      <c r="T18" s="75">
        <f t="shared" si="2"/>
        <v>1</v>
      </c>
      <c r="U18" s="75">
        <f t="shared" si="2"/>
        <v>1</v>
      </c>
      <c r="V18" s="75">
        <f t="shared" si="2"/>
        <v>1</v>
      </c>
      <c r="W18" s="75">
        <f t="shared" si="2"/>
        <v>1</v>
      </c>
      <c r="X18" s="75">
        <f t="shared" si="2"/>
        <v>1</v>
      </c>
      <c r="Y18" s="75">
        <f t="shared" si="2"/>
        <v>1</v>
      </c>
      <c r="Z18" s="75">
        <f t="shared" si="2"/>
        <v>0</v>
      </c>
      <c r="AA18" s="75">
        <f t="shared" si="2"/>
        <v>0</v>
      </c>
      <c r="AB18" s="75">
        <f t="shared" si="2"/>
        <v>0</v>
      </c>
      <c r="AC18" s="75">
        <f t="shared" si="2"/>
        <v>0</v>
      </c>
      <c r="AD18" s="75">
        <f t="shared" si="2"/>
        <v>0</v>
      </c>
      <c r="AE18" s="75">
        <f t="shared" si="2"/>
        <v>0</v>
      </c>
      <c r="AF18" s="75">
        <f t="shared" si="2"/>
        <v>0</v>
      </c>
      <c r="AG18" s="75">
        <f t="shared" si="2"/>
        <v>0</v>
      </c>
      <c r="AH18" s="75">
        <f t="shared" si="2"/>
        <v>0</v>
      </c>
      <c r="AI18" s="75">
        <f t="shared" si="2"/>
        <v>1</v>
      </c>
      <c r="AJ18" s="75">
        <f t="shared" si="2"/>
        <v>1</v>
      </c>
      <c r="AK18" s="75">
        <f t="shared" si="2"/>
        <v>1</v>
      </c>
      <c r="AL18" s="75">
        <f t="shared" si="2"/>
        <v>0</v>
      </c>
      <c r="AM18" s="75">
        <f t="shared" si="2"/>
        <v>0</v>
      </c>
      <c r="AN18" s="75">
        <f t="shared" ref="AN18" si="3">SUM(AN14:AN17)</f>
        <v>0</v>
      </c>
    </row>
    <row r="19" spans="1:40" x14ac:dyDescent="0.25">
      <c r="A19" s="65" t="s">
        <v>564</v>
      </c>
      <c r="B19" s="137" t="s">
        <v>669</v>
      </c>
      <c r="C19" s="65" t="s">
        <v>8</v>
      </c>
      <c r="D19" s="65"/>
      <c r="E19" s="65"/>
      <c r="F19" s="65"/>
      <c r="G19" s="65"/>
      <c r="H19" s="65">
        <v>1</v>
      </c>
      <c r="I19" s="65">
        <v>1</v>
      </c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>
        <v>1</v>
      </c>
      <c r="AF19" s="65"/>
      <c r="AG19" s="65"/>
      <c r="AH19" s="109"/>
      <c r="AI19" s="65"/>
      <c r="AJ19" s="65"/>
      <c r="AK19" s="65"/>
      <c r="AL19" s="95"/>
      <c r="AM19" s="95"/>
      <c r="AN19" s="95"/>
    </row>
    <row r="20" spans="1:40" x14ac:dyDescent="0.25">
      <c r="A20" s="134"/>
      <c r="B20" s="134"/>
      <c r="C20" s="68" t="s">
        <v>9</v>
      </c>
      <c r="D20" s="132"/>
      <c r="E20" s="132">
        <v>1</v>
      </c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>
        <v>1</v>
      </c>
      <c r="AG20" s="132">
        <v>1</v>
      </c>
      <c r="AH20" s="133"/>
      <c r="AI20" s="144"/>
      <c r="AJ20" s="144"/>
      <c r="AK20" s="144"/>
      <c r="AL20" s="51"/>
      <c r="AM20" s="51"/>
      <c r="AN20" s="51"/>
    </row>
    <row r="21" spans="1:40" x14ac:dyDescent="0.25">
      <c r="A21" s="134"/>
      <c r="B21" s="134"/>
      <c r="C21" s="68" t="s">
        <v>10</v>
      </c>
      <c r="D21" s="132">
        <v>1</v>
      </c>
      <c r="E21" s="132">
        <v>1</v>
      </c>
      <c r="F21" s="132">
        <v>1</v>
      </c>
      <c r="G21" s="132">
        <v>1</v>
      </c>
      <c r="H21" s="132">
        <v>2</v>
      </c>
      <c r="I21" s="132">
        <v>2</v>
      </c>
      <c r="J21" s="132">
        <v>1</v>
      </c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3"/>
      <c r="AI21" s="144"/>
      <c r="AJ21" s="144"/>
      <c r="AK21" s="144"/>
      <c r="AL21" s="51"/>
      <c r="AM21" s="51"/>
      <c r="AN21" s="51"/>
    </row>
    <row r="22" spans="1:40" x14ac:dyDescent="0.25">
      <c r="A22" s="134"/>
      <c r="B22" s="134"/>
      <c r="C22" s="68" t="s">
        <v>11</v>
      </c>
      <c r="D22" s="132"/>
      <c r="E22" s="132"/>
      <c r="F22" s="132"/>
      <c r="G22" s="132"/>
      <c r="H22" s="132"/>
      <c r="I22" s="132"/>
      <c r="J22" s="132">
        <v>1</v>
      </c>
      <c r="K22" s="132">
        <v>1</v>
      </c>
      <c r="L22" s="132">
        <v>1</v>
      </c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3"/>
      <c r="AI22" s="144"/>
      <c r="AJ22" s="144"/>
      <c r="AK22" s="144"/>
      <c r="AL22" s="51"/>
      <c r="AM22" s="51"/>
      <c r="AN22" s="51"/>
    </row>
    <row r="23" spans="1:40" x14ac:dyDescent="0.25">
      <c r="A23" s="134"/>
      <c r="B23" s="134"/>
      <c r="C23" s="68" t="s">
        <v>12</v>
      </c>
      <c r="D23" s="132"/>
      <c r="E23" s="132"/>
      <c r="F23" s="132"/>
      <c r="G23" s="132"/>
      <c r="H23" s="132"/>
      <c r="I23" s="132"/>
      <c r="J23" s="132"/>
      <c r="K23" s="132">
        <v>1</v>
      </c>
      <c r="L23" s="132">
        <v>1</v>
      </c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3"/>
      <c r="AI23" s="144"/>
      <c r="AJ23" s="144"/>
      <c r="AK23" s="144"/>
      <c r="AL23" s="51"/>
      <c r="AM23" s="51"/>
      <c r="AN23" s="51"/>
    </row>
    <row r="24" spans="1:40" x14ac:dyDescent="0.25">
      <c r="A24" s="134"/>
      <c r="B24" s="134"/>
      <c r="C24" s="68" t="s">
        <v>13</v>
      </c>
      <c r="D24" s="132"/>
      <c r="E24" s="132">
        <v>1</v>
      </c>
      <c r="F24" s="132">
        <v>1</v>
      </c>
      <c r="G24" s="132">
        <v>1</v>
      </c>
      <c r="H24" s="132">
        <v>1</v>
      </c>
      <c r="I24" s="132">
        <v>1</v>
      </c>
      <c r="J24" s="132"/>
      <c r="K24" s="132"/>
      <c r="L24" s="132"/>
      <c r="M24" s="132"/>
      <c r="N24" s="132">
        <v>1</v>
      </c>
      <c r="O24" s="132">
        <v>1</v>
      </c>
      <c r="P24" s="132"/>
      <c r="Q24" s="132"/>
      <c r="R24" s="132"/>
      <c r="S24" s="132"/>
      <c r="T24" s="132">
        <v>1</v>
      </c>
      <c r="U24" s="132">
        <v>1</v>
      </c>
      <c r="V24" s="132">
        <v>1</v>
      </c>
      <c r="W24" s="132">
        <v>1</v>
      </c>
      <c r="X24" s="132">
        <v>1</v>
      </c>
      <c r="Y24" s="132">
        <v>2</v>
      </c>
      <c r="Z24" s="132">
        <v>2</v>
      </c>
      <c r="AA24" s="132">
        <v>2</v>
      </c>
      <c r="AB24" s="132">
        <v>2</v>
      </c>
      <c r="AC24" s="132">
        <v>2</v>
      </c>
      <c r="AD24" s="132">
        <v>2</v>
      </c>
      <c r="AE24" s="132">
        <v>2</v>
      </c>
      <c r="AF24" s="132">
        <v>1</v>
      </c>
      <c r="AG24" s="132">
        <v>1</v>
      </c>
      <c r="AH24" s="133">
        <v>2</v>
      </c>
      <c r="AI24" s="144">
        <v>2</v>
      </c>
      <c r="AJ24" s="144">
        <v>2</v>
      </c>
      <c r="AK24" s="144">
        <v>2</v>
      </c>
      <c r="AL24" s="48">
        <v>2</v>
      </c>
      <c r="AM24" s="48">
        <v>2</v>
      </c>
      <c r="AN24" s="48">
        <v>1</v>
      </c>
    </row>
    <row r="25" spans="1:40" x14ac:dyDescent="0.25">
      <c r="A25" s="75" t="s">
        <v>565</v>
      </c>
      <c r="B25" s="167"/>
      <c r="C25" s="167"/>
      <c r="D25" s="75">
        <f>SUM(D19:D24)</f>
        <v>1</v>
      </c>
      <c r="E25" s="75">
        <f t="shared" ref="E25:AM25" si="4">SUM(E19:E24)</f>
        <v>3</v>
      </c>
      <c r="F25" s="75">
        <f t="shared" si="4"/>
        <v>2</v>
      </c>
      <c r="G25" s="75">
        <f t="shared" si="4"/>
        <v>2</v>
      </c>
      <c r="H25" s="75">
        <f t="shared" si="4"/>
        <v>4</v>
      </c>
      <c r="I25" s="75">
        <f t="shared" si="4"/>
        <v>4</v>
      </c>
      <c r="J25" s="75">
        <f t="shared" si="4"/>
        <v>2</v>
      </c>
      <c r="K25" s="75">
        <f t="shared" si="4"/>
        <v>2</v>
      </c>
      <c r="L25" s="75">
        <f t="shared" si="4"/>
        <v>2</v>
      </c>
      <c r="M25" s="75">
        <f t="shared" si="4"/>
        <v>0</v>
      </c>
      <c r="N25" s="75">
        <f t="shared" si="4"/>
        <v>1</v>
      </c>
      <c r="O25" s="75">
        <f t="shared" si="4"/>
        <v>1</v>
      </c>
      <c r="P25" s="75">
        <f t="shared" si="4"/>
        <v>0</v>
      </c>
      <c r="Q25" s="75">
        <f t="shared" si="4"/>
        <v>0</v>
      </c>
      <c r="R25" s="75">
        <f t="shared" si="4"/>
        <v>0</v>
      </c>
      <c r="S25" s="75">
        <f t="shared" si="4"/>
        <v>0</v>
      </c>
      <c r="T25" s="75">
        <f t="shared" si="4"/>
        <v>1</v>
      </c>
      <c r="U25" s="75">
        <f t="shared" si="4"/>
        <v>1</v>
      </c>
      <c r="V25" s="75">
        <f t="shared" si="4"/>
        <v>1</v>
      </c>
      <c r="W25" s="75">
        <f t="shared" si="4"/>
        <v>1</v>
      </c>
      <c r="X25" s="75">
        <f t="shared" si="4"/>
        <v>1</v>
      </c>
      <c r="Y25" s="75">
        <f t="shared" si="4"/>
        <v>2</v>
      </c>
      <c r="Z25" s="75">
        <f t="shared" si="4"/>
        <v>2</v>
      </c>
      <c r="AA25" s="75">
        <f t="shared" si="4"/>
        <v>2</v>
      </c>
      <c r="AB25" s="75">
        <f t="shared" si="4"/>
        <v>2</v>
      </c>
      <c r="AC25" s="75">
        <f t="shared" si="4"/>
        <v>2</v>
      </c>
      <c r="AD25" s="75">
        <f t="shared" si="4"/>
        <v>2</v>
      </c>
      <c r="AE25" s="75">
        <f t="shared" si="4"/>
        <v>3</v>
      </c>
      <c r="AF25" s="75">
        <f t="shared" si="4"/>
        <v>2</v>
      </c>
      <c r="AG25" s="75">
        <f t="shared" si="4"/>
        <v>2</v>
      </c>
      <c r="AH25" s="75">
        <f t="shared" si="4"/>
        <v>2</v>
      </c>
      <c r="AI25" s="75">
        <f t="shared" si="4"/>
        <v>2</v>
      </c>
      <c r="AJ25" s="75">
        <f t="shared" si="4"/>
        <v>2</v>
      </c>
      <c r="AK25" s="75">
        <f t="shared" si="4"/>
        <v>2</v>
      </c>
      <c r="AL25" s="75">
        <f t="shared" si="4"/>
        <v>2</v>
      </c>
      <c r="AM25" s="75">
        <f t="shared" si="4"/>
        <v>2</v>
      </c>
      <c r="AN25" s="75">
        <f t="shared" ref="AN25" si="5">SUM(AN19:AN24)</f>
        <v>1</v>
      </c>
    </row>
    <row r="26" spans="1:40" x14ac:dyDescent="0.25">
      <c r="A26" s="65" t="s">
        <v>570</v>
      </c>
      <c r="B26" s="137" t="s">
        <v>674</v>
      </c>
      <c r="C26" s="65" t="s">
        <v>8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>
        <v>1</v>
      </c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>
        <v>1</v>
      </c>
      <c r="AG26" s="65"/>
      <c r="AH26" s="109"/>
      <c r="AI26" s="65"/>
      <c r="AJ26" s="65"/>
      <c r="AK26" s="65"/>
      <c r="AL26" s="95"/>
      <c r="AM26" s="95"/>
      <c r="AN26" s="95"/>
    </row>
    <row r="27" spans="1:40" x14ac:dyDescent="0.25">
      <c r="A27" s="134"/>
      <c r="B27" s="134"/>
      <c r="C27" s="68" t="s">
        <v>9</v>
      </c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>
        <v>1</v>
      </c>
      <c r="U27" s="151">
        <v>1</v>
      </c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49"/>
      <c r="AI27" s="68"/>
      <c r="AJ27" s="68"/>
      <c r="AK27" s="68"/>
      <c r="AL27" s="51"/>
      <c r="AM27" s="51"/>
      <c r="AN27" s="51"/>
    </row>
    <row r="28" spans="1:40" x14ac:dyDescent="0.25">
      <c r="A28" s="134"/>
      <c r="B28" s="134"/>
      <c r="C28" s="68" t="s">
        <v>12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>
        <v>1</v>
      </c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49"/>
      <c r="AI28" s="68"/>
      <c r="AJ28" s="68"/>
      <c r="AK28" s="68"/>
      <c r="AL28" s="51"/>
      <c r="AM28" s="51"/>
      <c r="AN28" s="51"/>
    </row>
    <row r="29" spans="1:40" x14ac:dyDescent="0.25">
      <c r="A29" s="134"/>
      <c r="B29" s="134"/>
      <c r="C29" s="68" t="s">
        <v>13</v>
      </c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>
        <v>1</v>
      </c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3"/>
      <c r="AI29" s="144"/>
      <c r="AJ29" s="144"/>
      <c r="AK29" s="144"/>
      <c r="AL29" s="63"/>
      <c r="AM29" s="63"/>
      <c r="AN29" s="63"/>
    </row>
    <row r="30" spans="1:40" x14ac:dyDescent="0.25">
      <c r="A30" s="75" t="s">
        <v>571</v>
      </c>
      <c r="B30" s="103"/>
      <c r="C30" s="77"/>
      <c r="D30" s="75"/>
      <c r="E30" s="75"/>
      <c r="F30" s="75"/>
      <c r="G30" s="75"/>
      <c r="H30" s="75"/>
      <c r="I30" s="75"/>
      <c r="J30" s="75"/>
      <c r="K30" s="75"/>
      <c r="L30" s="75"/>
      <c r="M30" s="75">
        <f>SUM(M26:M29)</f>
        <v>1</v>
      </c>
      <c r="N30" s="75">
        <f t="shared" ref="N30:AM30" si="6">SUM(N26:N29)</f>
        <v>1</v>
      </c>
      <c r="O30" s="75">
        <f t="shared" si="6"/>
        <v>0</v>
      </c>
      <c r="P30" s="75">
        <f t="shared" si="6"/>
        <v>0</v>
      </c>
      <c r="Q30" s="75">
        <f t="shared" si="6"/>
        <v>0</v>
      </c>
      <c r="R30" s="75">
        <f t="shared" si="6"/>
        <v>1</v>
      </c>
      <c r="S30" s="75">
        <f t="shared" si="6"/>
        <v>0</v>
      </c>
      <c r="T30" s="75">
        <f t="shared" si="6"/>
        <v>1</v>
      </c>
      <c r="U30" s="75">
        <f t="shared" si="6"/>
        <v>1</v>
      </c>
      <c r="V30" s="75">
        <f t="shared" si="6"/>
        <v>0</v>
      </c>
      <c r="W30" s="75">
        <f t="shared" si="6"/>
        <v>0</v>
      </c>
      <c r="X30" s="75">
        <f t="shared" si="6"/>
        <v>0</v>
      </c>
      <c r="Y30" s="75">
        <f t="shared" si="6"/>
        <v>0</v>
      </c>
      <c r="Z30" s="75">
        <f t="shared" si="6"/>
        <v>0</v>
      </c>
      <c r="AA30" s="75">
        <f t="shared" si="6"/>
        <v>0</v>
      </c>
      <c r="AB30" s="75">
        <f t="shared" si="6"/>
        <v>0</v>
      </c>
      <c r="AC30" s="75">
        <f t="shared" si="6"/>
        <v>0</v>
      </c>
      <c r="AD30" s="75">
        <f t="shared" si="6"/>
        <v>0</v>
      </c>
      <c r="AE30" s="75">
        <f t="shared" si="6"/>
        <v>0</v>
      </c>
      <c r="AF30" s="75">
        <f t="shared" si="6"/>
        <v>1</v>
      </c>
      <c r="AG30" s="75">
        <f t="shared" si="6"/>
        <v>0</v>
      </c>
      <c r="AH30" s="75">
        <f t="shared" si="6"/>
        <v>0</v>
      </c>
      <c r="AI30" s="75">
        <f t="shared" si="6"/>
        <v>0</v>
      </c>
      <c r="AJ30" s="75">
        <f t="shared" si="6"/>
        <v>0</v>
      </c>
      <c r="AK30" s="75">
        <f t="shared" si="6"/>
        <v>0</v>
      </c>
      <c r="AL30" s="75">
        <f t="shared" si="6"/>
        <v>0</v>
      </c>
      <c r="AM30" s="75">
        <f t="shared" si="6"/>
        <v>0</v>
      </c>
      <c r="AN30" s="75">
        <f t="shared" ref="AN30" si="7">SUM(AN26:AN29)</f>
        <v>0</v>
      </c>
    </row>
    <row r="31" spans="1:40" x14ac:dyDescent="0.25">
      <c r="A31" s="109" t="s">
        <v>572</v>
      </c>
      <c r="B31" s="141" t="s">
        <v>675</v>
      </c>
      <c r="C31" s="85" t="s">
        <v>8</v>
      </c>
      <c r="D31" s="197"/>
      <c r="E31" s="198"/>
      <c r="F31" s="197"/>
      <c r="G31" s="198"/>
      <c r="H31" s="197"/>
      <c r="I31" s="198"/>
      <c r="J31" s="197"/>
      <c r="K31" s="198"/>
      <c r="L31" s="197"/>
      <c r="M31" s="198"/>
      <c r="N31" s="197"/>
      <c r="O31" s="198"/>
      <c r="P31" s="197"/>
      <c r="Q31" s="198"/>
      <c r="R31" s="197"/>
      <c r="S31" s="198"/>
      <c r="T31" s="197"/>
      <c r="U31" s="198"/>
      <c r="V31" s="197"/>
      <c r="W31" s="198"/>
      <c r="X31" s="197"/>
      <c r="Y31" s="198"/>
      <c r="Z31" s="197"/>
      <c r="AA31" s="198"/>
      <c r="AB31" s="197"/>
      <c r="AC31" s="198"/>
      <c r="AD31" s="197"/>
      <c r="AE31" s="198"/>
      <c r="AF31" s="197"/>
      <c r="AG31" s="198"/>
      <c r="AH31" s="197"/>
      <c r="AI31" s="198"/>
      <c r="AJ31" s="197"/>
      <c r="AK31" s="198"/>
      <c r="AL31" s="197"/>
      <c r="AM31" s="198"/>
      <c r="AN31" s="48">
        <v>1</v>
      </c>
    </row>
    <row r="32" spans="1:40" x14ac:dyDescent="0.25">
      <c r="A32" s="134"/>
      <c r="B32" s="206"/>
      <c r="C32" s="83" t="s">
        <v>9</v>
      </c>
      <c r="D32" s="197"/>
      <c r="E32" s="199"/>
      <c r="F32" s="197"/>
      <c r="G32" s="199"/>
      <c r="H32" s="197"/>
      <c r="I32" s="199"/>
      <c r="J32" s="197"/>
      <c r="K32" s="199"/>
      <c r="L32" s="197"/>
      <c r="M32" s="199"/>
      <c r="N32" s="197"/>
      <c r="O32" s="199"/>
      <c r="P32" s="197"/>
      <c r="Q32" s="199"/>
      <c r="R32" s="197"/>
      <c r="S32" s="199"/>
      <c r="T32" s="197"/>
      <c r="U32" s="199"/>
      <c r="V32" s="197"/>
      <c r="W32" s="199"/>
      <c r="X32" s="197"/>
      <c r="Y32" s="199"/>
      <c r="Z32" s="197"/>
      <c r="AA32" s="199"/>
      <c r="AB32" s="197"/>
      <c r="AC32" s="199"/>
      <c r="AD32" s="197"/>
      <c r="AE32" s="199"/>
      <c r="AF32" s="197"/>
      <c r="AG32" s="199"/>
      <c r="AH32" s="197"/>
      <c r="AI32" s="199"/>
      <c r="AJ32" s="197"/>
      <c r="AK32" s="199"/>
      <c r="AL32" s="197"/>
      <c r="AM32" s="199"/>
      <c r="AN32" s="199"/>
    </row>
    <row r="33" spans="1:40" x14ac:dyDescent="0.25">
      <c r="A33" s="134"/>
      <c r="B33" s="206"/>
      <c r="C33" s="83" t="s">
        <v>10</v>
      </c>
      <c r="D33" s="197"/>
      <c r="E33" s="199"/>
      <c r="F33" s="197"/>
      <c r="G33" s="199"/>
      <c r="H33" s="197"/>
      <c r="I33" s="199"/>
      <c r="J33" s="197"/>
      <c r="K33" s="199"/>
      <c r="L33" s="197"/>
      <c r="M33" s="199"/>
      <c r="N33" s="197"/>
      <c r="O33" s="199"/>
      <c r="P33" s="197"/>
      <c r="Q33" s="199"/>
      <c r="R33" s="197"/>
      <c r="S33" s="199"/>
      <c r="T33" s="197"/>
      <c r="U33" s="199"/>
      <c r="V33" s="197"/>
      <c r="W33" s="199"/>
      <c r="X33" s="197"/>
      <c r="Y33" s="199"/>
      <c r="Z33" s="197"/>
      <c r="AA33" s="199"/>
      <c r="AB33" s="197"/>
      <c r="AC33" s="199"/>
      <c r="AD33" s="197"/>
      <c r="AE33" s="199"/>
      <c r="AF33" s="197"/>
      <c r="AG33" s="199"/>
      <c r="AH33" s="197"/>
      <c r="AI33" s="199"/>
      <c r="AJ33" s="197"/>
      <c r="AK33" s="199"/>
      <c r="AL33" s="197"/>
      <c r="AM33" s="199"/>
      <c r="AN33" s="199"/>
    </row>
    <row r="34" spans="1:40" x14ac:dyDescent="0.25">
      <c r="A34" s="134"/>
      <c r="B34" s="206"/>
      <c r="C34" s="83" t="s">
        <v>11</v>
      </c>
      <c r="D34" s="96"/>
      <c r="E34" s="51"/>
      <c r="F34" s="96"/>
      <c r="G34" s="51"/>
      <c r="H34" s="96"/>
      <c r="I34" s="51"/>
      <c r="J34" s="96"/>
      <c r="K34" s="51"/>
      <c r="L34" s="96">
        <v>1</v>
      </c>
      <c r="M34" s="51"/>
      <c r="N34" s="96">
        <v>1</v>
      </c>
      <c r="O34" s="51">
        <v>1</v>
      </c>
      <c r="P34" s="96">
        <v>1</v>
      </c>
      <c r="Q34" s="51">
        <v>1</v>
      </c>
      <c r="R34" s="96"/>
      <c r="S34" s="51"/>
      <c r="T34" s="96"/>
      <c r="U34" s="51"/>
      <c r="V34" s="96"/>
      <c r="W34" s="51"/>
      <c r="X34" s="96"/>
      <c r="Y34" s="51"/>
      <c r="Z34" s="96"/>
      <c r="AA34" s="51"/>
      <c r="AB34" s="96"/>
      <c r="AC34" s="51"/>
      <c r="AD34" s="96"/>
      <c r="AE34" s="51"/>
      <c r="AF34" s="96"/>
      <c r="AG34" s="51"/>
      <c r="AH34" s="96"/>
      <c r="AI34" s="51"/>
      <c r="AJ34" s="96"/>
      <c r="AK34" s="51"/>
      <c r="AL34" s="96"/>
      <c r="AM34" s="51"/>
      <c r="AN34" s="51"/>
    </row>
    <row r="35" spans="1:40" x14ac:dyDescent="0.25">
      <c r="A35" s="134"/>
      <c r="B35" s="206"/>
      <c r="C35" s="74" t="s">
        <v>12</v>
      </c>
      <c r="D35" s="46"/>
      <c r="E35" s="48"/>
      <c r="F35" s="99"/>
      <c r="G35" s="48"/>
      <c r="H35" s="99"/>
      <c r="I35" s="48"/>
      <c r="J35" s="99"/>
      <c r="K35" s="48"/>
      <c r="L35" s="99"/>
      <c r="M35" s="48"/>
      <c r="N35" s="99"/>
      <c r="O35" s="48"/>
      <c r="P35" s="99"/>
      <c r="Q35" s="48"/>
      <c r="R35" s="99">
        <v>1</v>
      </c>
      <c r="S35" s="48">
        <v>1</v>
      </c>
      <c r="T35" s="99">
        <v>1</v>
      </c>
      <c r="U35" s="48"/>
      <c r="V35" s="99"/>
      <c r="W35" s="48"/>
      <c r="X35" s="99"/>
      <c r="Y35" s="48"/>
      <c r="Z35" s="99"/>
      <c r="AA35" s="48"/>
      <c r="AB35" s="99"/>
      <c r="AC35" s="48"/>
      <c r="AD35" s="99"/>
      <c r="AE35" s="48"/>
      <c r="AF35" s="99"/>
      <c r="AG35" s="48"/>
      <c r="AH35" s="99"/>
      <c r="AI35" s="48"/>
      <c r="AJ35" s="99"/>
      <c r="AK35" s="48"/>
      <c r="AL35" s="99"/>
      <c r="AM35" s="48"/>
      <c r="AN35" s="48"/>
    </row>
    <row r="36" spans="1:40" x14ac:dyDescent="0.25">
      <c r="A36" s="72"/>
      <c r="B36" s="113"/>
      <c r="C36" s="74" t="s">
        <v>13</v>
      </c>
      <c r="D36" s="46"/>
      <c r="E36" s="80"/>
      <c r="F36" s="99"/>
      <c r="G36" s="80"/>
      <c r="H36" s="99"/>
      <c r="I36" s="80"/>
      <c r="J36" s="99"/>
      <c r="K36" s="80"/>
      <c r="L36" s="99"/>
      <c r="M36" s="80"/>
      <c r="N36" s="99"/>
      <c r="O36" s="80"/>
      <c r="P36" s="99"/>
      <c r="Q36" s="80"/>
      <c r="R36" s="99"/>
      <c r="S36" s="80"/>
      <c r="T36" s="99">
        <v>1</v>
      </c>
      <c r="U36" s="80">
        <v>2</v>
      </c>
      <c r="V36" s="99">
        <v>2</v>
      </c>
      <c r="W36" s="80">
        <v>1</v>
      </c>
      <c r="X36" s="99">
        <v>1</v>
      </c>
      <c r="Y36" s="80">
        <v>1</v>
      </c>
      <c r="Z36" s="99">
        <v>1</v>
      </c>
      <c r="AA36" s="80">
        <v>1</v>
      </c>
      <c r="AB36" s="99">
        <v>1</v>
      </c>
      <c r="AC36" s="80"/>
      <c r="AD36" s="99"/>
      <c r="AE36" s="80"/>
      <c r="AF36" s="99"/>
      <c r="AG36" s="80"/>
      <c r="AH36" s="99"/>
      <c r="AI36" s="80"/>
      <c r="AJ36" s="99"/>
      <c r="AK36" s="80"/>
      <c r="AL36" s="99"/>
      <c r="AM36" s="80"/>
      <c r="AN36" s="80"/>
    </row>
    <row r="37" spans="1:40" x14ac:dyDescent="0.25">
      <c r="A37" s="75" t="s">
        <v>573</v>
      </c>
      <c r="B37" s="103"/>
      <c r="C37" s="77"/>
      <c r="D37" s="75"/>
      <c r="E37" s="75"/>
      <c r="F37" s="75"/>
      <c r="G37" s="75"/>
      <c r="H37" s="75"/>
      <c r="I37" s="75"/>
      <c r="J37" s="75"/>
      <c r="K37" s="75"/>
      <c r="L37" s="75">
        <f>SUM(L34:L36)</f>
        <v>1</v>
      </c>
      <c r="M37" s="75">
        <f t="shared" ref="M37:AM37" si="8">SUM(M34:M36)</f>
        <v>0</v>
      </c>
      <c r="N37" s="75">
        <f t="shared" si="8"/>
        <v>1</v>
      </c>
      <c r="O37" s="75">
        <f t="shared" si="8"/>
        <v>1</v>
      </c>
      <c r="P37" s="75">
        <f t="shared" si="8"/>
        <v>1</v>
      </c>
      <c r="Q37" s="75">
        <f t="shared" si="8"/>
        <v>1</v>
      </c>
      <c r="R37" s="75">
        <f t="shared" si="8"/>
        <v>1</v>
      </c>
      <c r="S37" s="75">
        <f t="shared" si="8"/>
        <v>1</v>
      </c>
      <c r="T37" s="75">
        <f t="shared" si="8"/>
        <v>2</v>
      </c>
      <c r="U37" s="75">
        <f t="shared" si="8"/>
        <v>2</v>
      </c>
      <c r="V37" s="75">
        <f t="shared" si="8"/>
        <v>2</v>
      </c>
      <c r="W37" s="75">
        <f t="shared" si="8"/>
        <v>1</v>
      </c>
      <c r="X37" s="75">
        <f t="shared" si="8"/>
        <v>1</v>
      </c>
      <c r="Y37" s="75">
        <f t="shared" si="8"/>
        <v>1</v>
      </c>
      <c r="Z37" s="75">
        <f t="shared" si="8"/>
        <v>1</v>
      </c>
      <c r="AA37" s="75">
        <f t="shared" si="8"/>
        <v>1</v>
      </c>
      <c r="AB37" s="75">
        <f t="shared" si="8"/>
        <v>1</v>
      </c>
      <c r="AC37" s="75">
        <f t="shared" si="8"/>
        <v>0</v>
      </c>
      <c r="AD37" s="75">
        <f t="shared" si="8"/>
        <v>0</v>
      </c>
      <c r="AE37" s="75">
        <f t="shared" si="8"/>
        <v>0</v>
      </c>
      <c r="AF37" s="75">
        <f t="shared" si="8"/>
        <v>0</v>
      </c>
      <c r="AG37" s="75">
        <f t="shared" si="8"/>
        <v>0</v>
      </c>
      <c r="AH37" s="75">
        <f t="shared" si="8"/>
        <v>0</v>
      </c>
      <c r="AI37" s="75">
        <f t="shared" si="8"/>
        <v>0</v>
      </c>
      <c r="AJ37" s="75">
        <f t="shared" si="8"/>
        <v>0</v>
      </c>
      <c r="AK37" s="75">
        <f t="shared" si="8"/>
        <v>0</v>
      </c>
      <c r="AL37" s="75">
        <f t="shared" si="8"/>
        <v>0</v>
      </c>
      <c r="AM37" s="75">
        <f t="shared" si="8"/>
        <v>0</v>
      </c>
      <c r="AN37" s="75">
        <f>SUM(AN31:AN36)</f>
        <v>1</v>
      </c>
    </row>
    <row r="38" spans="1:40" x14ac:dyDescent="0.25">
      <c r="A38" s="65" t="s">
        <v>558</v>
      </c>
      <c r="B38" s="137" t="s">
        <v>666</v>
      </c>
      <c r="C38" s="65" t="s">
        <v>7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>
        <v>1</v>
      </c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109"/>
      <c r="AI38" s="65"/>
      <c r="AJ38" s="65"/>
      <c r="AK38" s="65"/>
      <c r="AL38" s="95"/>
      <c r="AM38" s="95"/>
      <c r="AN38" s="95"/>
    </row>
    <row r="39" spans="1:40" x14ac:dyDescent="0.25">
      <c r="A39" s="134"/>
      <c r="B39" s="134"/>
      <c r="C39" s="68" t="s">
        <v>8</v>
      </c>
      <c r="D39" s="151"/>
      <c r="E39" s="151">
        <v>1</v>
      </c>
      <c r="F39" s="151">
        <v>1</v>
      </c>
      <c r="G39" s="151">
        <v>1</v>
      </c>
      <c r="H39" s="151">
        <v>1</v>
      </c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>
        <v>1</v>
      </c>
      <c r="Z39" s="151"/>
      <c r="AA39" s="151"/>
      <c r="AB39" s="151"/>
      <c r="AC39" s="151"/>
      <c r="AD39" s="151"/>
      <c r="AE39" s="151"/>
      <c r="AF39" s="151">
        <v>1</v>
      </c>
      <c r="AG39" s="151">
        <v>1</v>
      </c>
      <c r="AH39" s="149">
        <v>1</v>
      </c>
      <c r="AI39" s="68"/>
      <c r="AJ39" s="68"/>
      <c r="AK39" s="68"/>
      <c r="AL39" s="51"/>
      <c r="AM39" s="51"/>
      <c r="AN39" s="51"/>
    </row>
    <row r="40" spans="1:40" x14ac:dyDescent="0.25">
      <c r="A40" s="134"/>
      <c r="B40" s="134"/>
      <c r="C40" s="68" t="s">
        <v>9</v>
      </c>
      <c r="D40" s="132"/>
      <c r="E40" s="132"/>
      <c r="F40" s="132"/>
      <c r="G40" s="132"/>
      <c r="H40" s="132"/>
      <c r="I40" s="132">
        <v>1</v>
      </c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3"/>
      <c r="AI40" s="144">
        <v>1</v>
      </c>
      <c r="AJ40" s="144">
        <v>1</v>
      </c>
      <c r="AK40" s="144"/>
      <c r="AL40" s="51"/>
      <c r="AM40" s="51">
        <v>1</v>
      </c>
      <c r="AN40" s="51">
        <v>1</v>
      </c>
    </row>
    <row r="41" spans="1:40" x14ac:dyDescent="0.25">
      <c r="A41" s="134"/>
      <c r="B41" s="134"/>
      <c r="C41" s="68" t="s">
        <v>10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>
        <v>1</v>
      </c>
      <c r="AD41" s="132"/>
      <c r="AE41" s="132"/>
      <c r="AF41" s="132"/>
      <c r="AG41" s="132"/>
      <c r="AH41" s="133"/>
      <c r="AI41" s="144"/>
      <c r="AJ41" s="144"/>
      <c r="AK41" s="144"/>
      <c r="AL41" s="51"/>
      <c r="AM41" s="51"/>
      <c r="AN41" s="51"/>
    </row>
    <row r="42" spans="1:40" x14ac:dyDescent="0.25">
      <c r="A42" s="134"/>
      <c r="B42" s="134"/>
      <c r="C42" s="68" t="s">
        <v>11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>
        <v>1</v>
      </c>
      <c r="AE42" s="132">
        <v>1</v>
      </c>
      <c r="AF42" s="132"/>
      <c r="AG42" s="132"/>
      <c r="AH42" s="133"/>
      <c r="AI42" s="144"/>
      <c r="AJ42" s="144"/>
      <c r="AK42" s="144"/>
      <c r="AL42" s="51"/>
      <c r="AM42" s="51"/>
      <c r="AN42" s="51"/>
    </row>
    <row r="43" spans="1:40" x14ac:dyDescent="0.25">
      <c r="A43" s="134"/>
      <c r="B43" s="134"/>
      <c r="C43" s="68" t="s">
        <v>12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3">
        <v>1</v>
      </c>
      <c r="AI43" s="144">
        <v>1</v>
      </c>
      <c r="AJ43" s="144">
        <v>1</v>
      </c>
      <c r="AK43" s="144"/>
      <c r="AL43" s="51"/>
      <c r="AM43" s="51"/>
      <c r="AN43" s="51"/>
    </row>
    <row r="44" spans="1:40" x14ac:dyDescent="0.25">
      <c r="A44" s="134"/>
      <c r="B44" s="134"/>
      <c r="C44" s="68" t="s">
        <v>13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>
        <v>1</v>
      </c>
      <c r="Q44" s="132">
        <v>1</v>
      </c>
      <c r="R44" s="132">
        <v>1</v>
      </c>
      <c r="S44" s="132">
        <v>1</v>
      </c>
      <c r="T44" s="132">
        <v>1</v>
      </c>
      <c r="U44" s="132">
        <v>1</v>
      </c>
      <c r="V44" s="132">
        <v>1</v>
      </c>
      <c r="W44" s="132">
        <v>1</v>
      </c>
      <c r="X44" s="132">
        <v>1</v>
      </c>
      <c r="Y44" s="132"/>
      <c r="Z44" s="132"/>
      <c r="AA44" s="132"/>
      <c r="AB44" s="132"/>
      <c r="AC44" s="132"/>
      <c r="AD44" s="132"/>
      <c r="AE44" s="132"/>
      <c r="AF44" s="132"/>
      <c r="AG44" s="132"/>
      <c r="AH44" s="133"/>
      <c r="AI44" s="144"/>
      <c r="AJ44" s="144"/>
      <c r="AK44" s="144">
        <v>1</v>
      </c>
      <c r="AL44" s="63"/>
      <c r="AM44" s="63"/>
      <c r="AN44" s="63"/>
    </row>
    <row r="45" spans="1:40" x14ac:dyDescent="0.25">
      <c r="A45" s="75" t="s">
        <v>559</v>
      </c>
      <c r="B45" s="103"/>
      <c r="C45" s="105"/>
      <c r="D45" s="75"/>
      <c r="E45" s="75">
        <f>SUM(E38:E44)</f>
        <v>1</v>
      </c>
      <c r="F45" s="75">
        <f t="shared" ref="F45:AM45" si="9">SUM(F38:F44)</f>
        <v>1</v>
      </c>
      <c r="G45" s="75">
        <f t="shared" si="9"/>
        <v>1</v>
      </c>
      <c r="H45" s="75">
        <f t="shared" si="9"/>
        <v>1</v>
      </c>
      <c r="I45" s="75">
        <f t="shared" si="9"/>
        <v>1</v>
      </c>
      <c r="J45" s="75">
        <f t="shared" si="9"/>
        <v>0</v>
      </c>
      <c r="K45" s="75">
        <f t="shared" si="9"/>
        <v>0</v>
      </c>
      <c r="L45" s="75">
        <f t="shared" si="9"/>
        <v>0</v>
      </c>
      <c r="M45" s="75">
        <f t="shared" si="9"/>
        <v>0</v>
      </c>
      <c r="N45" s="75">
        <f t="shared" si="9"/>
        <v>0</v>
      </c>
      <c r="O45" s="75">
        <f t="shared" si="9"/>
        <v>0</v>
      </c>
      <c r="P45" s="75">
        <f t="shared" si="9"/>
        <v>1</v>
      </c>
      <c r="Q45" s="75">
        <f t="shared" si="9"/>
        <v>1</v>
      </c>
      <c r="R45" s="75">
        <f t="shared" si="9"/>
        <v>1</v>
      </c>
      <c r="S45" s="75">
        <f t="shared" si="9"/>
        <v>1</v>
      </c>
      <c r="T45" s="75">
        <f t="shared" si="9"/>
        <v>2</v>
      </c>
      <c r="U45" s="75">
        <f t="shared" si="9"/>
        <v>1</v>
      </c>
      <c r="V45" s="75">
        <f t="shared" si="9"/>
        <v>1</v>
      </c>
      <c r="W45" s="75">
        <f t="shared" si="9"/>
        <v>1</v>
      </c>
      <c r="X45" s="75">
        <f t="shared" si="9"/>
        <v>1</v>
      </c>
      <c r="Y45" s="75">
        <f t="shared" si="9"/>
        <v>1</v>
      </c>
      <c r="Z45" s="75">
        <f t="shared" si="9"/>
        <v>0</v>
      </c>
      <c r="AA45" s="75">
        <f t="shared" si="9"/>
        <v>0</v>
      </c>
      <c r="AB45" s="75">
        <f t="shared" si="9"/>
        <v>0</v>
      </c>
      <c r="AC45" s="75">
        <f t="shared" si="9"/>
        <v>1</v>
      </c>
      <c r="AD45" s="75">
        <f t="shared" si="9"/>
        <v>1</v>
      </c>
      <c r="AE45" s="75">
        <f t="shared" si="9"/>
        <v>1</v>
      </c>
      <c r="AF45" s="75">
        <f t="shared" si="9"/>
        <v>1</v>
      </c>
      <c r="AG45" s="75">
        <f t="shared" si="9"/>
        <v>1</v>
      </c>
      <c r="AH45" s="75">
        <f t="shared" si="9"/>
        <v>2</v>
      </c>
      <c r="AI45" s="75">
        <f t="shared" si="9"/>
        <v>2</v>
      </c>
      <c r="AJ45" s="75">
        <f t="shared" si="9"/>
        <v>2</v>
      </c>
      <c r="AK45" s="75">
        <f t="shared" si="9"/>
        <v>1</v>
      </c>
      <c r="AL45" s="75">
        <f t="shared" si="9"/>
        <v>0</v>
      </c>
      <c r="AM45" s="75">
        <f t="shared" si="9"/>
        <v>1</v>
      </c>
      <c r="AN45" s="75">
        <f t="shared" ref="AN45" si="10">SUM(AN38:AN44)</f>
        <v>1</v>
      </c>
    </row>
    <row r="46" spans="1:40" x14ac:dyDescent="0.25">
      <c r="A46" s="65" t="s">
        <v>556</v>
      </c>
      <c r="B46" s="137" t="s">
        <v>665</v>
      </c>
      <c r="C46" s="65" t="s">
        <v>8</v>
      </c>
      <c r="D46" s="68"/>
      <c r="E46" s="68"/>
      <c r="F46" s="68"/>
      <c r="G46" s="68">
        <v>1</v>
      </c>
      <c r="H46" s="68">
        <v>1</v>
      </c>
      <c r="I46" s="68"/>
      <c r="J46" s="68"/>
      <c r="K46" s="68">
        <v>1</v>
      </c>
      <c r="L46" s="68">
        <v>1</v>
      </c>
      <c r="M46" s="68">
        <v>1</v>
      </c>
      <c r="N46" s="68">
        <v>1</v>
      </c>
      <c r="O46" s="68">
        <v>1</v>
      </c>
      <c r="P46" s="68">
        <v>1</v>
      </c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90"/>
      <c r="AI46" s="68"/>
      <c r="AJ46" s="68"/>
      <c r="AK46" s="68"/>
      <c r="AL46" s="95"/>
      <c r="AM46" s="95"/>
      <c r="AN46" s="95"/>
    </row>
    <row r="47" spans="1:40" x14ac:dyDescent="0.25">
      <c r="A47" s="134"/>
      <c r="B47" s="134"/>
      <c r="C47" s="68" t="s">
        <v>9</v>
      </c>
      <c r="D47" s="132"/>
      <c r="E47" s="132"/>
      <c r="F47" s="132"/>
      <c r="G47" s="132"/>
      <c r="H47" s="132"/>
      <c r="I47" s="132">
        <v>1</v>
      </c>
      <c r="J47" s="132">
        <v>1</v>
      </c>
      <c r="K47" s="132">
        <v>1</v>
      </c>
      <c r="L47" s="132">
        <v>1</v>
      </c>
      <c r="M47" s="132">
        <v>1</v>
      </c>
      <c r="N47" s="132">
        <v>1</v>
      </c>
      <c r="O47" s="132">
        <v>1</v>
      </c>
      <c r="P47" s="132">
        <v>1</v>
      </c>
      <c r="Q47" s="132">
        <v>1</v>
      </c>
      <c r="R47" s="132">
        <v>1</v>
      </c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3"/>
      <c r="AI47" s="144"/>
      <c r="AJ47" s="144"/>
      <c r="AK47" s="144"/>
      <c r="AL47" s="51"/>
      <c r="AM47" s="51"/>
      <c r="AN47" s="51"/>
    </row>
    <row r="48" spans="1:40" x14ac:dyDescent="0.25">
      <c r="A48" s="134"/>
      <c r="B48" s="134"/>
      <c r="C48" s="68" t="s">
        <v>10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>
        <v>1</v>
      </c>
      <c r="T48" s="132">
        <v>2</v>
      </c>
      <c r="U48" s="132">
        <v>1</v>
      </c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>
        <v>1</v>
      </c>
      <c r="AG48" s="132">
        <v>1</v>
      </c>
      <c r="AH48" s="133">
        <v>1</v>
      </c>
      <c r="AI48" s="144">
        <v>1</v>
      </c>
      <c r="AJ48" s="144">
        <v>1</v>
      </c>
      <c r="AK48" s="144">
        <v>1</v>
      </c>
      <c r="AL48" s="51">
        <v>1</v>
      </c>
      <c r="AM48" s="51"/>
      <c r="AN48" s="51"/>
    </row>
    <row r="49" spans="1:40" x14ac:dyDescent="0.25">
      <c r="A49" s="134"/>
      <c r="B49" s="134"/>
      <c r="C49" s="68" t="s">
        <v>11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3"/>
      <c r="AI49" s="144"/>
      <c r="AJ49" s="144"/>
      <c r="AK49" s="144"/>
      <c r="AL49" s="51"/>
      <c r="AM49" s="51">
        <v>1</v>
      </c>
      <c r="AN49" s="51"/>
    </row>
    <row r="50" spans="1:40" x14ac:dyDescent="0.25">
      <c r="A50" s="134"/>
      <c r="B50" s="134"/>
      <c r="C50" s="68" t="s">
        <v>12</v>
      </c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>
        <v>1</v>
      </c>
      <c r="U50" s="151"/>
      <c r="V50" s="151"/>
      <c r="W50" s="151">
        <v>1</v>
      </c>
      <c r="X50" s="151">
        <v>1</v>
      </c>
      <c r="Y50" s="151"/>
      <c r="Z50" s="151"/>
      <c r="AA50" s="151"/>
      <c r="AB50" s="151"/>
      <c r="AC50" s="151"/>
      <c r="AD50" s="151"/>
      <c r="AE50" s="151"/>
      <c r="AF50" s="151"/>
      <c r="AG50" s="151">
        <v>1</v>
      </c>
      <c r="AH50" s="149">
        <v>1</v>
      </c>
      <c r="AI50" s="68">
        <v>1</v>
      </c>
      <c r="AJ50" s="68"/>
      <c r="AK50" s="68"/>
      <c r="AL50" s="51"/>
      <c r="AM50" s="51"/>
      <c r="AN50" s="51"/>
    </row>
    <row r="51" spans="1:40" x14ac:dyDescent="0.25">
      <c r="A51" s="134"/>
      <c r="B51" s="134"/>
      <c r="C51" s="68" t="s">
        <v>13</v>
      </c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>
        <v>1</v>
      </c>
      <c r="O51" s="151">
        <v>1</v>
      </c>
      <c r="P51" s="151">
        <v>1</v>
      </c>
      <c r="Q51" s="151">
        <v>2</v>
      </c>
      <c r="R51" s="151">
        <v>2</v>
      </c>
      <c r="S51" s="151">
        <v>3</v>
      </c>
      <c r="T51" s="151">
        <v>3</v>
      </c>
      <c r="U51" s="151">
        <v>4</v>
      </c>
      <c r="V51" s="151">
        <v>4</v>
      </c>
      <c r="W51" s="151">
        <v>3</v>
      </c>
      <c r="X51" s="151">
        <v>2</v>
      </c>
      <c r="Y51" s="151">
        <v>3</v>
      </c>
      <c r="Z51" s="151">
        <v>1</v>
      </c>
      <c r="AA51" s="151"/>
      <c r="AB51" s="151"/>
      <c r="AC51" s="151"/>
      <c r="AD51" s="151"/>
      <c r="AE51" s="151"/>
      <c r="AF51" s="151"/>
      <c r="AG51" s="151"/>
      <c r="AH51" s="149"/>
      <c r="AI51" s="68"/>
      <c r="AJ51" s="68">
        <v>1</v>
      </c>
      <c r="AK51" s="68">
        <v>1</v>
      </c>
      <c r="AL51" s="51">
        <v>1</v>
      </c>
      <c r="AM51" s="51">
        <v>1</v>
      </c>
      <c r="AN51" s="51">
        <v>1</v>
      </c>
    </row>
    <row r="52" spans="1:40" x14ac:dyDescent="0.25">
      <c r="A52" s="75" t="s">
        <v>557</v>
      </c>
      <c r="B52" s="55"/>
      <c r="C52" s="55"/>
      <c r="D52" s="75"/>
      <c r="E52" s="75"/>
      <c r="F52" s="75"/>
      <c r="G52" s="75">
        <f>SUM(G46:G51)</f>
        <v>1</v>
      </c>
      <c r="H52" s="75">
        <f t="shared" ref="H52:AM52" si="11">SUM(H46:H51)</f>
        <v>1</v>
      </c>
      <c r="I52" s="75">
        <f t="shared" si="11"/>
        <v>1</v>
      </c>
      <c r="J52" s="75">
        <f t="shared" si="11"/>
        <v>1</v>
      </c>
      <c r="K52" s="75">
        <f t="shared" si="11"/>
        <v>2</v>
      </c>
      <c r="L52" s="75">
        <f t="shared" si="11"/>
        <v>2</v>
      </c>
      <c r="M52" s="75">
        <f t="shared" si="11"/>
        <v>2</v>
      </c>
      <c r="N52" s="75">
        <f t="shared" si="11"/>
        <v>3</v>
      </c>
      <c r="O52" s="75">
        <f t="shared" si="11"/>
        <v>3</v>
      </c>
      <c r="P52" s="75">
        <f t="shared" si="11"/>
        <v>3</v>
      </c>
      <c r="Q52" s="75">
        <f t="shared" si="11"/>
        <v>3</v>
      </c>
      <c r="R52" s="75">
        <f t="shared" si="11"/>
        <v>3</v>
      </c>
      <c r="S52" s="75">
        <f t="shared" si="11"/>
        <v>4</v>
      </c>
      <c r="T52" s="75">
        <f t="shared" si="11"/>
        <v>6</v>
      </c>
      <c r="U52" s="75">
        <f t="shared" si="11"/>
        <v>5</v>
      </c>
      <c r="V52" s="75">
        <f t="shared" si="11"/>
        <v>4</v>
      </c>
      <c r="W52" s="75">
        <f t="shared" si="11"/>
        <v>4</v>
      </c>
      <c r="X52" s="75">
        <f t="shared" si="11"/>
        <v>3</v>
      </c>
      <c r="Y52" s="75">
        <f t="shared" si="11"/>
        <v>3</v>
      </c>
      <c r="Z52" s="75">
        <f t="shared" si="11"/>
        <v>1</v>
      </c>
      <c r="AA52" s="75">
        <f t="shared" si="11"/>
        <v>0</v>
      </c>
      <c r="AB52" s="75">
        <f t="shared" si="11"/>
        <v>0</v>
      </c>
      <c r="AC52" s="75">
        <f t="shared" si="11"/>
        <v>0</v>
      </c>
      <c r="AD52" s="75">
        <f t="shared" si="11"/>
        <v>0</v>
      </c>
      <c r="AE52" s="75">
        <f t="shared" si="11"/>
        <v>0</v>
      </c>
      <c r="AF52" s="75">
        <f t="shared" si="11"/>
        <v>1</v>
      </c>
      <c r="AG52" s="75">
        <f t="shared" si="11"/>
        <v>2</v>
      </c>
      <c r="AH52" s="75">
        <f t="shared" si="11"/>
        <v>2</v>
      </c>
      <c r="AI52" s="75">
        <f t="shared" si="11"/>
        <v>2</v>
      </c>
      <c r="AJ52" s="75">
        <f t="shared" si="11"/>
        <v>2</v>
      </c>
      <c r="AK52" s="75">
        <f t="shared" si="11"/>
        <v>2</v>
      </c>
      <c r="AL52" s="75">
        <f t="shared" si="11"/>
        <v>2</v>
      </c>
      <c r="AM52" s="75">
        <f t="shared" si="11"/>
        <v>2</v>
      </c>
      <c r="AN52" s="75">
        <f t="shared" ref="AN52" si="12">SUM(AN46:AN51)</f>
        <v>1</v>
      </c>
    </row>
    <row r="53" spans="1:40" x14ac:dyDescent="0.25">
      <c r="A53" s="65" t="s">
        <v>574</v>
      </c>
      <c r="B53" s="137" t="s">
        <v>676</v>
      </c>
      <c r="C53" s="65" t="s">
        <v>8</v>
      </c>
      <c r="D53" s="65"/>
      <c r="E53" s="85"/>
      <c r="F53" s="65"/>
      <c r="G53" s="85"/>
      <c r="H53" s="65"/>
      <c r="I53" s="85"/>
      <c r="J53" s="65"/>
      <c r="K53" s="85"/>
      <c r="L53" s="65"/>
      <c r="M53" s="85"/>
      <c r="N53" s="65"/>
      <c r="O53" s="85"/>
      <c r="P53" s="65"/>
      <c r="Q53" s="85"/>
      <c r="R53" s="65"/>
      <c r="S53" s="85"/>
      <c r="T53" s="65"/>
      <c r="U53" s="85"/>
      <c r="V53" s="65"/>
      <c r="W53" s="85"/>
      <c r="X53" s="65"/>
      <c r="Y53" s="85"/>
      <c r="Z53" s="65">
        <v>1</v>
      </c>
      <c r="AA53" s="85"/>
      <c r="AB53" s="65"/>
      <c r="AC53" s="85"/>
      <c r="AD53" s="65"/>
      <c r="AE53" s="85"/>
      <c r="AF53" s="65"/>
      <c r="AG53" s="85"/>
      <c r="AH53" s="65"/>
      <c r="AI53" s="65"/>
      <c r="AJ53" s="65"/>
      <c r="AK53" s="65"/>
      <c r="AL53" s="95"/>
      <c r="AM53" s="95"/>
      <c r="AN53" s="95"/>
    </row>
    <row r="54" spans="1:40" x14ac:dyDescent="0.25">
      <c r="A54" s="134"/>
      <c r="B54" s="134"/>
      <c r="C54" s="68" t="s">
        <v>9</v>
      </c>
      <c r="D54" s="68"/>
      <c r="E54" s="83"/>
      <c r="F54" s="68"/>
      <c r="G54" s="83"/>
      <c r="H54" s="68"/>
      <c r="I54" s="83"/>
      <c r="J54" s="68"/>
      <c r="K54" s="83"/>
      <c r="L54" s="68"/>
      <c r="M54" s="83"/>
      <c r="N54" s="68"/>
      <c r="O54" s="83"/>
      <c r="P54" s="68"/>
      <c r="Q54" s="83"/>
      <c r="R54" s="68"/>
      <c r="S54" s="83"/>
      <c r="T54" s="68"/>
      <c r="U54" s="83"/>
      <c r="V54" s="68"/>
      <c r="W54" s="83"/>
      <c r="X54" s="68"/>
      <c r="Y54" s="83"/>
      <c r="Z54" s="68"/>
      <c r="AA54" s="83"/>
      <c r="AB54" s="68"/>
      <c r="AC54" s="83"/>
      <c r="AD54" s="68"/>
      <c r="AE54" s="83"/>
      <c r="AF54" s="68"/>
      <c r="AG54" s="83"/>
      <c r="AH54" s="68"/>
      <c r="AI54" s="68"/>
      <c r="AJ54" s="68"/>
      <c r="AK54" s="68"/>
      <c r="AL54" s="51"/>
      <c r="AM54" s="51"/>
      <c r="AN54" s="51"/>
    </row>
    <row r="55" spans="1:40" x14ac:dyDescent="0.25">
      <c r="A55" s="134"/>
      <c r="B55" s="134"/>
      <c r="C55" s="68" t="s">
        <v>10</v>
      </c>
      <c r="D55" s="144"/>
      <c r="E55" s="146"/>
      <c r="F55" s="144"/>
      <c r="G55" s="146"/>
      <c r="H55" s="144"/>
      <c r="I55" s="146"/>
      <c r="J55" s="144"/>
      <c r="K55" s="146"/>
      <c r="L55" s="144"/>
      <c r="M55" s="146"/>
      <c r="N55" s="144"/>
      <c r="O55" s="146"/>
      <c r="P55" s="144"/>
      <c r="Q55" s="146"/>
      <c r="R55" s="144"/>
      <c r="S55" s="146"/>
      <c r="T55" s="144"/>
      <c r="U55" s="146"/>
      <c r="V55" s="144"/>
      <c r="W55" s="146"/>
      <c r="X55" s="144"/>
      <c r="Y55" s="146"/>
      <c r="Z55" s="144"/>
      <c r="AA55" s="146"/>
      <c r="AB55" s="144"/>
      <c r="AC55" s="146"/>
      <c r="AD55" s="144"/>
      <c r="AE55" s="146"/>
      <c r="AF55" s="144"/>
      <c r="AG55" s="146"/>
      <c r="AH55" s="144">
        <v>1</v>
      </c>
      <c r="AI55" s="144">
        <v>1</v>
      </c>
      <c r="AJ55" s="144">
        <v>1</v>
      </c>
      <c r="AK55" s="144"/>
      <c r="AL55" s="51"/>
      <c r="AM55" s="51"/>
      <c r="AN55" s="51"/>
    </row>
    <row r="56" spans="1:40" x14ac:dyDescent="0.25">
      <c r="A56" s="134"/>
      <c r="B56" s="134"/>
      <c r="C56" s="68" t="s">
        <v>11</v>
      </c>
      <c r="D56" s="147"/>
      <c r="E56" s="146"/>
      <c r="F56" s="147"/>
      <c r="G56" s="146"/>
      <c r="H56" s="147"/>
      <c r="I56" s="146"/>
      <c r="J56" s="147"/>
      <c r="K56" s="146"/>
      <c r="L56" s="147"/>
      <c r="M56" s="146"/>
      <c r="N56" s="147"/>
      <c r="O56" s="146"/>
      <c r="P56" s="147"/>
      <c r="Q56" s="146"/>
      <c r="R56" s="147"/>
      <c r="S56" s="146"/>
      <c r="T56" s="147"/>
      <c r="U56" s="146"/>
      <c r="V56" s="147"/>
      <c r="W56" s="146"/>
      <c r="X56" s="147"/>
      <c r="Y56" s="146"/>
      <c r="Z56" s="147"/>
      <c r="AA56" s="146"/>
      <c r="AB56" s="147"/>
      <c r="AC56" s="146"/>
      <c r="AD56" s="147"/>
      <c r="AE56" s="146"/>
      <c r="AF56" s="147"/>
      <c r="AG56" s="146"/>
      <c r="AH56" s="147"/>
      <c r="AI56" s="144"/>
      <c r="AJ56" s="144"/>
      <c r="AK56" s="144">
        <v>1</v>
      </c>
      <c r="AL56" s="51"/>
      <c r="AM56" s="51"/>
      <c r="AN56" s="51"/>
    </row>
    <row r="57" spans="1:40" x14ac:dyDescent="0.25">
      <c r="A57" s="75" t="s">
        <v>575</v>
      </c>
      <c r="B57" s="103"/>
      <c r="C57" s="77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>
        <f>SUM(Z53:Z56)</f>
        <v>1</v>
      </c>
      <c r="AA57" s="75">
        <f t="shared" ref="AA57:AM57" si="13">SUM(AA53:AA56)</f>
        <v>0</v>
      </c>
      <c r="AB57" s="75">
        <f t="shared" si="13"/>
        <v>0</v>
      </c>
      <c r="AC57" s="75">
        <f t="shared" si="13"/>
        <v>0</v>
      </c>
      <c r="AD57" s="75">
        <f t="shared" si="13"/>
        <v>0</v>
      </c>
      <c r="AE57" s="75">
        <f t="shared" si="13"/>
        <v>0</v>
      </c>
      <c r="AF57" s="75">
        <f t="shared" si="13"/>
        <v>0</v>
      </c>
      <c r="AG57" s="75">
        <f t="shared" si="13"/>
        <v>0</v>
      </c>
      <c r="AH57" s="75">
        <f t="shared" si="13"/>
        <v>1</v>
      </c>
      <c r="AI57" s="75">
        <f t="shared" si="13"/>
        <v>1</v>
      </c>
      <c r="AJ57" s="75">
        <f t="shared" si="13"/>
        <v>1</v>
      </c>
      <c r="AK57" s="75">
        <f t="shared" si="13"/>
        <v>1</v>
      </c>
      <c r="AL57" s="75">
        <f t="shared" si="13"/>
        <v>0</v>
      </c>
      <c r="AM57" s="75">
        <f t="shared" si="13"/>
        <v>0</v>
      </c>
      <c r="AN57" s="75">
        <f t="shared" ref="AN57" si="14">SUM(AN53:AN56)</f>
        <v>0</v>
      </c>
    </row>
    <row r="58" spans="1:40" x14ac:dyDescent="0.25">
      <c r="A58" s="65" t="s">
        <v>562</v>
      </c>
      <c r="B58" s="137" t="s">
        <v>668</v>
      </c>
      <c r="C58" s="109" t="s">
        <v>7</v>
      </c>
      <c r="D58" s="65"/>
      <c r="E58" s="65"/>
      <c r="F58" s="65"/>
      <c r="G58" s="65"/>
      <c r="H58" s="168"/>
      <c r="I58" s="65"/>
      <c r="J58" s="168"/>
      <c r="K58" s="65"/>
      <c r="L58" s="168"/>
      <c r="M58" s="65"/>
      <c r="N58" s="168"/>
      <c r="O58" s="65"/>
      <c r="P58" s="168"/>
      <c r="Q58" s="65"/>
      <c r="R58" s="168"/>
      <c r="S58" s="65"/>
      <c r="T58" s="168"/>
      <c r="U58" s="65"/>
      <c r="V58" s="168"/>
      <c r="W58" s="65"/>
      <c r="X58" s="168"/>
      <c r="Y58" s="65"/>
      <c r="Z58" s="168"/>
      <c r="AA58" s="65"/>
      <c r="AB58" s="168"/>
      <c r="AC58" s="65"/>
      <c r="AD58" s="168"/>
      <c r="AE58" s="65"/>
      <c r="AF58" s="168"/>
      <c r="AG58" s="65"/>
      <c r="AH58" s="168"/>
      <c r="AI58" s="65">
        <v>1</v>
      </c>
      <c r="AJ58" s="65">
        <v>1</v>
      </c>
      <c r="AK58" s="65">
        <v>1</v>
      </c>
      <c r="AL58" s="51">
        <v>1</v>
      </c>
      <c r="AM58" s="51">
        <v>1</v>
      </c>
      <c r="AN58" s="51">
        <v>1</v>
      </c>
    </row>
    <row r="59" spans="1:40" x14ac:dyDescent="0.25">
      <c r="A59" s="134"/>
      <c r="B59" s="134"/>
      <c r="C59" s="68" t="s">
        <v>8</v>
      </c>
      <c r="D59" s="68"/>
      <c r="E59" s="68"/>
      <c r="F59" s="68"/>
      <c r="G59" s="68"/>
      <c r="H59" s="83"/>
      <c r="I59" s="68"/>
      <c r="J59" s="83"/>
      <c r="K59" s="68"/>
      <c r="L59" s="83"/>
      <c r="M59" s="68"/>
      <c r="N59" s="83"/>
      <c r="O59" s="68"/>
      <c r="P59" s="83"/>
      <c r="Q59" s="68"/>
      <c r="R59" s="83"/>
      <c r="S59" s="68"/>
      <c r="T59" s="83"/>
      <c r="U59" s="68"/>
      <c r="V59" s="83"/>
      <c r="W59" s="68"/>
      <c r="X59" s="83"/>
      <c r="Y59" s="68"/>
      <c r="Z59" s="83"/>
      <c r="AA59" s="68"/>
      <c r="AB59" s="83"/>
      <c r="AC59" s="68"/>
      <c r="AD59" s="83"/>
      <c r="AE59" s="68"/>
      <c r="AF59" s="83"/>
      <c r="AG59" s="68"/>
      <c r="AH59" s="83"/>
      <c r="AI59" s="68"/>
      <c r="AJ59" s="68"/>
      <c r="AK59" s="68"/>
      <c r="AL59" s="51"/>
      <c r="AM59" s="51"/>
      <c r="AN59" s="51"/>
    </row>
    <row r="60" spans="1:40" x14ac:dyDescent="0.25">
      <c r="A60" s="134"/>
      <c r="B60" s="134"/>
      <c r="C60" s="108" t="s">
        <v>9</v>
      </c>
      <c r="D60" s="82"/>
      <c r="E60" s="82"/>
      <c r="F60" s="82"/>
      <c r="G60" s="82"/>
      <c r="H60" s="108"/>
      <c r="I60" s="82"/>
      <c r="J60" s="110"/>
      <c r="K60" s="82"/>
      <c r="L60" s="110"/>
      <c r="M60" s="82"/>
      <c r="N60" s="110"/>
      <c r="O60" s="82"/>
      <c r="P60" s="110"/>
      <c r="Q60" s="82"/>
      <c r="R60" s="110"/>
      <c r="S60" s="82"/>
      <c r="T60" s="110"/>
      <c r="U60" s="82"/>
      <c r="V60" s="110"/>
      <c r="W60" s="82"/>
      <c r="X60" s="110">
        <v>1</v>
      </c>
      <c r="Y60" s="82">
        <v>1</v>
      </c>
      <c r="Z60" s="110"/>
      <c r="AA60" s="82"/>
      <c r="AB60" s="110"/>
      <c r="AC60" s="82"/>
      <c r="AD60" s="110"/>
      <c r="AE60" s="82"/>
      <c r="AF60" s="110"/>
      <c r="AG60" s="82"/>
      <c r="AH60" s="110"/>
      <c r="AI60" s="82"/>
      <c r="AJ60" s="82"/>
      <c r="AK60" s="82"/>
      <c r="AL60" s="51"/>
      <c r="AM60" s="51"/>
      <c r="AN60" s="51"/>
    </row>
    <row r="61" spans="1:40" x14ac:dyDescent="0.25">
      <c r="A61" s="75" t="s">
        <v>563</v>
      </c>
      <c r="B61" s="55"/>
      <c r="C61" s="5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>
        <f>SUM(X58:X60)</f>
        <v>1</v>
      </c>
      <c r="Y61" s="75">
        <f t="shared" ref="Y61:AM61" si="15">SUM(Y58:Y60)</f>
        <v>1</v>
      </c>
      <c r="Z61" s="75">
        <f t="shared" si="15"/>
        <v>0</v>
      </c>
      <c r="AA61" s="75">
        <f t="shared" si="15"/>
        <v>0</v>
      </c>
      <c r="AB61" s="75">
        <f t="shared" si="15"/>
        <v>0</v>
      </c>
      <c r="AC61" s="75">
        <f t="shared" si="15"/>
        <v>0</v>
      </c>
      <c r="AD61" s="75">
        <f t="shared" si="15"/>
        <v>0</v>
      </c>
      <c r="AE61" s="75">
        <f t="shared" si="15"/>
        <v>0</v>
      </c>
      <c r="AF61" s="75">
        <f t="shared" si="15"/>
        <v>0</v>
      </c>
      <c r="AG61" s="75">
        <f t="shared" si="15"/>
        <v>0</v>
      </c>
      <c r="AH61" s="75">
        <f t="shared" si="15"/>
        <v>0</v>
      </c>
      <c r="AI61" s="75">
        <f t="shared" si="15"/>
        <v>1</v>
      </c>
      <c r="AJ61" s="75">
        <f t="shared" si="15"/>
        <v>1</v>
      </c>
      <c r="AK61" s="75">
        <f t="shared" si="15"/>
        <v>1</v>
      </c>
      <c r="AL61" s="75">
        <f t="shared" si="15"/>
        <v>1</v>
      </c>
      <c r="AM61" s="75">
        <f t="shared" si="15"/>
        <v>1</v>
      </c>
      <c r="AN61" s="75">
        <f t="shared" ref="AN61" si="16">SUM(AN58:AN60)</f>
        <v>1</v>
      </c>
    </row>
    <row r="62" spans="1:40" x14ac:dyDescent="0.25">
      <c r="A62" s="65" t="s">
        <v>566</v>
      </c>
      <c r="B62" s="137" t="s">
        <v>671</v>
      </c>
      <c r="C62" s="65" t="s">
        <v>9</v>
      </c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>
        <v>1</v>
      </c>
      <c r="AC62" s="95"/>
      <c r="AD62" s="95"/>
      <c r="AE62" s="95"/>
      <c r="AF62" s="95"/>
      <c r="AG62" s="95"/>
      <c r="AH62" s="102"/>
      <c r="AI62" s="95"/>
      <c r="AJ62" s="95"/>
      <c r="AK62" s="95"/>
      <c r="AL62" s="95"/>
      <c r="AM62" s="95"/>
      <c r="AN62" s="95"/>
    </row>
    <row r="63" spans="1:40" x14ac:dyDescent="0.25">
      <c r="A63" s="75" t="s">
        <v>567</v>
      </c>
      <c r="B63" s="55"/>
      <c r="C63" s="5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>
        <f>AB62</f>
        <v>1</v>
      </c>
      <c r="AC63" s="75">
        <f t="shared" ref="AC63:AM63" si="17">AC62</f>
        <v>0</v>
      </c>
      <c r="AD63" s="75">
        <f t="shared" si="17"/>
        <v>0</v>
      </c>
      <c r="AE63" s="75">
        <f t="shared" si="17"/>
        <v>0</v>
      </c>
      <c r="AF63" s="75">
        <f t="shared" si="17"/>
        <v>0</v>
      </c>
      <c r="AG63" s="75">
        <f t="shared" si="17"/>
        <v>0</v>
      </c>
      <c r="AH63" s="75">
        <f t="shared" si="17"/>
        <v>0</v>
      </c>
      <c r="AI63" s="75">
        <f t="shared" si="17"/>
        <v>0</v>
      </c>
      <c r="AJ63" s="75">
        <f t="shared" si="17"/>
        <v>0</v>
      </c>
      <c r="AK63" s="75">
        <f t="shared" si="17"/>
        <v>0</v>
      </c>
      <c r="AL63" s="75">
        <f t="shared" si="17"/>
        <v>0</v>
      </c>
      <c r="AM63" s="75">
        <f t="shared" si="17"/>
        <v>0</v>
      </c>
      <c r="AN63" s="75">
        <f t="shared" ref="AN63" si="18">AN62</f>
        <v>0</v>
      </c>
    </row>
    <row r="64" spans="1:40" x14ac:dyDescent="0.25">
      <c r="A64" s="65" t="s">
        <v>801</v>
      </c>
      <c r="B64" s="207" t="s">
        <v>800</v>
      </c>
      <c r="C64" s="111" t="s">
        <v>11</v>
      </c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205"/>
      <c r="AI64" s="198"/>
      <c r="AJ64" s="198"/>
      <c r="AK64" s="198"/>
      <c r="AL64" s="198"/>
      <c r="AM64" s="198"/>
      <c r="AN64" s="51">
        <v>1</v>
      </c>
    </row>
    <row r="65" spans="1:40" x14ac:dyDescent="0.25">
      <c r="A65" s="75" t="s">
        <v>802</v>
      </c>
      <c r="B65" s="88"/>
      <c r="C65" s="88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4"/>
      <c r="AI65" s="32"/>
      <c r="AJ65" s="32"/>
      <c r="AK65" s="32"/>
      <c r="AL65" s="32"/>
      <c r="AM65" s="32"/>
      <c r="AN65" s="32">
        <f>AN64</f>
        <v>1</v>
      </c>
    </row>
    <row r="66" spans="1:40" x14ac:dyDescent="0.25">
      <c r="A66" s="65" t="s">
        <v>603</v>
      </c>
      <c r="B66" s="137" t="s">
        <v>673</v>
      </c>
      <c r="C66" s="65" t="s">
        <v>9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102">
        <v>1</v>
      </c>
      <c r="AI66" s="95">
        <v>1</v>
      </c>
      <c r="AJ66" s="95">
        <v>1</v>
      </c>
      <c r="AK66" s="95">
        <v>1</v>
      </c>
      <c r="AL66" s="95">
        <v>1</v>
      </c>
      <c r="AM66" s="95"/>
      <c r="AN66" s="95"/>
    </row>
    <row r="67" spans="1:40" x14ac:dyDescent="0.25">
      <c r="A67" s="75" t="s">
        <v>604</v>
      </c>
      <c r="B67" s="55"/>
      <c r="C67" s="5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>
        <f>AH66</f>
        <v>1</v>
      </c>
      <c r="AI67" s="75">
        <f t="shared" ref="AI67:AM67" si="19">AI66</f>
        <v>1</v>
      </c>
      <c r="AJ67" s="75">
        <f t="shared" si="19"/>
        <v>1</v>
      </c>
      <c r="AK67" s="75">
        <f t="shared" si="19"/>
        <v>1</v>
      </c>
      <c r="AL67" s="75">
        <f t="shared" si="19"/>
        <v>1</v>
      </c>
      <c r="AM67" s="75">
        <f t="shared" si="19"/>
        <v>0</v>
      </c>
      <c r="AN67" s="75">
        <f t="shared" ref="AN67" si="20">AN66</f>
        <v>0</v>
      </c>
    </row>
    <row r="68" spans="1:40" x14ac:dyDescent="0.25">
      <c r="A68" s="65" t="s">
        <v>560</v>
      </c>
      <c r="B68" s="137" t="s">
        <v>667</v>
      </c>
      <c r="C68" s="65" t="s">
        <v>10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>
        <v>1</v>
      </c>
      <c r="AA68" s="95"/>
      <c r="AB68" s="95"/>
      <c r="AC68" s="95"/>
      <c r="AD68" s="95"/>
      <c r="AE68" s="95"/>
      <c r="AF68" s="95"/>
      <c r="AG68" s="95"/>
      <c r="AH68" s="102"/>
      <c r="AI68" s="95"/>
      <c r="AJ68" s="95"/>
      <c r="AK68" s="95"/>
      <c r="AL68" s="95"/>
      <c r="AM68" s="95"/>
      <c r="AN68" s="95">
        <v>1</v>
      </c>
    </row>
    <row r="69" spans="1:40" x14ac:dyDescent="0.25">
      <c r="A69" s="134"/>
      <c r="B69" s="134"/>
      <c r="C69" s="68" t="s">
        <v>11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>
        <v>1</v>
      </c>
      <c r="AG69" s="45">
        <v>1</v>
      </c>
      <c r="AH69" s="46"/>
      <c r="AI69" s="48"/>
      <c r="AJ69" s="48"/>
      <c r="AK69" s="48"/>
      <c r="AL69" s="48"/>
      <c r="AM69" s="48"/>
      <c r="AN69" s="48"/>
    </row>
    <row r="70" spans="1:40" x14ac:dyDescent="0.25">
      <c r="A70" s="113"/>
      <c r="B70" s="171"/>
      <c r="C70" s="68" t="s">
        <v>12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6">
        <v>1</v>
      </c>
      <c r="AI70" s="48">
        <v>1</v>
      </c>
      <c r="AJ70" s="48"/>
      <c r="AK70" s="48"/>
      <c r="AL70" s="48"/>
      <c r="AM70" s="48"/>
      <c r="AN70" s="48"/>
    </row>
    <row r="71" spans="1:40" x14ac:dyDescent="0.25">
      <c r="A71" s="75" t="s">
        <v>561</v>
      </c>
      <c r="B71" s="55"/>
      <c r="C71" s="5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>
        <f>SUM(Z68:Z70)</f>
        <v>1</v>
      </c>
      <c r="AA71" s="75">
        <f t="shared" ref="AA71:AM71" si="21">SUM(AA68:AA70)</f>
        <v>1</v>
      </c>
      <c r="AB71" s="75">
        <f t="shared" si="21"/>
        <v>1</v>
      </c>
      <c r="AC71" s="75">
        <f t="shared" si="21"/>
        <v>1</v>
      </c>
      <c r="AD71" s="75">
        <f t="shared" si="21"/>
        <v>1</v>
      </c>
      <c r="AE71" s="75">
        <f t="shared" si="21"/>
        <v>1</v>
      </c>
      <c r="AF71" s="75">
        <f t="shared" si="21"/>
        <v>1</v>
      </c>
      <c r="AG71" s="75">
        <f t="shared" si="21"/>
        <v>1</v>
      </c>
      <c r="AH71" s="75">
        <f t="shared" si="21"/>
        <v>1</v>
      </c>
      <c r="AI71" s="75">
        <f t="shared" si="21"/>
        <v>1</v>
      </c>
      <c r="AJ71" s="75">
        <f t="shared" si="21"/>
        <v>0</v>
      </c>
      <c r="AK71" s="75">
        <f t="shared" si="21"/>
        <v>0</v>
      </c>
      <c r="AL71" s="75">
        <f t="shared" si="21"/>
        <v>0</v>
      </c>
      <c r="AM71" s="75">
        <f t="shared" si="21"/>
        <v>0</v>
      </c>
      <c r="AN71" s="75">
        <f t="shared" ref="AN71" si="22">SUM(AN68:AN70)</f>
        <v>1</v>
      </c>
    </row>
    <row r="72" spans="1:40" x14ac:dyDescent="0.25">
      <c r="A72" s="65" t="s">
        <v>568</v>
      </c>
      <c r="B72" s="141" t="s">
        <v>672</v>
      </c>
      <c r="C72" s="66" t="s">
        <v>8</v>
      </c>
      <c r="D72" s="95"/>
      <c r="E72" s="166"/>
      <c r="F72" s="95"/>
      <c r="G72" s="166"/>
      <c r="H72" s="95"/>
      <c r="I72" s="166"/>
      <c r="J72" s="95"/>
      <c r="K72" s="166"/>
      <c r="L72" s="95"/>
      <c r="M72" s="166"/>
      <c r="N72" s="95"/>
      <c r="O72" s="166"/>
      <c r="P72" s="95"/>
      <c r="Q72" s="166"/>
      <c r="R72" s="95"/>
      <c r="S72" s="166"/>
      <c r="T72" s="95"/>
      <c r="U72" s="166"/>
      <c r="V72" s="95"/>
      <c r="W72" s="166"/>
      <c r="X72" s="95"/>
      <c r="Y72" s="166"/>
      <c r="Z72" s="95"/>
      <c r="AA72" s="166"/>
      <c r="AB72" s="95"/>
      <c r="AC72" s="166"/>
      <c r="AD72" s="95"/>
      <c r="AE72" s="95"/>
      <c r="AF72" s="95"/>
      <c r="AG72" s="95"/>
      <c r="AH72" s="95"/>
      <c r="AI72" s="95">
        <v>1</v>
      </c>
      <c r="AJ72" s="95">
        <v>1</v>
      </c>
      <c r="AK72" s="95"/>
      <c r="AL72" s="95"/>
      <c r="AM72" s="95"/>
      <c r="AN72" s="95"/>
    </row>
    <row r="73" spans="1:40" x14ac:dyDescent="0.25">
      <c r="A73" s="134"/>
      <c r="B73" s="134"/>
      <c r="C73" s="68" t="s">
        <v>9</v>
      </c>
      <c r="D73" s="51"/>
      <c r="E73" s="96"/>
      <c r="F73" s="51"/>
      <c r="G73" s="96"/>
      <c r="H73" s="51"/>
      <c r="I73" s="96"/>
      <c r="J73" s="51"/>
      <c r="K73" s="96"/>
      <c r="L73" s="51"/>
      <c r="M73" s="96"/>
      <c r="N73" s="51"/>
      <c r="O73" s="96"/>
      <c r="P73" s="51"/>
      <c r="Q73" s="96"/>
      <c r="R73" s="51"/>
      <c r="S73" s="96"/>
      <c r="T73" s="51"/>
      <c r="U73" s="96"/>
      <c r="V73" s="51"/>
      <c r="W73" s="96"/>
      <c r="X73" s="51"/>
      <c r="Y73" s="96"/>
      <c r="Z73" s="51"/>
      <c r="AA73" s="96"/>
      <c r="AB73" s="51"/>
      <c r="AC73" s="96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</row>
    <row r="74" spans="1:40" x14ac:dyDescent="0.25">
      <c r="A74" s="134"/>
      <c r="B74" s="134"/>
      <c r="C74" s="68" t="s">
        <v>10</v>
      </c>
      <c r="D74" s="51"/>
      <c r="E74" s="96"/>
      <c r="F74" s="51"/>
      <c r="G74" s="96"/>
      <c r="H74" s="51"/>
      <c r="I74" s="96"/>
      <c r="J74" s="51"/>
      <c r="K74" s="96"/>
      <c r="L74" s="51"/>
      <c r="M74" s="96"/>
      <c r="N74" s="51"/>
      <c r="O74" s="96"/>
      <c r="P74" s="51"/>
      <c r="Q74" s="96"/>
      <c r="R74" s="51"/>
      <c r="S74" s="96"/>
      <c r="T74" s="51"/>
      <c r="U74" s="96"/>
      <c r="V74" s="51"/>
      <c r="W74" s="96"/>
      <c r="X74" s="51"/>
      <c r="Y74" s="96"/>
      <c r="Z74" s="51"/>
      <c r="AA74" s="96"/>
      <c r="AB74" s="51"/>
      <c r="AC74" s="96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</row>
    <row r="75" spans="1:40" x14ac:dyDescent="0.25">
      <c r="A75" s="81"/>
      <c r="B75" s="81"/>
      <c r="C75" s="74" t="s">
        <v>11</v>
      </c>
      <c r="D75" s="80"/>
      <c r="E75" s="99"/>
      <c r="F75" s="80"/>
      <c r="G75" s="99"/>
      <c r="H75" s="80"/>
      <c r="I75" s="99"/>
      <c r="J75" s="80"/>
      <c r="K75" s="99"/>
      <c r="L75" s="80"/>
      <c r="M75" s="99"/>
      <c r="N75" s="80"/>
      <c r="O75" s="99"/>
      <c r="P75" s="80"/>
      <c r="Q75" s="99"/>
      <c r="R75" s="80"/>
      <c r="S75" s="99"/>
      <c r="T75" s="80"/>
      <c r="U75" s="99"/>
      <c r="V75" s="80"/>
      <c r="W75" s="99"/>
      <c r="X75" s="80"/>
      <c r="Y75" s="99"/>
      <c r="Z75" s="80"/>
      <c r="AA75" s="99"/>
      <c r="AB75" s="80"/>
      <c r="AC75" s="99">
        <v>1</v>
      </c>
      <c r="AD75" s="80">
        <v>1</v>
      </c>
      <c r="AE75" s="48">
        <v>1</v>
      </c>
      <c r="AF75" s="48"/>
      <c r="AG75" s="48"/>
      <c r="AH75" s="48"/>
      <c r="AI75" s="48"/>
      <c r="AJ75" s="48"/>
      <c r="AK75" s="48"/>
      <c r="AL75" s="48"/>
      <c r="AM75" s="48"/>
      <c r="AN75" s="48"/>
    </row>
    <row r="76" spans="1:40" x14ac:dyDescent="0.25">
      <c r="A76" s="75" t="s">
        <v>569</v>
      </c>
      <c r="B76" s="103"/>
      <c r="C76" s="77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>
        <f>SUM(AC72:AC75)</f>
        <v>1</v>
      </c>
      <c r="AD76" s="75">
        <f t="shared" ref="AD76:AM76" si="23">SUM(AD72:AD75)</f>
        <v>1</v>
      </c>
      <c r="AE76" s="75">
        <f t="shared" si="23"/>
        <v>1</v>
      </c>
      <c r="AF76" s="75">
        <f t="shared" si="23"/>
        <v>0</v>
      </c>
      <c r="AG76" s="75">
        <f t="shared" si="23"/>
        <v>0</v>
      </c>
      <c r="AH76" s="75">
        <f t="shared" si="23"/>
        <v>0</v>
      </c>
      <c r="AI76" s="75">
        <f t="shared" si="23"/>
        <v>1</v>
      </c>
      <c r="AJ76" s="75">
        <f t="shared" si="23"/>
        <v>1</v>
      </c>
      <c r="AK76" s="75">
        <f t="shared" si="23"/>
        <v>0</v>
      </c>
      <c r="AL76" s="75">
        <f t="shared" si="23"/>
        <v>0</v>
      </c>
      <c r="AM76" s="75">
        <f t="shared" si="23"/>
        <v>0</v>
      </c>
      <c r="AN76" s="75">
        <f t="shared" ref="AN76" si="24">SUM(AN72:AN75)</f>
        <v>0</v>
      </c>
    </row>
    <row r="77" spans="1:40" x14ac:dyDescent="0.25">
      <c r="A77" s="65" t="s">
        <v>609</v>
      </c>
      <c r="B77" s="141" t="s">
        <v>670</v>
      </c>
      <c r="C77" s="109" t="s">
        <v>8</v>
      </c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70"/>
      <c r="R77" s="95"/>
      <c r="S77" s="95"/>
      <c r="T77" s="95"/>
      <c r="U77" s="95"/>
      <c r="V77" s="95"/>
      <c r="W77" s="95"/>
      <c r="X77" s="95"/>
      <c r="Y77" s="95"/>
      <c r="Z77" s="169"/>
      <c r="AA77" s="170"/>
      <c r="AB77" s="169"/>
      <c r="AC77" s="170"/>
      <c r="AD77" s="169"/>
      <c r="AE77" s="170"/>
      <c r="AF77" s="169"/>
      <c r="AG77" s="170"/>
      <c r="AH77" s="169"/>
      <c r="AI77" s="169">
        <v>1</v>
      </c>
      <c r="AJ77" s="169"/>
      <c r="AK77" s="169"/>
      <c r="AL77" s="47"/>
      <c r="AM77" s="47"/>
      <c r="AN77" s="47"/>
    </row>
    <row r="78" spans="1:40" x14ac:dyDescent="0.25">
      <c r="A78" s="75" t="s">
        <v>610</v>
      </c>
      <c r="B78" s="103"/>
      <c r="C78" s="77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>
        <f>AI77</f>
        <v>1</v>
      </c>
      <c r="AJ78" s="75">
        <f t="shared" ref="AJ78:AM78" si="25">AJ77</f>
        <v>0</v>
      </c>
      <c r="AK78" s="75">
        <f t="shared" si="25"/>
        <v>0</v>
      </c>
      <c r="AL78" s="75">
        <f t="shared" si="25"/>
        <v>0</v>
      </c>
      <c r="AM78" s="75">
        <f t="shared" si="25"/>
        <v>0</v>
      </c>
      <c r="AN78" s="75">
        <f t="shared" ref="AN78" si="26">AN77</f>
        <v>0</v>
      </c>
    </row>
    <row r="79" spans="1:40" x14ac:dyDescent="0.25">
      <c r="A79" s="75" t="s">
        <v>580</v>
      </c>
      <c r="B79" s="165"/>
      <c r="C79" s="165"/>
      <c r="D79" s="75">
        <f>D13+D18+D25+D30+D37+D45+D52+D57+D61+D63+D67+D71+D76+D78</f>
        <v>1</v>
      </c>
      <c r="E79" s="75">
        <f t="shared" ref="E79:AM79" si="27">E13+E18+E25+E30+E37+E45+E52+E57+E61+E63+E67+E71+E76+E78</f>
        <v>4</v>
      </c>
      <c r="F79" s="75">
        <f t="shared" si="27"/>
        <v>3</v>
      </c>
      <c r="G79" s="75">
        <f t="shared" si="27"/>
        <v>4</v>
      </c>
      <c r="H79" s="75">
        <f t="shared" si="27"/>
        <v>6</v>
      </c>
      <c r="I79" s="75">
        <f t="shared" si="27"/>
        <v>6</v>
      </c>
      <c r="J79" s="75">
        <f t="shared" si="27"/>
        <v>3</v>
      </c>
      <c r="K79" s="75">
        <f t="shared" si="27"/>
        <v>5</v>
      </c>
      <c r="L79" s="75">
        <f t="shared" si="27"/>
        <v>6</v>
      </c>
      <c r="M79" s="75">
        <f t="shared" si="27"/>
        <v>4</v>
      </c>
      <c r="N79" s="75">
        <f t="shared" si="27"/>
        <v>7</v>
      </c>
      <c r="O79" s="75">
        <f t="shared" si="27"/>
        <v>6</v>
      </c>
      <c r="P79" s="75">
        <f t="shared" si="27"/>
        <v>6</v>
      </c>
      <c r="Q79" s="75">
        <f t="shared" si="27"/>
        <v>5</v>
      </c>
      <c r="R79" s="75">
        <f t="shared" si="27"/>
        <v>7</v>
      </c>
      <c r="S79" s="75">
        <f t="shared" si="27"/>
        <v>7</v>
      </c>
      <c r="T79" s="75">
        <f t="shared" si="27"/>
        <v>14</v>
      </c>
      <c r="U79" s="75">
        <f t="shared" si="27"/>
        <v>12</v>
      </c>
      <c r="V79" s="75">
        <f t="shared" si="27"/>
        <v>9</v>
      </c>
      <c r="W79" s="75">
        <f t="shared" si="27"/>
        <v>8</v>
      </c>
      <c r="X79" s="75">
        <f t="shared" si="27"/>
        <v>8</v>
      </c>
      <c r="Y79" s="75">
        <f t="shared" si="27"/>
        <v>9</v>
      </c>
      <c r="Z79" s="75">
        <f t="shared" si="27"/>
        <v>6</v>
      </c>
      <c r="AA79" s="75">
        <f t="shared" si="27"/>
        <v>4</v>
      </c>
      <c r="AB79" s="75">
        <f t="shared" si="27"/>
        <v>5</v>
      </c>
      <c r="AC79" s="75">
        <f t="shared" si="27"/>
        <v>5</v>
      </c>
      <c r="AD79" s="75">
        <f t="shared" si="27"/>
        <v>5</v>
      </c>
      <c r="AE79" s="75">
        <f t="shared" si="27"/>
        <v>7</v>
      </c>
      <c r="AF79" s="75">
        <f t="shared" si="27"/>
        <v>7</v>
      </c>
      <c r="AG79" s="75">
        <f t="shared" si="27"/>
        <v>7</v>
      </c>
      <c r="AH79" s="75">
        <f t="shared" si="27"/>
        <v>10</v>
      </c>
      <c r="AI79" s="75">
        <f t="shared" si="27"/>
        <v>14</v>
      </c>
      <c r="AJ79" s="75">
        <f t="shared" si="27"/>
        <v>12</v>
      </c>
      <c r="AK79" s="75">
        <f t="shared" si="27"/>
        <v>10</v>
      </c>
      <c r="AL79" s="75">
        <f t="shared" si="27"/>
        <v>7</v>
      </c>
      <c r="AM79" s="75">
        <f t="shared" si="27"/>
        <v>7</v>
      </c>
      <c r="AN79" s="75">
        <f>AN13+AN18+AN25+AN30+AN37+AN45+AN52+AN57+AN61+AN63+AN65+AN67+AN71+AN76+AN78</f>
        <v>8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K13:AM13" formulaRange="1"/>
    <ignoredError sqref="B7 B14 B19 B26 B38 B46 B53 B58 B62 B66 B68 B72 B77 B31 B6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1"/>
  <sheetViews>
    <sheetView workbookViewId="0"/>
  </sheetViews>
  <sheetFormatPr baseColWidth="10" defaultRowHeight="15" x14ac:dyDescent="0.25"/>
  <cols>
    <col min="1" max="1" width="24.42578125" customWidth="1"/>
    <col min="3" max="3" width="12.42578125" customWidth="1"/>
    <col min="4" max="21" width="6.28515625" customWidth="1"/>
    <col min="22" max="31" width="5.5703125" customWidth="1"/>
    <col min="32" max="36" width="5.7109375" customWidth="1"/>
    <col min="37" max="37" width="5.7109375" style="24" customWidth="1"/>
    <col min="38" max="38" width="5.7109375" customWidth="1"/>
    <col min="39" max="39" width="5.7109375" style="23" customWidth="1"/>
    <col min="40" max="40" width="6.7109375" customWidth="1"/>
  </cols>
  <sheetData>
    <row r="1" spans="1:40" x14ac:dyDescent="0.25">
      <c r="A1" s="184" t="s">
        <v>806</v>
      </c>
    </row>
    <row r="2" spans="1:40" ht="18.75" x14ac:dyDescent="0.3">
      <c r="A2" s="195" t="s">
        <v>768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769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191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192"/>
      <c r="AN5" s="29"/>
    </row>
    <row r="6" spans="1:40" x14ac:dyDescent="0.25">
      <c r="A6" s="6"/>
      <c r="B6" s="8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7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64</v>
      </c>
      <c r="B7" s="66">
        <v>1901</v>
      </c>
      <c r="C7" s="65" t="s">
        <v>6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5"/>
      <c r="AJ7" s="45"/>
      <c r="AK7" s="45"/>
      <c r="AL7" s="45"/>
      <c r="AM7" s="178"/>
      <c r="AN7" s="178"/>
    </row>
    <row r="8" spans="1:40" x14ac:dyDescent="0.25">
      <c r="A8" s="67"/>
      <c r="B8" s="67"/>
      <c r="C8" s="68" t="s">
        <v>7</v>
      </c>
      <c r="D8" s="45">
        <v>2</v>
      </c>
      <c r="E8" s="45">
        <v>1</v>
      </c>
      <c r="F8" s="45"/>
      <c r="G8" s="45"/>
      <c r="H8" s="45">
        <v>1</v>
      </c>
      <c r="I8" s="45">
        <v>1</v>
      </c>
      <c r="J8" s="45">
        <v>1</v>
      </c>
      <c r="K8" s="45"/>
      <c r="L8" s="45"/>
      <c r="M8" s="45">
        <v>2</v>
      </c>
      <c r="N8" s="45">
        <v>4</v>
      </c>
      <c r="O8" s="45">
        <v>2</v>
      </c>
      <c r="P8" s="45"/>
      <c r="Q8" s="45"/>
      <c r="R8" s="45">
        <v>1</v>
      </c>
      <c r="S8" s="45">
        <v>1</v>
      </c>
      <c r="T8" s="45"/>
      <c r="U8" s="45"/>
      <c r="V8" s="45"/>
      <c r="W8" s="45"/>
      <c r="X8" s="45">
        <v>1</v>
      </c>
      <c r="Y8" s="45"/>
      <c r="Z8" s="45"/>
      <c r="AA8" s="45"/>
      <c r="AB8" s="45"/>
      <c r="AC8" s="45"/>
      <c r="AD8" s="45">
        <v>1</v>
      </c>
      <c r="AE8" s="45">
        <v>1</v>
      </c>
      <c r="AF8" s="45"/>
      <c r="AG8" s="45"/>
      <c r="AH8" s="45"/>
      <c r="AI8" s="45"/>
      <c r="AJ8" s="45"/>
      <c r="AK8" s="45"/>
      <c r="AL8" s="45"/>
      <c r="AM8" s="178"/>
      <c r="AN8" s="178"/>
    </row>
    <row r="9" spans="1:40" x14ac:dyDescent="0.25">
      <c r="A9" s="67"/>
      <c r="B9" s="67"/>
      <c r="C9" s="68" t="s">
        <v>8</v>
      </c>
      <c r="D9" s="45">
        <v>5</v>
      </c>
      <c r="E9" s="45">
        <v>2</v>
      </c>
      <c r="F9" s="45">
        <v>2</v>
      </c>
      <c r="G9" s="45">
        <v>2</v>
      </c>
      <c r="H9" s="45"/>
      <c r="I9" s="45">
        <v>1</v>
      </c>
      <c r="J9" s="45">
        <v>1</v>
      </c>
      <c r="K9" s="45">
        <v>1</v>
      </c>
      <c r="L9" s="45">
        <v>3</v>
      </c>
      <c r="M9" s="45">
        <v>2</v>
      </c>
      <c r="N9" s="45">
        <v>1</v>
      </c>
      <c r="O9" s="45">
        <v>1</v>
      </c>
      <c r="P9" s="45">
        <v>1</v>
      </c>
      <c r="Q9" s="45">
        <v>4</v>
      </c>
      <c r="R9" s="45">
        <v>3</v>
      </c>
      <c r="S9" s="45">
        <v>3</v>
      </c>
      <c r="T9" s="45">
        <v>5</v>
      </c>
      <c r="U9" s="45">
        <v>5</v>
      </c>
      <c r="V9" s="45">
        <v>1</v>
      </c>
      <c r="W9" s="45">
        <v>4</v>
      </c>
      <c r="X9" s="45">
        <v>3</v>
      </c>
      <c r="Y9" s="45">
        <v>1</v>
      </c>
      <c r="Z9" s="45"/>
      <c r="AA9" s="45"/>
      <c r="AB9" s="45"/>
      <c r="AC9" s="45"/>
      <c r="AD9" s="45">
        <v>1</v>
      </c>
      <c r="AE9" s="45">
        <v>1</v>
      </c>
      <c r="AF9" s="45">
        <v>1</v>
      </c>
      <c r="AG9" s="45"/>
      <c r="AH9" s="45"/>
      <c r="AI9" s="45"/>
      <c r="AJ9" s="45"/>
      <c r="AK9" s="45"/>
      <c r="AL9" s="45"/>
      <c r="AM9" s="178"/>
      <c r="AN9" s="178"/>
    </row>
    <row r="10" spans="1:40" x14ac:dyDescent="0.25">
      <c r="A10" s="67"/>
      <c r="B10" s="67"/>
      <c r="C10" s="68" t="s">
        <v>9</v>
      </c>
      <c r="D10" s="45">
        <v>4</v>
      </c>
      <c r="E10" s="45">
        <v>2</v>
      </c>
      <c r="F10" s="45">
        <v>4</v>
      </c>
      <c r="G10" s="45">
        <v>7</v>
      </c>
      <c r="H10" s="45">
        <v>4</v>
      </c>
      <c r="I10" s="45">
        <v>2</v>
      </c>
      <c r="J10" s="45">
        <v>3</v>
      </c>
      <c r="K10" s="45">
        <v>5</v>
      </c>
      <c r="L10" s="45">
        <v>7</v>
      </c>
      <c r="M10" s="45">
        <v>6</v>
      </c>
      <c r="N10" s="45">
        <v>10</v>
      </c>
      <c r="O10" s="45">
        <v>6</v>
      </c>
      <c r="P10" s="45">
        <v>6</v>
      </c>
      <c r="Q10" s="45">
        <v>7</v>
      </c>
      <c r="R10" s="45">
        <v>5</v>
      </c>
      <c r="S10" s="45">
        <v>4</v>
      </c>
      <c r="T10" s="45">
        <v>3</v>
      </c>
      <c r="U10" s="45">
        <v>2</v>
      </c>
      <c r="V10" s="45"/>
      <c r="W10" s="45">
        <v>2</v>
      </c>
      <c r="X10" s="45">
        <v>2</v>
      </c>
      <c r="Y10" s="45">
        <v>1</v>
      </c>
      <c r="Z10" s="45">
        <v>1</v>
      </c>
      <c r="AA10" s="45"/>
      <c r="AB10" s="45">
        <v>1</v>
      </c>
      <c r="AC10" s="45">
        <v>1</v>
      </c>
      <c r="AD10" s="45">
        <v>2</v>
      </c>
      <c r="AE10" s="45">
        <v>1</v>
      </c>
      <c r="AF10" s="45">
        <v>1</v>
      </c>
      <c r="AG10" s="45">
        <v>2</v>
      </c>
      <c r="AH10" s="45"/>
      <c r="AI10" s="45"/>
      <c r="AJ10" s="45"/>
      <c r="AK10" s="45"/>
      <c r="AL10" s="45"/>
      <c r="AM10" s="178"/>
      <c r="AN10" s="178"/>
    </row>
    <row r="11" spans="1:40" x14ac:dyDescent="0.25">
      <c r="A11" s="67"/>
      <c r="B11" s="67"/>
      <c r="C11" s="68" t="s">
        <v>10</v>
      </c>
      <c r="D11" s="45">
        <v>3</v>
      </c>
      <c r="E11" s="45">
        <v>5</v>
      </c>
      <c r="F11" s="45">
        <v>5</v>
      </c>
      <c r="G11" s="45">
        <v>5</v>
      </c>
      <c r="H11" s="45">
        <v>8</v>
      </c>
      <c r="I11" s="45">
        <v>9</v>
      </c>
      <c r="J11" s="45">
        <v>8</v>
      </c>
      <c r="K11" s="45">
        <v>8</v>
      </c>
      <c r="L11" s="45">
        <v>7</v>
      </c>
      <c r="M11" s="45">
        <v>9</v>
      </c>
      <c r="N11" s="45">
        <v>8</v>
      </c>
      <c r="O11" s="45">
        <v>10</v>
      </c>
      <c r="P11" s="45">
        <v>10</v>
      </c>
      <c r="Q11" s="45">
        <v>11</v>
      </c>
      <c r="R11" s="45">
        <v>13</v>
      </c>
      <c r="S11" s="45">
        <v>13</v>
      </c>
      <c r="T11" s="45">
        <v>14</v>
      </c>
      <c r="U11" s="45">
        <v>11</v>
      </c>
      <c r="V11" s="45">
        <v>9</v>
      </c>
      <c r="W11" s="45">
        <v>8</v>
      </c>
      <c r="X11" s="45">
        <v>10</v>
      </c>
      <c r="Y11" s="45">
        <v>3</v>
      </c>
      <c r="Z11" s="45">
        <v>2</v>
      </c>
      <c r="AA11" s="45">
        <v>2</v>
      </c>
      <c r="AB11" s="45">
        <v>2</v>
      </c>
      <c r="AC11" s="45">
        <v>2</v>
      </c>
      <c r="AD11" s="45">
        <v>1</v>
      </c>
      <c r="AE11" s="45">
        <v>1</v>
      </c>
      <c r="AF11" s="45">
        <v>1</v>
      </c>
      <c r="AG11" s="45"/>
      <c r="AH11" s="45"/>
      <c r="AI11" s="45"/>
      <c r="AJ11" s="45"/>
      <c r="AK11" s="45"/>
      <c r="AL11" s="45"/>
      <c r="AM11" s="178"/>
      <c r="AN11" s="178"/>
    </row>
    <row r="12" spans="1:40" x14ac:dyDescent="0.25">
      <c r="A12" s="67"/>
      <c r="B12" s="67"/>
      <c r="C12" s="68" t="s">
        <v>11</v>
      </c>
      <c r="D12" s="45">
        <v>7</v>
      </c>
      <c r="E12" s="45">
        <v>9</v>
      </c>
      <c r="F12" s="45">
        <v>12</v>
      </c>
      <c r="G12" s="45">
        <v>11</v>
      </c>
      <c r="H12" s="45">
        <v>5</v>
      </c>
      <c r="I12" s="45">
        <v>8</v>
      </c>
      <c r="J12" s="45">
        <v>8</v>
      </c>
      <c r="K12" s="45">
        <v>13</v>
      </c>
      <c r="L12" s="45">
        <v>15</v>
      </c>
      <c r="M12" s="45">
        <v>13</v>
      </c>
      <c r="N12" s="45">
        <v>12</v>
      </c>
      <c r="O12" s="45">
        <v>14</v>
      </c>
      <c r="P12" s="45">
        <v>11</v>
      </c>
      <c r="Q12" s="45">
        <v>9</v>
      </c>
      <c r="R12" s="45">
        <v>8</v>
      </c>
      <c r="S12" s="45">
        <v>8</v>
      </c>
      <c r="T12" s="45">
        <v>9</v>
      </c>
      <c r="U12" s="45">
        <v>9</v>
      </c>
      <c r="V12" s="45">
        <v>7</v>
      </c>
      <c r="W12" s="45">
        <v>9</v>
      </c>
      <c r="X12" s="45">
        <v>9</v>
      </c>
      <c r="Y12" s="45">
        <v>6</v>
      </c>
      <c r="Z12" s="45">
        <v>6</v>
      </c>
      <c r="AA12" s="45">
        <v>4</v>
      </c>
      <c r="AB12" s="45">
        <v>4</v>
      </c>
      <c r="AC12" s="45">
        <v>6</v>
      </c>
      <c r="AD12" s="45">
        <v>10</v>
      </c>
      <c r="AE12" s="45">
        <v>10</v>
      </c>
      <c r="AF12" s="45">
        <v>8</v>
      </c>
      <c r="AG12" s="45">
        <v>2</v>
      </c>
      <c r="AH12" s="45"/>
      <c r="AI12" s="45"/>
      <c r="AJ12" s="45"/>
      <c r="AK12" s="45"/>
      <c r="AL12" s="45"/>
      <c r="AM12" s="178"/>
      <c r="AN12" s="178"/>
    </row>
    <row r="13" spans="1:40" x14ac:dyDescent="0.25">
      <c r="A13" s="67"/>
      <c r="B13" s="67"/>
      <c r="C13" s="68" t="s">
        <v>12</v>
      </c>
      <c r="D13" s="45">
        <v>6</v>
      </c>
      <c r="E13" s="45">
        <v>6</v>
      </c>
      <c r="F13" s="45">
        <v>8</v>
      </c>
      <c r="G13" s="45">
        <v>4</v>
      </c>
      <c r="H13" s="45">
        <v>9</v>
      </c>
      <c r="I13" s="45">
        <v>6</v>
      </c>
      <c r="J13" s="45">
        <v>10</v>
      </c>
      <c r="K13" s="45">
        <v>10</v>
      </c>
      <c r="L13" s="45">
        <v>9</v>
      </c>
      <c r="M13" s="45">
        <v>7</v>
      </c>
      <c r="N13" s="45">
        <v>9</v>
      </c>
      <c r="O13" s="45">
        <v>10</v>
      </c>
      <c r="P13" s="45">
        <v>8</v>
      </c>
      <c r="Q13" s="45">
        <v>8</v>
      </c>
      <c r="R13" s="45">
        <v>15</v>
      </c>
      <c r="S13" s="45">
        <v>10</v>
      </c>
      <c r="T13" s="45">
        <v>5</v>
      </c>
      <c r="U13" s="45">
        <v>2</v>
      </c>
      <c r="V13" s="45">
        <v>2</v>
      </c>
      <c r="W13" s="45">
        <v>3</v>
      </c>
      <c r="X13" s="45">
        <v>4</v>
      </c>
      <c r="Y13" s="45">
        <v>1</v>
      </c>
      <c r="Z13" s="45">
        <v>1</v>
      </c>
      <c r="AA13" s="45">
        <v>2</v>
      </c>
      <c r="AB13" s="45">
        <v>2</v>
      </c>
      <c r="AC13" s="45">
        <v>3</v>
      </c>
      <c r="AD13" s="45">
        <v>3</v>
      </c>
      <c r="AE13" s="45">
        <v>2</v>
      </c>
      <c r="AF13" s="45">
        <v>2</v>
      </c>
      <c r="AG13" s="45">
        <v>4</v>
      </c>
      <c r="AH13" s="45"/>
      <c r="AI13" s="45"/>
      <c r="AJ13" s="45"/>
      <c r="AK13" s="45"/>
      <c r="AL13" s="45"/>
      <c r="AM13" s="178"/>
      <c r="AN13" s="178"/>
    </row>
    <row r="14" spans="1:40" x14ac:dyDescent="0.25">
      <c r="A14" s="67"/>
      <c r="B14" s="67"/>
      <c r="C14" s="68" t="s">
        <v>13</v>
      </c>
      <c r="D14" s="45">
        <v>19</v>
      </c>
      <c r="E14" s="45">
        <v>25</v>
      </c>
      <c r="F14" s="45">
        <v>28</v>
      </c>
      <c r="G14" s="45">
        <v>36</v>
      </c>
      <c r="H14" s="45">
        <v>32</v>
      </c>
      <c r="I14" s="45">
        <v>37</v>
      </c>
      <c r="J14" s="45">
        <v>35</v>
      </c>
      <c r="K14" s="45">
        <v>36</v>
      </c>
      <c r="L14" s="45">
        <v>33</v>
      </c>
      <c r="M14" s="45">
        <v>35</v>
      </c>
      <c r="N14" s="45">
        <v>38</v>
      </c>
      <c r="O14" s="45">
        <v>39</v>
      </c>
      <c r="P14" s="45">
        <v>48</v>
      </c>
      <c r="Q14" s="45">
        <v>47</v>
      </c>
      <c r="R14" s="45">
        <v>46</v>
      </c>
      <c r="S14" s="45">
        <v>51</v>
      </c>
      <c r="T14" s="45">
        <v>56</v>
      </c>
      <c r="U14" s="45">
        <v>45</v>
      </c>
      <c r="V14" s="45">
        <v>39</v>
      </c>
      <c r="W14" s="45">
        <v>37</v>
      </c>
      <c r="X14" s="45">
        <v>36</v>
      </c>
      <c r="Y14" s="45">
        <v>5</v>
      </c>
      <c r="Z14" s="45">
        <v>8</v>
      </c>
      <c r="AA14" s="45">
        <v>9</v>
      </c>
      <c r="AB14" s="45">
        <v>8</v>
      </c>
      <c r="AC14" s="45">
        <v>7</v>
      </c>
      <c r="AD14" s="45">
        <v>8</v>
      </c>
      <c r="AE14" s="45">
        <v>5</v>
      </c>
      <c r="AF14" s="45">
        <v>9</v>
      </c>
      <c r="AG14" s="45">
        <v>9</v>
      </c>
      <c r="AH14" s="45"/>
      <c r="AI14" s="45"/>
      <c r="AJ14" s="45"/>
      <c r="AK14" s="45"/>
      <c r="AL14" s="45"/>
      <c r="AM14" s="178"/>
      <c r="AN14" s="178"/>
    </row>
    <row r="15" spans="1:40" x14ac:dyDescent="0.25">
      <c r="A15" s="75" t="s">
        <v>65</v>
      </c>
      <c r="B15" s="55"/>
      <c r="C15" s="55"/>
      <c r="D15" s="75">
        <f>SUM(D7:D14)</f>
        <v>46</v>
      </c>
      <c r="E15" s="75">
        <f t="shared" ref="E15:AG15" si="0">SUM(E7:E14)</f>
        <v>50</v>
      </c>
      <c r="F15" s="75">
        <f t="shared" si="0"/>
        <v>59</v>
      </c>
      <c r="G15" s="75">
        <f t="shared" si="0"/>
        <v>65</v>
      </c>
      <c r="H15" s="75">
        <f t="shared" si="0"/>
        <v>59</v>
      </c>
      <c r="I15" s="75">
        <f t="shared" si="0"/>
        <v>64</v>
      </c>
      <c r="J15" s="75">
        <f t="shared" si="0"/>
        <v>66</v>
      </c>
      <c r="K15" s="75">
        <f t="shared" si="0"/>
        <v>73</v>
      </c>
      <c r="L15" s="75">
        <f t="shared" si="0"/>
        <v>74</v>
      </c>
      <c r="M15" s="75">
        <f t="shared" si="0"/>
        <v>74</v>
      </c>
      <c r="N15" s="75">
        <f t="shared" si="0"/>
        <v>82</v>
      </c>
      <c r="O15" s="75">
        <f t="shared" si="0"/>
        <v>82</v>
      </c>
      <c r="P15" s="75">
        <f t="shared" si="0"/>
        <v>84</v>
      </c>
      <c r="Q15" s="75">
        <f t="shared" si="0"/>
        <v>86</v>
      </c>
      <c r="R15" s="75">
        <f t="shared" si="0"/>
        <v>91</v>
      </c>
      <c r="S15" s="75">
        <f t="shared" si="0"/>
        <v>90</v>
      </c>
      <c r="T15" s="75">
        <f t="shared" si="0"/>
        <v>92</v>
      </c>
      <c r="U15" s="75">
        <f t="shared" si="0"/>
        <v>74</v>
      </c>
      <c r="V15" s="75">
        <f t="shared" si="0"/>
        <v>58</v>
      </c>
      <c r="W15" s="75">
        <f t="shared" si="0"/>
        <v>63</v>
      </c>
      <c r="X15" s="75">
        <f t="shared" si="0"/>
        <v>65</v>
      </c>
      <c r="Y15" s="75">
        <f t="shared" si="0"/>
        <v>17</v>
      </c>
      <c r="Z15" s="75">
        <f t="shared" si="0"/>
        <v>18</v>
      </c>
      <c r="AA15" s="75">
        <f t="shared" si="0"/>
        <v>17</v>
      </c>
      <c r="AB15" s="75">
        <f t="shared" si="0"/>
        <v>17</v>
      </c>
      <c r="AC15" s="75">
        <f t="shared" si="0"/>
        <v>19</v>
      </c>
      <c r="AD15" s="75">
        <f t="shared" si="0"/>
        <v>26</v>
      </c>
      <c r="AE15" s="75">
        <f t="shared" si="0"/>
        <v>21</v>
      </c>
      <c r="AF15" s="75">
        <f t="shared" si="0"/>
        <v>22</v>
      </c>
      <c r="AG15" s="75">
        <f t="shared" si="0"/>
        <v>17</v>
      </c>
      <c r="AH15" s="75"/>
      <c r="AI15" s="75"/>
      <c r="AJ15" s="75"/>
      <c r="AK15" s="75"/>
      <c r="AL15" s="75"/>
      <c r="AM15" s="177"/>
      <c r="AN15" s="177"/>
    </row>
    <row r="16" spans="1:40" x14ac:dyDescent="0.25">
      <c r="A16" s="65" t="s">
        <v>98</v>
      </c>
      <c r="B16" s="66">
        <v>1902</v>
      </c>
      <c r="C16" s="65" t="s">
        <v>6</v>
      </c>
      <c r="D16" s="45">
        <v>2</v>
      </c>
      <c r="E16" s="45">
        <v>1</v>
      </c>
      <c r="F16" s="45"/>
      <c r="G16" s="45">
        <v>1</v>
      </c>
      <c r="H16" s="45">
        <v>1</v>
      </c>
      <c r="I16" s="45"/>
      <c r="J16" s="45">
        <v>1</v>
      </c>
      <c r="K16" s="45"/>
      <c r="L16" s="45">
        <v>1</v>
      </c>
      <c r="M16" s="45"/>
      <c r="N16" s="45">
        <v>2</v>
      </c>
      <c r="O16" s="45">
        <v>2</v>
      </c>
      <c r="P16" s="45">
        <v>1</v>
      </c>
      <c r="Q16" s="45">
        <v>1</v>
      </c>
      <c r="R16" s="45">
        <v>1</v>
      </c>
      <c r="S16" s="45">
        <v>1</v>
      </c>
      <c r="T16" s="45">
        <v>1</v>
      </c>
      <c r="U16" s="45">
        <v>1</v>
      </c>
      <c r="V16" s="45">
        <v>2</v>
      </c>
      <c r="W16" s="45">
        <v>1</v>
      </c>
      <c r="X16" s="45">
        <v>1</v>
      </c>
      <c r="Y16" s="45">
        <v>1</v>
      </c>
      <c r="Z16" s="45">
        <v>1</v>
      </c>
      <c r="AA16" s="45"/>
      <c r="AB16" s="45">
        <v>1</v>
      </c>
      <c r="AC16" s="45"/>
      <c r="AD16" s="45"/>
      <c r="AE16" s="45"/>
      <c r="AF16" s="45"/>
      <c r="AG16" s="45"/>
      <c r="AH16" s="45"/>
      <c r="AI16" s="45"/>
      <c r="AJ16" s="45"/>
      <c r="AK16" s="45">
        <v>1</v>
      </c>
      <c r="AL16" s="45">
        <v>1</v>
      </c>
      <c r="AM16" s="45">
        <v>2</v>
      </c>
      <c r="AN16" s="45">
        <v>1</v>
      </c>
    </row>
    <row r="17" spans="1:40" x14ac:dyDescent="0.25">
      <c r="A17" s="67"/>
      <c r="B17" s="67"/>
      <c r="C17" s="68" t="s">
        <v>7</v>
      </c>
      <c r="D17" s="45">
        <v>5</v>
      </c>
      <c r="E17" s="45">
        <v>7</v>
      </c>
      <c r="F17" s="45">
        <v>5</v>
      </c>
      <c r="G17" s="45">
        <v>5</v>
      </c>
      <c r="H17" s="45">
        <v>7</v>
      </c>
      <c r="I17" s="45">
        <v>4</v>
      </c>
      <c r="J17" s="45">
        <v>5</v>
      </c>
      <c r="K17" s="45">
        <v>2</v>
      </c>
      <c r="L17" s="45">
        <v>2</v>
      </c>
      <c r="M17" s="45">
        <v>3</v>
      </c>
      <c r="N17" s="45">
        <v>1</v>
      </c>
      <c r="O17" s="45">
        <v>3</v>
      </c>
      <c r="P17" s="45">
        <v>4</v>
      </c>
      <c r="Q17" s="45">
        <v>4</v>
      </c>
      <c r="R17" s="45">
        <v>9</v>
      </c>
      <c r="S17" s="45">
        <v>10</v>
      </c>
      <c r="T17" s="45">
        <v>9</v>
      </c>
      <c r="U17" s="45">
        <v>8</v>
      </c>
      <c r="V17" s="45">
        <v>6</v>
      </c>
      <c r="W17" s="45">
        <v>4</v>
      </c>
      <c r="X17" s="45">
        <v>3</v>
      </c>
      <c r="Y17" s="45">
        <v>1</v>
      </c>
      <c r="Z17" s="45">
        <v>2</v>
      </c>
      <c r="AA17" s="45">
        <v>4</v>
      </c>
      <c r="AB17" s="45">
        <v>3</v>
      </c>
      <c r="AC17" s="45">
        <v>5</v>
      </c>
      <c r="AD17" s="45">
        <v>4</v>
      </c>
      <c r="AE17" s="45">
        <v>5</v>
      </c>
      <c r="AF17" s="45">
        <v>2</v>
      </c>
      <c r="AG17" s="45">
        <v>1</v>
      </c>
      <c r="AH17" s="45"/>
      <c r="AI17" s="45"/>
      <c r="AJ17" s="45"/>
      <c r="AK17" s="45">
        <v>1</v>
      </c>
      <c r="AL17" s="45">
        <v>1</v>
      </c>
      <c r="AM17" s="45">
        <v>1</v>
      </c>
      <c r="AN17" s="45">
        <v>2</v>
      </c>
    </row>
    <row r="18" spans="1:40" x14ac:dyDescent="0.25">
      <c r="A18" s="67"/>
      <c r="B18" s="67"/>
      <c r="C18" s="68" t="s">
        <v>8</v>
      </c>
      <c r="D18" s="45">
        <v>13</v>
      </c>
      <c r="E18" s="45">
        <v>16</v>
      </c>
      <c r="F18" s="45">
        <v>18</v>
      </c>
      <c r="G18" s="45">
        <v>19</v>
      </c>
      <c r="H18" s="45">
        <v>16</v>
      </c>
      <c r="I18" s="45">
        <v>14</v>
      </c>
      <c r="J18" s="45">
        <v>11</v>
      </c>
      <c r="K18" s="45">
        <v>7</v>
      </c>
      <c r="L18" s="45">
        <v>8</v>
      </c>
      <c r="M18" s="45">
        <v>11</v>
      </c>
      <c r="N18" s="45">
        <v>9</v>
      </c>
      <c r="O18" s="45">
        <v>8</v>
      </c>
      <c r="P18" s="45">
        <v>9</v>
      </c>
      <c r="Q18" s="45">
        <v>12</v>
      </c>
      <c r="R18" s="45">
        <v>14</v>
      </c>
      <c r="S18" s="45">
        <v>12</v>
      </c>
      <c r="T18" s="45">
        <v>14</v>
      </c>
      <c r="U18" s="45">
        <v>12</v>
      </c>
      <c r="V18" s="45">
        <v>11</v>
      </c>
      <c r="W18" s="45">
        <v>10</v>
      </c>
      <c r="X18" s="45">
        <v>7</v>
      </c>
      <c r="Y18" s="45">
        <v>3</v>
      </c>
      <c r="Z18" s="45">
        <v>6</v>
      </c>
      <c r="AA18" s="45">
        <v>8</v>
      </c>
      <c r="AB18" s="45">
        <v>6</v>
      </c>
      <c r="AC18" s="45">
        <v>7</v>
      </c>
      <c r="AD18" s="45">
        <v>7</v>
      </c>
      <c r="AE18" s="45">
        <v>7</v>
      </c>
      <c r="AF18" s="45">
        <v>3</v>
      </c>
      <c r="AG18" s="45">
        <v>3</v>
      </c>
      <c r="AH18" s="45">
        <v>2</v>
      </c>
      <c r="AI18" s="45"/>
      <c r="AJ18" s="45">
        <v>3</v>
      </c>
      <c r="AK18" s="45">
        <v>5</v>
      </c>
      <c r="AL18" s="45">
        <v>5</v>
      </c>
      <c r="AM18" s="45">
        <v>3</v>
      </c>
      <c r="AN18" s="45">
        <v>3</v>
      </c>
    </row>
    <row r="19" spans="1:40" x14ac:dyDescent="0.25">
      <c r="A19" s="67"/>
      <c r="B19" s="67"/>
      <c r="C19" s="68" t="s">
        <v>9</v>
      </c>
      <c r="D19" s="45">
        <v>11</v>
      </c>
      <c r="E19" s="45">
        <v>18</v>
      </c>
      <c r="F19" s="45">
        <v>18</v>
      </c>
      <c r="G19" s="45">
        <v>22</v>
      </c>
      <c r="H19" s="45">
        <v>20</v>
      </c>
      <c r="I19" s="45">
        <v>20</v>
      </c>
      <c r="J19" s="45">
        <v>20</v>
      </c>
      <c r="K19" s="45">
        <v>14</v>
      </c>
      <c r="L19" s="45">
        <v>17</v>
      </c>
      <c r="M19" s="45">
        <v>10</v>
      </c>
      <c r="N19" s="45">
        <v>11</v>
      </c>
      <c r="O19" s="45">
        <v>12</v>
      </c>
      <c r="P19" s="45">
        <v>14</v>
      </c>
      <c r="Q19" s="45">
        <v>15</v>
      </c>
      <c r="R19" s="45">
        <v>17</v>
      </c>
      <c r="S19" s="45">
        <v>15</v>
      </c>
      <c r="T19" s="45">
        <v>15</v>
      </c>
      <c r="U19" s="45">
        <v>17</v>
      </c>
      <c r="V19" s="45">
        <v>19</v>
      </c>
      <c r="W19" s="45">
        <v>22</v>
      </c>
      <c r="X19" s="45">
        <v>19</v>
      </c>
      <c r="Y19" s="45">
        <v>3</v>
      </c>
      <c r="Z19" s="45">
        <v>9</v>
      </c>
      <c r="AA19" s="45">
        <v>13</v>
      </c>
      <c r="AB19" s="45">
        <v>12</v>
      </c>
      <c r="AC19" s="45">
        <v>10</v>
      </c>
      <c r="AD19" s="45">
        <v>10</v>
      </c>
      <c r="AE19" s="45">
        <v>10</v>
      </c>
      <c r="AF19" s="45">
        <v>6</v>
      </c>
      <c r="AG19" s="45">
        <v>4</v>
      </c>
      <c r="AH19" s="45">
        <v>5</v>
      </c>
      <c r="AI19" s="45">
        <v>5</v>
      </c>
      <c r="AJ19" s="45">
        <v>5</v>
      </c>
      <c r="AK19" s="45">
        <v>3</v>
      </c>
      <c r="AL19" s="45">
        <v>7</v>
      </c>
      <c r="AM19" s="45">
        <v>4</v>
      </c>
      <c r="AN19" s="45">
        <v>4</v>
      </c>
    </row>
    <row r="20" spans="1:40" x14ac:dyDescent="0.25">
      <c r="A20" s="67"/>
      <c r="B20" s="67"/>
      <c r="C20" s="68" t="s">
        <v>10</v>
      </c>
      <c r="D20" s="45">
        <v>36</v>
      </c>
      <c r="E20" s="45">
        <v>34</v>
      </c>
      <c r="F20" s="45">
        <v>31</v>
      </c>
      <c r="G20" s="45">
        <v>36</v>
      </c>
      <c r="H20" s="45">
        <v>34</v>
      </c>
      <c r="I20" s="45">
        <v>31</v>
      </c>
      <c r="J20" s="45">
        <v>32</v>
      </c>
      <c r="K20" s="45">
        <v>29</v>
      </c>
      <c r="L20" s="45">
        <v>25</v>
      </c>
      <c r="M20" s="45">
        <v>22</v>
      </c>
      <c r="N20" s="45">
        <v>22</v>
      </c>
      <c r="O20" s="45">
        <v>31</v>
      </c>
      <c r="P20" s="45">
        <v>34</v>
      </c>
      <c r="Q20" s="45">
        <v>29</v>
      </c>
      <c r="R20" s="45">
        <v>26</v>
      </c>
      <c r="S20" s="45">
        <v>30</v>
      </c>
      <c r="T20" s="45">
        <v>28</v>
      </c>
      <c r="U20" s="45">
        <v>27</v>
      </c>
      <c r="V20" s="45">
        <v>31</v>
      </c>
      <c r="W20" s="45">
        <v>31</v>
      </c>
      <c r="X20" s="45">
        <v>31</v>
      </c>
      <c r="Y20" s="45">
        <v>19</v>
      </c>
      <c r="Z20" s="45">
        <v>11</v>
      </c>
      <c r="AA20" s="45">
        <v>13</v>
      </c>
      <c r="AB20" s="45">
        <v>13</v>
      </c>
      <c r="AC20" s="45">
        <v>16</v>
      </c>
      <c r="AD20" s="45">
        <v>16</v>
      </c>
      <c r="AE20" s="45">
        <v>12</v>
      </c>
      <c r="AF20" s="45">
        <v>4</v>
      </c>
      <c r="AG20" s="45">
        <v>6</v>
      </c>
      <c r="AH20" s="45">
        <v>6</v>
      </c>
      <c r="AI20" s="45">
        <v>4</v>
      </c>
      <c r="AJ20" s="45">
        <v>5</v>
      </c>
      <c r="AK20" s="45">
        <v>5</v>
      </c>
      <c r="AL20" s="45">
        <v>6</v>
      </c>
      <c r="AM20" s="45">
        <v>4</v>
      </c>
      <c r="AN20" s="45">
        <v>4</v>
      </c>
    </row>
    <row r="21" spans="1:40" x14ac:dyDescent="0.25">
      <c r="A21" s="67"/>
      <c r="B21" s="67"/>
      <c r="C21" s="68" t="s">
        <v>11</v>
      </c>
      <c r="D21" s="45">
        <v>40</v>
      </c>
      <c r="E21" s="45">
        <v>44</v>
      </c>
      <c r="F21" s="45">
        <v>45</v>
      </c>
      <c r="G21" s="45">
        <v>50</v>
      </c>
      <c r="H21" s="45">
        <v>45</v>
      </c>
      <c r="I21" s="45">
        <v>48</v>
      </c>
      <c r="J21" s="45">
        <v>43</v>
      </c>
      <c r="K21" s="45">
        <v>39</v>
      </c>
      <c r="L21" s="45">
        <v>39</v>
      </c>
      <c r="M21" s="45">
        <v>24</v>
      </c>
      <c r="N21" s="45">
        <v>21</v>
      </c>
      <c r="O21" s="45">
        <v>30</v>
      </c>
      <c r="P21" s="45">
        <v>32</v>
      </c>
      <c r="Q21" s="45">
        <v>29</v>
      </c>
      <c r="R21" s="45">
        <v>28</v>
      </c>
      <c r="S21" s="45">
        <v>28</v>
      </c>
      <c r="T21" s="45">
        <v>29</v>
      </c>
      <c r="U21" s="45">
        <v>29</v>
      </c>
      <c r="V21" s="45">
        <v>30</v>
      </c>
      <c r="W21" s="45">
        <v>29</v>
      </c>
      <c r="X21" s="45">
        <v>26</v>
      </c>
      <c r="Y21" s="45">
        <v>11</v>
      </c>
      <c r="Z21" s="45">
        <v>12</v>
      </c>
      <c r="AA21" s="45">
        <v>12</v>
      </c>
      <c r="AB21" s="45">
        <v>12</v>
      </c>
      <c r="AC21" s="45">
        <v>19</v>
      </c>
      <c r="AD21" s="45">
        <v>24</v>
      </c>
      <c r="AE21" s="45">
        <v>26</v>
      </c>
      <c r="AF21" s="45">
        <v>23</v>
      </c>
      <c r="AG21" s="45">
        <v>16</v>
      </c>
      <c r="AH21" s="45">
        <v>21</v>
      </c>
      <c r="AI21" s="45">
        <v>18</v>
      </c>
      <c r="AJ21" s="45">
        <v>17</v>
      </c>
      <c r="AK21" s="45">
        <v>13</v>
      </c>
      <c r="AL21" s="45">
        <v>13</v>
      </c>
      <c r="AM21" s="45">
        <v>9</v>
      </c>
      <c r="AN21" s="45">
        <v>5</v>
      </c>
    </row>
    <row r="22" spans="1:40" x14ac:dyDescent="0.25">
      <c r="A22" s="67"/>
      <c r="B22" s="67"/>
      <c r="C22" s="68" t="s">
        <v>12</v>
      </c>
      <c r="D22" s="45">
        <v>38</v>
      </c>
      <c r="E22" s="45">
        <v>33</v>
      </c>
      <c r="F22" s="45">
        <v>38</v>
      </c>
      <c r="G22" s="45">
        <v>33</v>
      </c>
      <c r="H22" s="45">
        <v>29</v>
      </c>
      <c r="I22" s="45">
        <v>25</v>
      </c>
      <c r="J22" s="45">
        <v>20</v>
      </c>
      <c r="K22" s="45">
        <v>18</v>
      </c>
      <c r="L22" s="45">
        <v>17</v>
      </c>
      <c r="M22" s="45">
        <v>15</v>
      </c>
      <c r="N22" s="45">
        <v>10</v>
      </c>
      <c r="O22" s="45">
        <v>28</v>
      </c>
      <c r="P22" s="45">
        <v>22</v>
      </c>
      <c r="Q22" s="45">
        <v>23</v>
      </c>
      <c r="R22" s="45">
        <v>27</v>
      </c>
      <c r="S22" s="45">
        <v>35</v>
      </c>
      <c r="T22" s="45">
        <v>18</v>
      </c>
      <c r="U22" s="45">
        <v>12</v>
      </c>
      <c r="V22" s="45">
        <v>10</v>
      </c>
      <c r="W22" s="45">
        <v>13</v>
      </c>
      <c r="X22" s="45">
        <v>16</v>
      </c>
      <c r="Y22" s="45">
        <v>8</v>
      </c>
      <c r="Z22" s="45">
        <v>9</v>
      </c>
      <c r="AA22" s="45">
        <v>13</v>
      </c>
      <c r="AB22" s="45">
        <v>10</v>
      </c>
      <c r="AC22" s="45">
        <v>15</v>
      </c>
      <c r="AD22" s="45">
        <v>11</v>
      </c>
      <c r="AE22" s="45">
        <v>7</v>
      </c>
      <c r="AF22" s="45">
        <v>9</v>
      </c>
      <c r="AG22" s="45">
        <v>11</v>
      </c>
      <c r="AH22" s="45">
        <v>7</v>
      </c>
      <c r="AI22" s="45">
        <v>12</v>
      </c>
      <c r="AJ22" s="45">
        <v>6</v>
      </c>
      <c r="AK22" s="45">
        <v>7</v>
      </c>
      <c r="AL22" s="45">
        <v>5</v>
      </c>
      <c r="AM22" s="45">
        <v>8</v>
      </c>
      <c r="AN22" s="45">
        <v>13</v>
      </c>
    </row>
    <row r="23" spans="1:40" x14ac:dyDescent="0.25">
      <c r="A23" s="67"/>
      <c r="B23" s="67"/>
      <c r="C23" s="68" t="s">
        <v>13</v>
      </c>
      <c r="D23" s="45">
        <v>86</v>
      </c>
      <c r="E23" s="45">
        <v>104</v>
      </c>
      <c r="F23" s="45">
        <v>124</v>
      </c>
      <c r="G23" s="45">
        <v>138</v>
      </c>
      <c r="H23" s="45">
        <v>143</v>
      </c>
      <c r="I23" s="45">
        <v>151</v>
      </c>
      <c r="J23" s="45">
        <v>146</v>
      </c>
      <c r="K23" s="45">
        <v>142</v>
      </c>
      <c r="L23" s="45">
        <v>144</v>
      </c>
      <c r="M23" s="45">
        <v>144</v>
      </c>
      <c r="N23" s="45">
        <v>132</v>
      </c>
      <c r="O23" s="45">
        <v>137</v>
      </c>
      <c r="P23" s="45">
        <v>134</v>
      </c>
      <c r="Q23" s="45">
        <v>143</v>
      </c>
      <c r="R23" s="45">
        <v>150</v>
      </c>
      <c r="S23" s="45">
        <v>149</v>
      </c>
      <c r="T23" s="45">
        <v>125</v>
      </c>
      <c r="U23" s="45">
        <v>131</v>
      </c>
      <c r="V23" s="45">
        <v>127</v>
      </c>
      <c r="W23" s="45">
        <v>128</v>
      </c>
      <c r="X23" s="45">
        <v>132</v>
      </c>
      <c r="Y23" s="45">
        <v>63</v>
      </c>
      <c r="Z23" s="45">
        <v>73</v>
      </c>
      <c r="AA23" s="45">
        <v>92</v>
      </c>
      <c r="AB23" s="45">
        <v>91</v>
      </c>
      <c r="AC23" s="45">
        <v>92</v>
      </c>
      <c r="AD23" s="45">
        <v>69</v>
      </c>
      <c r="AE23" s="45">
        <v>59</v>
      </c>
      <c r="AF23" s="45">
        <v>41</v>
      </c>
      <c r="AG23" s="45">
        <v>39</v>
      </c>
      <c r="AH23" s="45">
        <v>42</v>
      </c>
      <c r="AI23" s="45">
        <v>37</v>
      </c>
      <c r="AJ23" s="45">
        <v>37</v>
      </c>
      <c r="AK23" s="45">
        <v>30</v>
      </c>
      <c r="AL23" s="45">
        <v>34</v>
      </c>
      <c r="AM23" s="45">
        <v>33</v>
      </c>
      <c r="AN23" s="45">
        <v>30</v>
      </c>
    </row>
    <row r="24" spans="1:40" x14ac:dyDescent="0.25">
      <c r="A24" s="75" t="s">
        <v>99</v>
      </c>
      <c r="B24" s="55"/>
      <c r="C24" s="55"/>
      <c r="D24" s="75">
        <f>SUM(D16:D23)</f>
        <v>231</v>
      </c>
      <c r="E24" s="75">
        <f t="shared" ref="E24:AM24" si="1">SUM(E16:E23)</f>
        <v>257</v>
      </c>
      <c r="F24" s="75">
        <f t="shared" si="1"/>
        <v>279</v>
      </c>
      <c r="G24" s="75">
        <f t="shared" si="1"/>
        <v>304</v>
      </c>
      <c r="H24" s="75">
        <f t="shared" si="1"/>
        <v>295</v>
      </c>
      <c r="I24" s="75">
        <f t="shared" si="1"/>
        <v>293</v>
      </c>
      <c r="J24" s="75">
        <f t="shared" si="1"/>
        <v>278</v>
      </c>
      <c r="K24" s="75">
        <f t="shared" si="1"/>
        <v>251</v>
      </c>
      <c r="L24" s="75">
        <f t="shared" si="1"/>
        <v>253</v>
      </c>
      <c r="M24" s="75">
        <f t="shared" si="1"/>
        <v>229</v>
      </c>
      <c r="N24" s="75">
        <f t="shared" si="1"/>
        <v>208</v>
      </c>
      <c r="O24" s="75">
        <f t="shared" si="1"/>
        <v>251</v>
      </c>
      <c r="P24" s="75">
        <f t="shared" si="1"/>
        <v>250</v>
      </c>
      <c r="Q24" s="75">
        <f t="shared" si="1"/>
        <v>256</v>
      </c>
      <c r="R24" s="75">
        <f t="shared" si="1"/>
        <v>272</v>
      </c>
      <c r="S24" s="75">
        <f t="shared" si="1"/>
        <v>280</v>
      </c>
      <c r="T24" s="75">
        <f t="shared" si="1"/>
        <v>239</v>
      </c>
      <c r="U24" s="75">
        <f t="shared" si="1"/>
        <v>237</v>
      </c>
      <c r="V24" s="75">
        <f t="shared" si="1"/>
        <v>236</v>
      </c>
      <c r="W24" s="75">
        <f t="shared" si="1"/>
        <v>238</v>
      </c>
      <c r="X24" s="75">
        <f t="shared" si="1"/>
        <v>235</v>
      </c>
      <c r="Y24" s="75">
        <f t="shared" si="1"/>
        <v>109</v>
      </c>
      <c r="Z24" s="75">
        <f t="shared" si="1"/>
        <v>123</v>
      </c>
      <c r="AA24" s="75">
        <f t="shared" si="1"/>
        <v>155</v>
      </c>
      <c r="AB24" s="75">
        <f t="shared" si="1"/>
        <v>148</v>
      </c>
      <c r="AC24" s="75">
        <f t="shared" si="1"/>
        <v>164</v>
      </c>
      <c r="AD24" s="75">
        <f t="shared" si="1"/>
        <v>141</v>
      </c>
      <c r="AE24" s="75">
        <f t="shared" si="1"/>
        <v>126</v>
      </c>
      <c r="AF24" s="75">
        <f t="shared" si="1"/>
        <v>88</v>
      </c>
      <c r="AG24" s="75">
        <f t="shared" si="1"/>
        <v>80</v>
      </c>
      <c r="AH24" s="75">
        <f t="shared" si="1"/>
        <v>83</v>
      </c>
      <c r="AI24" s="75">
        <f t="shared" si="1"/>
        <v>76</v>
      </c>
      <c r="AJ24" s="75">
        <f t="shared" si="1"/>
        <v>73</v>
      </c>
      <c r="AK24" s="75">
        <f t="shared" si="1"/>
        <v>65</v>
      </c>
      <c r="AL24" s="75">
        <f t="shared" si="1"/>
        <v>72</v>
      </c>
      <c r="AM24" s="75">
        <f t="shared" si="1"/>
        <v>64</v>
      </c>
      <c r="AN24" s="75">
        <f t="shared" ref="AN24" si="2">SUM(AN16:AN23)</f>
        <v>62</v>
      </c>
    </row>
    <row r="25" spans="1:40" x14ac:dyDescent="0.25">
      <c r="A25" s="65" t="s">
        <v>64</v>
      </c>
      <c r="B25" s="66">
        <v>1903</v>
      </c>
      <c r="C25" s="65" t="s">
        <v>6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181"/>
      <c r="AN25" s="181"/>
    </row>
    <row r="26" spans="1:40" x14ac:dyDescent="0.25">
      <c r="A26" s="72"/>
      <c r="B26" s="67"/>
      <c r="C26" s="68" t="s">
        <v>7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>
        <v>1</v>
      </c>
      <c r="AI26" s="45">
        <v>1</v>
      </c>
      <c r="AJ26" s="45"/>
      <c r="AK26" s="45">
        <v>1</v>
      </c>
      <c r="AL26" s="45"/>
      <c r="AM26" s="178"/>
      <c r="AN26" s="178"/>
    </row>
    <row r="27" spans="1:40" x14ac:dyDescent="0.25">
      <c r="A27" s="72"/>
      <c r="B27" s="67"/>
      <c r="C27" s="68" t="s">
        <v>8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>
        <v>1</v>
      </c>
      <c r="AK27" s="45">
        <v>1</v>
      </c>
      <c r="AL27" s="45">
        <v>1</v>
      </c>
      <c r="AM27" s="178"/>
      <c r="AN27" s="178"/>
    </row>
    <row r="28" spans="1:40" x14ac:dyDescent="0.25">
      <c r="A28" s="72"/>
      <c r="B28" s="67"/>
      <c r="C28" s="68" t="s">
        <v>9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>
        <v>2</v>
      </c>
      <c r="AI28" s="45">
        <v>1</v>
      </c>
      <c r="AJ28" s="45">
        <v>1</v>
      </c>
      <c r="AK28" s="45"/>
      <c r="AL28" s="45">
        <v>1</v>
      </c>
      <c r="AM28" s="178"/>
      <c r="AN28" s="178"/>
    </row>
    <row r="29" spans="1:40" x14ac:dyDescent="0.25">
      <c r="A29" s="72"/>
      <c r="B29" s="67"/>
      <c r="C29" s="68" t="s">
        <v>10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>
        <v>1</v>
      </c>
      <c r="AK29" s="45">
        <v>1</v>
      </c>
      <c r="AL29" s="45">
        <v>2</v>
      </c>
      <c r="AM29" s="45">
        <v>1</v>
      </c>
      <c r="AN29" s="45"/>
    </row>
    <row r="30" spans="1:40" x14ac:dyDescent="0.25">
      <c r="A30" s="72"/>
      <c r="B30" s="67"/>
      <c r="C30" s="68" t="s">
        <v>11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>
        <v>3</v>
      </c>
      <c r="AI30" s="45">
        <v>1</v>
      </c>
      <c r="AJ30" s="45">
        <v>1</v>
      </c>
      <c r="AK30" s="45">
        <v>1</v>
      </c>
      <c r="AL30" s="45">
        <v>2</v>
      </c>
      <c r="AM30" s="45">
        <v>3</v>
      </c>
      <c r="AN30" s="45">
        <v>3</v>
      </c>
    </row>
    <row r="31" spans="1:40" x14ac:dyDescent="0.25">
      <c r="A31" s="72"/>
      <c r="B31" s="67"/>
      <c r="C31" s="68" t="s">
        <v>12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>
        <v>5</v>
      </c>
      <c r="AI31" s="45">
        <v>3</v>
      </c>
      <c r="AJ31" s="45">
        <v>2</v>
      </c>
      <c r="AK31" s="45">
        <v>1</v>
      </c>
      <c r="AL31" s="45">
        <v>3</v>
      </c>
      <c r="AM31" s="45">
        <v>3</v>
      </c>
      <c r="AN31" s="45"/>
    </row>
    <row r="32" spans="1:40" x14ac:dyDescent="0.25">
      <c r="A32" s="72"/>
      <c r="B32" s="67"/>
      <c r="C32" s="68" t="s">
        <v>13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>
        <v>9</v>
      </c>
      <c r="AI32" s="45">
        <v>9</v>
      </c>
      <c r="AJ32" s="45">
        <v>10</v>
      </c>
      <c r="AK32" s="45">
        <v>11</v>
      </c>
      <c r="AL32" s="45">
        <v>10</v>
      </c>
      <c r="AM32" s="45">
        <v>7</v>
      </c>
      <c r="AN32" s="45">
        <v>9</v>
      </c>
    </row>
    <row r="33" spans="1:40" x14ac:dyDescent="0.25">
      <c r="A33" s="75" t="s">
        <v>65</v>
      </c>
      <c r="B33" s="55"/>
      <c r="C33" s="5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>
        <f t="shared" ref="AH33:AM33" si="3">SUM(AH25:AH32)</f>
        <v>20</v>
      </c>
      <c r="AI33" s="75">
        <f t="shared" si="3"/>
        <v>15</v>
      </c>
      <c r="AJ33" s="75">
        <f t="shared" si="3"/>
        <v>16</v>
      </c>
      <c r="AK33" s="75">
        <f t="shared" si="3"/>
        <v>16</v>
      </c>
      <c r="AL33" s="75">
        <f t="shared" si="3"/>
        <v>19</v>
      </c>
      <c r="AM33" s="75">
        <f t="shared" si="3"/>
        <v>14</v>
      </c>
      <c r="AN33" s="75">
        <f t="shared" ref="AN33" si="4">SUM(AN25:AN32)</f>
        <v>12</v>
      </c>
    </row>
    <row r="34" spans="1:40" x14ac:dyDescent="0.25">
      <c r="A34" s="65" t="s">
        <v>70</v>
      </c>
      <c r="B34" s="66">
        <v>1911</v>
      </c>
      <c r="C34" s="65" t="s">
        <v>6</v>
      </c>
      <c r="D34" s="43"/>
      <c r="E34" s="43"/>
      <c r="F34" s="43"/>
      <c r="G34" s="43"/>
      <c r="H34" s="43"/>
      <c r="I34" s="43"/>
      <c r="J34" s="43">
        <v>1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</row>
    <row r="35" spans="1:40" x14ac:dyDescent="0.25">
      <c r="A35" s="67"/>
      <c r="B35" s="67"/>
      <c r="C35" s="68" t="s">
        <v>7</v>
      </c>
      <c r="D35" s="45">
        <v>1</v>
      </c>
      <c r="E35" s="45">
        <v>1</v>
      </c>
      <c r="F35" s="45"/>
      <c r="G35" s="45"/>
      <c r="H35" s="45">
        <v>1</v>
      </c>
      <c r="I35" s="45">
        <v>1</v>
      </c>
      <c r="J35" s="45">
        <v>1</v>
      </c>
      <c r="K35" s="45">
        <v>2</v>
      </c>
      <c r="L35" s="45">
        <v>2</v>
      </c>
      <c r="M35" s="45"/>
      <c r="N35" s="45">
        <v>1</v>
      </c>
      <c r="O35" s="45">
        <v>2</v>
      </c>
      <c r="P35" s="45">
        <v>1</v>
      </c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</row>
    <row r="36" spans="1:40" x14ac:dyDescent="0.25">
      <c r="A36" s="67"/>
      <c r="B36" s="67"/>
      <c r="C36" s="68" t="s">
        <v>8</v>
      </c>
      <c r="D36" s="45">
        <v>1</v>
      </c>
      <c r="E36" s="45">
        <v>2</v>
      </c>
      <c r="F36" s="45">
        <v>2</v>
      </c>
      <c r="G36" s="45"/>
      <c r="H36" s="45"/>
      <c r="I36" s="45"/>
      <c r="J36" s="45"/>
      <c r="K36" s="45"/>
      <c r="L36" s="45">
        <v>2</v>
      </c>
      <c r="M36" s="45">
        <v>1</v>
      </c>
      <c r="N36" s="45">
        <v>1</v>
      </c>
      <c r="O36" s="45">
        <v>1</v>
      </c>
      <c r="P36" s="45">
        <v>2</v>
      </c>
      <c r="Q36" s="45">
        <v>1</v>
      </c>
      <c r="R36" s="45"/>
      <c r="S36" s="45"/>
      <c r="T36" s="45">
        <v>3</v>
      </c>
      <c r="U36" s="45">
        <v>3</v>
      </c>
      <c r="V36" s="45">
        <v>1</v>
      </c>
      <c r="W36" s="45"/>
      <c r="X36" s="45"/>
      <c r="Y36" s="45"/>
      <c r="Z36" s="45"/>
      <c r="AA36" s="45"/>
      <c r="AB36" s="45">
        <v>1</v>
      </c>
      <c r="AC36" s="45">
        <v>1</v>
      </c>
      <c r="AD36" s="45">
        <v>1</v>
      </c>
      <c r="AE36" s="45">
        <v>1</v>
      </c>
      <c r="AF36" s="45">
        <v>1</v>
      </c>
      <c r="AG36" s="45"/>
      <c r="AH36" s="45"/>
      <c r="AI36" s="45"/>
      <c r="AJ36" s="45">
        <v>1</v>
      </c>
      <c r="AK36" s="45">
        <v>1</v>
      </c>
      <c r="AL36" s="45"/>
      <c r="AM36" s="45"/>
      <c r="AN36" s="45"/>
    </row>
    <row r="37" spans="1:40" x14ac:dyDescent="0.25">
      <c r="A37" s="67"/>
      <c r="B37" s="67"/>
      <c r="C37" s="68" t="s">
        <v>9</v>
      </c>
      <c r="D37" s="45">
        <v>9</v>
      </c>
      <c r="E37" s="45">
        <v>10</v>
      </c>
      <c r="F37" s="45">
        <v>11</v>
      </c>
      <c r="G37" s="45">
        <v>13</v>
      </c>
      <c r="H37" s="45">
        <v>10</v>
      </c>
      <c r="I37" s="45">
        <v>8</v>
      </c>
      <c r="J37" s="45">
        <v>7</v>
      </c>
      <c r="K37" s="45">
        <v>5</v>
      </c>
      <c r="L37" s="45">
        <v>5</v>
      </c>
      <c r="M37" s="45">
        <v>8</v>
      </c>
      <c r="N37" s="45">
        <v>7</v>
      </c>
      <c r="O37" s="45">
        <v>8</v>
      </c>
      <c r="P37" s="45">
        <v>7</v>
      </c>
      <c r="Q37" s="45">
        <v>5</v>
      </c>
      <c r="R37" s="45">
        <v>4</v>
      </c>
      <c r="S37" s="45">
        <v>4</v>
      </c>
      <c r="T37" s="45">
        <v>5</v>
      </c>
      <c r="U37" s="45">
        <v>7</v>
      </c>
      <c r="V37" s="45">
        <v>3</v>
      </c>
      <c r="W37" s="45"/>
      <c r="X37" s="45"/>
      <c r="Y37" s="45"/>
      <c r="Z37" s="45">
        <v>1</v>
      </c>
      <c r="AA37" s="45">
        <v>1</v>
      </c>
      <c r="AB37" s="45">
        <v>1</v>
      </c>
      <c r="AC37" s="45">
        <v>3</v>
      </c>
      <c r="AD37" s="45">
        <v>2</v>
      </c>
      <c r="AE37" s="45">
        <v>2</v>
      </c>
      <c r="AF37" s="45">
        <v>2</v>
      </c>
      <c r="AG37" s="45">
        <v>1</v>
      </c>
      <c r="AH37" s="45">
        <v>2</v>
      </c>
      <c r="AI37" s="45">
        <v>1</v>
      </c>
      <c r="AJ37" s="45"/>
      <c r="AK37" s="45"/>
      <c r="AL37" s="45"/>
      <c r="AM37" s="45"/>
      <c r="AN37" s="45"/>
    </row>
    <row r="38" spans="1:40" x14ac:dyDescent="0.25">
      <c r="A38" s="67"/>
      <c r="B38" s="67"/>
      <c r="C38" s="68" t="s">
        <v>10</v>
      </c>
      <c r="D38" s="45">
        <v>4</v>
      </c>
      <c r="E38" s="45">
        <v>6</v>
      </c>
      <c r="F38" s="45">
        <v>9</v>
      </c>
      <c r="G38" s="45">
        <v>8</v>
      </c>
      <c r="H38" s="45">
        <v>8</v>
      </c>
      <c r="I38" s="45">
        <v>12</v>
      </c>
      <c r="J38" s="45">
        <v>9</v>
      </c>
      <c r="K38" s="45">
        <v>7</v>
      </c>
      <c r="L38" s="45">
        <v>7</v>
      </c>
      <c r="M38" s="45">
        <v>8</v>
      </c>
      <c r="N38" s="45">
        <v>9</v>
      </c>
      <c r="O38" s="45">
        <v>7</v>
      </c>
      <c r="P38" s="45">
        <v>6</v>
      </c>
      <c r="Q38" s="45">
        <v>8</v>
      </c>
      <c r="R38" s="45">
        <v>8</v>
      </c>
      <c r="S38" s="45">
        <v>6</v>
      </c>
      <c r="T38" s="45">
        <v>6</v>
      </c>
      <c r="U38" s="45">
        <v>5</v>
      </c>
      <c r="V38" s="45">
        <v>2</v>
      </c>
      <c r="W38" s="45">
        <v>1</v>
      </c>
      <c r="X38" s="45">
        <v>2</v>
      </c>
      <c r="Y38" s="45">
        <v>1</v>
      </c>
      <c r="Z38" s="45">
        <v>1</v>
      </c>
      <c r="AA38" s="45">
        <v>1</v>
      </c>
      <c r="AB38" s="45">
        <v>1</v>
      </c>
      <c r="AC38" s="45">
        <v>1</v>
      </c>
      <c r="AD38" s="45">
        <v>2</v>
      </c>
      <c r="AE38" s="45">
        <v>2</v>
      </c>
      <c r="AF38" s="45">
        <v>2</v>
      </c>
      <c r="AG38" s="45"/>
      <c r="AH38" s="45"/>
      <c r="AI38" s="45"/>
      <c r="AJ38" s="45"/>
      <c r="AK38" s="45"/>
      <c r="AL38" s="45"/>
      <c r="AM38" s="45">
        <v>2</v>
      </c>
      <c r="AN38" s="45">
        <v>2</v>
      </c>
    </row>
    <row r="39" spans="1:40" x14ac:dyDescent="0.25">
      <c r="A39" s="67"/>
      <c r="B39" s="67"/>
      <c r="C39" s="68" t="s">
        <v>11</v>
      </c>
      <c r="D39" s="45">
        <v>4</v>
      </c>
      <c r="E39" s="45">
        <v>7</v>
      </c>
      <c r="F39" s="45">
        <v>10</v>
      </c>
      <c r="G39" s="45">
        <v>11</v>
      </c>
      <c r="H39" s="45">
        <v>9</v>
      </c>
      <c r="I39" s="45">
        <v>8</v>
      </c>
      <c r="J39" s="45">
        <v>9</v>
      </c>
      <c r="K39" s="45">
        <v>9</v>
      </c>
      <c r="L39" s="45">
        <v>11</v>
      </c>
      <c r="M39" s="45">
        <v>9</v>
      </c>
      <c r="N39" s="45">
        <v>5</v>
      </c>
      <c r="O39" s="45">
        <v>7</v>
      </c>
      <c r="P39" s="45">
        <v>7</v>
      </c>
      <c r="Q39" s="45">
        <v>6</v>
      </c>
      <c r="R39" s="45">
        <v>8</v>
      </c>
      <c r="S39" s="45">
        <v>6</v>
      </c>
      <c r="T39" s="45">
        <v>6</v>
      </c>
      <c r="U39" s="45">
        <v>6</v>
      </c>
      <c r="V39" s="45">
        <v>5</v>
      </c>
      <c r="W39" s="45">
        <v>5</v>
      </c>
      <c r="X39" s="45">
        <v>5</v>
      </c>
      <c r="Y39" s="45">
        <v>4</v>
      </c>
      <c r="Z39" s="45">
        <v>3</v>
      </c>
      <c r="AA39" s="45">
        <v>3</v>
      </c>
      <c r="AB39" s="45">
        <v>2</v>
      </c>
      <c r="AC39" s="45">
        <v>3</v>
      </c>
      <c r="AD39" s="45">
        <v>5</v>
      </c>
      <c r="AE39" s="45">
        <v>3</v>
      </c>
      <c r="AF39" s="45">
        <v>3</v>
      </c>
      <c r="AG39" s="45">
        <v>3</v>
      </c>
      <c r="AH39" s="45">
        <v>3</v>
      </c>
      <c r="AI39" s="45">
        <v>1</v>
      </c>
      <c r="AJ39" s="45"/>
      <c r="AK39" s="45"/>
      <c r="AL39" s="45"/>
      <c r="AM39" s="45"/>
      <c r="AN39" s="45"/>
    </row>
    <row r="40" spans="1:40" x14ac:dyDescent="0.25">
      <c r="A40" s="67"/>
      <c r="B40" s="67"/>
      <c r="C40" s="68" t="s">
        <v>12</v>
      </c>
      <c r="D40" s="45">
        <v>4</v>
      </c>
      <c r="E40" s="45">
        <v>3</v>
      </c>
      <c r="F40" s="45">
        <v>2</v>
      </c>
      <c r="G40" s="45">
        <v>1</v>
      </c>
      <c r="H40" s="45">
        <v>4</v>
      </c>
      <c r="I40" s="45">
        <v>7</v>
      </c>
      <c r="J40" s="45">
        <v>5</v>
      </c>
      <c r="K40" s="45">
        <v>3</v>
      </c>
      <c r="L40" s="45">
        <v>2</v>
      </c>
      <c r="M40" s="45">
        <v>4</v>
      </c>
      <c r="N40" s="45">
        <v>7</v>
      </c>
      <c r="O40" s="45">
        <v>6</v>
      </c>
      <c r="P40" s="45">
        <v>5</v>
      </c>
      <c r="Q40" s="45">
        <v>1</v>
      </c>
      <c r="R40" s="45">
        <v>2</v>
      </c>
      <c r="S40" s="45">
        <v>4</v>
      </c>
      <c r="T40" s="45">
        <v>3</v>
      </c>
      <c r="U40" s="45">
        <v>2</v>
      </c>
      <c r="V40" s="45">
        <v>1</v>
      </c>
      <c r="W40" s="45">
        <v>1</v>
      </c>
      <c r="X40" s="45">
        <v>2</v>
      </c>
      <c r="Y40" s="45">
        <v>2</v>
      </c>
      <c r="Z40" s="45"/>
      <c r="AA40" s="45">
        <v>1</v>
      </c>
      <c r="AB40" s="45">
        <v>1</v>
      </c>
      <c r="AC40" s="45">
        <v>2</v>
      </c>
      <c r="AD40" s="45">
        <v>2</v>
      </c>
      <c r="AE40" s="45">
        <v>3</v>
      </c>
      <c r="AF40" s="45">
        <v>2</v>
      </c>
      <c r="AG40" s="45">
        <v>2</v>
      </c>
      <c r="AH40" s="45">
        <v>1</v>
      </c>
      <c r="AI40" s="45"/>
      <c r="AJ40" s="45">
        <v>2</v>
      </c>
      <c r="AK40" s="45">
        <v>1</v>
      </c>
      <c r="AL40" s="45">
        <v>1</v>
      </c>
      <c r="AM40" s="45">
        <v>1</v>
      </c>
      <c r="AN40" s="45">
        <v>1</v>
      </c>
    </row>
    <row r="41" spans="1:40" x14ac:dyDescent="0.25">
      <c r="A41" s="67"/>
      <c r="B41" s="67"/>
      <c r="C41" s="68" t="s">
        <v>13</v>
      </c>
      <c r="D41" s="45">
        <v>21</v>
      </c>
      <c r="E41" s="45">
        <v>19</v>
      </c>
      <c r="F41" s="45">
        <v>20</v>
      </c>
      <c r="G41" s="45">
        <v>20</v>
      </c>
      <c r="H41" s="45">
        <v>20</v>
      </c>
      <c r="I41" s="45">
        <v>20</v>
      </c>
      <c r="J41" s="45">
        <v>21</v>
      </c>
      <c r="K41" s="45">
        <v>23</v>
      </c>
      <c r="L41" s="45">
        <v>24</v>
      </c>
      <c r="M41" s="45">
        <v>24</v>
      </c>
      <c r="N41" s="45">
        <v>27</v>
      </c>
      <c r="O41" s="45">
        <v>25</v>
      </c>
      <c r="P41" s="45">
        <v>27</v>
      </c>
      <c r="Q41" s="45">
        <v>29</v>
      </c>
      <c r="R41" s="45">
        <v>26</v>
      </c>
      <c r="S41" s="45">
        <v>21</v>
      </c>
      <c r="T41" s="45">
        <v>22</v>
      </c>
      <c r="U41" s="45">
        <v>15</v>
      </c>
      <c r="V41" s="45">
        <v>16</v>
      </c>
      <c r="W41" s="45">
        <v>14</v>
      </c>
      <c r="X41" s="45">
        <v>14</v>
      </c>
      <c r="Y41" s="45">
        <v>3</v>
      </c>
      <c r="Z41" s="45">
        <v>4</v>
      </c>
      <c r="AA41" s="45">
        <v>4</v>
      </c>
      <c r="AB41" s="45">
        <v>3</v>
      </c>
      <c r="AC41" s="45">
        <v>3</v>
      </c>
      <c r="AD41" s="45">
        <v>3</v>
      </c>
      <c r="AE41" s="45">
        <v>3</v>
      </c>
      <c r="AF41" s="45">
        <v>3</v>
      </c>
      <c r="AG41" s="45">
        <v>2</v>
      </c>
      <c r="AH41" s="45">
        <v>6</v>
      </c>
      <c r="AI41" s="45">
        <v>6</v>
      </c>
      <c r="AJ41" s="45">
        <v>4</v>
      </c>
      <c r="AK41" s="45">
        <v>5</v>
      </c>
      <c r="AL41" s="45">
        <v>6</v>
      </c>
      <c r="AM41" s="45">
        <v>3</v>
      </c>
      <c r="AN41" s="45">
        <v>3</v>
      </c>
    </row>
    <row r="42" spans="1:40" x14ac:dyDescent="0.25">
      <c r="A42" s="75" t="s">
        <v>71</v>
      </c>
      <c r="B42" s="55"/>
      <c r="C42" s="55"/>
      <c r="D42" s="75">
        <f>SUM(D34:D41)</f>
        <v>44</v>
      </c>
      <c r="E42" s="75">
        <f t="shared" ref="E42:AM42" si="5">SUM(E34:E41)</f>
        <v>48</v>
      </c>
      <c r="F42" s="75">
        <f t="shared" si="5"/>
        <v>54</v>
      </c>
      <c r="G42" s="75">
        <f t="shared" si="5"/>
        <v>53</v>
      </c>
      <c r="H42" s="75">
        <f t="shared" si="5"/>
        <v>52</v>
      </c>
      <c r="I42" s="75">
        <f t="shared" si="5"/>
        <v>56</v>
      </c>
      <c r="J42" s="75">
        <f t="shared" si="5"/>
        <v>53</v>
      </c>
      <c r="K42" s="75">
        <f t="shared" si="5"/>
        <v>49</v>
      </c>
      <c r="L42" s="75">
        <f t="shared" si="5"/>
        <v>53</v>
      </c>
      <c r="M42" s="75">
        <f t="shared" si="5"/>
        <v>54</v>
      </c>
      <c r="N42" s="75">
        <f t="shared" si="5"/>
        <v>57</v>
      </c>
      <c r="O42" s="75">
        <f t="shared" si="5"/>
        <v>56</v>
      </c>
      <c r="P42" s="75">
        <f t="shared" si="5"/>
        <v>55</v>
      </c>
      <c r="Q42" s="75">
        <f t="shared" si="5"/>
        <v>50</v>
      </c>
      <c r="R42" s="75">
        <f t="shared" si="5"/>
        <v>48</v>
      </c>
      <c r="S42" s="75">
        <f t="shared" si="5"/>
        <v>41</v>
      </c>
      <c r="T42" s="75">
        <f t="shared" si="5"/>
        <v>45</v>
      </c>
      <c r="U42" s="75">
        <f t="shared" si="5"/>
        <v>38</v>
      </c>
      <c r="V42" s="75">
        <f t="shared" si="5"/>
        <v>28</v>
      </c>
      <c r="W42" s="75">
        <f t="shared" si="5"/>
        <v>21</v>
      </c>
      <c r="X42" s="75">
        <f t="shared" si="5"/>
        <v>23</v>
      </c>
      <c r="Y42" s="75">
        <f t="shared" si="5"/>
        <v>10</v>
      </c>
      <c r="Z42" s="75">
        <f t="shared" si="5"/>
        <v>9</v>
      </c>
      <c r="AA42" s="75">
        <f t="shared" si="5"/>
        <v>10</v>
      </c>
      <c r="AB42" s="75">
        <f t="shared" si="5"/>
        <v>9</v>
      </c>
      <c r="AC42" s="75">
        <f t="shared" si="5"/>
        <v>13</v>
      </c>
      <c r="AD42" s="75">
        <f t="shared" si="5"/>
        <v>15</v>
      </c>
      <c r="AE42" s="75">
        <f t="shared" si="5"/>
        <v>14</v>
      </c>
      <c r="AF42" s="75">
        <f t="shared" si="5"/>
        <v>13</v>
      </c>
      <c r="AG42" s="75">
        <f t="shared" si="5"/>
        <v>8</v>
      </c>
      <c r="AH42" s="75">
        <f t="shared" si="5"/>
        <v>12</v>
      </c>
      <c r="AI42" s="75">
        <f t="shared" si="5"/>
        <v>8</v>
      </c>
      <c r="AJ42" s="75">
        <f t="shared" si="5"/>
        <v>7</v>
      </c>
      <c r="AK42" s="75">
        <f t="shared" si="5"/>
        <v>7</v>
      </c>
      <c r="AL42" s="75">
        <f t="shared" si="5"/>
        <v>7</v>
      </c>
      <c r="AM42" s="75">
        <f t="shared" si="5"/>
        <v>6</v>
      </c>
      <c r="AN42" s="75">
        <f t="shared" ref="AN42" si="6">SUM(AN34:AN41)</f>
        <v>6</v>
      </c>
    </row>
    <row r="43" spans="1:40" x14ac:dyDescent="0.25">
      <c r="A43" s="65" t="s">
        <v>88</v>
      </c>
      <c r="B43" s="66">
        <v>1913</v>
      </c>
      <c r="C43" s="65" t="s">
        <v>6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</row>
    <row r="44" spans="1:40" x14ac:dyDescent="0.25">
      <c r="A44" s="67"/>
      <c r="B44" s="67"/>
      <c r="C44" s="68" t="s">
        <v>7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</row>
    <row r="45" spans="1:40" x14ac:dyDescent="0.25">
      <c r="A45" s="67"/>
      <c r="B45" s="67"/>
      <c r="C45" s="68" t="s">
        <v>8</v>
      </c>
      <c r="D45" s="45"/>
      <c r="E45" s="45"/>
      <c r="F45" s="45"/>
      <c r="G45" s="45"/>
      <c r="H45" s="45"/>
      <c r="I45" s="45"/>
      <c r="J45" s="45">
        <v>1</v>
      </c>
      <c r="K45" s="45"/>
      <c r="L45" s="45"/>
      <c r="M45" s="45"/>
      <c r="N45" s="45"/>
      <c r="O45" s="45"/>
      <c r="P45" s="45">
        <v>1</v>
      </c>
      <c r="Q45" s="45">
        <v>1</v>
      </c>
      <c r="R45" s="45">
        <v>1</v>
      </c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</row>
    <row r="46" spans="1:40" x14ac:dyDescent="0.25">
      <c r="A46" s="67"/>
      <c r="B46" s="67"/>
      <c r="C46" s="68" t="s">
        <v>9</v>
      </c>
      <c r="D46" s="45"/>
      <c r="E46" s="45">
        <v>1</v>
      </c>
      <c r="F46" s="45"/>
      <c r="G46" s="45"/>
      <c r="H46" s="45"/>
      <c r="I46" s="45">
        <v>2</v>
      </c>
      <c r="J46" s="45">
        <v>1</v>
      </c>
      <c r="K46" s="45"/>
      <c r="L46" s="45"/>
      <c r="M46" s="45">
        <v>1</v>
      </c>
      <c r="N46" s="45">
        <v>1</v>
      </c>
      <c r="O46" s="45">
        <v>1</v>
      </c>
      <c r="P46" s="45">
        <v>1</v>
      </c>
      <c r="Q46" s="45">
        <v>1</v>
      </c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>
        <v>1</v>
      </c>
      <c r="AC46" s="45"/>
      <c r="AD46" s="45"/>
      <c r="AE46" s="45"/>
      <c r="AF46" s="45"/>
      <c r="AG46" s="45"/>
      <c r="AH46" s="45"/>
      <c r="AI46" s="45"/>
      <c r="AJ46" s="45"/>
      <c r="AK46" s="45">
        <v>1</v>
      </c>
      <c r="AL46" s="45"/>
      <c r="AM46" s="45"/>
      <c r="AN46" s="45"/>
    </row>
    <row r="47" spans="1:40" x14ac:dyDescent="0.25">
      <c r="A47" s="67"/>
      <c r="B47" s="67"/>
      <c r="C47" s="68" t="s">
        <v>10</v>
      </c>
      <c r="D47" s="45"/>
      <c r="E47" s="45"/>
      <c r="F47" s="45"/>
      <c r="G47" s="45"/>
      <c r="H47" s="45"/>
      <c r="I47" s="45"/>
      <c r="J47" s="45"/>
      <c r="K47" s="45"/>
      <c r="L47" s="45">
        <v>1</v>
      </c>
      <c r="M47" s="45">
        <v>2</v>
      </c>
      <c r="N47" s="45">
        <v>1</v>
      </c>
      <c r="O47" s="45">
        <v>3</v>
      </c>
      <c r="P47" s="45">
        <v>1</v>
      </c>
      <c r="Q47" s="45">
        <v>1</v>
      </c>
      <c r="R47" s="45"/>
      <c r="S47" s="45">
        <v>1</v>
      </c>
      <c r="T47" s="45">
        <v>1</v>
      </c>
      <c r="U47" s="45">
        <v>1</v>
      </c>
      <c r="V47" s="45">
        <v>1</v>
      </c>
      <c r="W47" s="45">
        <v>1</v>
      </c>
      <c r="X47" s="45">
        <v>1</v>
      </c>
      <c r="Y47" s="45">
        <v>1</v>
      </c>
      <c r="Z47" s="45"/>
      <c r="AA47" s="45"/>
      <c r="AB47" s="45"/>
      <c r="AC47" s="45">
        <v>1</v>
      </c>
      <c r="AD47" s="45">
        <v>1</v>
      </c>
      <c r="AE47" s="45">
        <v>1</v>
      </c>
      <c r="AF47" s="45">
        <v>1</v>
      </c>
      <c r="AG47" s="45">
        <v>1</v>
      </c>
      <c r="AH47" s="45"/>
      <c r="AI47" s="45"/>
      <c r="AJ47" s="45"/>
      <c r="AK47" s="45"/>
      <c r="AL47" s="45">
        <v>1</v>
      </c>
      <c r="AM47" s="45">
        <v>1</v>
      </c>
      <c r="AN47" s="45"/>
    </row>
    <row r="48" spans="1:40" x14ac:dyDescent="0.25">
      <c r="A48" s="67"/>
      <c r="B48" s="67"/>
      <c r="C48" s="68" t="s">
        <v>11</v>
      </c>
      <c r="D48" s="45">
        <v>1</v>
      </c>
      <c r="E48" s="45">
        <v>1</v>
      </c>
      <c r="F48" s="45"/>
      <c r="G48" s="45">
        <v>1</v>
      </c>
      <c r="H48" s="45">
        <v>1</v>
      </c>
      <c r="I48" s="45">
        <v>1</v>
      </c>
      <c r="J48" s="45"/>
      <c r="K48" s="45"/>
      <c r="L48" s="45"/>
      <c r="M48" s="45"/>
      <c r="N48" s="45">
        <v>1</v>
      </c>
      <c r="O48" s="45">
        <v>1</v>
      </c>
      <c r="P48" s="45">
        <v>2</v>
      </c>
      <c r="Q48" s="45">
        <v>3</v>
      </c>
      <c r="R48" s="45">
        <v>3</v>
      </c>
      <c r="S48" s="45">
        <v>4</v>
      </c>
      <c r="T48" s="45">
        <v>4</v>
      </c>
      <c r="U48" s="45">
        <v>3</v>
      </c>
      <c r="V48" s="45">
        <v>3</v>
      </c>
      <c r="W48" s="45">
        <v>3</v>
      </c>
      <c r="X48" s="45">
        <v>2</v>
      </c>
      <c r="Y48" s="45">
        <v>2</v>
      </c>
      <c r="Z48" s="45">
        <v>2</v>
      </c>
      <c r="AA48" s="45">
        <v>3</v>
      </c>
      <c r="AB48" s="45">
        <v>3</v>
      </c>
      <c r="AC48" s="45">
        <v>2</v>
      </c>
      <c r="AD48" s="45">
        <v>1</v>
      </c>
      <c r="AE48" s="45"/>
      <c r="AF48" s="45">
        <v>2</v>
      </c>
      <c r="AG48" s="45">
        <v>2</v>
      </c>
      <c r="AH48" s="45">
        <v>1</v>
      </c>
      <c r="AI48" s="45">
        <v>1</v>
      </c>
      <c r="AJ48" s="45">
        <v>1</v>
      </c>
      <c r="AK48" s="45">
        <v>2</v>
      </c>
      <c r="AL48" s="45">
        <v>1</v>
      </c>
      <c r="AM48" s="45">
        <v>1</v>
      </c>
      <c r="AN48" s="45">
        <v>2</v>
      </c>
    </row>
    <row r="49" spans="1:40" x14ac:dyDescent="0.25">
      <c r="A49" s="67"/>
      <c r="B49" s="67"/>
      <c r="C49" s="68" t="s">
        <v>12</v>
      </c>
      <c r="D49" s="45"/>
      <c r="E49" s="45">
        <v>1</v>
      </c>
      <c r="F49" s="45">
        <v>2</v>
      </c>
      <c r="G49" s="45">
        <v>2</v>
      </c>
      <c r="H49" s="45">
        <v>1</v>
      </c>
      <c r="I49" s="45"/>
      <c r="J49" s="45">
        <v>1</v>
      </c>
      <c r="K49" s="45"/>
      <c r="L49" s="45">
        <v>1</v>
      </c>
      <c r="M49" s="45">
        <v>1</v>
      </c>
      <c r="N49" s="45"/>
      <c r="O49" s="45"/>
      <c r="P49" s="45"/>
      <c r="Q49" s="45"/>
      <c r="R49" s="45"/>
      <c r="S49" s="45"/>
      <c r="T49" s="45"/>
      <c r="U49" s="45">
        <v>1</v>
      </c>
      <c r="V49" s="45">
        <v>1</v>
      </c>
      <c r="W49" s="45">
        <v>1</v>
      </c>
      <c r="X49" s="45">
        <v>1</v>
      </c>
      <c r="Y49" s="45"/>
      <c r="Z49" s="45"/>
      <c r="AA49" s="45"/>
      <c r="AB49" s="45"/>
      <c r="AC49" s="45">
        <v>1</v>
      </c>
      <c r="AD49" s="45">
        <v>1</v>
      </c>
      <c r="AE49" s="45">
        <v>1</v>
      </c>
      <c r="AF49" s="45"/>
      <c r="AG49" s="45"/>
      <c r="AH49" s="45">
        <v>1</v>
      </c>
      <c r="AI49" s="45">
        <v>1</v>
      </c>
      <c r="AJ49" s="45"/>
      <c r="AK49" s="45"/>
      <c r="AL49" s="45">
        <v>1</v>
      </c>
      <c r="AM49" s="45">
        <v>1</v>
      </c>
      <c r="AN49" s="45">
        <v>1</v>
      </c>
    </row>
    <row r="50" spans="1:40" x14ac:dyDescent="0.25">
      <c r="A50" s="67"/>
      <c r="B50" s="67"/>
      <c r="C50" s="68" t="s">
        <v>13</v>
      </c>
      <c r="D50" s="45">
        <v>3</v>
      </c>
      <c r="E50" s="45">
        <v>3</v>
      </c>
      <c r="F50" s="45">
        <v>3</v>
      </c>
      <c r="G50" s="45">
        <v>3</v>
      </c>
      <c r="H50" s="45">
        <v>4</v>
      </c>
      <c r="I50" s="45">
        <v>5</v>
      </c>
      <c r="J50" s="45">
        <v>5</v>
      </c>
      <c r="K50" s="45">
        <v>5</v>
      </c>
      <c r="L50" s="45">
        <v>5</v>
      </c>
      <c r="M50" s="45">
        <v>5</v>
      </c>
      <c r="N50" s="45">
        <v>7</v>
      </c>
      <c r="O50" s="45">
        <v>7</v>
      </c>
      <c r="P50" s="45">
        <v>7</v>
      </c>
      <c r="Q50" s="45">
        <v>6</v>
      </c>
      <c r="R50" s="45">
        <v>7</v>
      </c>
      <c r="S50" s="45">
        <v>6</v>
      </c>
      <c r="T50" s="45">
        <v>6</v>
      </c>
      <c r="U50" s="45">
        <v>5</v>
      </c>
      <c r="V50" s="45">
        <v>5</v>
      </c>
      <c r="W50" s="45">
        <v>5</v>
      </c>
      <c r="X50" s="45">
        <v>6</v>
      </c>
      <c r="Y50" s="45"/>
      <c r="Z50" s="45"/>
      <c r="AA50" s="45"/>
      <c r="AB50" s="45"/>
      <c r="AC50" s="45"/>
      <c r="AD50" s="45"/>
      <c r="AE50" s="45"/>
      <c r="AF50" s="45">
        <v>1</v>
      </c>
      <c r="AG50" s="45">
        <v>1</v>
      </c>
      <c r="AH50" s="45">
        <v>1</v>
      </c>
      <c r="AI50" s="45">
        <v>1</v>
      </c>
      <c r="AJ50" s="45">
        <v>2</v>
      </c>
      <c r="AK50" s="45">
        <v>2</v>
      </c>
      <c r="AL50" s="45">
        <v>1</v>
      </c>
      <c r="AM50" s="45">
        <v>1</v>
      </c>
      <c r="AN50" s="45">
        <v>1</v>
      </c>
    </row>
    <row r="51" spans="1:40" x14ac:dyDescent="0.25">
      <c r="A51" s="75" t="s">
        <v>89</v>
      </c>
      <c r="B51" s="55"/>
      <c r="C51" s="55"/>
      <c r="D51" s="75">
        <f>SUM(D43:D50)</f>
        <v>4</v>
      </c>
      <c r="E51" s="75">
        <f t="shared" ref="E51:AM51" si="7">SUM(E43:E50)</f>
        <v>6</v>
      </c>
      <c r="F51" s="75">
        <f t="shared" si="7"/>
        <v>5</v>
      </c>
      <c r="G51" s="75">
        <f t="shared" si="7"/>
        <v>6</v>
      </c>
      <c r="H51" s="75">
        <f t="shared" si="7"/>
        <v>6</v>
      </c>
      <c r="I51" s="75">
        <f t="shared" si="7"/>
        <v>8</v>
      </c>
      <c r="J51" s="75">
        <f t="shared" si="7"/>
        <v>8</v>
      </c>
      <c r="K51" s="75">
        <f t="shared" si="7"/>
        <v>5</v>
      </c>
      <c r="L51" s="75">
        <f t="shared" si="7"/>
        <v>7</v>
      </c>
      <c r="M51" s="75">
        <f t="shared" si="7"/>
        <v>9</v>
      </c>
      <c r="N51" s="75">
        <f t="shared" si="7"/>
        <v>10</v>
      </c>
      <c r="O51" s="75">
        <f t="shared" si="7"/>
        <v>12</v>
      </c>
      <c r="P51" s="75">
        <f t="shared" si="7"/>
        <v>12</v>
      </c>
      <c r="Q51" s="75">
        <f t="shared" si="7"/>
        <v>12</v>
      </c>
      <c r="R51" s="75">
        <f t="shared" si="7"/>
        <v>11</v>
      </c>
      <c r="S51" s="75">
        <f t="shared" si="7"/>
        <v>11</v>
      </c>
      <c r="T51" s="75">
        <f t="shared" si="7"/>
        <v>11</v>
      </c>
      <c r="U51" s="75">
        <f t="shared" si="7"/>
        <v>10</v>
      </c>
      <c r="V51" s="75">
        <f t="shared" si="7"/>
        <v>10</v>
      </c>
      <c r="W51" s="75">
        <f t="shared" si="7"/>
        <v>10</v>
      </c>
      <c r="X51" s="75">
        <f t="shared" si="7"/>
        <v>10</v>
      </c>
      <c r="Y51" s="75">
        <f t="shared" si="7"/>
        <v>3</v>
      </c>
      <c r="Z51" s="75">
        <f t="shared" si="7"/>
        <v>2</v>
      </c>
      <c r="AA51" s="75">
        <f t="shared" si="7"/>
        <v>3</v>
      </c>
      <c r="AB51" s="75">
        <f t="shared" si="7"/>
        <v>4</v>
      </c>
      <c r="AC51" s="75">
        <f t="shared" si="7"/>
        <v>4</v>
      </c>
      <c r="AD51" s="75">
        <f t="shared" si="7"/>
        <v>3</v>
      </c>
      <c r="AE51" s="75">
        <f t="shared" si="7"/>
        <v>2</v>
      </c>
      <c r="AF51" s="75">
        <f t="shared" si="7"/>
        <v>4</v>
      </c>
      <c r="AG51" s="75">
        <f t="shared" si="7"/>
        <v>4</v>
      </c>
      <c r="AH51" s="75">
        <f t="shared" si="7"/>
        <v>3</v>
      </c>
      <c r="AI51" s="75">
        <f t="shared" si="7"/>
        <v>3</v>
      </c>
      <c r="AJ51" s="75">
        <f t="shared" si="7"/>
        <v>3</v>
      </c>
      <c r="AK51" s="75">
        <f t="shared" si="7"/>
        <v>5</v>
      </c>
      <c r="AL51" s="75">
        <f t="shared" si="7"/>
        <v>4</v>
      </c>
      <c r="AM51" s="75">
        <f t="shared" si="7"/>
        <v>4</v>
      </c>
      <c r="AN51" s="75">
        <f t="shared" ref="AN51" si="8">SUM(AN43:AN50)</f>
        <v>4</v>
      </c>
    </row>
    <row r="52" spans="1:40" x14ac:dyDescent="0.25">
      <c r="A52" s="65" t="s">
        <v>56</v>
      </c>
      <c r="B52" s="66">
        <v>1915</v>
      </c>
      <c r="C52" s="65" t="s">
        <v>6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181"/>
      <c r="AN52" s="181"/>
    </row>
    <row r="53" spans="1:40" x14ac:dyDescent="0.25">
      <c r="A53" s="67"/>
      <c r="B53" s="67"/>
      <c r="C53" s="68" t="s">
        <v>7</v>
      </c>
      <c r="D53" s="45"/>
      <c r="E53" s="45"/>
      <c r="F53" s="45"/>
      <c r="G53" s="45"/>
      <c r="H53" s="45">
        <v>1</v>
      </c>
      <c r="I53" s="45"/>
      <c r="J53" s="45">
        <v>1</v>
      </c>
      <c r="K53" s="45">
        <v>1</v>
      </c>
      <c r="L53" s="45"/>
      <c r="M53" s="45"/>
      <c r="N53" s="45"/>
      <c r="O53" s="45"/>
      <c r="P53" s="45">
        <v>1</v>
      </c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178"/>
      <c r="AN53" s="178"/>
    </row>
    <row r="54" spans="1:40" x14ac:dyDescent="0.25">
      <c r="A54" s="67"/>
      <c r="B54" s="67"/>
      <c r="C54" s="68" t="s">
        <v>8</v>
      </c>
      <c r="D54" s="45"/>
      <c r="E54" s="45"/>
      <c r="F54" s="45"/>
      <c r="G54" s="45">
        <v>2</v>
      </c>
      <c r="H54" s="45">
        <v>1</v>
      </c>
      <c r="I54" s="45">
        <v>1</v>
      </c>
      <c r="J54" s="45">
        <v>1</v>
      </c>
      <c r="K54" s="45">
        <v>1</v>
      </c>
      <c r="L54" s="45"/>
      <c r="M54" s="45"/>
      <c r="N54" s="45"/>
      <c r="O54" s="45">
        <v>1</v>
      </c>
      <c r="P54" s="45">
        <v>2</v>
      </c>
      <c r="Q54" s="45">
        <v>2</v>
      </c>
      <c r="R54" s="45">
        <v>1</v>
      </c>
      <c r="S54" s="45">
        <v>1</v>
      </c>
      <c r="T54" s="45">
        <v>1</v>
      </c>
      <c r="U54" s="45">
        <v>1</v>
      </c>
      <c r="V54" s="45">
        <v>1</v>
      </c>
      <c r="W54" s="45">
        <v>1</v>
      </c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178"/>
      <c r="AN54" s="178"/>
    </row>
    <row r="55" spans="1:40" x14ac:dyDescent="0.25">
      <c r="A55" s="67"/>
      <c r="B55" s="67"/>
      <c r="C55" s="68" t="s">
        <v>9</v>
      </c>
      <c r="D55" s="45"/>
      <c r="E55" s="45">
        <v>2</v>
      </c>
      <c r="F55" s="45">
        <v>3</v>
      </c>
      <c r="G55" s="45">
        <v>3</v>
      </c>
      <c r="H55" s="45">
        <v>1</v>
      </c>
      <c r="I55" s="45"/>
      <c r="J55" s="45"/>
      <c r="K55" s="45"/>
      <c r="L55" s="45">
        <v>1</v>
      </c>
      <c r="M55" s="45">
        <v>1</v>
      </c>
      <c r="N55" s="45">
        <v>2</v>
      </c>
      <c r="O55" s="45">
        <v>2</v>
      </c>
      <c r="P55" s="45">
        <v>2</v>
      </c>
      <c r="Q55" s="45">
        <v>2</v>
      </c>
      <c r="R55" s="45">
        <v>3</v>
      </c>
      <c r="S55" s="45"/>
      <c r="T55" s="45"/>
      <c r="U55" s="45"/>
      <c r="V55" s="45"/>
      <c r="W55" s="45"/>
      <c r="X55" s="45">
        <v>1</v>
      </c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178"/>
      <c r="AN55" s="178"/>
    </row>
    <row r="56" spans="1:40" x14ac:dyDescent="0.25">
      <c r="A56" s="67"/>
      <c r="B56" s="67"/>
      <c r="C56" s="68" t="s">
        <v>10</v>
      </c>
      <c r="D56" s="45"/>
      <c r="E56" s="45">
        <v>2</v>
      </c>
      <c r="F56" s="45">
        <v>3</v>
      </c>
      <c r="G56" s="45">
        <v>4</v>
      </c>
      <c r="H56" s="45">
        <v>2</v>
      </c>
      <c r="I56" s="45">
        <v>4</v>
      </c>
      <c r="J56" s="45">
        <v>3</v>
      </c>
      <c r="K56" s="45">
        <v>3</v>
      </c>
      <c r="L56" s="45">
        <v>2</v>
      </c>
      <c r="M56" s="45">
        <v>1</v>
      </c>
      <c r="N56" s="45"/>
      <c r="O56" s="45">
        <v>1</v>
      </c>
      <c r="P56" s="45">
        <v>1</v>
      </c>
      <c r="Q56" s="45">
        <v>1</v>
      </c>
      <c r="R56" s="45">
        <v>1</v>
      </c>
      <c r="S56" s="45">
        <v>1</v>
      </c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178"/>
      <c r="AN56" s="178"/>
    </row>
    <row r="57" spans="1:40" x14ac:dyDescent="0.25">
      <c r="A57" s="67"/>
      <c r="B57" s="67"/>
      <c r="C57" s="68" t="s">
        <v>11</v>
      </c>
      <c r="D57" s="45">
        <v>1</v>
      </c>
      <c r="E57" s="45">
        <v>4</v>
      </c>
      <c r="F57" s="45">
        <v>2</v>
      </c>
      <c r="G57" s="45">
        <v>1</v>
      </c>
      <c r="H57" s="45">
        <v>3</v>
      </c>
      <c r="I57" s="45">
        <v>3</v>
      </c>
      <c r="J57" s="45">
        <v>5</v>
      </c>
      <c r="K57" s="45">
        <v>5</v>
      </c>
      <c r="L57" s="45">
        <v>5</v>
      </c>
      <c r="M57" s="45">
        <v>4</v>
      </c>
      <c r="N57" s="45">
        <v>2</v>
      </c>
      <c r="O57" s="45">
        <v>1</v>
      </c>
      <c r="P57" s="45">
        <v>1</v>
      </c>
      <c r="Q57" s="45"/>
      <c r="R57" s="45"/>
      <c r="S57" s="45">
        <v>1</v>
      </c>
      <c r="T57" s="45">
        <v>1</v>
      </c>
      <c r="U57" s="45">
        <v>1</v>
      </c>
      <c r="V57" s="45">
        <v>1</v>
      </c>
      <c r="W57" s="45">
        <v>1</v>
      </c>
      <c r="X57" s="45">
        <v>2</v>
      </c>
      <c r="Y57" s="45">
        <v>1</v>
      </c>
      <c r="Z57" s="45">
        <v>1</v>
      </c>
      <c r="AA57" s="45"/>
      <c r="AB57" s="45"/>
      <c r="AC57" s="45"/>
      <c r="AD57" s="45">
        <v>1</v>
      </c>
      <c r="AE57" s="45">
        <v>1</v>
      </c>
      <c r="AF57" s="45">
        <v>1</v>
      </c>
      <c r="AG57" s="45"/>
      <c r="AH57" s="45"/>
      <c r="AI57" s="45"/>
      <c r="AJ57" s="45"/>
      <c r="AK57" s="45"/>
      <c r="AL57" s="45"/>
      <c r="AM57" s="178"/>
      <c r="AN57" s="178"/>
    </row>
    <row r="58" spans="1:40" x14ac:dyDescent="0.25">
      <c r="A58" s="67"/>
      <c r="B58" s="67"/>
      <c r="C58" s="68" t="s">
        <v>12</v>
      </c>
      <c r="D58" s="45">
        <v>2</v>
      </c>
      <c r="E58" s="45">
        <v>4</v>
      </c>
      <c r="F58" s="45">
        <v>3</v>
      </c>
      <c r="G58" s="45">
        <v>5</v>
      </c>
      <c r="H58" s="45">
        <v>4</v>
      </c>
      <c r="I58" s="45">
        <v>4</v>
      </c>
      <c r="J58" s="45">
        <v>1</v>
      </c>
      <c r="K58" s="45">
        <v>1</v>
      </c>
      <c r="L58" s="45">
        <v>1</v>
      </c>
      <c r="M58" s="45">
        <v>1</v>
      </c>
      <c r="N58" s="45">
        <v>3</v>
      </c>
      <c r="O58" s="45">
        <v>3</v>
      </c>
      <c r="P58" s="45">
        <v>4</v>
      </c>
      <c r="Q58" s="45">
        <v>3</v>
      </c>
      <c r="R58" s="45">
        <v>1</v>
      </c>
      <c r="S58" s="45">
        <v>1</v>
      </c>
      <c r="T58" s="45"/>
      <c r="U58" s="45"/>
      <c r="V58" s="45"/>
      <c r="W58" s="45">
        <v>1</v>
      </c>
      <c r="X58" s="45">
        <v>1</v>
      </c>
      <c r="Y58" s="45">
        <v>1</v>
      </c>
      <c r="Z58" s="45"/>
      <c r="AA58" s="45">
        <v>2</v>
      </c>
      <c r="AB58" s="45">
        <v>2</v>
      </c>
      <c r="AC58" s="45">
        <v>2</v>
      </c>
      <c r="AD58" s="45">
        <v>1</v>
      </c>
      <c r="AE58" s="45"/>
      <c r="AF58" s="45"/>
      <c r="AG58" s="45"/>
      <c r="AH58" s="45"/>
      <c r="AI58" s="45"/>
      <c r="AJ58" s="45"/>
      <c r="AK58" s="45"/>
      <c r="AL58" s="45"/>
      <c r="AM58" s="178"/>
      <c r="AN58" s="178"/>
    </row>
    <row r="59" spans="1:40" x14ac:dyDescent="0.25">
      <c r="A59" s="67"/>
      <c r="B59" s="67"/>
      <c r="C59" s="68" t="s">
        <v>13</v>
      </c>
      <c r="D59" s="45">
        <v>12</v>
      </c>
      <c r="E59" s="45">
        <v>14</v>
      </c>
      <c r="F59" s="45">
        <v>16</v>
      </c>
      <c r="G59" s="45">
        <v>17</v>
      </c>
      <c r="H59" s="45">
        <v>19</v>
      </c>
      <c r="I59" s="45">
        <v>23</v>
      </c>
      <c r="J59" s="45">
        <v>22</v>
      </c>
      <c r="K59" s="45">
        <v>21</v>
      </c>
      <c r="L59" s="45">
        <v>20</v>
      </c>
      <c r="M59" s="45">
        <v>16</v>
      </c>
      <c r="N59" s="45">
        <v>18</v>
      </c>
      <c r="O59" s="45">
        <v>18</v>
      </c>
      <c r="P59" s="45">
        <v>17</v>
      </c>
      <c r="Q59" s="45">
        <v>18</v>
      </c>
      <c r="R59" s="45">
        <v>18</v>
      </c>
      <c r="S59" s="45">
        <v>15</v>
      </c>
      <c r="T59" s="45">
        <v>13</v>
      </c>
      <c r="U59" s="45">
        <v>12</v>
      </c>
      <c r="V59" s="45">
        <v>7</v>
      </c>
      <c r="W59" s="45">
        <v>8</v>
      </c>
      <c r="X59" s="45">
        <v>8</v>
      </c>
      <c r="Y59" s="45">
        <v>3</v>
      </c>
      <c r="Z59" s="45">
        <v>2</v>
      </c>
      <c r="AA59" s="45">
        <v>2</v>
      </c>
      <c r="AB59" s="45">
        <v>1</v>
      </c>
      <c r="AC59" s="45">
        <v>1</v>
      </c>
      <c r="AD59" s="45">
        <v>3</v>
      </c>
      <c r="AE59" s="45">
        <v>2</v>
      </c>
      <c r="AF59" s="45">
        <v>1</v>
      </c>
      <c r="AG59" s="45">
        <v>1</v>
      </c>
      <c r="AH59" s="45"/>
      <c r="AI59" s="45"/>
      <c r="AJ59" s="45"/>
      <c r="AK59" s="45"/>
      <c r="AL59" s="45"/>
      <c r="AM59" s="178"/>
      <c r="AN59" s="178"/>
    </row>
    <row r="60" spans="1:40" x14ac:dyDescent="0.25">
      <c r="A60" s="75" t="s">
        <v>57</v>
      </c>
      <c r="B60" s="55"/>
      <c r="C60" s="55"/>
      <c r="D60" s="75">
        <f>SUM(D52:D59)</f>
        <v>15</v>
      </c>
      <c r="E60" s="75">
        <f t="shared" ref="E60:AK60" si="9">SUM(E52:E59)</f>
        <v>26</v>
      </c>
      <c r="F60" s="75">
        <f t="shared" si="9"/>
        <v>27</v>
      </c>
      <c r="G60" s="75">
        <f t="shared" si="9"/>
        <v>32</v>
      </c>
      <c r="H60" s="75">
        <f t="shared" si="9"/>
        <v>31</v>
      </c>
      <c r="I60" s="75">
        <f t="shared" si="9"/>
        <v>35</v>
      </c>
      <c r="J60" s="75">
        <f t="shared" si="9"/>
        <v>33</v>
      </c>
      <c r="K60" s="75">
        <f t="shared" si="9"/>
        <v>32</v>
      </c>
      <c r="L60" s="75">
        <f t="shared" si="9"/>
        <v>29</v>
      </c>
      <c r="M60" s="75">
        <f t="shared" si="9"/>
        <v>23</v>
      </c>
      <c r="N60" s="75">
        <f t="shared" si="9"/>
        <v>25</v>
      </c>
      <c r="O60" s="75">
        <f t="shared" si="9"/>
        <v>26</v>
      </c>
      <c r="P60" s="75">
        <f t="shared" si="9"/>
        <v>28</v>
      </c>
      <c r="Q60" s="75">
        <f t="shared" si="9"/>
        <v>26</v>
      </c>
      <c r="R60" s="75">
        <f t="shared" si="9"/>
        <v>24</v>
      </c>
      <c r="S60" s="75">
        <f t="shared" si="9"/>
        <v>19</v>
      </c>
      <c r="T60" s="75">
        <f t="shared" si="9"/>
        <v>15</v>
      </c>
      <c r="U60" s="75">
        <f t="shared" si="9"/>
        <v>14</v>
      </c>
      <c r="V60" s="75">
        <f t="shared" si="9"/>
        <v>9</v>
      </c>
      <c r="W60" s="75">
        <f t="shared" si="9"/>
        <v>11</v>
      </c>
      <c r="X60" s="75">
        <f t="shared" si="9"/>
        <v>12</v>
      </c>
      <c r="Y60" s="75">
        <f t="shared" si="9"/>
        <v>5</v>
      </c>
      <c r="Z60" s="75">
        <f t="shared" si="9"/>
        <v>3</v>
      </c>
      <c r="AA60" s="75">
        <f t="shared" si="9"/>
        <v>4</v>
      </c>
      <c r="AB60" s="75">
        <f t="shared" si="9"/>
        <v>3</v>
      </c>
      <c r="AC60" s="75">
        <f t="shared" si="9"/>
        <v>3</v>
      </c>
      <c r="AD60" s="75">
        <f t="shared" si="9"/>
        <v>5</v>
      </c>
      <c r="AE60" s="75">
        <f t="shared" si="9"/>
        <v>3</v>
      </c>
      <c r="AF60" s="75">
        <f t="shared" si="9"/>
        <v>2</v>
      </c>
      <c r="AG60" s="75">
        <f t="shared" si="9"/>
        <v>1</v>
      </c>
      <c r="AH60" s="75">
        <f t="shared" si="9"/>
        <v>0</v>
      </c>
      <c r="AI60" s="75">
        <f t="shared" si="9"/>
        <v>0</v>
      </c>
      <c r="AJ60" s="75">
        <f t="shared" si="9"/>
        <v>0</v>
      </c>
      <c r="AK60" s="75">
        <f t="shared" si="9"/>
        <v>0</v>
      </c>
      <c r="AL60" s="75">
        <v>0</v>
      </c>
      <c r="AM60" s="75">
        <v>0</v>
      </c>
      <c r="AN60" s="75">
        <v>0</v>
      </c>
    </row>
    <row r="61" spans="1:40" x14ac:dyDescent="0.25">
      <c r="A61" s="65" t="s">
        <v>66</v>
      </c>
      <c r="B61" s="85">
        <v>1917</v>
      </c>
      <c r="C61" s="65" t="s">
        <v>6</v>
      </c>
      <c r="D61" s="86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>
        <v>1</v>
      </c>
      <c r="S61" s="43"/>
      <c r="T61" s="43"/>
      <c r="U61" s="43">
        <v>1</v>
      </c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</row>
    <row r="62" spans="1:40" x14ac:dyDescent="0.25">
      <c r="A62" s="81"/>
      <c r="B62" s="70"/>
      <c r="C62" s="68" t="s">
        <v>7</v>
      </c>
      <c r="D62" s="87"/>
      <c r="E62" s="45"/>
      <c r="F62" s="45"/>
      <c r="G62" s="45"/>
      <c r="H62" s="45"/>
      <c r="I62" s="45"/>
      <c r="J62" s="45"/>
      <c r="K62" s="45"/>
      <c r="L62" s="45"/>
      <c r="M62" s="45">
        <v>1</v>
      </c>
      <c r="N62" s="45">
        <v>1</v>
      </c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>
        <v>1</v>
      </c>
      <c r="AN62" s="45"/>
    </row>
    <row r="63" spans="1:40" x14ac:dyDescent="0.25">
      <c r="A63" s="81"/>
      <c r="B63" s="70"/>
      <c r="C63" s="68" t="s">
        <v>8</v>
      </c>
      <c r="D63" s="87">
        <v>1</v>
      </c>
      <c r="E63" s="45">
        <v>1</v>
      </c>
      <c r="F63" s="45">
        <v>1</v>
      </c>
      <c r="G63" s="45"/>
      <c r="H63" s="45"/>
      <c r="I63" s="45">
        <v>1</v>
      </c>
      <c r="J63" s="45"/>
      <c r="K63" s="45">
        <v>1</v>
      </c>
      <c r="L63" s="45"/>
      <c r="M63" s="45"/>
      <c r="N63" s="45"/>
      <c r="O63" s="45">
        <v>1</v>
      </c>
      <c r="P63" s="45">
        <v>1</v>
      </c>
      <c r="Q63" s="45"/>
      <c r="R63" s="45"/>
      <c r="S63" s="45"/>
      <c r="T63" s="45">
        <v>1</v>
      </c>
      <c r="U63" s="45">
        <v>1</v>
      </c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</row>
    <row r="64" spans="1:40" x14ac:dyDescent="0.25">
      <c r="A64" s="81"/>
      <c r="B64" s="70"/>
      <c r="C64" s="68" t="s">
        <v>9</v>
      </c>
      <c r="D64" s="87">
        <v>1</v>
      </c>
      <c r="E64" s="45">
        <v>1</v>
      </c>
      <c r="F64" s="45">
        <v>1</v>
      </c>
      <c r="G64" s="45">
        <v>2</v>
      </c>
      <c r="H64" s="45">
        <v>2</v>
      </c>
      <c r="I64" s="45">
        <v>2</v>
      </c>
      <c r="J64" s="45">
        <v>3</v>
      </c>
      <c r="K64" s="45">
        <v>2</v>
      </c>
      <c r="L64" s="45">
        <v>1</v>
      </c>
      <c r="M64" s="45">
        <v>1</v>
      </c>
      <c r="N64" s="45">
        <v>1</v>
      </c>
      <c r="O64" s="45">
        <v>2</v>
      </c>
      <c r="P64" s="45">
        <v>2</v>
      </c>
      <c r="Q64" s="45">
        <v>1</v>
      </c>
      <c r="R64" s="45"/>
      <c r="S64" s="45"/>
      <c r="T64" s="45">
        <v>1</v>
      </c>
      <c r="U64" s="45">
        <v>1</v>
      </c>
      <c r="V64" s="45">
        <v>2</v>
      </c>
      <c r="W64" s="45">
        <v>1</v>
      </c>
      <c r="X64" s="45">
        <v>1</v>
      </c>
      <c r="Y64" s="45">
        <v>1</v>
      </c>
      <c r="Z64" s="45">
        <v>1</v>
      </c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>
        <v>1</v>
      </c>
      <c r="AM64" s="45">
        <v>1</v>
      </c>
      <c r="AN64" s="45">
        <v>1</v>
      </c>
    </row>
    <row r="65" spans="1:40" x14ac:dyDescent="0.25">
      <c r="A65" s="81"/>
      <c r="B65" s="70"/>
      <c r="C65" s="68" t="s">
        <v>10</v>
      </c>
      <c r="D65" s="87">
        <v>1</v>
      </c>
      <c r="E65" s="45">
        <v>4</v>
      </c>
      <c r="F65" s="45">
        <v>5</v>
      </c>
      <c r="G65" s="45">
        <v>5</v>
      </c>
      <c r="H65" s="45">
        <v>5</v>
      </c>
      <c r="I65" s="45">
        <v>6</v>
      </c>
      <c r="J65" s="45">
        <v>7</v>
      </c>
      <c r="K65" s="45">
        <v>8</v>
      </c>
      <c r="L65" s="45">
        <v>6</v>
      </c>
      <c r="M65" s="45">
        <v>6</v>
      </c>
      <c r="N65" s="45">
        <v>5</v>
      </c>
      <c r="O65" s="45">
        <v>6</v>
      </c>
      <c r="P65" s="45">
        <v>5</v>
      </c>
      <c r="Q65" s="45">
        <v>6</v>
      </c>
      <c r="R65" s="45">
        <v>6</v>
      </c>
      <c r="S65" s="45">
        <v>5</v>
      </c>
      <c r="T65" s="45">
        <v>6</v>
      </c>
      <c r="U65" s="45">
        <v>5</v>
      </c>
      <c r="V65" s="45">
        <v>3</v>
      </c>
      <c r="W65" s="45">
        <v>2</v>
      </c>
      <c r="X65" s="45">
        <v>2</v>
      </c>
      <c r="Y65" s="45"/>
      <c r="Z65" s="45">
        <v>1</v>
      </c>
      <c r="AA65" s="45">
        <v>2</v>
      </c>
      <c r="AB65" s="45">
        <v>1</v>
      </c>
      <c r="AC65" s="45">
        <v>1</v>
      </c>
      <c r="AD65" s="45">
        <v>1</v>
      </c>
      <c r="AE65" s="45">
        <v>1</v>
      </c>
      <c r="AF65" s="45">
        <v>1</v>
      </c>
      <c r="AG65" s="45">
        <v>1</v>
      </c>
      <c r="AH65" s="45">
        <v>1</v>
      </c>
      <c r="AI65" s="45">
        <v>1</v>
      </c>
      <c r="AJ65" s="45">
        <v>2</v>
      </c>
      <c r="AK65" s="45"/>
      <c r="AL65" s="45"/>
      <c r="AM65" s="45"/>
      <c r="AN65" s="45"/>
    </row>
    <row r="66" spans="1:40" x14ac:dyDescent="0.25">
      <c r="A66" s="81"/>
      <c r="B66" s="70"/>
      <c r="C66" s="68" t="s">
        <v>11</v>
      </c>
      <c r="D66" s="87">
        <v>6</v>
      </c>
      <c r="E66" s="45">
        <v>8</v>
      </c>
      <c r="F66" s="45">
        <v>7</v>
      </c>
      <c r="G66" s="45">
        <v>10</v>
      </c>
      <c r="H66" s="45">
        <v>10</v>
      </c>
      <c r="I66" s="45">
        <v>9</v>
      </c>
      <c r="J66" s="45">
        <v>8</v>
      </c>
      <c r="K66" s="45">
        <v>7</v>
      </c>
      <c r="L66" s="45">
        <v>6</v>
      </c>
      <c r="M66" s="45">
        <v>7</v>
      </c>
      <c r="N66" s="45">
        <v>9</v>
      </c>
      <c r="O66" s="45">
        <v>8</v>
      </c>
      <c r="P66" s="45">
        <v>9</v>
      </c>
      <c r="Q66" s="45">
        <v>7</v>
      </c>
      <c r="R66" s="45">
        <v>6</v>
      </c>
      <c r="S66" s="45">
        <v>6</v>
      </c>
      <c r="T66" s="45">
        <v>4</v>
      </c>
      <c r="U66" s="45">
        <v>4</v>
      </c>
      <c r="V66" s="45">
        <v>6</v>
      </c>
      <c r="W66" s="45">
        <v>7</v>
      </c>
      <c r="X66" s="45">
        <v>5</v>
      </c>
      <c r="Y66" s="45">
        <v>1</v>
      </c>
      <c r="Z66" s="45">
        <v>1</v>
      </c>
      <c r="AA66" s="45">
        <v>3</v>
      </c>
      <c r="AB66" s="45">
        <v>4</v>
      </c>
      <c r="AC66" s="45">
        <v>3</v>
      </c>
      <c r="AD66" s="45">
        <v>3</v>
      </c>
      <c r="AE66" s="45"/>
      <c r="AF66" s="45">
        <v>2</v>
      </c>
      <c r="AG66" s="45">
        <v>1</v>
      </c>
      <c r="AH66" s="45">
        <v>1</v>
      </c>
      <c r="AI66" s="45">
        <v>1</v>
      </c>
      <c r="AJ66" s="45">
        <v>1</v>
      </c>
      <c r="AK66" s="45">
        <v>2</v>
      </c>
      <c r="AL66" s="45">
        <v>1</v>
      </c>
      <c r="AM66" s="45">
        <v>1</v>
      </c>
      <c r="AN66" s="45">
        <v>1</v>
      </c>
    </row>
    <row r="67" spans="1:40" x14ac:dyDescent="0.25">
      <c r="A67" s="67"/>
      <c r="B67" s="67"/>
      <c r="C67" s="68" t="s">
        <v>12</v>
      </c>
      <c r="D67" s="87">
        <v>1</v>
      </c>
      <c r="E67" s="45">
        <v>4</v>
      </c>
      <c r="F67" s="45">
        <v>3</v>
      </c>
      <c r="G67" s="45">
        <v>2</v>
      </c>
      <c r="H67" s="45">
        <v>3</v>
      </c>
      <c r="I67" s="45">
        <v>4</v>
      </c>
      <c r="J67" s="45">
        <v>4</v>
      </c>
      <c r="K67" s="45">
        <v>3</v>
      </c>
      <c r="L67" s="45">
        <v>7</v>
      </c>
      <c r="M67" s="45">
        <v>6</v>
      </c>
      <c r="N67" s="45">
        <v>6</v>
      </c>
      <c r="O67" s="45">
        <v>3</v>
      </c>
      <c r="P67" s="45">
        <v>5</v>
      </c>
      <c r="Q67" s="45">
        <v>5</v>
      </c>
      <c r="R67" s="45">
        <v>6</v>
      </c>
      <c r="S67" s="45">
        <v>7</v>
      </c>
      <c r="T67" s="45">
        <v>5</v>
      </c>
      <c r="U67" s="45">
        <v>4</v>
      </c>
      <c r="V67" s="45">
        <v>6</v>
      </c>
      <c r="W67" s="45">
        <v>5</v>
      </c>
      <c r="X67" s="45">
        <v>4</v>
      </c>
      <c r="Y67" s="45">
        <v>1</v>
      </c>
      <c r="Z67" s="45">
        <v>2</v>
      </c>
      <c r="AA67" s="45">
        <v>2</v>
      </c>
      <c r="AB67" s="45">
        <v>2</v>
      </c>
      <c r="AC67" s="45">
        <v>1</v>
      </c>
      <c r="AD67" s="45">
        <v>1</v>
      </c>
      <c r="AE67" s="45">
        <v>3</v>
      </c>
      <c r="AF67" s="45">
        <v>2</v>
      </c>
      <c r="AG67" s="45">
        <v>2</v>
      </c>
      <c r="AH67" s="45">
        <v>1</v>
      </c>
      <c r="AI67" s="45">
        <v>1</v>
      </c>
      <c r="AJ67" s="45"/>
      <c r="AK67" s="45">
        <v>1</v>
      </c>
      <c r="AL67" s="45">
        <v>1</v>
      </c>
      <c r="AM67" s="45">
        <v>1</v>
      </c>
      <c r="AN67" s="45"/>
    </row>
    <row r="68" spans="1:40" x14ac:dyDescent="0.25">
      <c r="A68" s="67"/>
      <c r="B68" s="67"/>
      <c r="C68" s="82" t="s">
        <v>13</v>
      </c>
      <c r="D68" s="87">
        <v>12</v>
      </c>
      <c r="E68" s="45">
        <v>18</v>
      </c>
      <c r="F68" s="45">
        <v>18</v>
      </c>
      <c r="G68" s="45">
        <v>21</v>
      </c>
      <c r="H68" s="45">
        <v>22</v>
      </c>
      <c r="I68" s="45">
        <v>22</v>
      </c>
      <c r="J68" s="45">
        <v>22</v>
      </c>
      <c r="K68" s="45">
        <v>22</v>
      </c>
      <c r="L68" s="45">
        <v>23</v>
      </c>
      <c r="M68" s="45">
        <v>24</v>
      </c>
      <c r="N68" s="45">
        <v>26</v>
      </c>
      <c r="O68" s="45">
        <v>29</v>
      </c>
      <c r="P68" s="45">
        <v>29</v>
      </c>
      <c r="Q68" s="45">
        <v>27</v>
      </c>
      <c r="R68" s="45">
        <v>27</v>
      </c>
      <c r="S68" s="45">
        <v>23</v>
      </c>
      <c r="T68" s="45">
        <v>27</v>
      </c>
      <c r="U68" s="45">
        <v>27</v>
      </c>
      <c r="V68" s="45">
        <v>24</v>
      </c>
      <c r="W68" s="45">
        <v>20</v>
      </c>
      <c r="X68" s="45">
        <v>20</v>
      </c>
      <c r="Y68" s="45">
        <v>5</v>
      </c>
      <c r="Z68" s="45">
        <v>5</v>
      </c>
      <c r="AA68" s="45">
        <v>6</v>
      </c>
      <c r="AB68" s="45">
        <v>5</v>
      </c>
      <c r="AC68" s="45">
        <v>7</v>
      </c>
      <c r="AD68" s="45">
        <v>6</v>
      </c>
      <c r="AE68" s="45">
        <v>3</v>
      </c>
      <c r="AF68" s="45">
        <v>4</v>
      </c>
      <c r="AG68" s="45">
        <v>2</v>
      </c>
      <c r="AH68" s="45">
        <v>2</v>
      </c>
      <c r="AI68" s="45">
        <v>2</v>
      </c>
      <c r="AJ68" s="45">
        <v>3</v>
      </c>
      <c r="AK68" s="45">
        <v>3</v>
      </c>
      <c r="AL68" s="45">
        <v>3</v>
      </c>
      <c r="AM68" s="45">
        <v>3</v>
      </c>
      <c r="AN68" s="45">
        <v>3</v>
      </c>
    </row>
    <row r="69" spans="1:40" x14ac:dyDescent="0.25">
      <c r="A69" s="75" t="s">
        <v>67</v>
      </c>
      <c r="B69" s="76"/>
      <c r="C69" s="88"/>
      <c r="D69" s="75">
        <f>SUM(D61:D68)</f>
        <v>22</v>
      </c>
      <c r="E69" s="75">
        <f t="shared" ref="E69:AM69" si="10">SUM(E61:E68)</f>
        <v>36</v>
      </c>
      <c r="F69" s="75">
        <f t="shared" si="10"/>
        <v>35</v>
      </c>
      <c r="G69" s="75">
        <f t="shared" si="10"/>
        <v>40</v>
      </c>
      <c r="H69" s="75">
        <f t="shared" si="10"/>
        <v>42</v>
      </c>
      <c r="I69" s="75">
        <f t="shared" si="10"/>
        <v>44</v>
      </c>
      <c r="J69" s="75">
        <f t="shared" si="10"/>
        <v>44</v>
      </c>
      <c r="K69" s="75">
        <f t="shared" si="10"/>
        <v>43</v>
      </c>
      <c r="L69" s="75">
        <f t="shared" si="10"/>
        <v>43</v>
      </c>
      <c r="M69" s="75">
        <f t="shared" si="10"/>
        <v>45</v>
      </c>
      <c r="N69" s="75">
        <f t="shared" si="10"/>
        <v>48</v>
      </c>
      <c r="O69" s="75">
        <f t="shared" si="10"/>
        <v>49</v>
      </c>
      <c r="P69" s="75">
        <f t="shared" si="10"/>
        <v>51</v>
      </c>
      <c r="Q69" s="75">
        <f t="shared" si="10"/>
        <v>46</v>
      </c>
      <c r="R69" s="75">
        <f t="shared" si="10"/>
        <v>46</v>
      </c>
      <c r="S69" s="75">
        <f t="shared" si="10"/>
        <v>41</v>
      </c>
      <c r="T69" s="75">
        <f t="shared" si="10"/>
        <v>44</v>
      </c>
      <c r="U69" s="75">
        <f t="shared" si="10"/>
        <v>43</v>
      </c>
      <c r="V69" s="75">
        <f t="shared" si="10"/>
        <v>41</v>
      </c>
      <c r="W69" s="75">
        <f t="shared" si="10"/>
        <v>35</v>
      </c>
      <c r="X69" s="75">
        <f t="shared" si="10"/>
        <v>32</v>
      </c>
      <c r="Y69" s="75">
        <f t="shared" si="10"/>
        <v>8</v>
      </c>
      <c r="Z69" s="75">
        <f t="shared" si="10"/>
        <v>10</v>
      </c>
      <c r="AA69" s="75">
        <f t="shared" si="10"/>
        <v>13</v>
      </c>
      <c r="AB69" s="75">
        <f t="shared" si="10"/>
        <v>12</v>
      </c>
      <c r="AC69" s="75">
        <f t="shared" si="10"/>
        <v>12</v>
      </c>
      <c r="AD69" s="75">
        <f t="shared" si="10"/>
        <v>11</v>
      </c>
      <c r="AE69" s="75">
        <f t="shared" si="10"/>
        <v>7</v>
      </c>
      <c r="AF69" s="75">
        <f t="shared" si="10"/>
        <v>9</v>
      </c>
      <c r="AG69" s="75">
        <f t="shared" si="10"/>
        <v>6</v>
      </c>
      <c r="AH69" s="75">
        <f t="shared" si="10"/>
        <v>5</v>
      </c>
      <c r="AI69" s="75">
        <f t="shared" si="10"/>
        <v>5</v>
      </c>
      <c r="AJ69" s="75">
        <f t="shared" si="10"/>
        <v>6</v>
      </c>
      <c r="AK69" s="75">
        <f t="shared" si="10"/>
        <v>6</v>
      </c>
      <c r="AL69" s="75">
        <f t="shared" si="10"/>
        <v>6</v>
      </c>
      <c r="AM69" s="75">
        <f t="shared" si="10"/>
        <v>7</v>
      </c>
      <c r="AN69" s="75">
        <f t="shared" ref="AN69" si="11">SUM(AN61:AN68)</f>
        <v>5</v>
      </c>
    </row>
    <row r="70" spans="1:40" x14ac:dyDescent="0.25">
      <c r="A70" s="65" t="s">
        <v>62</v>
      </c>
      <c r="B70" s="85">
        <v>1919</v>
      </c>
      <c r="C70" s="65" t="s">
        <v>6</v>
      </c>
      <c r="D70" s="86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>
        <v>1</v>
      </c>
      <c r="X70" s="43">
        <v>1</v>
      </c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</row>
    <row r="71" spans="1:40" x14ac:dyDescent="0.25">
      <c r="A71" s="84"/>
      <c r="B71" s="67"/>
      <c r="C71" s="68" t="s">
        <v>7</v>
      </c>
      <c r="D71" s="87">
        <v>1</v>
      </c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>
        <v>1</v>
      </c>
      <c r="U71" s="45">
        <v>1</v>
      </c>
      <c r="V71" s="45">
        <v>1</v>
      </c>
      <c r="W71" s="45"/>
      <c r="X71" s="45"/>
      <c r="Y71" s="45"/>
      <c r="Z71" s="45"/>
      <c r="AA71" s="45">
        <v>1</v>
      </c>
      <c r="AB71" s="45">
        <v>1</v>
      </c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</row>
    <row r="72" spans="1:40" x14ac:dyDescent="0.25">
      <c r="A72" s="84"/>
      <c r="B72" s="67"/>
      <c r="C72" s="68" t="s">
        <v>8</v>
      </c>
      <c r="D72" s="87">
        <v>1</v>
      </c>
      <c r="E72" s="45"/>
      <c r="F72" s="45"/>
      <c r="G72" s="45"/>
      <c r="H72" s="45"/>
      <c r="I72" s="45"/>
      <c r="J72" s="45">
        <v>1</v>
      </c>
      <c r="K72" s="45"/>
      <c r="L72" s="45"/>
      <c r="M72" s="45"/>
      <c r="N72" s="45"/>
      <c r="O72" s="45">
        <v>1</v>
      </c>
      <c r="P72" s="45">
        <v>1</v>
      </c>
      <c r="Q72" s="45">
        <v>2</v>
      </c>
      <c r="R72" s="45">
        <v>1</v>
      </c>
      <c r="S72" s="45"/>
      <c r="T72" s="45"/>
      <c r="U72" s="45"/>
      <c r="V72" s="45"/>
      <c r="W72" s="45"/>
      <c r="X72" s="45">
        <v>1</v>
      </c>
      <c r="Y72" s="45"/>
      <c r="Z72" s="45"/>
      <c r="AA72" s="45"/>
      <c r="AB72" s="45"/>
      <c r="AC72" s="45"/>
      <c r="AD72" s="45"/>
      <c r="AE72" s="45"/>
      <c r="AF72" s="45">
        <v>1</v>
      </c>
      <c r="AG72" s="45">
        <v>1</v>
      </c>
      <c r="AH72" s="45">
        <v>1</v>
      </c>
      <c r="AI72" s="45">
        <v>1</v>
      </c>
      <c r="AJ72" s="45">
        <v>1</v>
      </c>
      <c r="AK72" s="45">
        <v>2</v>
      </c>
      <c r="AL72" s="45">
        <v>1</v>
      </c>
      <c r="AM72" s="45">
        <v>1</v>
      </c>
      <c r="AN72" s="45"/>
    </row>
    <row r="73" spans="1:40" x14ac:dyDescent="0.25">
      <c r="A73" s="84"/>
      <c r="B73" s="67"/>
      <c r="C73" s="68" t="s">
        <v>9</v>
      </c>
      <c r="D73" s="87"/>
      <c r="E73" s="45"/>
      <c r="F73" s="45">
        <v>3</v>
      </c>
      <c r="G73" s="45">
        <v>3</v>
      </c>
      <c r="H73" s="45">
        <v>1</v>
      </c>
      <c r="I73" s="45">
        <v>1</v>
      </c>
      <c r="J73" s="45">
        <v>1</v>
      </c>
      <c r="K73" s="45">
        <v>1</v>
      </c>
      <c r="L73" s="45">
        <v>1</v>
      </c>
      <c r="M73" s="45">
        <v>1</v>
      </c>
      <c r="N73" s="45">
        <v>2</v>
      </c>
      <c r="O73" s="45">
        <v>1</v>
      </c>
      <c r="P73" s="45">
        <v>1</v>
      </c>
      <c r="Q73" s="45">
        <v>1</v>
      </c>
      <c r="R73" s="45">
        <v>1</v>
      </c>
      <c r="S73" s="45">
        <v>2</v>
      </c>
      <c r="T73" s="45">
        <v>3</v>
      </c>
      <c r="U73" s="45">
        <v>3</v>
      </c>
      <c r="V73" s="45"/>
      <c r="W73" s="45">
        <v>1</v>
      </c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>
        <v>1</v>
      </c>
      <c r="AK73" s="45"/>
      <c r="AL73" s="45"/>
      <c r="AM73" s="45"/>
      <c r="AN73" s="45">
        <v>1</v>
      </c>
    </row>
    <row r="74" spans="1:40" x14ac:dyDescent="0.25">
      <c r="A74" s="84"/>
      <c r="B74" s="67"/>
      <c r="C74" s="68" t="s">
        <v>10</v>
      </c>
      <c r="D74" s="87">
        <v>3</v>
      </c>
      <c r="E74" s="45">
        <v>3</v>
      </c>
      <c r="F74" s="45">
        <v>2</v>
      </c>
      <c r="G74" s="45">
        <v>2</v>
      </c>
      <c r="H74" s="45">
        <v>4</v>
      </c>
      <c r="I74" s="45">
        <v>3</v>
      </c>
      <c r="J74" s="45">
        <v>3</v>
      </c>
      <c r="K74" s="45">
        <v>2</v>
      </c>
      <c r="L74" s="45">
        <v>2</v>
      </c>
      <c r="M74" s="45">
        <v>2</v>
      </c>
      <c r="N74" s="45">
        <v>3</v>
      </c>
      <c r="O74" s="45">
        <v>4</v>
      </c>
      <c r="P74" s="45">
        <v>4</v>
      </c>
      <c r="Q74" s="45">
        <v>3</v>
      </c>
      <c r="R74" s="45">
        <v>2</v>
      </c>
      <c r="S74" s="45">
        <v>2</v>
      </c>
      <c r="T74" s="45">
        <v>2</v>
      </c>
      <c r="U74" s="45">
        <v>1</v>
      </c>
      <c r="V74" s="45">
        <v>1</v>
      </c>
      <c r="W74" s="45">
        <v>1</v>
      </c>
      <c r="X74" s="45">
        <v>2</v>
      </c>
      <c r="Y74" s="45">
        <v>1</v>
      </c>
      <c r="Z74" s="45">
        <v>1</v>
      </c>
      <c r="AA74" s="45">
        <v>1</v>
      </c>
      <c r="AB74" s="45">
        <v>1</v>
      </c>
      <c r="AC74" s="45">
        <v>1</v>
      </c>
      <c r="AD74" s="45">
        <v>1</v>
      </c>
      <c r="AE74" s="45">
        <v>1</v>
      </c>
      <c r="AF74" s="45">
        <v>1</v>
      </c>
      <c r="AG74" s="45"/>
      <c r="AH74" s="45"/>
      <c r="AI74" s="45"/>
      <c r="AJ74" s="45"/>
      <c r="AK74" s="45">
        <v>1</v>
      </c>
      <c r="AL74" s="45">
        <v>1</v>
      </c>
      <c r="AM74" s="45">
        <v>1</v>
      </c>
      <c r="AN74" s="45">
        <v>1</v>
      </c>
    </row>
    <row r="75" spans="1:40" x14ac:dyDescent="0.25">
      <c r="A75" s="84"/>
      <c r="B75" s="67"/>
      <c r="C75" s="68" t="s">
        <v>11</v>
      </c>
      <c r="D75" s="87">
        <v>1</v>
      </c>
      <c r="E75" s="45">
        <v>1</v>
      </c>
      <c r="F75" s="45">
        <v>3</v>
      </c>
      <c r="G75" s="45">
        <v>3</v>
      </c>
      <c r="H75" s="45">
        <v>3</v>
      </c>
      <c r="I75" s="45">
        <v>3</v>
      </c>
      <c r="J75" s="45">
        <v>2</v>
      </c>
      <c r="K75" s="45">
        <v>3</v>
      </c>
      <c r="L75" s="45">
        <v>3</v>
      </c>
      <c r="M75" s="45">
        <v>3</v>
      </c>
      <c r="N75" s="45">
        <v>4</v>
      </c>
      <c r="O75" s="45">
        <v>3</v>
      </c>
      <c r="P75" s="45">
        <v>4</v>
      </c>
      <c r="Q75" s="45">
        <v>5</v>
      </c>
      <c r="R75" s="45">
        <v>4</v>
      </c>
      <c r="S75" s="45">
        <v>3</v>
      </c>
      <c r="T75" s="45">
        <v>2</v>
      </c>
      <c r="U75" s="45">
        <v>2</v>
      </c>
      <c r="V75" s="45">
        <v>1</v>
      </c>
      <c r="W75" s="45">
        <v>1</v>
      </c>
      <c r="X75" s="45"/>
      <c r="Y75" s="45"/>
      <c r="Z75" s="45">
        <v>1</v>
      </c>
      <c r="AA75" s="45">
        <v>1</v>
      </c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</row>
    <row r="76" spans="1:40" x14ac:dyDescent="0.25">
      <c r="A76" s="67"/>
      <c r="B76" s="67"/>
      <c r="C76" s="68" t="s">
        <v>12</v>
      </c>
      <c r="D76" s="87">
        <v>1</v>
      </c>
      <c r="E76" s="45">
        <v>1</v>
      </c>
      <c r="F76" s="45">
        <v>1</v>
      </c>
      <c r="G76" s="45">
        <v>4</v>
      </c>
      <c r="H76" s="45">
        <v>3</v>
      </c>
      <c r="I76" s="45">
        <v>2</v>
      </c>
      <c r="J76" s="45">
        <v>1</v>
      </c>
      <c r="K76" s="45">
        <v>2</v>
      </c>
      <c r="L76" s="45">
        <v>3</v>
      </c>
      <c r="M76" s="45">
        <v>3</v>
      </c>
      <c r="N76" s="45">
        <v>2</v>
      </c>
      <c r="O76" s="45">
        <v>1</v>
      </c>
      <c r="P76" s="45">
        <v>1</v>
      </c>
      <c r="Q76" s="45">
        <v>1</v>
      </c>
      <c r="R76" s="45">
        <v>1</v>
      </c>
      <c r="S76" s="45">
        <v>1</v>
      </c>
      <c r="T76" s="45">
        <v>2</v>
      </c>
      <c r="U76" s="45">
        <v>3</v>
      </c>
      <c r="V76" s="45">
        <v>2</v>
      </c>
      <c r="W76" s="45">
        <v>2</v>
      </c>
      <c r="X76" s="45">
        <v>2</v>
      </c>
      <c r="Y76" s="45"/>
      <c r="Z76" s="45"/>
      <c r="AA76" s="45"/>
      <c r="AB76" s="45">
        <v>1</v>
      </c>
      <c r="AC76" s="45">
        <v>1</v>
      </c>
      <c r="AD76" s="45">
        <v>1</v>
      </c>
      <c r="AE76" s="45"/>
      <c r="AF76" s="45"/>
      <c r="AG76" s="45"/>
      <c r="AH76" s="45"/>
      <c r="AI76" s="45"/>
      <c r="AJ76" s="45"/>
      <c r="AK76" s="45"/>
      <c r="AL76" s="45"/>
      <c r="AM76" s="45"/>
      <c r="AN76" s="45"/>
    </row>
    <row r="77" spans="1:40" x14ac:dyDescent="0.25">
      <c r="A77" s="67"/>
      <c r="B77" s="67"/>
      <c r="C77" s="82" t="s">
        <v>13</v>
      </c>
      <c r="D77" s="87">
        <v>13</v>
      </c>
      <c r="E77" s="45">
        <v>16</v>
      </c>
      <c r="F77" s="45">
        <v>17</v>
      </c>
      <c r="G77" s="45">
        <v>17</v>
      </c>
      <c r="H77" s="45">
        <v>17</v>
      </c>
      <c r="I77" s="45">
        <v>18</v>
      </c>
      <c r="J77" s="45">
        <v>19</v>
      </c>
      <c r="K77" s="45">
        <v>17</v>
      </c>
      <c r="L77" s="45">
        <v>16</v>
      </c>
      <c r="M77" s="45">
        <v>16</v>
      </c>
      <c r="N77" s="45">
        <v>14</v>
      </c>
      <c r="O77" s="45">
        <v>15</v>
      </c>
      <c r="P77" s="45">
        <v>14</v>
      </c>
      <c r="Q77" s="45">
        <v>12</v>
      </c>
      <c r="R77" s="45">
        <v>11</v>
      </c>
      <c r="S77" s="45">
        <v>9</v>
      </c>
      <c r="T77" s="45">
        <v>5</v>
      </c>
      <c r="U77" s="45">
        <v>5</v>
      </c>
      <c r="V77" s="45">
        <v>6</v>
      </c>
      <c r="W77" s="45">
        <v>3</v>
      </c>
      <c r="X77" s="45">
        <v>5</v>
      </c>
      <c r="Y77" s="45">
        <v>2</v>
      </c>
      <c r="Z77" s="45">
        <v>1</v>
      </c>
      <c r="AA77" s="45">
        <v>1</v>
      </c>
      <c r="AB77" s="45"/>
      <c r="AC77" s="45"/>
      <c r="AD77" s="45"/>
      <c r="AE77" s="45">
        <v>1</v>
      </c>
      <c r="AF77" s="45"/>
      <c r="AG77" s="45"/>
      <c r="AH77" s="45"/>
      <c r="AI77" s="45"/>
      <c r="AJ77" s="45"/>
      <c r="AK77" s="45"/>
      <c r="AL77" s="45"/>
      <c r="AM77" s="45"/>
      <c r="AN77" s="45"/>
    </row>
    <row r="78" spans="1:40" x14ac:dyDescent="0.25">
      <c r="A78" s="75" t="s">
        <v>63</v>
      </c>
      <c r="B78" s="76"/>
      <c r="C78" s="77"/>
      <c r="D78" s="75">
        <f>SUM(D70:D77)</f>
        <v>20</v>
      </c>
      <c r="E78" s="75">
        <f t="shared" ref="E78:AM78" si="12">SUM(E70:E77)</f>
        <v>21</v>
      </c>
      <c r="F78" s="75">
        <f t="shared" si="12"/>
        <v>26</v>
      </c>
      <c r="G78" s="75">
        <f t="shared" si="12"/>
        <v>29</v>
      </c>
      <c r="H78" s="75">
        <f t="shared" si="12"/>
        <v>28</v>
      </c>
      <c r="I78" s="75">
        <f t="shared" si="12"/>
        <v>27</v>
      </c>
      <c r="J78" s="75">
        <f t="shared" si="12"/>
        <v>27</v>
      </c>
      <c r="K78" s="75">
        <f t="shared" si="12"/>
        <v>25</v>
      </c>
      <c r="L78" s="75">
        <f t="shared" si="12"/>
        <v>25</v>
      </c>
      <c r="M78" s="75">
        <f t="shared" si="12"/>
        <v>25</v>
      </c>
      <c r="N78" s="75">
        <f t="shared" si="12"/>
        <v>25</v>
      </c>
      <c r="O78" s="75">
        <f t="shared" si="12"/>
        <v>25</v>
      </c>
      <c r="P78" s="75">
        <f t="shared" si="12"/>
        <v>25</v>
      </c>
      <c r="Q78" s="75">
        <f t="shared" si="12"/>
        <v>24</v>
      </c>
      <c r="R78" s="75">
        <f t="shared" si="12"/>
        <v>20</v>
      </c>
      <c r="S78" s="75">
        <f t="shared" si="12"/>
        <v>17</v>
      </c>
      <c r="T78" s="75">
        <f t="shared" si="12"/>
        <v>15</v>
      </c>
      <c r="U78" s="75">
        <f t="shared" si="12"/>
        <v>15</v>
      </c>
      <c r="V78" s="75">
        <f t="shared" si="12"/>
        <v>11</v>
      </c>
      <c r="W78" s="75">
        <f t="shared" si="12"/>
        <v>9</v>
      </c>
      <c r="X78" s="75">
        <f t="shared" si="12"/>
        <v>11</v>
      </c>
      <c r="Y78" s="75">
        <f t="shared" si="12"/>
        <v>3</v>
      </c>
      <c r="Z78" s="75">
        <f t="shared" si="12"/>
        <v>3</v>
      </c>
      <c r="AA78" s="75">
        <f t="shared" si="12"/>
        <v>4</v>
      </c>
      <c r="AB78" s="75">
        <f t="shared" si="12"/>
        <v>3</v>
      </c>
      <c r="AC78" s="75">
        <f t="shared" si="12"/>
        <v>2</v>
      </c>
      <c r="AD78" s="75">
        <f t="shared" si="12"/>
        <v>2</v>
      </c>
      <c r="AE78" s="75">
        <f t="shared" si="12"/>
        <v>2</v>
      </c>
      <c r="AF78" s="75">
        <f t="shared" si="12"/>
        <v>2</v>
      </c>
      <c r="AG78" s="75">
        <f t="shared" si="12"/>
        <v>1</v>
      </c>
      <c r="AH78" s="75">
        <f t="shared" si="12"/>
        <v>1</v>
      </c>
      <c r="AI78" s="75">
        <f t="shared" si="12"/>
        <v>1</v>
      </c>
      <c r="AJ78" s="75">
        <f t="shared" si="12"/>
        <v>2</v>
      </c>
      <c r="AK78" s="75">
        <f t="shared" si="12"/>
        <v>3</v>
      </c>
      <c r="AL78" s="75">
        <f t="shared" si="12"/>
        <v>2</v>
      </c>
      <c r="AM78" s="75">
        <f t="shared" si="12"/>
        <v>2</v>
      </c>
      <c r="AN78" s="75">
        <f t="shared" ref="AN78" si="13">SUM(AN70:AN77)</f>
        <v>2</v>
      </c>
    </row>
    <row r="79" spans="1:40" x14ac:dyDescent="0.25">
      <c r="A79" s="65" t="s">
        <v>74</v>
      </c>
      <c r="B79" s="74">
        <v>1920</v>
      </c>
      <c r="C79" s="68" t="s">
        <v>7</v>
      </c>
      <c r="D79" s="43"/>
      <c r="E79" s="43"/>
      <c r="F79" s="43">
        <v>1</v>
      </c>
      <c r="G79" s="43"/>
      <c r="H79" s="43"/>
      <c r="I79" s="43"/>
      <c r="J79" s="43"/>
      <c r="K79" s="43"/>
      <c r="L79" s="43"/>
      <c r="M79" s="43"/>
      <c r="N79" s="43"/>
      <c r="O79" s="43"/>
      <c r="P79" s="43">
        <v>1</v>
      </c>
      <c r="Q79" s="43">
        <v>1</v>
      </c>
      <c r="R79" s="43">
        <v>1</v>
      </c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181"/>
      <c r="AN79" s="181"/>
    </row>
    <row r="80" spans="1:40" x14ac:dyDescent="0.25">
      <c r="A80" s="67"/>
      <c r="B80" s="67"/>
      <c r="C80" s="68" t="s">
        <v>8</v>
      </c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>
        <v>1</v>
      </c>
      <c r="U80" s="45"/>
      <c r="V80" s="45"/>
      <c r="W80" s="45">
        <v>1</v>
      </c>
      <c r="X80" s="45">
        <v>1</v>
      </c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178"/>
      <c r="AN80" s="178"/>
    </row>
    <row r="81" spans="1:40" x14ac:dyDescent="0.25">
      <c r="A81" s="67"/>
      <c r="B81" s="67"/>
      <c r="C81" s="68" t="s">
        <v>9</v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>
        <v>1</v>
      </c>
      <c r="U81" s="45">
        <v>2</v>
      </c>
      <c r="V81" s="45">
        <v>2</v>
      </c>
      <c r="W81" s="45">
        <v>2</v>
      </c>
      <c r="X81" s="45">
        <v>2</v>
      </c>
      <c r="Y81" s="45">
        <v>1</v>
      </c>
      <c r="Z81" s="45">
        <v>1</v>
      </c>
      <c r="AA81" s="45">
        <v>1</v>
      </c>
      <c r="AB81" s="45">
        <v>1</v>
      </c>
      <c r="AC81" s="45">
        <v>1</v>
      </c>
      <c r="AD81" s="45">
        <v>1</v>
      </c>
      <c r="AE81" s="45"/>
      <c r="AF81" s="45"/>
      <c r="AG81" s="45"/>
      <c r="AH81" s="45"/>
      <c r="AI81" s="45"/>
      <c r="AJ81" s="45"/>
      <c r="AK81" s="45"/>
      <c r="AL81" s="45"/>
      <c r="AM81" s="178"/>
      <c r="AN81" s="178"/>
    </row>
    <row r="82" spans="1:40" x14ac:dyDescent="0.25">
      <c r="A82" s="67"/>
      <c r="B82" s="67"/>
      <c r="C82" s="68" t="s">
        <v>10</v>
      </c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>
        <v>1</v>
      </c>
      <c r="V82" s="45">
        <v>1</v>
      </c>
      <c r="W82" s="45">
        <v>1</v>
      </c>
      <c r="X82" s="45">
        <v>1</v>
      </c>
      <c r="Y82" s="45"/>
      <c r="Z82" s="45"/>
      <c r="AA82" s="45"/>
      <c r="AB82" s="45"/>
      <c r="AC82" s="45"/>
      <c r="AD82" s="45"/>
      <c r="AE82" s="45">
        <v>1</v>
      </c>
      <c r="AF82" s="45">
        <v>1</v>
      </c>
      <c r="AG82" s="45">
        <v>1</v>
      </c>
      <c r="AH82" s="45"/>
      <c r="AI82" s="45"/>
      <c r="AJ82" s="45"/>
      <c r="AK82" s="45"/>
      <c r="AL82" s="45"/>
      <c r="AM82" s="178"/>
      <c r="AN82" s="178"/>
    </row>
    <row r="83" spans="1:40" x14ac:dyDescent="0.25">
      <c r="A83" s="67"/>
      <c r="B83" s="67"/>
      <c r="C83" s="68" t="s">
        <v>11</v>
      </c>
      <c r="D83" s="45"/>
      <c r="E83" s="45">
        <v>1</v>
      </c>
      <c r="F83" s="45">
        <v>1</v>
      </c>
      <c r="G83" s="45">
        <v>1</v>
      </c>
      <c r="H83" s="45"/>
      <c r="I83" s="45"/>
      <c r="J83" s="45"/>
      <c r="K83" s="45">
        <v>1</v>
      </c>
      <c r="L83" s="45">
        <v>1</v>
      </c>
      <c r="M83" s="45">
        <v>1</v>
      </c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>
        <v>1</v>
      </c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178"/>
      <c r="AN83" s="178"/>
    </row>
    <row r="84" spans="1:40" x14ac:dyDescent="0.25">
      <c r="A84" s="67"/>
      <c r="B84" s="67"/>
      <c r="C84" s="68" t="s">
        <v>12</v>
      </c>
      <c r="D84" s="45">
        <v>1</v>
      </c>
      <c r="E84" s="45">
        <v>1</v>
      </c>
      <c r="F84" s="45">
        <v>1</v>
      </c>
      <c r="G84" s="45">
        <v>1</v>
      </c>
      <c r="H84" s="45">
        <v>2</v>
      </c>
      <c r="I84" s="45">
        <v>1</v>
      </c>
      <c r="J84" s="45">
        <v>1</v>
      </c>
      <c r="K84" s="45"/>
      <c r="L84" s="45"/>
      <c r="M84" s="45"/>
      <c r="N84" s="45">
        <v>1</v>
      </c>
      <c r="O84" s="45">
        <v>1</v>
      </c>
      <c r="P84" s="45">
        <v>1</v>
      </c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178"/>
      <c r="AN84" s="178"/>
    </row>
    <row r="85" spans="1:40" x14ac:dyDescent="0.25">
      <c r="A85" s="67"/>
      <c r="B85" s="67"/>
      <c r="C85" s="68" t="s">
        <v>13</v>
      </c>
      <c r="D85" s="45">
        <v>5</v>
      </c>
      <c r="E85" s="45">
        <v>6</v>
      </c>
      <c r="F85" s="45">
        <v>6</v>
      </c>
      <c r="G85" s="45">
        <v>6</v>
      </c>
      <c r="H85" s="45">
        <v>5</v>
      </c>
      <c r="I85" s="45">
        <v>6</v>
      </c>
      <c r="J85" s="45">
        <v>6</v>
      </c>
      <c r="K85" s="45">
        <v>7</v>
      </c>
      <c r="L85" s="45">
        <v>7</v>
      </c>
      <c r="M85" s="45">
        <v>7</v>
      </c>
      <c r="N85" s="45">
        <v>7</v>
      </c>
      <c r="O85" s="45">
        <v>7</v>
      </c>
      <c r="P85" s="45">
        <v>6</v>
      </c>
      <c r="Q85" s="45">
        <v>7</v>
      </c>
      <c r="R85" s="45">
        <v>4</v>
      </c>
      <c r="S85" s="45">
        <v>2</v>
      </c>
      <c r="T85" s="45">
        <v>1</v>
      </c>
      <c r="U85" s="45">
        <v>1</v>
      </c>
      <c r="V85" s="45">
        <v>1</v>
      </c>
      <c r="W85" s="45">
        <v>1</v>
      </c>
      <c r="X85" s="45">
        <v>1</v>
      </c>
      <c r="Y85" s="45"/>
      <c r="Z85" s="45"/>
      <c r="AA85" s="45"/>
      <c r="AB85" s="45"/>
      <c r="AC85" s="45"/>
      <c r="AD85" s="45">
        <v>1</v>
      </c>
      <c r="AE85" s="45">
        <v>1</v>
      </c>
      <c r="AF85" s="45"/>
      <c r="AG85" s="45"/>
      <c r="AH85" s="45"/>
      <c r="AI85" s="45"/>
      <c r="AJ85" s="45"/>
      <c r="AK85" s="45"/>
      <c r="AL85" s="45"/>
      <c r="AM85" s="178"/>
      <c r="AN85" s="178"/>
    </row>
    <row r="86" spans="1:40" x14ac:dyDescent="0.25">
      <c r="A86" s="75" t="s">
        <v>75</v>
      </c>
      <c r="B86" s="55"/>
      <c r="C86" s="55"/>
      <c r="D86" s="75">
        <f>SUM(D79:D85)</f>
        <v>6</v>
      </c>
      <c r="E86" s="75">
        <f t="shared" ref="E86:AK86" si="14">SUM(E79:E85)</f>
        <v>8</v>
      </c>
      <c r="F86" s="75">
        <f t="shared" si="14"/>
        <v>9</v>
      </c>
      <c r="G86" s="75">
        <f t="shared" si="14"/>
        <v>8</v>
      </c>
      <c r="H86" s="75">
        <f t="shared" si="14"/>
        <v>7</v>
      </c>
      <c r="I86" s="75">
        <f t="shared" si="14"/>
        <v>7</v>
      </c>
      <c r="J86" s="75">
        <f t="shared" si="14"/>
        <v>7</v>
      </c>
      <c r="K86" s="75">
        <f t="shared" si="14"/>
        <v>8</v>
      </c>
      <c r="L86" s="75">
        <f t="shared" si="14"/>
        <v>8</v>
      </c>
      <c r="M86" s="75">
        <f t="shared" si="14"/>
        <v>8</v>
      </c>
      <c r="N86" s="75">
        <f t="shared" si="14"/>
        <v>8</v>
      </c>
      <c r="O86" s="75">
        <f t="shared" si="14"/>
        <v>8</v>
      </c>
      <c r="P86" s="75">
        <f t="shared" si="14"/>
        <v>8</v>
      </c>
      <c r="Q86" s="75">
        <f t="shared" si="14"/>
        <v>8</v>
      </c>
      <c r="R86" s="75">
        <f t="shared" si="14"/>
        <v>5</v>
      </c>
      <c r="S86" s="75">
        <f t="shared" si="14"/>
        <v>2</v>
      </c>
      <c r="T86" s="75">
        <f t="shared" si="14"/>
        <v>3</v>
      </c>
      <c r="U86" s="75">
        <f t="shared" si="14"/>
        <v>4</v>
      </c>
      <c r="V86" s="75">
        <f t="shared" si="14"/>
        <v>4</v>
      </c>
      <c r="W86" s="75">
        <f t="shared" si="14"/>
        <v>5</v>
      </c>
      <c r="X86" s="75">
        <f t="shared" si="14"/>
        <v>5</v>
      </c>
      <c r="Y86" s="75">
        <f t="shared" si="14"/>
        <v>2</v>
      </c>
      <c r="Z86" s="75">
        <f t="shared" si="14"/>
        <v>1</v>
      </c>
      <c r="AA86" s="75">
        <f t="shared" si="14"/>
        <v>1</v>
      </c>
      <c r="AB86" s="75">
        <f t="shared" si="14"/>
        <v>1</v>
      </c>
      <c r="AC86" s="75">
        <f t="shared" si="14"/>
        <v>1</v>
      </c>
      <c r="AD86" s="75">
        <f t="shared" si="14"/>
        <v>2</v>
      </c>
      <c r="AE86" s="75">
        <f t="shared" si="14"/>
        <v>2</v>
      </c>
      <c r="AF86" s="75">
        <f t="shared" si="14"/>
        <v>1</v>
      </c>
      <c r="AG86" s="75">
        <f t="shared" si="14"/>
        <v>1</v>
      </c>
      <c r="AH86" s="75">
        <f t="shared" si="14"/>
        <v>0</v>
      </c>
      <c r="AI86" s="75">
        <f t="shared" si="14"/>
        <v>0</v>
      </c>
      <c r="AJ86" s="75">
        <f t="shared" si="14"/>
        <v>0</v>
      </c>
      <c r="AK86" s="75">
        <f t="shared" si="14"/>
        <v>0</v>
      </c>
      <c r="AL86" s="75">
        <v>0</v>
      </c>
      <c r="AM86" s="75">
        <v>0</v>
      </c>
      <c r="AN86" s="75">
        <v>0</v>
      </c>
    </row>
    <row r="87" spans="1:40" x14ac:dyDescent="0.25">
      <c r="A87" s="65" t="s">
        <v>84</v>
      </c>
      <c r="B87" s="66">
        <v>1923</v>
      </c>
      <c r="C87" s="65" t="s">
        <v>6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</row>
    <row r="88" spans="1:40" x14ac:dyDescent="0.25">
      <c r="A88" s="67"/>
      <c r="B88" s="67"/>
      <c r="C88" s="68" t="s">
        <v>7</v>
      </c>
      <c r="D88" s="45">
        <v>3</v>
      </c>
      <c r="E88" s="45">
        <v>2</v>
      </c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</row>
    <row r="89" spans="1:40" x14ac:dyDescent="0.25">
      <c r="A89" s="67"/>
      <c r="B89" s="67"/>
      <c r="C89" s="68" t="s">
        <v>8</v>
      </c>
      <c r="D89" s="45">
        <v>2</v>
      </c>
      <c r="E89" s="45">
        <v>2</v>
      </c>
      <c r="F89" s="45">
        <v>1</v>
      </c>
      <c r="G89" s="45">
        <v>1</v>
      </c>
      <c r="H89" s="45">
        <v>1</v>
      </c>
      <c r="I89" s="45">
        <v>1</v>
      </c>
      <c r="J89" s="45">
        <v>1</v>
      </c>
      <c r="K89" s="45">
        <v>1</v>
      </c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>
        <v>1</v>
      </c>
      <c r="Y89" s="45">
        <v>1</v>
      </c>
      <c r="Z89" s="45">
        <v>1</v>
      </c>
      <c r="AA89" s="45">
        <v>1</v>
      </c>
      <c r="AB89" s="45">
        <v>1</v>
      </c>
      <c r="AC89" s="45">
        <v>1</v>
      </c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</row>
    <row r="90" spans="1:40" x14ac:dyDescent="0.25">
      <c r="A90" s="67"/>
      <c r="B90" s="67"/>
      <c r="C90" s="68" t="s">
        <v>9</v>
      </c>
      <c r="D90" s="45">
        <v>1</v>
      </c>
      <c r="E90" s="45">
        <v>3</v>
      </c>
      <c r="F90" s="45">
        <v>1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>
        <v>1</v>
      </c>
      <c r="Y90" s="45">
        <v>1</v>
      </c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>
        <v>1</v>
      </c>
      <c r="AM90" s="45">
        <v>2</v>
      </c>
      <c r="AN90" s="45">
        <v>1</v>
      </c>
    </row>
    <row r="91" spans="1:40" x14ac:dyDescent="0.25">
      <c r="A91" s="67"/>
      <c r="B91" s="67"/>
      <c r="C91" s="68" t="s">
        <v>10</v>
      </c>
      <c r="D91" s="45">
        <v>2</v>
      </c>
      <c r="E91" s="45">
        <v>1</v>
      </c>
      <c r="F91" s="45">
        <v>1</v>
      </c>
      <c r="G91" s="45">
        <v>2</v>
      </c>
      <c r="H91" s="45">
        <v>1</v>
      </c>
      <c r="I91" s="45">
        <v>1</v>
      </c>
      <c r="J91" s="45"/>
      <c r="K91" s="45">
        <v>1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>
        <v>1</v>
      </c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</row>
    <row r="92" spans="1:40" x14ac:dyDescent="0.25">
      <c r="A92" s="67"/>
      <c r="B92" s="67"/>
      <c r="C92" s="68" t="s">
        <v>11</v>
      </c>
      <c r="D92" s="45"/>
      <c r="E92" s="45"/>
      <c r="F92" s="45"/>
      <c r="G92" s="45"/>
      <c r="H92" s="45"/>
      <c r="I92" s="45"/>
      <c r="J92" s="45">
        <v>1</v>
      </c>
      <c r="K92" s="45">
        <v>1</v>
      </c>
      <c r="L92" s="45">
        <v>2</v>
      </c>
      <c r="M92" s="45">
        <v>3</v>
      </c>
      <c r="N92" s="45">
        <v>3</v>
      </c>
      <c r="O92" s="45">
        <v>3</v>
      </c>
      <c r="P92" s="45">
        <v>3</v>
      </c>
      <c r="Q92" s="45">
        <v>1</v>
      </c>
      <c r="R92" s="45">
        <v>1</v>
      </c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>
        <v>1</v>
      </c>
      <c r="AM92" s="45"/>
      <c r="AN92" s="45"/>
    </row>
    <row r="93" spans="1:40" x14ac:dyDescent="0.25">
      <c r="A93" s="67"/>
      <c r="B93" s="67"/>
      <c r="C93" s="68" t="s">
        <v>12</v>
      </c>
      <c r="D93" s="45"/>
      <c r="E93" s="45">
        <v>1</v>
      </c>
      <c r="F93" s="45"/>
      <c r="G93" s="45">
        <v>1</v>
      </c>
      <c r="H93" s="45">
        <v>1</v>
      </c>
      <c r="I93" s="45"/>
      <c r="J93" s="45"/>
      <c r="K93" s="45"/>
      <c r="L93" s="45"/>
      <c r="M93" s="45"/>
      <c r="N93" s="45"/>
      <c r="O93" s="45"/>
      <c r="P93" s="45"/>
      <c r="Q93" s="45">
        <v>2</v>
      </c>
      <c r="R93" s="45">
        <v>2</v>
      </c>
      <c r="S93" s="45">
        <v>2</v>
      </c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</row>
    <row r="94" spans="1:40" x14ac:dyDescent="0.25">
      <c r="A94" s="67"/>
      <c r="B94" s="67"/>
      <c r="C94" s="68" t="s">
        <v>13</v>
      </c>
      <c r="D94" s="45">
        <v>2</v>
      </c>
      <c r="E94" s="45">
        <v>2</v>
      </c>
      <c r="F94" s="45">
        <v>3</v>
      </c>
      <c r="G94" s="45">
        <v>4</v>
      </c>
      <c r="H94" s="45">
        <v>4</v>
      </c>
      <c r="I94" s="45">
        <v>5</v>
      </c>
      <c r="J94" s="45">
        <v>4</v>
      </c>
      <c r="K94" s="45">
        <v>5</v>
      </c>
      <c r="L94" s="45">
        <v>5</v>
      </c>
      <c r="M94" s="45">
        <v>4</v>
      </c>
      <c r="N94" s="45">
        <v>5</v>
      </c>
      <c r="O94" s="45">
        <v>5</v>
      </c>
      <c r="P94" s="45">
        <v>4</v>
      </c>
      <c r="Q94" s="45">
        <v>2</v>
      </c>
      <c r="R94" s="45">
        <v>1</v>
      </c>
      <c r="S94" s="45"/>
      <c r="T94" s="45">
        <v>2</v>
      </c>
      <c r="U94" s="45">
        <v>2</v>
      </c>
      <c r="V94" s="45">
        <v>1</v>
      </c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</row>
    <row r="95" spans="1:40" x14ac:dyDescent="0.25">
      <c r="A95" s="75" t="s">
        <v>85</v>
      </c>
      <c r="B95" s="55"/>
      <c r="C95" s="55"/>
      <c r="D95" s="75">
        <f>SUM(D87:D94)</f>
        <v>10</v>
      </c>
      <c r="E95" s="75">
        <f t="shared" ref="E95:AM95" si="15">SUM(E87:E94)</f>
        <v>11</v>
      </c>
      <c r="F95" s="75">
        <f t="shared" si="15"/>
        <v>6</v>
      </c>
      <c r="G95" s="75">
        <f t="shared" si="15"/>
        <v>8</v>
      </c>
      <c r="H95" s="75">
        <f t="shared" si="15"/>
        <v>7</v>
      </c>
      <c r="I95" s="75">
        <f t="shared" si="15"/>
        <v>7</v>
      </c>
      <c r="J95" s="75">
        <f t="shared" si="15"/>
        <v>6</v>
      </c>
      <c r="K95" s="75">
        <f t="shared" si="15"/>
        <v>8</v>
      </c>
      <c r="L95" s="75">
        <f t="shared" si="15"/>
        <v>7</v>
      </c>
      <c r="M95" s="75">
        <f t="shared" si="15"/>
        <v>7</v>
      </c>
      <c r="N95" s="75">
        <f t="shared" si="15"/>
        <v>8</v>
      </c>
      <c r="O95" s="75">
        <f t="shared" si="15"/>
        <v>8</v>
      </c>
      <c r="P95" s="75">
        <f t="shared" si="15"/>
        <v>7</v>
      </c>
      <c r="Q95" s="75">
        <f t="shared" si="15"/>
        <v>5</v>
      </c>
      <c r="R95" s="75">
        <f t="shared" si="15"/>
        <v>4</v>
      </c>
      <c r="S95" s="75">
        <f t="shared" si="15"/>
        <v>2</v>
      </c>
      <c r="T95" s="75">
        <f t="shared" si="15"/>
        <v>2</v>
      </c>
      <c r="U95" s="75">
        <f t="shared" si="15"/>
        <v>2</v>
      </c>
      <c r="V95" s="75">
        <f t="shared" si="15"/>
        <v>1</v>
      </c>
      <c r="W95" s="75">
        <f t="shared" si="15"/>
        <v>0</v>
      </c>
      <c r="X95" s="75">
        <f t="shared" si="15"/>
        <v>2</v>
      </c>
      <c r="Y95" s="75">
        <f t="shared" si="15"/>
        <v>2</v>
      </c>
      <c r="Z95" s="75">
        <f t="shared" si="15"/>
        <v>2</v>
      </c>
      <c r="AA95" s="75">
        <f t="shared" si="15"/>
        <v>1</v>
      </c>
      <c r="AB95" s="75">
        <f t="shared" si="15"/>
        <v>1</v>
      </c>
      <c r="AC95" s="75">
        <f t="shared" si="15"/>
        <v>1</v>
      </c>
      <c r="AD95" s="75">
        <f t="shared" si="15"/>
        <v>0</v>
      </c>
      <c r="AE95" s="75">
        <f t="shared" si="15"/>
        <v>0</v>
      </c>
      <c r="AF95" s="75">
        <f t="shared" si="15"/>
        <v>0</v>
      </c>
      <c r="AG95" s="75">
        <f t="shared" si="15"/>
        <v>0</v>
      </c>
      <c r="AH95" s="75">
        <f t="shared" si="15"/>
        <v>0</v>
      </c>
      <c r="AI95" s="75">
        <f t="shared" si="15"/>
        <v>0</v>
      </c>
      <c r="AJ95" s="75">
        <f t="shared" si="15"/>
        <v>0</v>
      </c>
      <c r="AK95" s="75">
        <f t="shared" si="15"/>
        <v>0</v>
      </c>
      <c r="AL95" s="75">
        <f t="shared" si="15"/>
        <v>2</v>
      </c>
      <c r="AM95" s="75">
        <f t="shared" si="15"/>
        <v>2</v>
      </c>
      <c r="AN95" s="75">
        <f t="shared" ref="AN95" si="16">SUM(AN87:AN94)</f>
        <v>1</v>
      </c>
    </row>
    <row r="96" spans="1:40" x14ac:dyDescent="0.25">
      <c r="A96" s="65" t="s">
        <v>80</v>
      </c>
      <c r="B96" s="66">
        <v>1924</v>
      </c>
      <c r="C96" s="65" t="s">
        <v>6</v>
      </c>
      <c r="D96" s="43"/>
      <c r="E96" s="43">
        <v>1</v>
      </c>
      <c r="F96" s="43"/>
      <c r="G96" s="43"/>
      <c r="H96" s="43"/>
      <c r="I96" s="43"/>
      <c r="J96" s="43"/>
      <c r="K96" s="43"/>
      <c r="L96" s="43">
        <v>1</v>
      </c>
      <c r="M96" s="43">
        <v>1</v>
      </c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181"/>
      <c r="AN96" s="181"/>
    </row>
    <row r="97" spans="1:40" x14ac:dyDescent="0.25">
      <c r="A97" s="67"/>
      <c r="B97" s="67"/>
      <c r="C97" s="68" t="s">
        <v>7</v>
      </c>
      <c r="D97" s="45"/>
      <c r="E97" s="45">
        <v>5</v>
      </c>
      <c r="F97" s="45">
        <v>1</v>
      </c>
      <c r="G97" s="45"/>
      <c r="H97" s="45"/>
      <c r="I97" s="45">
        <v>1</v>
      </c>
      <c r="J97" s="45">
        <v>1</v>
      </c>
      <c r="K97" s="45">
        <v>1</v>
      </c>
      <c r="L97" s="45">
        <v>1</v>
      </c>
      <c r="M97" s="45">
        <v>1</v>
      </c>
      <c r="N97" s="45">
        <v>2</v>
      </c>
      <c r="O97" s="45">
        <v>2</v>
      </c>
      <c r="P97" s="45">
        <v>1</v>
      </c>
      <c r="Q97" s="45">
        <v>2</v>
      </c>
      <c r="R97" s="45">
        <v>2</v>
      </c>
      <c r="S97" s="45">
        <v>1</v>
      </c>
      <c r="T97" s="45">
        <v>1</v>
      </c>
      <c r="U97" s="45">
        <v>2</v>
      </c>
      <c r="V97" s="45"/>
      <c r="W97" s="45">
        <v>1</v>
      </c>
      <c r="X97" s="45">
        <v>1</v>
      </c>
      <c r="Y97" s="45"/>
      <c r="Z97" s="45"/>
      <c r="AA97" s="45"/>
      <c r="AB97" s="45">
        <v>1</v>
      </c>
      <c r="AC97" s="45">
        <v>1</v>
      </c>
      <c r="AD97" s="45">
        <v>2</v>
      </c>
      <c r="AE97" s="45">
        <v>1</v>
      </c>
      <c r="AF97" s="45">
        <v>1</v>
      </c>
      <c r="AG97" s="45"/>
      <c r="AH97" s="45"/>
      <c r="AI97" s="45"/>
      <c r="AJ97" s="45"/>
      <c r="AK97" s="45"/>
      <c r="AL97" s="45"/>
      <c r="AM97" s="178"/>
      <c r="AN97" s="178"/>
    </row>
    <row r="98" spans="1:40" x14ac:dyDescent="0.25">
      <c r="A98" s="67"/>
      <c r="B98" s="67"/>
      <c r="C98" s="68" t="s">
        <v>8</v>
      </c>
      <c r="D98" s="45"/>
      <c r="E98" s="45">
        <v>4</v>
      </c>
      <c r="F98" s="45">
        <v>2</v>
      </c>
      <c r="G98" s="45">
        <v>1</v>
      </c>
      <c r="H98" s="45">
        <v>1</v>
      </c>
      <c r="I98" s="45">
        <v>1</v>
      </c>
      <c r="J98" s="45"/>
      <c r="K98" s="45"/>
      <c r="L98" s="45"/>
      <c r="M98" s="45"/>
      <c r="N98" s="45"/>
      <c r="O98" s="45">
        <v>1</v>
      </c>
      <c r="P98" s="45">
        <v>1</v>
      </c>
      <c r="Q98" s="45">
        <v>1</v>
      </c>
      <c r="R98" s="45">
        <v>1</v>
      </c>
      <c r="S98" s="45"/>
      <c r="T98" s="45"/>
      <c r="U98" s="45"/>
      <c r="V98" s="45">
        <v>1</v>
      </c>
      <c r="W98" s="45">
        <v>1</v>
      </c>
      <c r="X98" s="45">
        <v>1</v>
      </c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178"/>
      <c r="AN98" s="178"/>
    </row>
    <row r="99" spans="1:40" x14ac:dyDescent="0.25">
      <c r="A99" s="67"/>
      <c r="B99" s="67"/>
      <c r="C99" s="68" t="s">
        <v>9</v>
      </c>
      <c r="D99" s="45">
        <v>1</v>
      </c>
      <c r="E99" s="45">
        <v>1</v>
      </c>
      <c r="F99" s="45"/>
      <c r="G99" s="45"/>
      <c r="H99" s="45"/>
      <c r="I99" s="45"/>
      <c r="J99" s="45">
        <v>1</v>
      </c>
      <c r="K99" s="45">
        <v>1</v>
      </c>
      <c r="L99" s="45">
        <v>1</v>
      </c>
      <c r="M99" s="45">
        <v>1</v>
      </c>
      <c r="N99" s="45">
        <v>1</v>
      </c>
      <c r="O99" s="45">
        <v>1</v>
      </c>
      <c r="P99" s="45">
        <v>2</v>
      </c>
      <c r="Q99" s="45">
        <v>2</v>
      </c>
      <c r="R99" s="45">
        <v>2</v>
      </c>
      <c r="S99" s="45">
        <v>1</v>
      </c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178"/>
      <c r="AN99" s="178"/>
    </row>
    <row r="100" spans="1:40" x14ac:dyDescent="0.25">
      <c r="A100" s="67"/>
      <c r="B100" s="67"/>
      <c r="C100" s="68" t="s">
        <v>10</v>
      </c>
      <c r="D100" s="45"/>
      <c r="E100" s="45">
        <v>2</v>
      </c>
      <c r="F100" s="45">
        <v>2</v>
      </c>
      <c r="G100" s="45">
        <v>2</v>
      </c>
      <c r="H100" s="45">
        <v>1</v>
      </c>
      <c r="I100" s="45">
        <v>1</v>
      </c>
      <c r="J100" s="45">
        <v>1</v>
      </c>
      <c r="K100" s="45">
        <v>1</v>
      </c>
      <c r="L100" s="45">
        <v>2</v>
      </c>
      <c r="M100" s="45">
        <v>2</v>
      </c>
      <c r="N100" s="45">
        <v>1</v>
      </c>
      <c r="O100" s="45">
        <v>1</v>
      </c>
      <c r="P100" s="45">
        <v>1</v>
      </c>
      <c r="Q100" s="45">
        <v>1</v>
      </c>
      <c r="R100" s="45">
        <v>1</v>
      </c>
      <c r="S100" s="45">
        <v>1</v>
      </c>
      <c r="T100" s="45">
        <v>2</v>
      </c>
      <c r="U100" s="45">
        <v>2</v>
      </c>
      <c r="V100" s="45">
        <v>1</v>
      </c>
      <c r="W100" s="45">
        <v>1</v>
      </c>
      <c r="X100" s="45">
        <v>2</v>
      </c>
      <c r="Y100" s="45">
        <v>2</v>
      </c>
      <c r="Z100" s="45">
        <v>1</v>
      </c>
      <c r="AA100" s="45">
        <v>1</v>
      </c>
      <c r="AB100" s="45">
        <v>1</v>
      </c>
      <c r="AC100" s="45">
        <v>1</v>
      </c>
      <c r="AD100" s="45"/>
      <c r="AE100" s="45"/>
      <c r="AF100" s="45"/>
      <c r="AG100" s="45"/>
      <c r="AH100" s="45"/>
      <c r="AI100" s="45"/>
      <c r="AJ100" s="45">
        <v>1</v>
      </c>
      <c r="AK100" s="45"/>
      <c r="AL100" s="45"/>
      <c r="AM100" s="178"/>
      <c r="AN100" s="178"/>
    </row>
    <row r="101" spans="1:40" x14ac:dyDescent="0.25">
      <c r="A101" s="67"/>
      <c r="B101" s="67"/>
      <c r="C101" s="68" t="s">
        <v>11</v>
      </c>
      <c r="D101" s="45"/>
      <c r="E101" s="45">
        <v>1</v>
      </c>
      <c r="F101" s="45">
        <v>1</v>
      </c>
      <c r="G101" s="45">
        <v>1</v>
      </c>
      <c r="H101" s="45">
        <v>1</v>
      </c>
      <c r="I101" s="45">
        <v>1</v>
      </c>
      <c r="J101" s="45">
        <v>1</v>
      </c>
      <c r="K101" s="45">
        <v>2</v>
      </c>
      <c r="L101" s="45">
        <v>2</v>
      </c>
      <c r="M101" s="45">
        <v>2</v>
      </c>
      <c r="N101" s="45">
        <v>2</v>
      </c>
      <c r="O101" s="45">
        <v>3</v>
      </c>
      <c r="P101" s="45">
        <v>3</v>
      </c>
      <c r="Q101" s="45">
        <v>3</v>
      </c>
      <c r="R101" s="45">
        <v>2</v>
      </c>
      <c r="S101" s="45">
        <v>2</v>
      </c>
      <c r="T101" s="45">
        <v>1</v>
      </c>
      <c r="U101" s="45"/>
      <c r="V101" s="45"/>
      <c r="W101" s="45"/>
      <c r="X101" s="45"/>
      <c r="Y101" s="45"/>
      <c r="Z101" s="45">
        <v>1</v>
      </c>
      <c r="AA101" s="45">
        <v>1</v>
      </c>
      <c r="AB101" s="45"/>
      <c r="AC101" s="45"/>
      <c r="AD101" s="45">
        <v>1</v>
      </c>
      <c r="AE101" s="45">
        <v>1</v>
      </c>
      <c r="AF101" s="45">
        <v>1</v>
      </c>
      <c r="AG101" s="45">
        <v>1</v>
      </c>
      <c r="AH101" s="45">
        <v>1</v>
      </c>
      <c r="AI101" s="45">
        <v>2</v>
      </c>
      <c r="AJ101" s="45">
        <v>1</v>
      </c>
      <c r="AK101" s="45"/>
      <c r="AL101" s="45"/>
      <c r="AM101" s="178"/>
      <c r="AN101" s="178"/>
    </row>
    <row r="102" spans="1:40" x14ac:dyDescent="0.25">
      <c r="A102" s="67"/>
      <c r="B102" s="67"/>
      <c r="C102" s="68" t="s">
        <v>12</v>
      </c>
      <c r="D102" s="45">
        <v>1</v>
      </c>
      <c r="E102" s="45">
        <v>1</v>
      </c>
      <c r="F102" s="45"/>
      <c r="G102" s="45"/>
      <c r="H102" s="45">
        <v>1</v>
      </c>
      <c r="I102" s="45">
        <v>2</v>
      </c>
      <c r="J102" s="45">
        <v>1</v>
      </c>
      <c r="K102" s="45">
        <v>1</v>
      </c>
      <c r="L102" s="45">
        <v>1</v>
      </c>
      <c r="M102" s="45">
        <v>1</v>
      </c>
      <c r="N102" s="45">
        <v>2</v>
      </c>
      <c r="O102" s="45">
        <v>1</v>
      </c>
      <c r="P102" s="45">
        <v>1</v>
      </c>
      <c r="Q102" s="45"/>
      <c r="R102" s="45">
        <v>1</v>
      </c>
      <c r="S102" s="45">
        <v>1</v>
      </c>
      <c r="T102" s="45">
        <v>2</v>
      </c>
      <c r="U102" s="45">
        <v>1</v>
      </c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178"/>
      <c r="AN102" s="178"/>
    </row>
    <row r="103" spans="1:40" x14ac:dyDescent="0.25">
      <c r="A103" s="67"/>
      <c r="B103" s="67"/>
      <c r="C103" s="68" t="s">
        <v>13</v>
      </c>
      <c r="D103" s="45">
        <v>1</v>
      </c>
      <c r="E103" s="45">
        <v>6</v>
      </c>
      <c r="F103" s="45">
        <v>6</v>
      </c>
      <c r="G103" s="45">
        <v>4</v>
      </c>
      <c r="H103" s="45">
        <v>4</v>
      </c>
      <c r="I103" s="45">
        <v>4</v>
      </c>
      <c r="J103" s="45">
        <v>5</v>
      </c>
      <c r="K103" s="45">
        <v>3</v>
      </c>
      <c r="L103" s="45">
        <v>4</v>
      </c>
      <c r="M103" s="45">
        <v>4</v>
      </c>
      <c r="N103" s="45">
        <v>4</v>
      </c>
      <c r="O103" s="45">
        <v>5</v>
      </c>
      <c r="P103" s="45">
        <v>5</v>
      </c>
      <c r="Q103" s="45">
        <v>6</v>
      </c>
      <c r="R103" s="45">
        <v>6</v>
      </c>
      <c r="S103" s="45"/>
      <c r="T103" s="45"/>
      <c r="U103" s="45">
        <v>1</v>
      </c>
      <c r="V103" s="45">
        <v>1</v>
      </c>
      <c r="W103" s="45">
        <v>1</v>
      </c>
      <c r="X103" s="45">
        <v>1</v>
      </c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178"/>
      <c r="AN103" s="178"/>
    </row>
    <row r="104" spans="1:40" x14ac:dyDescent="0.25">
      <c r="A104" s="75" t="s">
        <v>81</v>
      </c>
      <c r="B104" s="55"/>
      <c r="C104" s="55"/>
      <c r="D104" s="75">
        <f>SUM(D96:D103)</f>
        <v>3</v>
      </c>
      <c r="E104" s="75">
        <f t="shared" ref="E104:AK104" si="17">SUM(E96:E103)</f>
        <v>21</v>
      </c>
      <c r="F104" s="75">
        <f t="shared" si="17"/>
        <v>12</v>
      </c>
      <c r="G104" s="75">
        <f t="shared" si="17"/>
        <v>8</v>
      </c>
      <c r="H104" s="75">
        <f t="shared" si="17"/>
        <v>8</v>
      </c>
      <c r="I104" s="75">
        <f t="shared" si="17"/>
        <v>10</v>
      </c>
      <c r="J104" s="75">
        <f t="shared" si="17"/>
        <v>10</v>
      </c>
      <c r="K104" s="75">
        <f t="shared" si="17"/>
        <v>9</v>
      </c>
      <c r="L104" s="75">
        <f t="shared" si="17"/>
        <v>12</v>
      </c>
      <c r="M104" s="75">
        <f t="shared" si="17"/>
        <v>12</v>
      </c>
      <c r="N104" s="75">
        <f t="shared" si="17"/>
        <v>12</v>
      </c>
      <c r="O104" s="75">
        <f t="shared" si="17"/>
        <v>14</v>
      </c>
      <c r="P104" s="75">
        <f t="shared" si="17"/>
        <v>14</v>
      </c>
      <c r="Q104" s="75">
        <f t="shared" si="17"/>
        <v>15</v>
      </c>
      <c r="R104" s="75">
        <f t="shared" si="17"/>
        <v>15</v>
      </c>
      <c r="S104" s="75">
        <f t="shared" si="17"/>
        <v>6</v>
      </c>
      <c r="T104" s="75">
        <f t="shared" si="17"/>
        <v>6</v>
      </c>
      <c r="U104" s="75">
        <f t="shared" si="17"/>
        <v>6</v>
      </c>
      <c r="V104" s="75">
        <f t="shared" si="17"/>
        <v>3</v>
      </c>
      <c r="W104" s="75">
        <f t="shared" si="17"/>
        <v>4</v>
      </c>
      <c r="X104" s="75">
        <f t="shared" si="17"/>
        <v>5</v>
      </c>
      <c r="Y104" s="75">
        <f t="shared" si="17"/>
        <v>2</v>
      </c>
      <c r="Z104" s="75">
        <f t="shared" si="17"/>
        <v>2</v>
      </c>
      <c r="AA104" s="75">
        <f t="shared" si="17"/>
        <v>2</v>
      </c>
      <c r="AB104" s="75">
        <f t="shared" si="17"/>
        <v>2</v>
      </c>
      <c r="AC104" s="75">
        <f t="shared" si="17"/>
        <v>2</v>
      </c>
      <c r="AD104" s="75">
        <f t="shared" si="17"/>
        <v>3</v>
      </c>
      <c r="AE104" s="75">
        <f t="shared" si="17"/>
        <v>2</v>
      </c>
      <c r="AF104" s="75">
        <f t="shared" si="17"/>
        <v>2</v>
      </c>
      <c r="AG104" s="75">
        <f t="shared" si="17"/>
        <v>1</v>
      </c>
      <c r="AH104" s="75">
        <f t="shared" si="17"/>
        <v>1</v>
      </c>
      <c r="AI104" s="75">
        <f t="shared" si="17"/>
        <v>2</v>
      </c>
      <c r="AJ104" s="75">
        <f t="shared" si="17"/>
        <v>2</v>
      </c>
      <c r="AK104" s="75">
        <f t="shared" si="17"/>
        <v>0</v>
      </c>
      <c r="AL104" s="75">
        <v>0</v>
      </c>
      <c r="AM104" s="75">
        <v>0</v>
      </c>
      <c r="AN104" s="75">
        <v>0</v>
      </c>
    </row>
    <row r="105" spans="1:40" x14ac:dyDescent="0.25">
      <c r="A105" s="65" t="s">
        <v>92</v>
      </c>
      <c r="B105" s="66">
        <v>1925</v>
      </c>
      <c r="C105" s="65" t="s">
        <v>6</v>
      </c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</row>
    <row r="106" spans="1:40" x14ac:dyDescent="0.25">
      <c r="A106" s="67"/>
      <c r="B106" s="67"/>
      <c r="C106" s="68" t="s">
        <v>7</v>
      </c>
      <c r="D106" s="45">
        <v>1</v>
      </c>
      <c r="E106" s="45">
        <v>2</v>
      </c>
      <c r="F106" s="45">
        <v>2</v>
      </c>
      <c r="G106" s="45">
        <v>2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</row>
    <row r="107" spans="1:40" x14ac:dyDescent="0.25">
      <c r="A107" s="67"/>
      <c r="B107" s="67"/>
      <c r="C107" s="68" t="s">
        <v>8</v>
      </c>
      <c r="D107" s="45"/>
      <c r="E107" s="45"/>
      <c r="F107" s="45">
        <v>1</v>
      </c>
      <c r="G107" s="45">
        <v>1</v>
      </c>
      <c r="H107" s="45"/>
      <c r="I107" s="45">
        <v>1</v>
      </c>
      <c r="J107" s="45"/>
      <c r="K107" s="45"/>
      <c r="L107" s="45"/>
      <c r="M107" s="45">
        <v>1</v>
      </c>
      <c r="N107" s="45">
        <v>1</v>
      </c>
      <c r="O107" s="45"/>
      <c r="P107" s="45"/>
      <c r="Q107" s="45"/>
      <c r="R107" s="45"/>
      <c r="S107" s="45"/>
      <c r="T107" s="45"/>
      <c r="U107" s="45"/>
      <c r="V107" s="45">
        <v>1</v>
      </c>
      <c r="W107" s="45">
        <v>1</v>
      </c>
      <c r="X107" s="45"/>
      <c r="Y107" s="45"/>
      <c r="Z107" s="45"/>
      <c r="AA107" s="45">
        <v>1</v>
      </c>
      <c r="AB107" s="45">
        <v>1</v>
      </c>
      <c r="AC107" s="45">
        <v>1</v>
      </c>
      <c r="AD107" s="45"/>
      <c r="AE107" s="45"/>
      <c r="AF107" s="45">
        <v>2</v>
      </c>
      <c r="AG107" s="45"/>
      <c r="AH107" s="45"/>
      <c r="AI107" s="45"/>
      <c r="AJ107" s="45"/>
      <c r="AK107" s="45">
        <v>1</v>
      </c>
      <c r="AL107" s="45">
        <v>1</v>
      </c>
      <c r="AM107" s="45">
        <v>1</v>
      </c>
      <c r="AN107" s="45">
        <v>1</v>
      </c>
    </row>
    <row r="108" spans="1:40" x14ac:dyDescent="0.25">
      <c r="A108" s="67"/>
      <c r="B108" s="67"/>
      <c r="C108" s="68" t="s">
        <v>9</v>
      </c>
      <c r="D108" s="45">
        <v>1</v>
      </c>
      <c r="E108" s="45"/>
      <c r="F108" s="45"/>
      <c r="G108" s="45"/>
      <c r="H108" s="45"/>
      <c r="I108" s="45"/>
      <c r="J108" s="45">
        <v>3</v>
      </c>
      <c r="K108" s="45">
        <v>2</v>
      </c>
      <c r="L108" s="45">
        <v>1</v>
      </c>
      <c r="M108" s="45">
        <v>1</v>
      </c>
      <c r="N108" s="45">
        <v>1</v>
      </c>
      <c r="O108" s="45">
        <v>2</v>
      </c>
      <c r="P108" s="45">
        <v>1</v>
      </c>
      <c r="Q108" s="45">
        <v>1</v>
      </c>
      <c r="R108" s="45">
        <v>1</v>
      </c>
      <c r="S108" s="45"/>
      <c r="T108" s="45"/>
      <c r="U108" s="45"/>
      <c r="V108" s="45"/>
      <c r="W108" s="45">
        <v>1</v>
      </c>
      <c r="X108" s="45">
        <v>2</v>
      </c>
      <c r="Y108" s="45">
        <v>1</v>
      </c>
      <c r="Z108" s="45">
        <v>1</v>
      </c>
      <c r="AA108" s="45"/>
      <c r="AB108" s="45">
        <v>1</v>
      </c>
      <c r="AC108" s="45"/>
      <c r="AD108" s="45">
        <v>2</v>
      </c>
      <c r="AE108" s="45"/>
      <c r="AF108" s="45"/>
      <c r="AG108" s="45"/>
      <c r="AH108" s="45"/>
      <c r="AI108" s="45">
        <v>1</v>
      </c>
      <c r="AJ108" s="45">
        <v>2</v>
      </c>
      <c r="AK108" s="45">
        <v>3</v>
      </c>
      <c r="AL108" s="45">
        <v>5</v>
      </c>
      <c r="AM108" s="45">
        <v>3</v>
      </c>
      <c r="AN108" s="45">
        <v>3</v>
      </c>
    </row>
    <row r="109" spans="1:40" x14ac:dyDescent="0.25">
      <c r="A109" s="67"/>
      <c r="B109" s="67"/>
      <c r="C109" s="68" t="s">
        <v>10</v>
      </c>
      <c r="D109" s="45"/>
      <c r="E109" s="45">
        <v>2</v>
      </c>
      <c r="F109" s="45">
        <v>1</v>
      </c>
      <c r="G109" s="45">
        <v>1</v>
      </c>
      <c r="H109" s="45"/>
      <c r="I109" s="45"/>
      <c r="J109" s="45">
        <v>1</v>
      </c>
      <c r="K109" s="45">
        <v>2</v>
      </c>
      <c r="L109" s="45">
        <v>1</v>
      </c>
      <c r="M109" s="45">
        <v>1</v>
      </c>
      <c r="N109" s="45">
        <v>1</v>
      </c>
      <c r="O109" s="45">
        <v>2</v>
      </c>
      <c r="P109" s="45">
        <v>2</v>
      </c>
      <c r="Q109" s="45">
        <v>2</v>
      </c>
      <c r="R109" s="45">
        <v>2</v>
      </c>
      <c r="S109" s="45"/>
      <c r="T109" s="45"/>
      <c r="U109" s="45"/>
      <c r="V109" s="45"/>
      <c r="W109" s="45"/>
      <c r="X109" s="45"/>
      <c r="Y109" s="45"/>
      <c r="Z109" s="45">
        <v>1</v>
      </c>
      <c r="AA109" s="45">
        <v>1</v>
      </c>
      <c r="AB109" s="45">
        <v>1</v>
      </c>
      <c r="AC109" s="45"/>
      <c r="AD109" s="45">
        <v>1</v>
      </c>
      <c r="AE109" s="45"/>
      <c r="AF109" s="45">
        <v>1</v>
      </c>
      <c r="AG109" s="45"/>
      <c r="AH109" s="45"/>
      <c r="AI109" s="45">
        <v>1</v>
      </c>
      <c r="AJ109" s="45">
        <v>1</v>
      </c>
      <c r="AK109" s="45"/>
      <c r="AL109" s="45">
        <v>1</v>
      </c>
      <c r="AM109" s="45">
        <v>2</v>
      </c>
      <c r="AN109" s="45">
        <v>3</v>
      </c>
    </row>
    <row r="110" spans="1:40" x14ac:dyDescent="0.25">
      <c r="A110" s="67"/>
      <c r="B110" s="67"/>
      <c r="C110" s="68" t="s">
        <v>11</v>
      </c>
      <c r="D110" s="45">
        <v>1</v>
      </c>
      <c r="E110" s="45">
        <v>2</v>
      </c>
      <c r="F110" s="45">
        <v>4</v>
      </c>
      <c r="G110" s="45">
        <v>2</v>
      </c>
      <c r="H110" s="45">
        <v>4</v>
      </c>
      <c r="I110" s="45">
        <v>3</v>
      </c>
      <c r="J110" s="45">
        <v>3</v>
      </c>
      <c r="K110" s="45">
        <v>3</v>
      </c>
      <c r="L110" s="45">
        <v>3</v>
      </c>
      <c r="M110" s="45">
        <v>1</v>
      </c>
      <c r="N110" s="45">
        <v>1</v>
      </c>
      <c r="O110" s="45">
        <v>1</v>
      </c>
      <c r="P110" s="45">
        <v>1</v>
      </c>
      <c r="Q110" s="45">
        <v>2</v>
      </c>
      <c r="R110" s="45">
        <v>2</v>
      </c>
      <c r="S110" s="45">
        <v>2</v>
      </c>
      <c r="T110" s="45">
        <v>2</v>
      </c>
      <c r="U110" s="45">
        <v>1</v>
      </c>
      <c r="V110" s="45">
        <v>1</v>
      </c>
      <c r="W110" s="45">
        <v>1</v>
      </c>
      <c r="X110" s="45">
        <v>1</v>
      </c>
      <c r="Y110" s="45">
        <v>1</v>
      </c>
      <c r="Z110" s="45"/>
      <c r="AA110" s="45">
        <v>1</v>
      </c>
      <c r="AB110" s="45">
        <v>1</v>
      </c>
      <c r="AC110" s="45"/>
      <c r="AD110" s="45"/>
      <c r="AE110" s="45">
        <v>1</v>
      </c>
      <c r="AF110" s="45">
        <v>1</v>
      </c>
      <c r="AG110" s="45">
        <v>3</v>
      </c>
      <c r="AH110" s="45">
        <v>3</v>
      </c>
      <c r="AI110" s="45">
        <v>3</v>
      </c>
      <c r="AJ110" s="45">
        <v>4</v>
      </c>
      <c r="AK110" s="45">
        <v>4</v>
      </c>
      <c r="AL110" s="45">
        <v>2</v>
      </c>
      <c r="AM110" s="45">
        <v>2</v>
      </c>
      <c r="AN110" s="45">
        <v>1</v>
      </c>
    </row>
    <row r="111" spans="1:40" x14ac:dyDescent="0.25">
      <c r="A111" s="67"/>
      <c r="B111" s="67"/>
      <c r="C111" s="68" t="s">
        <v>12</v>
      </c>
      <c r="D111" s="45">
        <v>4</v>
      </c>
      <c r="E111" s="45">
        <v>4</v>
      </c>
      <c r="F111" s="45">
        <v>5</v>
      </c>
      <c r="G111" s="45">
        <v>3</v>
      </c>
      <c r="H111" s="45">
        <v>1</v>
      </c>
      <c r="I111" s="45"/>
      <c r="J111" s="45"/>
      <c r="K111" s="45"/>
      <c r="L111" s="45">
        <v>2</v>
      </c>
      <c r="M111" s="45">
        <v>4</v>
      </c>
      <c r="N111" s="45">
        <v>4</v>
      </c>
      <c r="O111" s="45">
        <v>2</v>
      </c>
      <c r="P111" s="45"/>
      <c r="Q111" s="45"/>
      <c r="R111" s="45"/>
      <c r="S111" s="45">
        <v>1</v>
      </c>
      <c r="T111" s="45">
        <v>1</v>
      </c>
      <c r="U111" s="45"/>
      <c r="V111" s="45"/>
      <c r="W111" s="45"/>
      <c r="X111" s="45"/>
      <c r="Y111" s="45"/>
      <c r="Z111" s="45">
        <v>1</v>
      </c>
      <c r="AA111" s="45">
        <v>1</v>
      </c>
      <c r="AB111" s="45">
        <v>1</v>
      </c>
      <c r="AC111" s="45">
        <v>1</v>
      </c>
      <c r="AD111" s="45">
        <v>1</v>
      </c>
      <c r="AE111" s="45">
        <v>1</v>
      </c>
      <c r="AF111" s="45"/>
      <c r="AG111" s="45"/>
      <c r="AH111" s="45"/>
      <c r="AI111" s="45"/>
      <c r="AJ111" s="45"/>
      <c r="AK111" s="45">
        <v>1</v>
      </c>
      <c r="AL111" s="45">
        <v>1</v>
      </c>
      <c r="AM111" s="45">
        <v>1</v>
      </c>
      <c r="AN111" s="45">
        <v>1</v>
      </c>
    </row>
    <row r="112" spans="1:40" x14ac:dyDescent="0.25">
      <c r="A112" s="67"/>
      <c r="B112" s="67"/>
      <c r="C112" s="68" t="s">
        <v>13</v>
      </c>
      <c r="D112" s="45"/>
      <c r="E112" s="45">
        <v>3</v>
      </c>
      <c r="F112" s="45">
        <v>4</v>
      </c>
      <c r="G112" s="45">
        <v>6</v>
      </c>
      <c r="H112" s="45">
        <v>8</v>
      </c>
      <c r="I112" s="45">
        <v>9</v>
      </c>
      <c r="J112" s="45">
        <v>9</v>
      </c>
      <c r="K112" s="45">
        <v>9</v>
      </c>
      <c r="L112" s="45">
        <v>9</v>
      </c>
      <c r="M112" s="45">
        <v>7</v>
      </c>
      <c r="N112" s="45">
        <v>7</v>
      </c>
      <c r="O112" s="45">
        <v>9</v>
      </c>
      <c r="P112" s="45">
        <v>10</v>
      </c>
      <c r="Q112" s="45">
        <v>9</v>
      </c>
      <c r="R112" s="45">
        <v>8</v>
      </c>
      <c r="S112" s="45">
        <v>2</v>
      </c>
      <c r="T112" s="45">
        <v>2</v>
      </c>
      <c r="U112" s="45">
        <v>2</v>
      </c>
      <c r="V112" s="45">
        <v>1</v>
      </c>
      <c r="W112" s="45">
        <v>1</v>
      </c>
      <c r="X112" s="45">
        <v>1</v>
      </c>
      <c r="Y112" s="45"/>
      <c r="Z112" s="45"/>
      <c r="AA112" s="45"/>
      <c r="AB112" s="45"/>
      <c r="AC112" s="45">
        <v>1</v>
      </c>
      <c r="AD112" s="45">
        <v>1</v>
      </c>
      <c r="AE112" s="45">
        <v>1</v>
      </c>
      <c r="AF112" s="45">
        <v>2</v>
      </c>
      <c r="AG112" s="45">
        <v>1</v>
      </c>
      <c r="AH112" s="45">
        <v>1</v>
      </c>
      <c r="AI112" s="45"/>
      <c r="AJ112" s="45"/>
      <c r="AK112" s="45"/>
      <c r="AL112" s="45"/>
      <c r="AM112" s="45"/>
      <c r="AN112" s="45">
        <v>1</v>
      </c>
    </row>
    <row r="113" spans="1:40" x14ac:dyDescent="0.25">
      <c r="A113" s="75" t="s">
        <v>93</v>
      </c>
      <c r="B113" s="55"/>
      <c r="C113" s="55"/>
      <c r="D113" s="75">
        <f>SUM(D105:D112)</f>
        <v>7</v>
      </c>
      <c r="E113" s="75">
        <f t="shared" ref="E113:AM113" si="18">SUM(E105:E112)</f>
        <v>13</v>
      </c>
      <c r="F113" s="75">
        <f t="shared" si="18"/>
        <v>17</v>
      </c>
      <c r="G113" s="75">
        <f t="shared" si="18"/>
        <v>15</v>
      </c>
      <c r="H113" s="75">
        <f t="shared" si="18"/>
        <v>13</v>
      </c>
      <c r="I113" s="75">
        <f t="shared" si="18"/>
        <v>13</v>
      </c>
      <c r="J113" s="75">
        <f t="shared" si="18"/>
        <v>16</v>
      </c>
      <c r="K113" s="75">
        <f t="shared" si="18"/>
        <v>16</v>
      </c>
      <c r="L113" s="75">
        <f t="shared" si="18"/>
        <v>16</v>
      </c>
      <c r="M113" s="75">
        <f t="shared" si="18"/>
        <v>15</v>
      </c>
      <c r="N113" s="75">
        <f t="shared" si="18"/>
        <v>15</v>
      </c>
      <c r="O113" s="75">
        <f t="shared" si="18"/>
        <v>16</v>
      </c>
      <c r="P113" s="75">
        <f t="shared" si="18"/>
        <v>14</v>
      </c>
      <c r="Q113" s="75">
        <f t="shared" si="18"/>
        <v>14</v>
      </c>
      <c r="R113" s="75">
        <f t="shared" si="18"/>
        <v>13</v>
      </c>
      <c r="S113" s="75">
        <f t="shared" si="18"/>
        <v>5</v>
      </c>
      <c r="T113" s="75">
        <f t="shared" si="18"/>
        <v>5</v>
      </c>
      <c r="U113" s="75">
        <f t="shared" si="18"/>
        <v>3</v>
      </c>
      <c r="V113" s="75">
        <f t="shared" si="18"/>
        <v>3</v>
      </c>
      <c r="W113" s="75">
        <f t="shared" si="18"/>
        <v>4</v>
      </c>
      <c r="X113" s="75">
        <f t="shared" si="18"/>
        <v>4</v>
      </c>
      <c r="Y113" s="75">
        <f t="shared" si="18"/>
        <v>2</v>
      </c>
      <c r="Z113" s="75">
        <f t="shared" si="18"/>
        <v>3</v>
      </c>
      <c r="AA113" s="75">
        <f t="shared" si="18"/>
        <v>4</v>
      </c>
      <c r="AB113" s="75">
        <f t="shared" si="18"/>
        <v>5</v>
      </c>
      <c r="AC113" s="75">
        <f t="shared" si="18"/>
        <v>3</v>
      </c>
      <c r="AD113" s="75">
        <f t="shared" si="18"/>
        <v>5</v>
      </c>
      <c r="AE113" s="75">
        <f t="shared" si="18"/>
        <v>3</v>
      </c>
      <c r="AF113" s="75">
        <f t="shared" si="18"/>
        <v>6</v>
      </c>
      <c r="AG113" s="75">
        <f t="shared" si="18"/>
        <v>4</v>
      </c>
      <c r="AH113" s="75">
        <f t="shared" si="18"/>
        <v>4</v>
      </c>
      <c r="AI113" s="75">
        <f t="shared" si="18"/>
        <v>5</v>
      </c>
      <c r="AJ113" s="75">
        <f t="shared" si="18"/>
        <v>7</v>
      </c>
      <c r="AK113" s="75">
        <f t="shared" si="18"/>
        <v>9</v>
      </c>
      <c r="AL113" s="75">
        <f t="shared" si="18"/>
        <v>10</v>
      </c>
      <c r="AM113" s="75">
        <f t="shared" si="18"/>
        <v>9</v>
      </c>
      <c r="AN113" s="75">
        <f t="shared" ref="AN113" si="19">SUM(AN105:AN112)</f>
        <v>10</v>
      </c>
    </row>
    <row r="114" spans="1:40" x14ac:dyDescent="0.25">
      <c r="A114" s="65" t="s">
        <v>58</v>
      </c>
      <c r="B114" s="66">
        <v>1926</v>
      </c>
      <c r="C114" s="65" t="s">
        <v>6</v>
      </c>
      <c r="D114" s="45">
        <v>1</v>
      </c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</row>
    <row r="115" spans="1:40" x14ac:dyDescent="0.25">
      <c r="A115" s="67"/>
      <c r="B115" s="67"/>
      <c r="C115" s="68" t="s">
        <v>7</v>
      </c>
      <c r="D115" s="45">
        <v>1</v>
      </c>
      <c r="E115" s="45">
        <v>2</v>
      </c>
      <c r="F115" s="45">
        <v>1</v>
      </c>
      <c r="G115" s="45">
        <v>1</v>
      </c>
      <c r="H115" s="45">
        <v>1</v>
      </c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>
        <v>1</v>
      </c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</row>
    <row r="116" spans="1:40" x14ac:dyDescent="0.25">
      <c r="A116" s="67"/>
      <c r="B116" s="67"/>
      <c r="C116" s="68" t="s">
        <v>8</v>
      </c>
      <c r="D116" s="45"/>
      <c r="E116" s="45"/>
      <c r="F116" s="45">
        <v>1</v>
      </c>
      <c r="G116" s="45"/>
      <c r="H116" s="45"/>
      <c r="I116" s="45">
        <v>1</v>
      </c>
      <c r="J116" s="45">
        <v>1</v>
      </c>
      <c r="K116" s="45"/>
      <c r="L116" s="45">
        <v>1</v>
      </c>
      <c r="M116" s="45">
        <v>1</v>
      </c>
      <c r="N116" s="45">
        <v>1</v>
      </c>
      <c r="O116" s="45">
        <v>2</v>
      </c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</row>
    <row r="117" spans="1:40" x14ac:dyDescent="0.25">
      <c r="A117" s="69"/>
      <c r="B117" s="70"/>
      <c r="C117" s="68" t="s">
        <v>9</v>
      </c>
      <c r="D117" s="45">
        <v>2</v>
      </c>
      <c r="E117" s="45">
        <v>1</v>
      </c>
      <c r="F117" s="45"/>
      <c r="G117" s="45"/>
      <c r="H117" s="45"/>
      <c r="I117" s="45"/>
      <c r="J117" s="45"/>
      <c r="K117" s="45">
        <v>1</v>
      </c>
      <c r="L117" s="45">
        <v>1</v>
      </c>
      <c r="M117" s="45">
        <v>1</v>
      </c>
      <c r="N117" s="45"/>
      <c r="O117" s="45"/>
      <c r="P117" s="45">
        <v>1</v>
      </c>
      <c r="Q117" s="45">
        <v>2</v>
      </c>
      <c r="R117" s="45">
        <v>1</v>
      </c>
      <c r="S117" s="45">
        <v>1</v>
      </c>
      <c r="T117" s="45">
        <v>1</v>
      </c>
      <c r="U117" s="45"/>
      <c r="V117" s="45"/>
      <c r="W117" s="45"/>
      <c r="X117" s="45"/>
      <c r="Y117" s="45"/>
      <c r="Z117" s="45"/>
      <c r="AA117" s="45"/>
      <c r="AB117" s="45">
        <v>1</v>
      </c>
      <c r="AC117" s="45">
        <v>1</v>
      </c>
      <c r="AD117" s="45">
        <v>1</v>
      </c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</row>
    <row r="118" spans="1:40" x14ac:dyDescent="0.25">
      <c r="A118" s="69"/>
      <c r="B118" s="70"/>
      <c r="C118" s="68" t="s">
        <v>10</v>
      </c>
      <c r="D118" s="45">
        <v>4</v>
      </c>
      <c r="E118" s="45">
        <v>3</v>
      </c>
      <c r="F118" s="45">
        <v>3</v>
      </c>
      <c r="G118" s="45">
        <v>5</v>
      </c>
      <c r="H118" s="45">
        <v>4</v>
      </c>
      <c r="I118" s="45">
        <v>4</v>
      </c>
      <c r="J118" s="45">
        <v>4</v>
      </c>
      <c r="K118" s="45">
        <v>1</v>
      </c>
      <c r="L118" s="45">
        <v>1</v>
      </c>
      <c r="M118" s="45">
        <v>1</v>
      </c>
      <c r="N118" s="45"/>
      <c r="O118" s="45">
        <v>1</v>
      </c>
      <c r="P118" s="45"/>
      <c r="Q118" s="45">
        <v>1</v>
      </c>
      <c r="R118" s="45">
        <v>1</v>
      </c>
      <c r="S118" s="45"/>
      <c r="T118" s="45"/>
      <c r="U118" s="45">
        <v>1</v>
      </c>
      <c r="V118" s="45">
        <v>1</v>
      </c>
      <c r="W118" s="45">
        <v>1</v>
      </c>
      <c r="X118" s="45">
        <v>1</v>
      </c>
      <c r="Y118" s="45"/>
      <c r="Z118" s="45"/>
      <c r="AA118" s="45"/>
      <c r="AB118" s="45"/>
      <c r="AC118" s="45"/>
      <c r="AD118" s="45"/>
      <c r="AE118" s="45">
        <v>1</v>
      </c>
      <c r="AF118" s="45">
        <v>1</v>
      </c>
      <c r="AG118" s="45">
        <v>1</v>
      </c>
      <c r="AH118" s="45">
        <v>1</v>
      </c>
      <c r="AI118" s="45">
        <v>1</v>
      </c>
      <c r="AJ118" s="45">
        <v>1</v>
      </c>
      <c r="AK118" s="45">
        <v>1</v>
      </c>
      <c r="AL118" s="45">
        <v>1</v>
      </c>
      <c r="AM118" s="45">
        <v>1</v>
      </c>
      <c r="AN118" s="45">
        <v>1</v>
      </c>
    </row>
    <row r="119" spans="1:40" x14ac:dyDescent="0.25">
      <c r="A119" s="69"/>
      <c r="B119" s="70"/>
      <c r="C119" s="68" t="s">
        <v>11</v>
      </c>
      <c r="D119" s="45">
        <v>2</v>
      </c>
      <c r="E119" s="45">
        <v>3</v>
      </c>
      <c r="F119" s="45">
        <v>1</v>
      </c>
      <c r="G119" s="45">
        <v>1</v>
      </c>
      <c r="H119" s="45">
        <v>3</v>
      </c>
      <c r="I119" s="45">
        <v>2</v>
      </c>
      <c r="J119" s="45">
        <v>2</v>
      </c>
      <c r="K119" s="45">
        <v>6</v>
      </c>
      <c r="L119" s="45">
        <v>6</v>
      </c>
      <c r="M119" s="45">
        <v>6</v>
      </c>
      <c r="N119" s="45">
        <v>6</v>
      </c>
      <c r="O119" s="45">
        <v>6</v>
      </c>
      <c r="P119" s="45">
        <v>7</v>
      </c>
      <c r="Q119" s="45">
        <v>6</v>
      </c>
      <c r="R119" s="45">
        <v>3</v>
      </c>
      <c r="S119" s="45">
        <v>6</v>
      </c>
      <c r="T119" s="45">
        <v>7</v>
      </c>
      <c r="U119" s="45">
        <v>3</v>
      </c>
      <c r="V119" s="45">
        <v>4</v>
      </c>
      <c r="W119" s="45">
        <v>2</v>
      </c>
      <c r="X119" s="45">
        <v>2</v>
      </c>
      <c r="Y119" s="45">
        <v>1</v>
      </c>
      <c r="Z119" s="45"/>
      <c r="AA119" s="45"/>
      <c r="AB119" s="45"/>
      <c r="AC119" s="45">
        <v>1</v>
      </c>
      <c r="AD119" s="45">
        <v>1</v>
      </c>
      <c r="AE119" s="45">
        <v>1</v>
      </c>
      <c r="AF119" s="45">
        <v>1</v>
      </c>
      <c r="AG119" s="45"/>
      <c r="AH119" s="45"/>
      <c r="AI119" s="45">
        <v>1</v>
      </c>
      <c r="AJ119" s="45">
        <v>1</v>
      </c>
      <c r="AK119" s="45">
        <v>1</v>
      </c>
      <c r="AL119" s="45">
        <v>1</v>
      </c>
      <c r="AM119" s="45"/>
      <c r="AN119" s="45"/>
    </row>
    <row r="120" spans="1:40" x14ac:dyDescent="0.25">
      <c r="A120" s="69"/>
      <c r="B120" s="70"/>
      <c r="C120" s="68" t="s">
        <v>12</v>
      </c>
      <c r="D120" s="45"/>
      <c r="E120" s="45">
        <v>2</v>
      </c>
      <c r="F120" s="45">
        <v>3</v>
      </c>
      <c r="G120" s="45">
        <v>4</v>
      </c>
      <c r="H120" s="45">
        <v>4</v>
      </c>
      <c r="I120" s="45">
        <v>4</v>
      </c>
      <c r="J120" s="45">
        <v>2</v>
      </c>
      <c r="K120" s="45">
        <v>1</v>
      </c>
      <c r="L120" s="45"/>
      <c r="M120" s="45"/>
      <c r="N120" s="45">
        <v>1</v>
      </c>
      <c r="O120" s="45">
        <v>2</v>
      </c>
      <c r="P120" s="45">
        <v>3</v>
      </c>
      <c r="Q120" s="45">
        <v>2</v>
      </c>
      <c r="R120" s="45">
        <v>6</v>
      </c>
      <c r="S120" s="45">
        <v>1</v>
      </c>
      <c r="T120" s="45"/>
      <c r="U120" s="45">
        <v>5</v>
      </c>
      <c r="V120" s="45">
        <v>5</v>
      </c>
      <c r="W120" s="45">
        <v>6</v>
      </c>
      <c r="X120" s="45">
        <v>2</v>
      </c>
      <c r="Y120" s="45">
        <v>2</v>
      </c>
      <c r="Z120" s="45">
        <v>1</v>
      </c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>
        <v>1</v>
      </c>
      <c r="AL120" s="45">
        <v>1</v>
      </c>
      <c r="AM120" s="45">
        <v>1</v>
      </c>
      <c r="AN120" s="45">
        <v>1</v>
      </c>
    </row>
    <row r="121" spans="1:40" x14ac:dyDescent="0.25">
      <c r="A121" s="71"/>
      <c r="B121" s="70"/>
      <c r="C121" s="68" t="s">
        <v>13</v>
      </c>
      <c r="D121" s="45">
        <v>8</v>
      </c>
      <c r="E121" s="45">
        <v>10</v>
      </c>
      <c r="F121" s="45">
        <v>9</v>
      </c>
      <c r="G121" s="45">
        <v>9</v>
      </c>
      <c r="H121" s="45">
        <v>11</v>
      </c>
      <c r="I121" s="45">
        <v>13</v>
      </c>
      <c r="J121" s="45">
        <v>14</v>
      </c>
      <c r="K121" s="45">
        <v>18</v>
      </c>
      <c r="L121" s="45">
        <v>22</v>
      </c>
      <c r="M121" s="45">
        <v>22</v>
      </c>
      <c r="N121" s="45">
        <v>24</v>
      </c>
      <c r="O121" s="45">
        <v>24</v>
      </c>
      <c r="P121" s="45">
        <v>23</v>
      </c>
      <c r="Q121" s="45">
        <v>24</v>
      </c>
      <c r="R121" s="45">
        <v>19</v>
      </c>
      <c r="S121" s="45">
        <v>3</v>
      </c>
      <c r="T121" s="45">
        <v>3</v>
      </c>
      <c r="U121" s="45">
        <v>3</v>
      </c>
      <c r="V121" s="45">
        <v>3</v>
      </c>
      <c r="W121" s="45">
        <v>2</v>
      </c>
      <c r="X121" s="45">
        <v>6</v>
      </c>
      <c r="Y121" s="45">
        <v>3</v>
      </c>
      <c r="Z121" s="45">
        <v>3</v>
      </c>
      <c r="AA121" s="45">
        <v>3</v>
      </c>
      <c r="AB121" s="45">
        <v>3</v>
      </c>
      <c r="AC121" s="45">
        <v>2</v>
      </c>
      <c r="AD121" s="45">
        <v>1</v>
      </c>
      <c r="AE121" s="45">
        <v>1</v>
      </c>
      <c r="AF121" s="45">
        <v>1</v>
      </c>
      <c r="AG121" s="45"/>
      <c r="AH121" s="45"/>
      <c r="AI121" s="45"/>
      <c r="AJ121" s="45"/>
      <c r="AK121" s="45"/>
      <c r="AL121" s="45"/>
      <c r="AM121" s="45">
        <v>1</v>
      </c>
      <c r="AN121" s="45">
        <v>1</v>
      </c>
    </row>
    <row r="122" spans="1:40" x14ac:dyDescent="0.25">
      <c r="A122" s="75" t="s">
        <v>59</v>
      </c>
      <c r="B122" s="55"/>
      <c r="C122" s="55"/>
      <c r="D122" s="75">
        <f>SUM(D114:D121)</f>
        <v>18</v>
      </c>
      <c r="E122" s="75">
        <f t="shared" ref="E122:AM122" si="20">SUM(E114:E121)</f>
        <v>21</v>
      </c>
      <c r="F122" s="75">
        <f t="shared" si="20"/>
        <v>18</v>
      </c>
      <c r="G122" s="75">
        <f t="shared" si="20"/>
        <v>20</v>
      </c>
      <c r="H122" s="75">
        <f t="shared" si="20"/>
        <v>23</v>
      </c>
      <c r="I122" s="75">
        <f t="shared" si="20"/>
        <v>24</v>
      </c>
      <c r="J122" s="75">
        <f t="shared" si="20"/>
        <v>23</v>
      </c>
      <c r="K122" s="75">
        <f t="shared" si="20"/>
        <v>27</v>
      </c>
      <c r="L122" s="75">
        <f t="shared" si="20"/>
        <v>31</v>
      </c>
      <c r="M122" s="75">
        <f t="shared" si="20"/>
        <v>31</v>
      </c>
      <c r="N122" s="75">
        <f t="shared" si="20"/>
        <v>32</v>
      </c>
      <c r="O122" s="75">
        <f t="shared" si="20"/>
        <v>35</v>
      </c>
      <c r="P122" s="75">
        <f t="shared" si="20"/>
        <v>34</v>
      </c>
      <c r="Q122" s="75">
        <f t="shared" si="20"/>
        <v>35</v>
      </c>
      <c r="R122" s="75">
        <f t="shared" si="20"/>
        <v>30</v>
      </c>
      <c r="S122" s="75">
        <f t="shared" si="20"/>
        <v>11</v>
      </c>
      <c r="T122" s="75">
        <f t="shared" si="20"/>
        <v>11</v>
      </c>
      <c r="U122" s="75">
        <f t="shared" si="20"/>
        <v>12</v>
      </c>
      <c r="V122" s="75">
        <f t="shared" si="20"/>
        <v>13</v>
      </c>
      <c r="W122" s="75">
        <f t="shared" si="20"/>
        <v>11</v>
      </c>
      <c r="X122" s="75">
        <f t="shared" si="20"/>
        <v>11</v>
      </c>
      <c r="Y122" s="75">
        <f t="shared" si="20"/>
        <v>6</v>
      </c>
      <c r="Z122" s="75">
        <f t="shared" si="20"/>
        <v>5</v>
      </c>
      <c r="AA122" s="75">
        <f t="shared" si="20"/>
        <v>3</v>
      </c>
      <c r="AB122" s="75">
        <f t="shared" si="20"/>
        <v>4</v>
      </c>
      <c r="AC122" s="75">
        <f t="shared" si="20"/>
        <v>4</v>
      </c>
      <c r="AD122" s="75">
        <f t="shared" si="20"/>
        <v>3</v>
      </c>
      <c r="AE122" s="75">
        <f t="shared" si="20"/>
        <v>3</v>
      </c>
      <c r="AF122" s="75">
        <f t="shared" si="20"/>
        <v>3</v>
      </c>
      <c r="AG122" s="75">
        <f t="shared" si="20"/>
        <v>1</v>
      </c>
      <c r="AH122" s="75">
        <f t="shared" si="20"/>
        <v>1</v>
      </c>
      <c r="AI122" s="75">
        <f t="shared" si="20"/>
        <v>2</v>
      </c>
      <c r="AJ122" s="75">
        <f t="shared" si="20"/>
        <v>2</v>
      </c>
      <c r="AK122" s="75">
        <f t="shared" si="20"/>
        <v>3</v>
      </c>
      <c r="AL122" s="75">
        <f t="shared" si="20"/>
        <v>3</v>
      </c>
      <c r="AM122" s="75">
        <f t="shared" si="20"/>
        <v>3</v>
      </c>
      <c r="AN122" s="75">
        <f t="shared" ref="AN122" si="21">SUM(AN114:AN121)</f>
        <v>3</v>
      </c>
    </row>
    <row r="123" spans="1:40" x14ac:dyDescent="0.25">
      <c r="A123" s="65" t="s">
        <v>96</v>
      </c>
      <c r="B123" s="66">
        <v>1927</v>
      </c>
      <c r="C123" s="65" t="s">
        <v>6</v>
      </c>
      <c r="D123" s="45">
        <v>1</v>
      </c>
      <c r="E123" s="45"/>
      <c r="F123" s="45">
        <v>1</v>
      </c>
      <c r="G123" s="45">
        <v>1</v>
      </c>
      <c r="H123" s="45"/>
      <c r="I123" s="45"/>
      <c r="J123" s="45"/>
      <c r="K123" s="45"/>
      <c r="L123" s="45"/>
      <c r="M123" s="45"/>
      <c r="N123" s="45"/>
      <c r="O123" s="45"/>
      <c r="P123" s="45">
        <v>1</v>
      </c>
      <c r="Q123" s="45">
        <v>1</v>
      </c>
      <c r="R123" s="45">
        <v>1</v>
      </c>
      <c r="S123" s="45">
        <v>1</v>
      </c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</row>
    <row r="124" spans="1:40" x14ac:dyDescent="0.25">
      <c r="A124" s="67"/>
      <c r="B124" s="67"/>
      <c r="C124" s="68" t="s">
        <v>7</v>
      </c>
      <c r="D124" s="45">
        <v>1</v>
      </c>
      <c r="E124" s="45">
        <v>1</v>
      </c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>
        <v>1</v>
      </c>
      <c r="R124" s="45">
        <v>1</v>
      </c>
      <c r="S124" s="45">
        <v>2</v>
      </c>
      <c r="T124" s="45">
        <v>4</v>
      </c>
      <c r="U124" s="45">
        <v>4</v>
      </c>
      <c r="V124" s="45">
        <v>1</v>
      </c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</row>
    <row r="125" spans="1:40" x14ac:dyDescent="0.25">
      <c r="A125" s="67"/>
      <c r="B125" s="67"/>
      <c r="C125" s="68" t="s">
        <v>8</v>
      </c>
      <c r="D125" s="45"/>
      <c r="E125" s="45">
        <v>1</v>
      </c>
      <c r="F125" s="45">
        <v>2</v>
      </c>
      <c r="G125" s="45">
        <v>2</v>
      </c>
      <c r="H125" s="45">
        <v>1</v>
      </c>
      <c r="I125" s="45">
        <v>1</v>
      </c>
      <c r="J125" s="45"/>
      <c r="K125" s="45"/>
      <c r="L125" s="45"/>
      <c r="M125" s="45">
        <v>2</v>
      </c>
      <c r="N125" s="45">
        <v>1</v>
      </c>
      <c r="O125" s="45"/>
      <c r="P125" s="45">
        <v>2</v>
      </c>
      <c r="Q125" s="45">
        <v>3</v>
      </c>
      <c r="R125" s="45">
        <v>2</v>
      </c>
      <c r="S125" s="45">
        <v>2</v>
      </c>
      <c r="T125" s="45">
        <v>2</v>
      </c>
      <c r="U125" s="45">
        <v>1</v>
      </c>
      <c r="V125" s="45">
        <v>1</v>
      </c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</row>
    <row r="126" spans="1:40" x14ac:dyDescent="0.25">
      <c r="A126" s="67"/>
      <c r="B126" s="67"/>
      <c r="C126" s="68" t="s">
        <v>9</v>
      </c>
      <c r="D126" s="45">
        <v>1</v>
      </c>
      <c r="E126" s="45"/>
      <c r="F126" s="45">
        <v>1</v>
      </c>
      <c r="G126" s="45"/>
      <c r="H126" s="45">
        <v>1</v>
      </c>
      <c r="I126" s="45">
        <v>2</v>
      </c>
      <c r="J126" s="45">
        <v>3</v>
      </c>
      <c r="K126" s="45">
        <v>3</v>
      </c>
      <c r="L126" s="45">
        <v>3</v>
      </c>
      <c r="M126" s="45">
        <v>1</v>
      </c>
      <c r="N126" s="45">
        <v>1</v>
      </c>
      <c r="O126" s="45">
        <v>1</v>
      </c>
      <c r="P126" s="45">
        <v>1</v>
      </c>
      <c r="Q126" s="45">
        <v>1</v>
      </c>
      <c r="R126" s="45">
        <v>2</v>
      </c>
      <c r="S126" s="45">
        <v>2</v>
      </c>
      <c r="T126" s="45">
        <v>1</v>
      </c>
      <c r="U126" s="45">
        <v>2</v>
      </c>
      <c r="V126" s="45"/>
      <c r="W126" s="45">
        <v>2</v>
      </c>
      <c r="X126" s="45">
        <v>3</v>
      </c>
      <c r="Y126" s="45">
        <v>3</v>
      </c>
      <c r="Z126" s="45">
        <v>4</v>
      </c>
      <c r="AA126" s="45">
        <v>3</v>
      </c>
      <c r="AB126" s="45">
        <v>2</v>
      </c>
      <c r="AC126" s="45">
        <v>1</v>
      </c>
      <c r="AD126" s="45">
        <v>1</v>
      </c>
      <c r="AE126" s="45">
        <v>1</v>
      </c>
      <c r="AF126" s="45">
        <v>1</v>
      </c>
      <c r="AG126" s="45"/>
      <c r="AH126" s="45"/>
      <c r="AI126" s="45"/>
      <c r="AJ126" s="45"/>
      <c r="AK126" s="45"/>
      <c r="AL126" s="45"/>
      <c r="AM126" s="45"/>
      <c r="AN126" s="45"/>
    </row>
    <row r="127" spans="1:40" x14ac:dyDescent="0.25">
      <c r="A127" s="67"/>
      <c r="B127" s="67"/>
      <c r="C127" s="68" t="s">
        <v>10</v>
      </c>
      <c r="D127" s="45">
        <v>2</v>
      </c>
      <c r="E127" s="45">
        <v>1</v>
      </c>
      <c r="F127" s="45">
        <v>2</v>
      </c>
      <c r="G127" s="45">
        <v>3</v>
      </c>
      <c r="H127" s="45">
        <v>3</v>
      </c>
      <c r="I127" s="45">
        <v>2</v>
      </c>
      <c r="J127" s="45">
        <v>2</v>
      </c>
      <c r="K127" s="45">
        <v>2</v>
      </c>
      <c r="L127" s="45">
        <v>1</v>
      </c>
      <c r="M127" s="45">
        <v>1</v>
      </c>
      <c r="N127" s="45"/>
      <c r="O127" s="45">
        <v>2</v>
      </c>
      <c r="P127" s="45">
        <v>4</v>
      </c>
      <c r="Q127" s="45">
        <v>5</v>
      </c>
      <c r="R127" s="45">
        <v>6</v>
      </c>
      <c r="S127" s="45">
        <v>5</v>
      </c>
      <c r="T127" s="45">
        <v>6</v>
      </c>
      <c r="U127" s="45">
        <v>5</v>
      </c>
      <c r="V127" s="45">
        <v>4</v>
      </c>
      <c r="W127" s="45">
        <v>3</v>
      </c>
      <c r="X127" s="45">
        <v>2</v>
      </c>
      <c r="Y127" s="45">
        <v>3</v>
      </c>
      <c r="Z127" s="45">
        <v>5</v>
      </c>
      <c r="AA127" s="45">
        <v>3</v>
      </c>
      <c r="AB127" s="45">
        <v>3</v>
      </c>
      <c r="AC127" s="45">
        <v>2</v>
      </c>
      <c r="AD127" s="45">
        <v>2</v>
      </c>
      <c r="AE127" s="45">
        <v>2</v>
      </c>
      <c r="AF127" s="45">
        <v>1</v>
      </c>
      <c r="AG127" s="45">
        <v>1</v>
      </c>
      <c r="AH127" s="45">
        <v>2</v>
      </c>
      <c r="AI127" s="45">
        <v>2</v>
      </c>
      <c r="AJ127" s="45">
        <v>2</v>
      </c>
      <c r="AK127" s="45">
        <v>3</v>
      </c>
      <c r="AL127" s="45">
        <v>2</v>
      </c>
      <c r="AM127" s="45">
        <v>2</v>
      </c>
      <c r="AN127" s="45">
        <v>1</v>
      </c>
    </row>
    <row r="128" spans="1:40" x14ac:dyDescent="0.25">
      <c r="A128" s="67"/>
      <c r="B128" s="67"/>
      <c r="C128" s="68" t="s">
        <v>11</v>
      </c>
      <c r="D128" s="45">
        <v>5</v>
      </c>
      <c r="E128" s="45">
        <v>6</v>
      </c>
      <c r="F128" s="45">
        <v>7</v>
      </c>
      <c r="G128" s="45">
        <v>9</v>
      </c>
      <c r="H128" s="45">
        <v>6</v>
      </c>
      <c r="I128" s="45">
        <v>8</v>
      </c>
      <c r="J128" s="45">
        <v>5</v>
      </c>
      <c r="K128" s="45">
        <v>5</v>
      </c>
      <c r="L128" s="45">
        <v>4</v>
      </c>
      <c r="M128" s="45">
        <v>5</v>
      </c>
      <c r="N128" s="45">
        <v>5</v>
      </c>
      <c r="O128" s="45">
        <v>6</v>
      </c>
      <c r="P128" s="45">
        <v>3</v>
      </c>
      <c r="Q128" s="45">
        <v>3</v>
      </c>
      <c r="R128" s="45">
        <v>2</v>
      </c>
      <c r="S128" s="45">
        <v>3</v>
      </c>
      <c r="T128" s="45">
        <v>2</v>
      </c>
      <c r="U128" s="45">
        <v>3</v>
      </c>
      <c r="V128" s="45">
        <v>2</v>
      </c>
      <c r="W128" s="45">
        <v>2</v>
      </c>
      <c r="X128" s="45">
        <v>3</v>
      </c>
      <c r="Y128" s="45">
        <v>4</v>
      </c>
      <c r="Z128" s="45">
        <v>3</v>
      </c>
      <c r="AA128" s="45">
        <v>4</v>
      </c>
      <c r="AB128" s="45">
        <v>3</v>
      </c>
      <c r="AC128" s="45">
        <v>3</v>
      </c>
      <c r="AD128" s="45">
        <v>2</v>
      </c>
      <c r="AE128" s="45">
        <v>1</v>
      </c>
      <c r="AF128" s="45">
        <v>3</v>
      </c>
      <c r="AG128" s="45"/>
      <c r="AH128" s="45">
        <v>1</v>
      </c>
      <c r="AI128" s="45">
        <v>1</v>
      </c>
      <c r="AJ128" s="45"/>
      <c r="AK128" s="45"/>
      <c r="AL128" s="45">
        <v>1</v>
      </c>
      <c r="AM128" s="45">
        <v>1</v>
      </c>
      <c r="AN128" s="45">
        <v>2</v>
      </c>
    </row>
    <row r="129" spans="1:40" x14ac:dyDescent="0.25">
      <c r="A129" s="67"/>
      <c r="B129" s="67"/>
      <c r="C129" s="68" t="s">
        <v>12</v>
      </c>
      <c r="D129" s="45">
        <v>3</v>
      </c>
      <c r="E129" s="45">
        <v>5</v>
      </c>
      <c r="F129" s="45">
        <v>3</v>
      </c>
      <c r="G129" s="45">
        <v>3</v>
      </c>
      <c r="H129" s="45">
        <v>2</v>
      </c>
      <c r="I129" s="45">
        <v>6</v>
      </c>
      <c r="J129" s="45">
        <v>7</v>
      </c>
      <c r="K129" s="45">
        <v>5</v>
      </c>
      <c r="L129" s="45">
        <v>6</v>
      </c>
      <c r="M129" s="45">
        <v>3</v>
      </c>
      <c r="N129" s="45">
        <v>3</v>
      </c>
      <c r="O129" s="45">
        <v>1</v>
      </c>
      <c r="P129" s="45">
        <v>6</v>
      </c>
      <c r="Q129" s="45">
        <v>5</v>
      </c>
      <c r="R129" s="45">
        <v>8</v>
      </c>
      <c r="S129" s="45">
        <v>4</v>
      </c>
      <c r="T129" s="45">
        <v>3</v>
      </c>
      <c r="U129" s="45">
        <v>2</v>
      </c>
      <c r="V129" s="45">
        <v>1</v>
      </c>
      <c r="W129" s="45"/>
      <c r="X129" s="45"/>
      <c r="Y129" s="45"/>
      <c r="Z129" s="45">
        <v>3</v>
      </c>
      <c r="AA129" s="45">
        <v>2</v>
      </c>
      <c r="AB129" s="45">
        <v>3</v>
      </c>
      <c r="AC129" s="45">
        <v>2</v>
      </c>
      <c r="AD129" s="45">
        <v>2</v>
      </c>
      <c r="AE129" s="45">
        <v>1</v>
      </c>
      <c r="AF129" s="45"/>
      <c r="AG129" s="45"/>
      <c r="AH129" s="45"/>
      <c r="AI129" s="45"/>
      <c r="AJ129" s="45">
        <v>1</v>
      </c>
      <c r="AK129" s="45">
        <v>1</v>
      </c>
      <c r="AL129" s="45">
        <v>1</v>
      </c>
      <c r="AM129" s="45"/>
      <c r="AN129" s="45"/>
    </row>
    <row r="130" spans="1:40" x14ac:dyDescent="0.25">
      <c r="A130" s="67"/>
      <c r="B130" s="67"/>
      <c r="C130" s="68" t="s">
        <v>13</v>
      </c>
      <c r="D130" s="45">
        <v>7</v>
      </c>
      <c r="E130" s="45">
        <v>6</v>
      </c>
      <c r="F130" s="45">
        <v>7</v>
      </c>
      <c r="G130" s="45">
        <v>9</v>
      </c>
      <c r="H130" s="45">
        <v>11</v>
      </c>
      <c r="I130" s="45">
        <v>11</v>
      </c>
      <c r="J130" s="45">
        <v>13</v>
      </c>
      <c r="K130" s="45">
        <v>15</v>
      </c>
      <c r="L130" s="45">
        <v>13</v>
      </c>
      <c r="M130" s="45">
        <v>14</v>
      </c>
      <c r="N130" s="45">
        <v>17</v>
      </c>
      <c r="O130" s="45">
        <v>19</v>
      </c>
      <c r="P130" s="45">
        <v>21</v>
      </c>
      <c r="Q130" s="45">
        <v>23</v>
      </c>
      <c r="R130" s="45">
        <v>23</v>
      </c>
      <c r="S130" s="45">
        <v>23</v>
      </c>
      <c r="T130" s="45">
        <v>23</v>
      </c>
      <c r="U130" s="45">
        <v>24</v>
      </c>
      <c r="V130" s="45">
        <v>8</v>
      </c>
      <c r="W130" s="45">
        <v>7</v>
      </c>
      <c r="X130" s="45">
        <v>7</v>
      </c>
      <c r="Y130" s="45">
        <v>5</v>
      </c>
      <c r="Z130" s="45">
        <v>3</v>
      </c>
      <c r="AA130" s="45">
        <v>3</v>
      </c>
      <c r="AB130" s="45">
        <v>3</v>
      </c>
      <c r="AC130" s="45">
        <v>5</v>
      </c>
      <c r="AD130" s="45">
        <v>4</v>
      </c>
      <c r="AE130" s="45">
        <v>2</v>
      </c>
      <c r="AF130" s="45">
        <v>2</v>
      </c>
      <c r="AG130" s="45">
        <v>1</v>
      </c>
      <c r="AH130" s="45"/>
      <c r="AI130" s="45"/>
      <c r="AJ130" s="45"/>
      <c r="AK130" s="45"/>
      <c r="AL130" s="45"/>
      <c r="AM130" s="45">
        <v>1</v>
      </c>
      <c r="AN130" s="45"/>
    </row>
    <row r="131" spans="1:40" x14ac:dyDescent="0.25">
      <c r="A131" s="75" t="s">
        <v>97</v>
      </c>
      <c r="B131" s="55"/>
      <c r="C131" s="55"/>
      <c r="D131" s="75">
        <f>SUM(D123:D130)</f>
        <v>20</v>
      </c>
      <c r="E131" s="75">
        <f t="shared" ref="E131:AM131" si="22">SUM(E123:E130)</f>
        <v>20</v>
      </c>
      <c r="F131" s="75">
        <f t="shared" si="22"/>
        <v>23</v>
      </c>
      <c r="G131" s="75">
        <f t="shared" si="22"/>
        <v>27</v>
      </c>
      <c r="H131" s="75">
        <f t="shared" si="22"/>
        <v>24</v>
      </c>
      <c r="I131" s="75">
        <f t="shared" si="22"/>
        <v>30</v>
      </c>
      <c r="J131" s="75">
        <f t="shared" si="22"/>
        <v>30</v>
      </c>
      <c r="K131" s="75">
        <f t="shared" si="22"/>
        <v>30</v>
      </c>
      <c r="L131" s="75">
        <f t="shared" si="22"/>
        <v>27</v>
      </c>
      <c r="M131" s="75">
        <f t="shared" si="22"/>
        <v>26</v>
      </c>
      <c r="N131" s="75">
        <f t="shared" si="22"/>
        <v>27</v>
      </c>
      <c r="O131" s="75">
        <f t="shared" si="22"/>
        <v>29</v>
      </c>
      <c r="P131" s="75">
        <f t="shared" si="22"/>
        <v>38</v>
      </c>
      <c r="Q131" s="75">
        <f t="shared" si="22"/>
        <v>42</v>
      </c>
      <c r="R131" s="75">
        <f t="shared" si="22"/>
        <v>45</v>
      </c>
      <c r="S131" s="75">
        <f t="shared" si="22"/>
        <v>42</v>
      </c>
      <c r="T131" s="75">
        <f t="shared" si="22"/>
        <v>41</v>
      </c>
      <c r="U131" s="75">
        <f t="shared" si="22"/>
        <v>41</v>
      </c>
      <c r="V131" s="75">
        <f t="shared" si="22"/>
        <v>17</v>
      </c>
      <c r="W131" s="75">
        <f t="shared" si="22"/>
        <v>14</v>
      </c>
      <c r="X131" s="75">
        <f t="shared" si="22"/>
        <v>15</v>
      </c>
      <c r="Y131" s="75">
        <f t="shared" si="22"/>
        <v>15</v>
      </c>
      <c r="Z131" s="75">
        <f t="shared" si="22"/>
        <v>18</v>
      </c>
      <c r="AA131" s="75">
        <f t="shared" si="22"/>
        <v>15</v>
      </c>
      <c r="AB131" s="75">
        <f t="shared" si="22"/>
        <v>14</v>
      </c>
      <c r="AC131" s="75">
        <f t="shared" si="22"/>
        <v>13</v>
      </c>
      <c r="AD131" s="75">
        <f t="shared" si="22"/>
        <v>11</v>
      </c>
      <c r="AE131" s="75">
        <f t="shared" si="22"/>
        <v>7</v>
      </c>
      <c r="AF131" s="75">
        <f t="shared" si="22"/>
        <v>7</v>
      </c>
      <c r="AG131" s="75">
        <f t="shared" si="22"/>
        <v>2</v>
      </c>
      <c r="AH131" s="75">
        <f t="shared" si="22"/>
        <v>3</v>
      </c>
      <c r="AI131" s="75">
        <f t="shared" si="22"/>
        <v>3</v>
      </c>
      <c r="AJ131" s="75">
        <f t="shared" si="22"/>
        <v>3</v>
      </c>
      <c r="AK131" s="75">
        <f t="shared" si="22"/>
        <v>4</v>
      </c>
      <c r="AL131" s="75">
        <f t="shared" si="22"/>
        <v>4</v>
      </c>
      <c r="AM131" s="75">
        <f t="shared" si="22"/>
        <v>4</v>
      </c>
      <c r="AN131" s="75">
        <f t="shared" ref="AN131" si="23">SUM(AN123:AN130)</f>
        <v>3</v>
      </c>
    </row>
    <row r="132" spans="1:40" x14ac:dyDescent="0.25">
      <c r="A132" s="65" t="s">
        <v>94</v>
      </c>
      <c r="B132" s="66">
        <v>1928</v>
      </c>
      <c r="C132" s="65" t="s">
        <v>6</v>
      </c>
      <c r="D132" s="45">
        <v>1</v>
      </c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>
        <v>1</v>
      </c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</row>
    <row r="133" spans="1:40" x14ac:dyDescent="0.25">
      <c r="A133" s="67"/>
      <c r="B133" s="67"/>
      <c r="C133" s="68" t="s">
        <v>7</v>
      </c>
      <c r="D133" s="45">
        <v>1</v>
      </c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>
        <v>2</v>
      </c>
      <c r="P133" s="45">
        <v>3</v>
      </c>
      <c r="Q133" s="45">
        <v>2</v>
      </c>
      <c r="R133" s="45">
        <v>3</v>
      </c>
      <c r="S133" s="45">
        <v>3</v>
      </c>
      <c r="T133" s="45">
        <v>3</v>
      </c>
      <c r="U133" s="45">
        <v>3</v>
      </c>
      <c r="V133" s="45">
        <v>1</v>
      </c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</row>
    <row r="134" spans="1:40" x14ac:dyDescent="0.25">
      <c r="A134" s="67"/>
      <c r="B134" s="67"/>
      <c r="C134" s="68" t="s">
        <v>8</v>
      </c>
      <c r="D134" s="45"/>
      <c r="E134" s="45"/>
      <c r="F134" s="45"/>
      <c r="G134" s="45"/>
      <c r="H134" s="45"/>
      <c r="I134" s="45"/>
      <c r="J134" s="45"/>
      <c r="K134" s="45"/>
      <c r="L134" s="45">
        <v>1</v>
      </c>
      <c r="M134" s="45"/>
      <c r="N134" s="45">
        <v>1</v>
      </c>
      <c r="O134" s="45"/>
      <c r="P134" s="45">
        <v>1</v>
      </c>
      <c r="Q134" s="45">
        <v>3</v>
      </c>
      <c r="R134" s="45">
        <v>3</v>
      </c>
      <c r="S134" s="45">
        <v>2</v>
      </c>
      <c r="T134" s="45">
        <v>3</v>
      </c>
      <c r="U134" s="45">
        <v>4</v>
      </c>
      <c r="V134" s="45">
        <v>2</v>
      </c>
      <c r="W134" s="45"/>
      <c r="X134" s="45"/>
      <c r="Y134" s="45">
        <v>1</v>
      </c>
      <c r="Z134" s="45">
        <v>3</v>
      </c>
      <c r="AA134" s="45">
        <v>3</v>
      </c>
      <c r="AB134" s="45">
        <v>1</v>
      </c>
      <c r="AC134" s="45">
        <v>1</v>
      </c>
      <c r="AD134" s="45">
        <v>1</v>
      </c>
      <c r="AE134" s="45"/>
      <c r="AF134" s="45"/>
      <c r="AG134" s="45"/>
      <c r="AH134" s="45"/>
      <c r="AI134" s="45"/>
      <c r="AJ134" s="45">
        <v>1</v>
      </c>
      <c r="AK134" s="45"/>
      <c r="AL134" s="45"/>
      <c r="AM134" s="45"/>
      <c r="AN134" s="45"/>
    </row>
    <row r="135" spans="1:40" x14ac:dyDescent="0.25">
      <c r="A135" s="67"/>
      <c r="B135" s="67"/>
      <c r="C135" s="68" t="s">
        <v>9</v>
      </c>
      <c r="D135" s="45"/>
      <c r="E135" s="45"/>
      <c r="F135" s="45"/>
      <c r="G135" s="45">
        <v>1</v>
      </c>
      <c r="H135" s="45"/>
      <c r="I135" s="45">
        <v>1</v>
      </c>
      <c r="J135" s="45">
        <v>1</v>
      </c>
      <c r="K135" s="45">
        <v>3</v>
      </c>
      <c r="L135" s="45">
        <v>2</v>
      </c>
      <c r="M135" s="45">
        <v>4</v>
      </c>
      <c r="N135" s="45">
        <v>4</v>
      </c>
      <c r="O135" s="45">
        <v>2</v>
      </c>
      <c r="P135" s="45">
        <v>3</v>
      </c>
      <c r="Q135" s="45">
        <v>4</v>
      </c>
      <c r="R135" s="45">
        <v>2</v>
      </c>
      <c r="S135" s="45">
        <v>3</v>
      </c>
      <c r="T135" s="45">
        <v>4</v>
      </c>
      <c r="U135" s="45">
        <v>2</v>
      </c>
      <c r="V135" s="45">
        <v>1</v>
      </c>
      <c r="W135" s="45">
        <v>2</v>
      </c>
      <c r="X135" s="45">
        <v>3</v>
      </c>
      <c r="Y135" s="45">
        <v>4</v>
      </c>
      <c r="Z135" s="45">
        <v>2</v>
      </c>
      <c r="AA135" s="45">
        <v>1</v>
      </c>
      <c r="AB135" s="45"/>
      <c r="AC135" s="45"/>
      <c r="AD135" s="45"/>
      <c r="AE135" s="45">
        <v>1</v>
      </c>
      <c r="AF135" s="45">
        <v>2</v>
      </c>
      <c r="AG135" s="45">
        <v>2</v>
      </c>
      <c r="AH135" s="45">
        <v>2</v>
      </c>
      <c r="AI135" s="45">
        <v>2</v>
      </c>
      <c r="AJ135" s="45">
        <v>3</v>
      </c>
      <c r="AK135" s="45">
        <v>2</v>
      </c>
      <c r="AL135" s="45">
        <v>2</v>
      </c>
      <c r="AM135" s="45">
        <v>2</v>
      </c>
      <c r="AN135" s="45">
        <v>3</v>
      </c>
    </row>
    <row r="136" spans="1:40" x14ac:dyDescent="0.25">
      <c r="A136" s="67"/>
      <c r="B136" s="67"/>
      <c r="C136" s="68" t="s">
        <v>10</v>
      </c>
      <c r="D136" s="45">
        <v>9</v>
      </c>
      <c r="E136" s="45">
        <v>8</v>
      </c>
      <c r="F136" s="45">
        <v>8</v>
      </c>
      <c r="G136" s="45">
        <v>7</v>
      </c>
      <c r="H136" s="45">
        <v>9</v>
      </c>
      <c r="I136" s="45">
        <v>7</v>
      </c>
      <c r="J136" s="45">
        <v>8</v>
      </c>
      <c r="K136" s="45">
        <v>10</v>
      </c>
      <c r="L136" s="45">
        <v>5</v>
      </c>
      <c r="M136" s="45">
        <v>3</v>
      </c>
      <c r="N136" s="45">
        <v>3</v>
      </c>
      <c r="O136" s="45">
        <v>5</v>
      </c>
      <c r="P136" s="45">
        <v>7</v>
      </c>
      <c r="Q136" s="45">
        <v>5</v>
      </c>
      <c r="R136" s="45">
        <v>4</v>
      </c>
      <c r="S136" s="45">
        <v>4</v>
      </c>
      <c r="T136" s="45">
        <v>3</v>
      </c>
      <c r="U136" s="45">
        <v>5</v>
      </c>
      <c r="V136" s="45">
        <v>3</v>
      </c>
      <c r="W136" s="45">
        <v>4</v>
      </c>
      <c r="X136" s="45">
        <v>7</v>
      </c>
      <c r="Y136" s="45">
        <v>7</v>
      </c>
      <c r="Z136" s="45">
        <v>5</v>
      </c>
      <c r="AA136" s="45">
        <v>4</v>
      </c>
      <c r="AB136" s="45">
        <v>1</v>
      </c>
      <c r="AC136" s="45">
        <v>1</v>
      </c>
      <c r="AD136" s="45">
        <v>1</v>
      </c>
      <c r="AE136" s="45">
        <v>1</v>
      </c>
      <c r="AF136" s="45">
        <v>1</v>
      </c>
      <c r="AG136" s="45"/>
      <c r="AH136" s="45">
        <v>2</v>
      </c>
      <c r="AI136" s="45">
        <v>3</v>
      </c>
      <c r="AJ136" s="45">
        <v>3</v>
      </c>
      <c r="AK136" s="45">
        <v>3</v>
      </c>
      <c r="AL136" s="45">
        <v>3</v>
      </c>
      <c r="AM136" s="45">
        <v>2</v>
      </c>
      <c r="AN136" s="45">
        <v>1</v>
      </c>
    </row>
    <row r="137" spans="1:40" x14ac:dyDescent="0.25">
      <c r="A137" s="67"/>
      <c r="B137" s="67"/>
      <c r="C137" s="68" t="s">
        <v>11</v>
      </c>
      <c r="D137" s="45">
        <v>11</v>
      </c>
      <c r="E137" s="45">
        <v>12</v>
      </c>
      <c r="F137" s="45">
        <v>8</v>
      </c>
      <c r="G137" s="45">
        <v>10</v>
      </c>
      <c r="H137" s="45">
        <v>6</v>
      </c>
      <c r="I137" s="45">
        <v>8</v>
      </c>
      <c r="J137" s="45">
        <v>11</v>
      </c>
      <c r="K137" s="45">
        <v>13</v>
      </c>
      <c r="L137" s="45">
        <v>13</v>
      </c>
      <c r="M137" s="45">
        <v>12</v>
      </c>
      <c r="N137" s="45">
        <v>12</v>
      </c>
      <c r="O137" s="45">
        <v>11</v>
      </c>
      <c r="P137" s="45">
        <v>10</v>
      </c>
      <c r="Q137" s="45">
        <v>10</v>
      </c>
      <c r="R137" s="45">
        <v>11</v>
      </c>
      <c r="S137" s="45">
        <v>10</v>
      </c>
      <c r="T137" s="45">
        <v>8</v>
      </c>
      <c r="U137" s="45">
        <v>6</v>
      </c>
      <c r="V137" s="45">
        <v>2</v>
      </c>
      <c r="W137" s="45">
        <v>6</v>
      </c>
      <c r="X137" s="45">
        <v>4</v>
      </c>
      <c r="Y137" s="45"/>
      <c r="Z137" s="45">
        <v>1</v>
      </c>
      <c r="AA137" s="45">
        <v>1</v>
      </c>
      <c r="AB137" s="45">
        <v>4</v>
      </c>
      <c r="AC137" s="45">
        <v>3</v>
      </c>
      <c r="AD137" s="45">
        <v>7</v>
      </c>
      <c r="AE137" s="45">
        <v>7</v>
      </c>
      <c r="AF137" s="45">
        <v>8</v>
      </c>
      <c r="AG137" s="45">
        <v>2</v>
      </c>
      <c r="AH137" s="45">
        <v>4</v>
      </c>
      <c r="AI137" s="45">
        <v>2</v>
      </c>
      <c r="AJ137" s="45">
        <v>1</v>
      </c>
      <c r="AK137" s="45">
        <v>1</v>
      </c>
      <c r="AL137" s="45"/>
      <c r="AM137" s="45"/>
      <c r="AN137" s="45"/>
    </row>
    <row r="138" spans="1:40" x14ac:dyDescent="0.25">
      <c r="A138" s="67"/>
      <c r="B138" s="67"/>
      <c r="C138" s="68" t="s">
        <v>12</v>
      </c>
      <c r="D138" s="45">
        <v>2</v>
      </c>
      <c r="E138" s="45">
        <v>7</v>
      </c>
      <c r="F138" s="45">
        <v>12</v>
      </c>
      <c r="G138" s="45">
        <v>14</v>
      </c>
      <c r="H138" s="45">
        <v>10</v>
      </c>
      <c r="I138" s="45">
        <v>3</v>
      </c>
      <c r="J138" s="45">
        <v>7</v>
      </c>
      <c r="K138" s="45">
        <v>5</v>
      </c>
      <c r="L138" s="45">
        <v>6</v>
      </c>
      <c r="M138" s="45">
        <v>5</v>
      </c>
      <c r="N138" s="45">
        <v>5</v>
      </c>
      <c r="O138" s="45">
        <v>4</v>
      </c>
      <c r="P138" s="45">
        <v>4</v>
      </c>
      <c r="Q138" s="45">
        <v>6</v>
      </c>
      <c r="R138" s="45">
        <v>7</v>
      </c>
      <c r="S138" s="45">
        <v>5</v>
      </c>
      <c r="T138" s="45">
        <v>6</v>
      </c>
      <c r="U138" s="45">
        <v>7</v>
      </c>
      <c r="V138" s="45">
        <v>1</v>
      </c>
      <c r="W138" s="45">
        <v>4</v>
      </c>
      <c r="X138" s="45">
        <v>5</v>
      </c>
      <c r="Y138" s="45">
        <v>8</v>
      </c>
      <c r="Z138" s="45">
        <v>5</v>
      </c>
      <c r="AA138" s="45">
        <v>4</v>
      </c>
      <c r="AB138" s="45"/>
      <c r="AC138" s="45"/>
      <c r="AD138" s="45"/>
      <c r="AE138" s="45">
        <v>2</v>
      </c>
      <c r="AF138" s="45">
        <v>1</v>
      </c>
      <c r="AG138" s="45">
        <v>3</v>
      </c>
      <c r="AH138" s="45">
        <v>3</v>
      </c>
      <c r="AI138" s="45">
        <v>6</v>
      </c>
      <c r="AJ138" s="45">
        <v>4</v>
      </c>
      <c r="AK138" s="45">
        <v>3</v>
      </c>
      <c r="AL138" s="45">
        <v>1</v>
      </c>
      <c r="AM138" s="45">
        <v>1</v>
      </c>
      <c r="AN138" s="45">
        <v>1</v>
      </c>
    </row>
    <row r="139" spans="1:40" x14ac:dyDescent="0.25">
      <c r="A139" s="67"/>
      <c r="B139" s="67"/>
      <c r="C139" s="68" t="s">
        <v>13</v>
      </c>
      <c r="D139" s="45">
        <v>12</v>
      </c>
      <c r="E139" s="45">
        <v>15</v>
      </c>
      <c r="F139" s="45">
        <v>16</v>
      </c>
      <c r="G139" s="45">
        <v>18</v>
      </c>
      <c r="H139" s="45">
        <v>25</v>
      </c>
      <c r="I139" s="45">
        <v>29</v>
      </c>
      <c r="J139" s="45">
        <v>28</v>
      </c>
      <c r="K139" s="45">
        <v>26</v>
      </c>
      <c r="L139" s="45">
        <v>26</v>
      </c>
      <c r="M139" s="45">
        <v>25</v>
      </c>
      <c r="N139" s="45">
        <v>29</v>
      </c>
      <c r="O139" s="45">
        <v>30</v>
      </c>
      <c r="P139" s="45">
        <v>34</v>
      </c>
      <c r="Q139" s="45">
        <v>35</v>
      </c>
      <c r="R139" s="45">
        <v>33</v>
      </c>
      <c r="S139" s="45">
        <v>38</v>
      </c>
      <c r="T139" s="45">
        <v>34</v>
      </c>
      <c r="U139" s="45">
        <v>36</v>
      </c>
      <c r="V139" s="45">
        <v>7</v>
      </c>
      <c r="W139" s="45">
        <v>10</v>
      </c>
      <c r="X139" s="45">
        <v>11</v>
      </c>
      <c r="Y139" s="45">
        <v>8</v>
      </c>
      <c r="Z139" s="45">
        <v>8</v>
      </c>
      <c r="AA139" s="45">
        <v>8</v>
      </c>
      <c r="AB139" s="45">
        <v>11</v>
      </c>
      <c r="AC139" s="45">
        <v>12</v>
      </c>
      <c r="AD139" s="45">
        <v>11</v>
      </c>
      <c r="AE139" s="45">
        <v>7</v>
      </c>
      <c r="AF139" s="45">
        <v>7</v>
      </c>
      <c r="AG139" s="45">
        <v>6</v>
      </c>
      <c r="AH139" s="45">
        <v>3</v>
      </c>
      <c r="AI139" s="45">
        <v>4</v>
      </c>
      <c r="AJ139" s="45">
        <v>5</v>
      </c>
      <c r="AK139" s="45">
        <v>5</v>
      </c>
      <c r="AL139" s="45">
        <v>8</v>
      </c>
      <c r="AM139" s="45">
        <v>8</v>
      </c>
      <c r="AN139" s="45">
        <v>7</v>
      </c>
    </row>
    <row r="140" spans="1:40" x14ac:dyDescent="0.25">
      <c r="A140" s="75" t="s">
        <v>95</v>
      </c>
      <c r="B140" s="55"/>
      <c r="C140" s="55"/>
      <c r="D140" s="75">
        <f>SUM(D132:D139)</f>
        <v>36</v>
      </c>
      <c r="E140" s="75">
        <f t="shared" ref="E140:AM140" si="24">SUM(E132:E139)</f>
        <v>42</v>
      </c>
      <c r="F140" s="75">
        <f t="shared" si="24"/>
        <v>44</v>
      </c>
      <c r="G140" s="75">
        <f t="shared" si="24"/>
        <v>50</v>
      </c>
      <c r="H140" s="75">
        <f t="shared" si="24"/>
        <v>50</v>
      </c>
      <c r="I140" s="75">
        <f t="shared" si="24"/>
        <v>48</v>
      </c>
      <c r="J140" s="75">
        <f t="shared" si="24"/>
        <v>55</v>
      </c>
      <c r="K140" s="75">
        <f t="shared" si="24"/>
        <v>57</v>
      </c>
      <c r="L140" s="75">
        <f t="shared" si="24"/>
        <v>53</v>
      </c>
      <c r="M140" s="75">
        <f t="shared" si="24"/>
        <v>49</v>
      </c>
      <c r="N140" s="75">
        <f t="shared" si="24"/>
        <v>54</v>
      </c>
      <c r="O140" s="75">
        <f t="shared" si="24"/>
        <v>54</v>
      </c>
      <c r="P140" s="75">
        <f t="shared" si="24"/>
        <v>63</v>
      </c>
      <c r="Q140" s="75">
        <f t="shared" si="24"/>
        <v>65</v>
      </c>
      <c r="R140" s="75">
        <f t="shared" si="24"/>
        <v>63</v>
      </c>
      <c r="S140" s="75">
        <f t="shared" si="24"/>
        <v>65</v>
      </c>
      <c r="T140" s="75">
        <f t="shared" si="24"/>
        <v>61</v>
      </c>
      <c r="U140" s="75">
        <f t="shared" si="24"/>
        <v>63</v>
      </c>
      <c r="V140" s="75">
        <f t="shared" si="24"/>
        <v>17</v>
      </c>
      <c r="W140" s="75">
        <f t="shared" si="24"/>
        <v>26</v>
      </c>
      <c r="X140" s="75">
        <f t="shared" si="24"/>
        <v>30</v>
      </c>
      <c r="Y140" s="75">
        <f t="shared" si="24"/>
        <v>28</v>
      </c>
      <c r="Z140" s="75">
        <f t="shared" si="24"/>
        <v>24</v>
      </c>
      <c r="AA140" s="75">
        <f t="shared" si="24"/>
        <v>21</v>
      </c>
      <c r="AB140" s="75">
        <f t="shared" si="24"/>
        <v>17</v>
      </c>
      <c r="AC140" s="75">
        <f t="shared" si="24"/>
        <v>17</v>
      </c>
      <c r="AD140" s="75">
        <f t="shared" si="24"/>
        <v>20</v>
      </c>
      <c r="AE140" s="75">
        <f t="shared" si="24"/>
        <v>18</v>
      </c>
      <c r="AF140" s="75">
        <f t="shared" si="24"/>
        <v>19</v>
      </c>
      <c r="AG140" s="75">
        <f t="shared" si="24"/>
        <v>13</v>
      </c>
      <c r="AH140" s="75">
        <f t="shared" si="24"/>
        <v>14</v>
      </c>
      <c r="AI140" s="75">
        <f t="shared" si="24"/>
        <v>17</v>
      </c>
      <c r="AJ140" s="75">
        <f t="shared" si="24"/>
        <v>17</v>
      </c>
      <c r="AK140" s="75">
        <f t="shared" si="24"/>
        <v>14</v>
      </c>
      <c r="AL140" s="75">
        <f t="shared" si="24"/>
        <v>14</v>
      </c>
      <c r="AM140" s="75">
        <f t="shared" si="24"/>
        <v>13</v>
      </c>
      <c r="AN140" s="75">
        <f t="shared" ref="AN140" si="25">SUM(AN132:AN139)</f>
        <v>12</v>
      </c>
    </row>
    <row r="141" spans="1:40" x14ac:dyDescent="0.25">
      <c r="A141" s="65" t="s">
        <v>54</v>
      </c>
      <c r="B141" s="66">
        <v>1929</v>
      </c>
      <c r="C141" s="65" t="s">
        <v>6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>
        <v>1</v>
      </c>
      <c r="AJ141" s="45">
        <v>1</v>
      </c>
      <c r="AK141" s="45"/>
      <c r="AL141" s="45"/>
      <c r="AM141" s="45">
        <v>1</v>
      </c>
      <c r="AN141" s="45">
        <v>1</v>
      </c>
    </row>
    <row r="142" spans="1:40" x14ac:dyDescent="0.25">
      <c r="A142" s="67"/>
      <c r="B142" s="67"/>
      <c r="C142" s="68" t="s">
        <v>7</v>
      </c>
      <c r="D142" s="45"/>
      <c r="E142" s="45"/>
      <c r="F142" s="45"/>
      <c r="G142" s="45"/>
      <c r="H142" s="45">
        <v>1</v>
      </c>
      <c r="I142" s="45">
        <v>2</v>
      </c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>
        <v>1</v>
      </c>
      <c r="AA142" s="45">
        <v>1</v>
      </c>
      <c r="AB142" s="45">
        <v>1</v>
      </c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>
        <v>1</v>
      </c>
      <c r="AN142" s="45">
        <v>1</v>
      </c>
    </row>
    <row r="143" spans="1:40" x14ac:dyDescent="0.25">
      <c r="A143" s="67"/>
      <c r="B143" s="67"/>
      <c r="C143" s="68" t="s">
        <v>8</v>
      </c>
      <c r="D143" s="45"/>
      <c r="E143" s="45"/>
      <c r="F143" s="45"/>
      <c r="G143" s="45"/>
      <c r="H143" s="45"/>
      <c r="I143" s="45"/>
      <c r="J143" s="45"/>
      <c r="K143" s="45">
        <v>1</v>
      </c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>
        <v>1</v>
      </c>
      <c r="Z143" s="45">
        <v>1</v>
      </c>
      <c r="AA143" s="45"/>
      <c r="AB143" s="45"/>
      <c r="AC143" s="45">
        <v>1</v>
      </c>
      <c r="AD143" s="45">
        <v>1</v>
      </c>
      <c r="AE143" s="45">
        <v>1</v>
      </c>
      <c r="AF143" s="45">
        <v>1</v>
      </c>
      <c r="AG143" s="45"/>
      <c r="AH143" s="45"/>
      <c r="AI143" s="45"/>
      <c r="AJ143" s="45"/>
      <c r="AK143" s="45"/>
      <c r="AL143" s="45"/>
      <c r="AM143" s="45"/>
      <c r="AN143" s="45"/>
    </row>
    <row r="144" spans="1:40" x14ac:dyDescent="0.25">
      <c r="A144" s="67"/>
      <c r="B144" s="67"/>
      <c r="C144" s="68" t="s">
        <v>9</v>
      </c>
      <c r="D144" s="45">
        <v>1</v>
      </c>
      <c r="E144" s="45">
        <v>2</v>
      </c>
      <c r="F144" s="45">
        <v>4</v>
      </c>
      <c r="G144" s="45">
        <v>6</v>
      </c>
      <c r="H144" s="45">
        <v>5</v>
      </c>
      <c r="I144" s="45">
        <v>7</v>
      </c>
      <c r="J144" s="45">
        <v>4</v>
      </c>
      <c r="K144" s="45">
        <v>4</v>
      </c>
      <c r="L144" s="45">
        <v>3</v>
      </c>
      <c r="M144" s="45">
        <v>4</v>
      </c>
      <c r="N144" s="45">
        <v>3</v>
      </c>
      <c r="O144" s="45">
        <v>4</v>
      </c>
      <c r="P144" s="45">
        <v>3</v>
      </c>
      <c r="Q144" s="45">
        <v>2</v>
      </c>
      <c r="R144" s="45">
        <v>1</v>
      </c>
      <c r="S144" s="45">
        <v>1</v>
      </c>
      <c r="T144" s="45">
        <v>1</v>
      </c>
      <c r="U144" s="45"/>
      <c r="V144" s="45"/>
      <c r="W144" s="45"/>
      <c r="X144" s="45">
        <v>2</v>
      </c>
      <c r="Y144" s="45">
        <v>2</v>
      </c>
      <c r="Z144" s="45">
        <v>2</v>
      </c>
      <c r="AA144" s="45">
        <v>2</v>
      </c>
      <c r="AB144" s="45">
        <v>2</v>
      </c>
      <c r="AC144" s="45">
        <v>1</v>
      </c>
      <c r="AD144" s="45">
        <v>1</v>
      </c>
      <c r="AE144" s="45">
        <v>1</v>
      </c>
      <c r="AF144" s="45">
        <v>1</v>
      </c>
      <c r="AG144" s="45"/>
      <c r="AH144" s="45"/>
      <c r="AI144" s="45"/>
      <c r="AJ144" s="45"/>
      <c r="AK144" s="45"/>
      <c r="AL144" s="45"/>
      <c r="AM144" s="45"/>
      <c r="AN144" s="45"/>
    </row>
    <row r="145" spans="1:40" x14ac:dyDescent="0.25">
      <c r="A145" s="67"/>
      <c r="B145" s="67"/>
      <c r="C145" s="68" t="s">
        <v>10</v>
      </c>
      <c r="D145" s="45">
        <v>1</v>
      </c>
      <c r="E145" s="45">
        <v>3</v>
      </c>
      <c r="F145" s="45">
        <v>6</v>
      </c>
      <c r="G145" s="45">
        <v>8</v>
      </c>
      <c r="H145" s="45">
        <v>8</v>
      </c>
      <c r="I145" s="45">
        <v>9</v>
      </c>
      <c r="J145" s="45">
        <v>12</v>
      </c>
      <c r="K145" s="45">
        <v>10</v>
      </c>
      <c r="L145" s="45">
        <v>9</v>
      </c>
      <c r="M145" s="45">
        <v>12</v>
      </c>
      <c r="N145" s="45">
        <v>8</v>
      </c>
      <c r="O145" s="45">
        <v>8</v>
      </c>
      <c r="P145" s="45">
        <v>6</v>
      </c>
      <c r="Q145" s="45">
        <v>5</v>
      </c>
      <c r="R145" s="45">
        <v>5</v>
      </c>
      <c r="S145" s="45">
        <v>3</v>
      </c>
      <c r="T145" s="45">
        <v>2</v>
      </c>
      <c r="U145" s="45">
        <v>2</v>
      </c>
      <c r="V145" s="45">
        <v>2</v>
      </c>
      <c r="W145" s="45">
        <v>2</v>
      </c>
      <c r="X145" s="45">
        <v>2</v>
      </c>
      <c r="Y145" s="45">
        <v>2</v>
      </c>
      <c r="Z145" s="45">
        <v>1</v>
      </c>
      <c r="AA145" s="45">
        <v>1</v>
      </c>
      <c r="AB145" s="45">
        <v>1</v>
      </c>
      <c r="AC145" s="45">
        <v>1</v>
      </c>
      <c r="AD145" s="45">
        <v>2</v>
      </c>
      <c r="AE145" s="45">
        <v>1</v>
      </c>
      <c r="AF145" s="45">
        <v>1</v>
      </c>
      <c r="AG145" s="45"/>
      <c r="AH145" s="45"/>
      <c r="AI145" s="45">
        <v>1</v>
      </c>
      <c r="AJ145" s="45"/>
      <c r="AK145" s="45"/>
      <c r="AL145" s="45"/>
      <c r="AM145" s="45">
        <v>1</v>
      </c>
      <c r="AN145" s="45">
        <v>1</v>
      </c>
    </row>
    <row r="146" spans="1:40" x14ac:dyDescent="0.25">
      <c r="A146" s="67"/>
      <c r="B146" s="67"/>
      <c r="C146" s="68" t="s">
        <v>11</v>
      </c>
      <c r="D146" s="45">
        <v>2</v>
      </c>
      <c r="E146" s="45">
        <v>7</v>
      </c>
      <c r="F146" s="45">
        <v>6</v>
      </c>
      <c r="G146" s="45">
        <v>5</v>
      </c>
      <c r="H146" s="45">
        <v>6</v>
      </c>
      <c r="I146" s="45">
        <v>6</v>
      </c>
      <c r="J146" s="45">
        <v>4</v>
      </c>
      <c r="K146" s="45">
        <v>8</v>
      </c>
      <c r="L146" s="45">
        <v>8</v>
      </c>
      <c r="M146" s="45">
        <v>8</v>
      </c>
      <c r="N146" s="45">
        <v>8</v>
      </c>
      <c r="O146" s="45">
        <v>7</v>
      </c>
      <c r="P146" s="45">
        <v>8</v>
      </c>
      <c r="Q146" s="45">
        <v>10</v>
      </c>
      <c r="R146" s="45">
        <v>7</v>
      </c>
      <c r="S146" s="45">
        <v>4</v>
      </c>
      <c r="T146" s="45">
        <v>4</v>
      </c>
      <c r="U146" s="45">
        <v>2</v>
      </c>
      <c r="V146" s="45">
        <v>2</v>
      </c>
      <c r="W146" s="45">
        <v>3</v>
      </c>
      <c r="X146" s="45">
        <v>2</v>
      </c>
      <c r="Y146" s="45">
        <v>2</v>
      </c>
      <c r="Z146" s="45">
        <v>4</v>
      </c>
      <c r="AA146" s="45">
        <v>3</v>
      </c>
      <c r="AB146" s="45">
        <v>3</v>
      </c>
      <c r="AC146" s="45">
        <v>1</v>
      </c>
      <c r="AD146" s="45">
        <v>1</v>
      </c>
      <c r="AE146" s="45">
        <v>2</v>
      </c>
      <c r="AF146" s="45">
        <v>2</v>
      </c>
      <c r="AG146" s="45">
        <v>4</v>
      </c>
      <c r="AH146" s="45">
        <v>2</v>
      </c>
      <c r="AI146" s="45">
        <v>2</v>
      </c>
      <c r="AJ146" s="45">
        <v>3</v>
      </c>
      <c r="AK146" s="45">
        <v>2</v>
      </c>
      <c r="AL146" s="45"/>
      <c r="AM146" s="45"/>
      <c r="AN146" s="45"/>
    </row>
    <row r="147" spans="1:40" x14ac:dyDescent="0.25">
      <c r="A147" s="67"/>
      <c r="B147" s="67"/>
      <c r="C147" s="68" t="s">
        <v>12</v>
      </c>
      <c r="D147" s="45">
        <v>3</v>
      </c>
      <c r="E147" s="45">
        <v>2</v>
      </c>
      <c r="F147" s="45">
        <v>4</v>
      </c>
      <c r="G147" s="45">
        <v>3</v>
      </c>
      <c r="H147" s="45">
        <v>2</v>
      </c>
      <c r="I147" s="45">
        <v>2</v>
      </c>
      <c r="J147" s="45">
        <v>4</v>
      </c>
      <c r="K147" s="45">
        <v>3</v>
      </c>
      <c r="L147" s="45">
        <v>5</v>
      </c>
      <c r="M147" s="45">
        <v>2</v>
      </c>
      <c r="N147" s="45">
        <v>3</v>
      </c>
      <c r="O147" s="45">
        <v>3</v>
      </c>
      <c r="P147" s="45">
        <v>3</v>
      </c>
      <c r="Q147" s="45">
        <v>2</v>
      </c>
      <c r="R147" s="45">
        <v>3</v>
      </c>
      <c r="S147" s="45">
        <v>2</v>
      </c>
      <c r="T147" s="45">
        <v>2</v>
      </c>
      <c r="U147" s="45">
        <v>3</v>
      </c>
      <c r="V147" s="45">
        <v>2</v>
      </c>
      <c r="W147" s="45">
        <v>1</v>
      </c>
      <c r="X147" s="45">
        <v>1</v>
      </c>
      <c r="Y147" s="45">
        <v>1</v>
      </c>
      <c r="Z147" s="45">
        <v>1</v>
      </c>
      <c r="AA147" s="45">
        <v>1</v>
      </c>
      <c r="AB147" s="45">
        <v>1</v>
      </c>
      <c r="AC147" s="45">
        <v>4</v>
      </c>
      <c r="AD147" s="45">
        <v>5</v>
      </c>
      <c r="AE147" s="45">
        <v>2</v>
      </c>
      <c r="AF147" s="45"/>
      <c r="AG147" s="45">
        <v>1</v>
      </c>
      <c r="AH147" s="45">
        <v>1</v>
      </c>
      <c r="AI147" s="45">
        <v>1</v>
      </c>
      <c r="AJ147" s="45"/>
      <c r="AK147" s="45"/>
      <c r="AL147" s="45">
        <v>2</v>
      </c>
      <c r="AM147" s="45">
        <v>2</v>
      </c>
      <c r="AN147" s="45">
        <v>2</v>
      </c>
    </row>
    <row r="148" spans="1:40" x14ac:dyDescent="0.25">
      <c r="A148" s="67"/>
      <c r="B148" s="67"/>
      <c r="C148" s="68" t="s">
        <v>13</v>
      </c>
      <c r="D148" s="45">
        <v>7</v>
      </c>
      <c r="E148" s="45">
        <v>12</v>
      </c>
      <c r="F148" s="45">
        <v>11</v>
      </c>
      <c r="G148" s="45">
        <v>13</v>
      </c>
      <c r="H148" s="45">
        <v>14</v>
      </c>
      <c r="I148" s="45">
        <v>16</v>
      </c>
      <c r="J148" s="45">
        <v>14</v>
      </c>
      <c r="K148" s="45">
        <v>12</v>
      </c>
      <c r="L148" s="45">
        <v>13</v>
      </c>
      <c r="M148" s="45">
        <v>15</v>
      </c>
      <c r="N148" s="45">
        <v>23</v>
      </c>
      <c r="O148" s="45">
        <v>24</v>
      </c>
      <c r="P148" s="45">
        <v>23</v>
      </c>
      <c r="Q148" s="45">
        <v>19</v>
      </c>
      <c r="R148" s="45">
        <v>21</v>
      </c>
      <c r="S148" s="45">
        <v>14</v>
      </c>
      <c r="T148" s="45">
        <v>15</v>
      </c>
      <c r="U148" s="45">
        <v>9</v>
      </c>
      <c r="V148" s="45">
        <v>9</v>
      </c>
      <c r="W148" s="45">
        <v>9</v>
      </c>
      <c r="X148" s="45">
        <v>9</v>
      </c>
      <c r="Y148" s="45">
        <v>8</v>
      </c>
      <c r="Z148" s="45">
        <v>7</v>
      </c>
      <c r="AA148" s="45">
        <v>7</v>
      </c>
      <c r="AB148" s="45">
        <v>7</v>
      </c>
      <c r="AC148" s="45">
        <v>8</v>
      </c>
      <c r="AD148" s="45">
        <v>7</v>
      </c>
      <c r="AE148" s="45">
        <v>9</v>
      </c>
      <c r="AF148" s="45">
        <v>5</v>
      </c>
      <c r="AG148" s="45">
        <v>3</v>
      </c>
      <c r="AH148" s="45">
        <v>3</v>
      </c>
      <c r="AI148" s="45">
        <v>4</v>
      </c>
      <c r="AJ148" s="45">
        <v>6</v>
      </c>
      <c r="AK148" s="45">
        <v>5</v>
      </c>
      <c r="AL148" s="45">
        <v>6</v>
      </c>
      <c r="AM148" s="45">
        <v>3</v>
      </c>
      <c r="AN148" s="45">
        <v>4</v>
      </c>
    </row>
    <row r="149" spans="1:40" x14ac:dyDescent="0.25">
      <c r="A149" s="75" t="s">
        <v>55</v>
      </c>
      <c r="B149" s="55"/>
      <c r="C149" s="55"/>
      <c r="D149" s="75">
        <f>SUM(D141:D148)</f>
        <v>14</v>
      </c>
      <c r="E149" s="75">
        <f t="shared" ref="E149:AM149" si="26">SUM(E141:E148)</f>
        <v>26</v>
      </c>
      <c r="F149" s="75">
        <f t="shared" si="26"/>
        <v>31</v>
      </c>
      <c r="G149" s="75">
        <f t="shared" si="26"/>
        <v>35</v>
      </c>
      <c r="H149" s="75">
        <f t="shared" si="26"/>
        <v>36</v>
      </c>
      <c r="I149" s="75">
        <f t="shared" si="26"/>
        <v>42</v>
      </c>
      <c r="J149" s="75">
        <f t="shared" si="26"/>
        <v>38</v>
      </c>
      <c r="K149" s="75">
        <f t="shared" si="26"/>
        <v>38</v>
      </c>
      <c r="L149" s="75">
        <f t="shared" si="26"/>
        <v>38</v>
      </c>
      <c r="M149" s="75">
        <f t="shared" si="26"/>
        <v>41</v>
      </c>
      <c r="N149" s="75">
        <f t="shared" si="26"/>
        <v>45</v>
      </c>
      <c r="O149" s="75">
        <f t="shared" si="26"/>
        <v>46</v>
      </c>
      <c r="P149" s="75">
        <f t="shared" si="26"/>
        <v>43</v>
      </c>
      <c r="Q149" s="75">
        <f t="shared" si="26"/>
        <v>38</v>
      </c>
      <c r="R149" s="75">
        <f t="shared" si="26"/>
        <v>37</v>
      </c>
      <c r="S149" s="75">
        <f t="shared" si="26"/>
        <v>24</v>
      </c>
      <c r="T149" s="75">
        <f t="shared" si="26"/>
        <v>24</v>
      </c>
      <c r="U149" s="75">
        <f t="shared" si="26"/>
        <v>16</v>
      </c>
      <c r="V149" s="75">
        <f t="shared" si="26"/>
        <v>15</v>
      </c>
      <c r="W149" s="75">
        <f t="shared" si="26"/>
        <v>15</v>
      </c>
      <c r="X149" s="75">
        <f t="shared" si="26"/>
        <v>16</v>
      </c>
      <c r="Y149" s="75">
        <f t="shared" si="26"/>
        <v>16</v>
      </c>
      <c r="Z149" s="75">
        <f t="shared" si="26"/>
        <v>17</v>
      </c>
      <c r="AA149" s="75">
        <f t="shared" si="26"/>
        <v>15</v>
      </c>
      <c r="AB149" s="75">
        <f t="shared" si="26"/>
        <v>15</v>
      </c>
      <c r="AC149" s="75">
        <f t="shared" si="26"/>
        <v>16</v>
      </c>
      <c r="AD149" s="75">
        <f t="shared" si="26"/>
        <v>17</v>
      </c>
      <c r="AE149" s="75">
        <f t="shared" si="26"/>
        <v>16</v>
      </c>
      <c r="AF149" s="75">
        <f t="shared" si="26"/>
        <v>10</v>
      </c>
      <c r="AG149" s="75">
        <f t="shared" si="26"/>
        <v>8</v>
      </c>
      <c r="AH149" s="75">
        <f t="shared" si="26"/>
        <v>6</v>
      </c>
      <c r="AI149" s="75">
        <f t="shared" si="26"/>
        <v>9</v>
      </c>
      <c r="AJ149" s="75">
        <f t="shared" si="26"/>
        <v>10</v>
      </c>
      <c r="AK149" s="75">
        <f t="shared" si="26"/>
        <v>7</v>
      </c>
      <c r="AL149" s="75">
        <f t="shared" si="26"/>
        <v>8</v>
      </c>
      <c r="AM149" s="75">
        <f t="shared" si="26"/>
        <v>8</v>
      </c>
      <c r="AN149" s="75">
        <f t="shared" ref="AN149" si="27">SUM(AN141:AN148)</f>
        <v>9</v>
      </c>
    </row>
    <row r="150" spans="1:40" x14ac:dyDescent="0.25">
      <c r="A150" s="65" t="s">
        <v>76</v>
      </c>
      <c r="B150" s="66">
        <v>1931</v>
      </c>
      <c r="C150" s="65" t="s">
        <v>6</v>
      </c>
      <c r="D150" s="45">
        <v>1</v>
      </c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>
        <v>1</v>
      </c>
      <c r="Q150" s="45">
        <v>1</v>
      </c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>
        <v>1</v>
      </c>
      <c r="AL150" s="45"/>
      <c r="AM150" s="178"/>
      <c r="AN150" s="178"/>
    </row>
    <row r="151" spans="1:40" x14ac:dyDescent="0.25">
      <c r="A151" s="67"/>
      <c r="B151" s="67"/>
      <c r="C151" s="68" t="s">
        <v>7</v>
      </c>
      <c r="D151" s="45">
        <v>4</v>
      </c>
      <c r="E151" s="45">
        <v>3</v>
      </c>
      <c r="F151" s="45">
        <v>3</v>
      </c>
      <c r="G151" s="45">
        <v>3</v>
      </c>
      <c r="H151" s="45">
        <v>3</v>
      </c>
      <c r="I151" s="45">
        <v>4</v>
      </c>
      <c r="J151" s="45">
        <v>3</v>
      </c>
      <c r="K151" s="45">
        <v>4</v>
      </c>
      <c r="L151" s="45">
        <v>3</v>
      </c>
      <c r="M151" s="45">
        <v>2</v>
      </c>
      <c r="N151" s="45">
        <v>2</v>
      </c>
      <c r="O151" s="45">
        <v>3</v>
      </c>
      <c r="P151" s="45">
        <v>1</v>
      </c>
      <c r="Q151" s="45">
        <v>1</v>
      </c>
      <c r="R151" s="45">
        <v>2</v>
      </c>
      <c r="S151" s="45">
        <v>3</v>
      </c>
      <c r="T151" s="45">
        <v>1</v>
      </c>
      <c r="U151" s="45">
        <v>1</v>
      </c>
      <c r="V151" s="45">
        <v>1</v>
      </c>
      <c r="W151" s="45">
        <v>1</v>
      </c>
      <c r="X151" s="45">
        <v>1</v>
      </c>
      <c r="Y151" s="45"/>
      <c r="Z151" s="45">
        <v>2</v>
      </c>
      <c r="AA151" s="45">
        <v>2</v>
      </c>
      <c r="AB151" s="45">
        <v>1</v>
      </c>
      <c r="AC151" s="45">
        <v>1</v>
      </c>
      <c r="AD151" s="45"/>
      <c r="AE151" s="45">
        <v>1</v>
      </c>
      <c r="AF151" s="45">
        <v>1</v>
      </c>
      <c r="AG151" s="45"/>
      <c r="AH151" s="45"/>
      <c r="AI151" s="45"/>
      <c r="AJ151" s="45"/>
      <c r="AK151" s="45"/>
      <c r="AL151" s="45">
        <v>1</v>
      </c>
      <c r="AM151" s="45">
        <v>2</v>
      </c>
      <c r="AN151" s="45">
        <v>3</v>
      </c>
    </row>
    <row r="152" spans="1:40" x14ac:dyDescent="0.25">
      <c r="A152" s="67"/>
      <c r="B152" s="67"/>
      <c r="C152" s="68" t="s">
        <v>8</v>
      </c>
      <c r="D152" s="45">
        <v>1</v>
      </c>
      <c r="E152" s="45">
        <v>2</v>
      </c>
      <c r="F152" s="45">
        <v>3</v>
      </c>
      <c r="G152" s="45">
        <v>3</v>
      </c>
      <c r="H152" s="45">
        <v>2</v>
      </c>
      <c r="I152" s="45">
        <v>4</v>
      </c>
      <c r="J152" s="45">
        <v>2</v>
      </c>
      <c r="K152" s="45">
        <v>2</v>
      </c>
      <c r="L152" s="45">
        <v>5</v>
      </c>
      <c r="M152" s="45">
        <v>4</v>
      </c>
      <c r="N152" s="45">
        <v>4</v>
      </c>
      <c r="O152" s="45">
        <v>4</v>
      </c>
      <c r="P152" s="45"/>
      <c r="Q152" s="45"/>
      <c r="R152" s="45">
        <v>1</v>
      </c>
      <c r="S152" s="45">
        <v>2</v>
      </c>
      <c r="T152" s="45">
        <v>2</v>
      </c>
      <c r="U152" s="45"/>
      <c r="V152" s="45">
        <v>2</v>
      </c>
      <c r="W152" s="45">
        <v>3</v>
      </c>
      <c r="X152" s="45">
        <v>4</v>
      </c>
      <c r="Y152" s="45">
        <v>1</v>
      </c>
      <c r="Z152" s="45">
        <v>4</v>
      </c>
      <c r="AA152" s="45">
        <v>2</v>
      </c>
      <c r="AB152" s="45">
        <v>3</v>
      </c>
      <c r="AC152" s="45">
        <v>2</v>
      </c>
      <c r="AD152" s="45">
        <v>1</v>
      </c>
      <c r="AE152" s="45"/>
      <c r="AF152" s="45"/>
      <c r="AG152" s="45"/>
      <c r="AH152" s="45"/>
      <c r="AI152" s="45"/>
      <c r="AJ152" s="45">
        <v>1</v>
      </c>
      <c r="AK152" s="45">
        <v>1</v>
      </c>
      <c r="AL152" s="45">
        <v>1</v>
      </c>
      <c r="AM152" s="45">
        <v>1</v>
      </c>
      <c r="AN152" s="45">
        <v>1</v>
      </c>
    </row>
    <row r="153" spans="1:40" x14ac:dyDescent="0.25">
      <c r="A153" s="67"/>
      <c r="B153" s="67"/>
      <c r="C153" s="68" t="s">
        <v>9</v>
      </c>
      <c r="D153" s="45">
        <v>8</v>
      </c>
      <c r="E153" s="45">
        <v>10</v>
      </c>
      <c r="F153" s="45">
        <v>12</v>
      </c>
      <c r="G153" s="45">
        <v>12</v>
      </c>
      <c r="H153" s="45">
        <v>12</v>
      </c>
      <c r="I153" s="45">
        <v>6</v>
      </c>
      <c r="J153" s="45">
        <v>6</v>
      </c>
      <c r="K153" s="45">
        <v>6</v>
      </c>
      <c r="L153" s="45">
        <v>2</v>
      </c>
      <c r="M153" s="45">
        <v>6</v>
      </c>
      <c r="N153" s="45">
        <v>5</v>
      </c>
      <c r="O153" s="45">
        <v>6</v>
      </c>
      <c r="P153" s="45">
        <v>4</v>
      </c>
      <c r="Q153" s="45">
        <v>4</v>
      </c>
      <c r="R153" s="45">
        <v>3</v>
      </c>
      <c r="S153" s="45">
        <v>2</v>
      </c>
      <c r="T153" s="45">
        <v>4</v>
      </c>
      <c r="U153" s="45">
        <v>2</v>
      </c>
      <c r="V153" s="45"/>
      <c r="W153" s="45">
        <v>3</v>
      </c>
      <c r="X153" s="45">
        <v>5</v>
      </c>
      <c r="Y153" s="45">
        <v>2</v>
      </c>
      <c r="Z153" s="45">
        <v>3</v>
      </c>
      <c r="AA153" s="45">
        <v>2</v>
      </c>
      <c r="AB153" s="45">
        <v>3</v>
      </c>
      <c r="AC153" s="45">
        <v>3</v>
      </c>
      <c r="AD153" s="45">
        <v>6</v>
      </c>
      <c r="AE153" s="45">
        <v>8</v>
      </c>
      <c r="AF153" s="45">
        <v>6</v>
      </c>
      <c r="AG153" s="45">
        <v>4</v>
      </c>
      <c r="AH153" s="45">
        <v>3</v>
      </c>
      <c r="AI153" s="45">
        <v>2</v>
      </c>
      <c r="AJ153" s="45">
        <v>3</v>
      </c>
      <c r="AK153" s="45">
        <v>2</v>
      </c>
      <c r="AL153" s="45">
        <v>1</v>
      </c>
      <c r="AM153" s="45">
        <v>1</v>
      </c>
      <c r="AN153" s="45">
        <v>1</v>
      </c>
    </row>
    <row r="154" spans="1:40" x14ac:dyDescent="0.25">
      <c r="A154" s="67"/>
      <c r="B154" s="67"/>
      <c r="C154" s="68" t="s">
        <v>10</v>
      </c>
      <c r="D154" s="45">
        <v>16</v>
      </c>
      <c r="E154" s="45">
        <v>22</v>
      </c>
      <c r="F154" s="45">
        <v>21</v>
      </c>
      <c r="G154" s="45">
        <v>22</v>
      </c>
      <c r="H154" s="45">
        <v>23</v>
      </c>
      <c r="I154" s="45">
        <v>25</v>
      </c>
      <c r="J154" s="45">
        <v>22</v>
      </c>
      <c r="K154" s="45">
        <v>26</v>
      </c>
      <c r="L154" s="45">
        <v>29</v>
      </c>
      <c r="M154" s="45">
        <v>30</v>
      </c>
      <c r="N154" s="45">
        <v>30</v>
      </c>
      <c r="O154" s="45">
        <v>25</v>
      </c>
      <c r="P154" s="45">
        <v>24</v>
      </c>
      <c r="Q154" s="45">
        <v>22</v>
      </c>
      <c r="R154" s="45">
        <v>17</v>
      </c>
      <c r="S154" s="45">
        <v>9</v>
      </c>
      <c r="T154" s="45">
        <v>6</v>
      </c>
      <c r="U154" s="45">
        <v>4</v>
      </c>
      <c r="V154" s="45">
        <v>5</v>
      </c>
      <c r="W154" s="45">
        <v>6</v>
      </c>
      <c r="X154" s="45">
        <v>6</v>
      </c>
      <c r="Y154" s="45">
        <v>6</v>
      </c>
      <c r="Z154" s="45">
        <v>8</v>
      </c>
      <c r="AA154" s="45">
        <v>6</v>
      </c>
      <c r="AB154" s="45">
        <v>5</v>
      </c>
      <c r="AC154" s="45">
        <v>5</v>
      </c>
      <c r="AD154" s="45">
        <v>4</v>
      </c>
      <c r="AE154" s="45">
        <v>7</v>
      </c>
      <c r="AF154" s="45">
        <v>4</v>
      </c>
      <c r="AG154" s="45">
        <v>3</v>
      </c>
      <c r="AH154" s="45">
        <v>5</v>
      </c>
      <c r="AI154" s="45">
        <v>4</v>
      </c>
      <c r="AJ154" s="45">
        <v>3</v>
      </c>
      <c r="AK154" s="45">
        <v>1</v>
      </c>
      <c r="AL154" s="45">
        <v>2</v>
      </c>
      <c r="AM154" s="45">
        <v>3</v>
      </c>
      <c r="AN154" s="45">
        <v>2</v>
      </c>
    </row>
    <row r="155" spans="1:40" x14ac:dyDescent="0.25">
      <c r="A155" s="67"/>
      <c r="B155" s="67"/>
      <c r="C155" s="68" t="s">
        <v>11</v>
      </c>
      <c r="D155" s="45">
        <v>8</v>
      </c>
      <c r="E155" s="45">
        <v>17</v>
      </c>
      <c r="F155" s="45">
        <v>18</v>
      </c>
      <c r="G155" s="45">
        <v>21</v>
      </c>
      <c r="H155" s="45">
        <v>23</v>
      </c>
      <c r="I155" s="45">
        <v>25</v>
      </c>
      <c r="J155" s="45">
        <v>33</v>
      </c>
      <c r="K155" s="45">
        <v>31</v>
      </c>
      <c r="L155" s="45">
        <v>31</v>
      </c>
      <c r="M155" s="45">
        <v>32</v>
      </c>
      <c r="N155" s="45">
        <v>30</v>
      </c>
      <c r="O155" s="45">
        <v>29</v>
      </c>
      <c r="P155" s="45">
        <v>27</v>
      </c>
      <c r="Q155" s="45">
        <v>26</v>
      </c>
      <c r="R155" s="45">
        <v>26</v>
      </c>
      <c r="S155" s="45">
        <v>10</v>
      </c>
      <c r="T155" s="45">
        <v>11</v>
      </c>
      <c r="U155" s="45">
        <v>5</v>
      </c>
      <c r="V155" s="45">
        <v>7</v>
      </c>
      <c r="W155" s="45">
        <v>15</v>
      </c>
      <c r="X155" s="45">
        <v>18</v>
      </c>
      <c r="Y155" s="45">
        <v>12</v>
      </c>
      <c r="Z155" s="45">
        <v>12</v>
      </c>
      <c r="AA155" s="45">
        <v>7</v>
      </c>
      <c r="AB155" s="45">
        <v>4</v>
      </c>
      <c r="AC155" s="45">
        <v>5</v>
      </c>
      <c r="AD155" s="45">
        <v>7</v>
      </c>
      <c r="AE155" s="45">
        <v>8</v>
      </c>
      <c r="AF155" s="45">
        <v>8</v>
      </c>
      <c r="AG155" s="45">
        <v>9</v>
      </c>
      <c r="AH155" s="45">
        <v>7</v>
      </c>
      <c r="AI155" s="45">
        <v>7</v>
      </c>
      <c r="AJ155" s="45">
        <v>7</v>
      </c>
      <c r="AK155" s="45">
        <v>7</v>
      </c>
      <c r="AL155" s="45">
        <v>5</v>
      </c>
      <c r="AM155" s="45">
        <v>2</v>
      </c>
      <c r="AN155" s="45">
        <v>2</v>
      </c>
    </row>
    <row r="156" spans="1:40" x14ac:dyDescent="0.25">
      <c r="A156" s="67"/>
      <c r="B156" s="67"/>
      <c r="C156" s="68" t="s">
        <v>12</v>
      </c>
      <c r="D156" s="45">
        <v>7</v>
      </c>
      <c r="E156" s="45">
        <v>9</v>
      </c>
      <c r="F156" s="45">
        <v>9</v>
      </c>
      <c r="G156" s="45">
        <v>8</v>
      </c>
      <c r="H156" s="45">
        <v>8</v>
      </c>
      <c r="I156" s="45">
        <v>7</v>
      </c>
      <c r="J156" s="45">
        <v>12</v>
      </c>
      <c r="K156" s="45">
        <v>17</v>
      </c>
      <c r="L156" s="45">
        <v>14</v>
      </c>
      <c r="M156" s="45">
        <v>14</v>
      </c>
      <c r="N156" s="45">
        <v>13</v>
      </c>
      <c r="O156" s="45">
        <v>16</v>
      </c>
      <c r="P156" s="45">
        <v>16</v>
      </c>
      <c r="Q156" s="45">
        <v>16</v>
      </c>
      <c r="R156" s="45">
        <v>15</v>
      </c>
      <c r="S156" s="45">
        <v>9</v>
      </c>
      <c r="T156" s="45">
        <v>6</v>
      </c>
      <c r="U156" s="45">
        <v>3</v>
      </c>
      <c r="V156" s="45">
        <v>3</v>
      </c>
      <c r="W156" s="45">
        <v>4</v>
      </c>
      <c r="X156" s="45">
        <v>3</v>
      </c>
      <c r="Y156" s="45">
        <v>6</v>
      </c>
      <c r="Z156" s="45">
        <v>10</v>
      </c>
      <c r="AA156" s="45">
        <v>12</v>
      </c>
      <c r="AB156" s="45">
        <v>11</v>
      </c>
      <c r="AC156" s="45">
        <v>6</v>
      </c>
      <c r="AD156" s="45">
        <v>5</v>
      </c>
      <c r="AE156" s="45">
        <v>2</v>
      </c>
      <c r="AF156" s="45">
        <v>4</v>
      </c>
      <c r="AG156" s="45">
        <v>3</v>
      </c>
      <c r="AH156" s="45">
        <v>2</v>
      </c>
      <c r="AI156" s="45">
        <v>4</v>
      </c>
      <c r="AJ156" s="45">
        <v>2</v>
      </c>
      <c r="AK156" s="45">
        <v>1</v>
      </c>
      <c r="AL156" s="45">
        <v>1</v>
      </c>
      <c r="AM156" s="45">
        <v>3</v>
      </c>
      <c r="AN156" s="45">
        <v>4</v>
      </c>
    </row>
    <row r="157" spans="1:40" x14ac:dyDescent="0.25">
      <c r="A157" s="67"/>
      <c r="B157" s="67"/>
      <c r="C157" s="68" t="s">
        <v>13</v>
      </c>
      <c r="D157" s="45">
        <v>37</v>
      </c>
      <c r="E157" s="45">
        <v>41</v>
      </c>
      <c r="F157" s="45">
        <v>42</v>
      </c>
      <c r="G157" s="45">
        <v>44</v>
      </c>
      <c r="H157" s="45">
        <v>45</v>
      </c>
      <c r="I157" s="45">
        <v>42</v>
      </c>
      <c r="J157" s="45">
        <v>44</v>
      </c>
      <c r="K157" s="45">
        <v>45</v>
      </c>
      <c r="L157" s="45">
        <v>40</v>
      </c>
      <c r="M157" s="45">
        <v>41</v>
      </c>
      <c r="N157" s="45">
        <v>45</v>
      </c>
      <c r="O157" s="45">
        <v>46</v>
      </c>
      <c r="P157" s="45">
        <v>49</v>
      </c>
      <c r="Q157" s="45">
        <v>50</v>
      </c>
      <c r="R157" s="45">
        <v>50</v>
      </c>
      <c r="S157" s="45">
        <v>22</v>
      </c>
      <c r="T157" s="45">
        <v>25</v>
      </c>
      <c r="U157" s="45">
        <v>16</v>
      </c>
      <c r="V157" s="45">
        <v>17</v>
      </c>
      <c r="W157" s="45">
        <v>21</v>
      </c>
      <c r="X157" s="45">
        <v>23</v>
      </c>
      <c r="Y157" s="45">
        <v>18</v>
      </c>
      <c r="Z157" s="45">
        <v>20</v>
      </c>
      <c r="AA157" s="45">
        <v>19</v>
      </c>
      <c r="AB157" s="45">
        <v>22</v>
      </c>
      <c r="AC157" s="45">
        <v>27</v>
      </c>
      <c r="AD157" s="45">
        <v>26</v>
      </c>
      <c r="AE157" s="45">
        <v>18</v>
      </c>
      <c r="AF157" s="45">
        <v>7</v>
      </c>
      <c r="AG157" s="45">
        <v>10</v>
      </c>
      <c r="AH157" s="45">
        <v>8</v>
      </c>
      <c r="AI157" s="45">
        <v>6</v>
      </c>
      <c r="AJ157" s="45">
        <v>8</v>
      </c>
      <c r="AK157" s="45">
        <v>8</v>
      </c>
      <c r="AL157" s="45">
        <v>9</v>
      </c>
      <c r="AM157" s="45">
        <v>6</v>
      </c>
      <c r="AN157" s="45">
        <v>4</v>
      </c>
    </row>
    <row r="158" spans="1:40" x14ac:dyDescent="0.25">
      <c r="A158" s="75" t="s">
        <v>77</v>
      </c>
      <c r="B158" s="55"/>
      <c r="C158" s="55"/>
      <c r="D158" s="75">
        <f>SUM(D150:D157)</f>
        <v>82</v>
      </c>
      <c r="E158" s="75">
        <f t="shared" ref="E158:AM158" si="28">SUM(E150:E157)</f>
        <v>104</v>
      </c>
      <c r="F158" s="75">
        <f t="shared" si="28"/>
        <v>108</v>
      </c>
      <c r="G158" s="75">
        <f t="shared" si="28"/>
        <v>113</v>
      </c>
      <c r="H158" s="75">
        <f t="shared" si="28"/>
        <v>116</v>
      </c>
      <c r="I158" s="75">
        <f t="shared" si="28"/>
        <v>113</v>
      </c>
      <c r="J158" s="75">
        <f t="shared" si="28"/>
        <v>122</v>
      </c>
      <c r="K158" s="75">
        <f t="shared" si="28"/>
        <v>131</v>
      </c>
      <c r="L158" s="75">
        <f t="shared" si="28"/>
        <v>124</v>
      </c>
      <c r="M158" s="75">
        <f t="shared" si="28"/>
        <v>129</v>
      </c>
      <c r="N158" s="75">
        <f t="shared" si="28"/>
        <v>129</v>
      </c>
      <c r="O158" s="75">
        <f t="shared" si="28"/>
        <v>129</v>
      </c>
      <c r="P158" s="75">
        <f t="shared" si="28"/>
        <v>122</v>
      </c>
      <c r="Q158" s="75">
        <f t="shared" si="28"/>
        <v>120</v>
      </c>
      <c r="R158" s="75">
        <f t="shared" si="28"/>
        <v>114</v>
      </c>
      <c r="S158" s="75">
        <f t="shared" si="28"/>
        <v>57</v>
      </c>
      <c r="T158" s="75">
        <f t="shared" si="28"/>
        <v>55</v>
      </c>
      <c r="U158" s="75">
        <f t="shared" si="28"/>
        <v>31</v>
      </c>
      <c r="V158" s="75">
        <f t="shared" si="28"/>
        <v>35</v>
      </c>
      <c r="W158" s="75">
        <f t="shared" si="28"/>
        <v>53</v>
      </c>
      <c r="X158" s="75">
        <f t="shared" si="28"/>
        <v>60</v>
      </c>
      <c r="Y158" s="75">
        <f t="shared" si="28"/>
        <v>45</v>
      </c>
      <c r="Z158" s="75">
        <f t="shared" si="28"/>
        <v>59</v>
      </c>
      <c r="AA158" s="75">
        <f t="shared" si="28"/>
        <v>50</v>
      </c>
      <c r="AB158" s="75">
        <f t="shared" si="28"/>
        <v>49</v>
      </c>
      <c r="AC158" s="75">
        <f t="shared" si="28"/>
        <v>49</v>
      </c>
      <c r="AD158" s="75">
        <f t="shared" si="28"/>
        <v>49</v>
      </c>
      <c r="AE158" s="75">
        <f t="shared" si="28"/>
        <v>44</v>
      </c>
      <c r="AF158" s="75">
        <f t="shared" si="28"/>
        <v>30</v>
      </c>
      <c r="AG158" s="75">
        <f t="shared" si="28"/>
        <v>29</v>
      </c>
      <c r="AH158" s="75">
        <f t="shared" si="28"/>
        <v>25</v>
      </c>
      <c r="AI158" s="75">
        <f t="shared" si="28"/>
        <v>23</v>
      </c>
      <c r="AJ158" s="75">
        <f t="shared" si="28"/>
        <v>24</v>
      </c>
      <c r="AK158" s="75">
        <f t="shared" si="28"/>
        <v>21</v>
      </c>
      <c r="AL158" s="75">
        <f t="shared" si="28"/>
        <v>20</v>
      </c>
      <c r="AM158" s="75">
        <f t="shared" si="28"/>
        <v>18</v>
      </c>
      <c r="AN158" s="75">
        <f t="shared" ref="AN158" si="29">SUM(AN150:AN157)</f>
        <v>17</v>
      </c>
    </row>
    <row r="159" spans="1:40" x14ac:dyDescent="0.25">
      <c r="A159" s="65" t="s">
        <v>52</v>
      </c>
      <c r="B159" s="66">
        <v>1933</v>
      </c>
      <c r="C159" s="65" t="s">
        <v>6</v>
      </c>
      <c r="D159" s="45">
        <v>1</v>
      </c>
      <c r="E159" s="45"/>
      <c r="F159" s="45"/>
      <c r="G159" s="45"/>
      <c r="H159" s="45">
        <v>1</v>
      </c>
      <c r="I159" s="45">
        <v>1</v>
      </c>
      <c r="J159" s="45">
        <v>1</v>
      </c>
      <c r="K159" s="45">
        <v>1</v>
      </c>
      <c r="L159" s="45">
        <v>1</v>
      </c>
      <c r="M159" s="45"/>
      <c r="N159" s="45"/>
      <c r="O159" s="45"/>
      <c r="P159" s="45"/>
      <c r="Q159" s="45"/>
      <c r="R159" s="45"/>
      <c r="S159" s="45">
        <v>1</v>
      </c>
      <c r="T159" s="45">
        <v>1</v>
      </c>
      <c r="U159" s="45">
        <v>1</v>
      </c>
      <c r="V159" s="45">
        <v>1</v>
      </c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</row>
    <row r="160" spans="1:40" x14ac:dyDescent="0.25">
      <c r="A160" s="67"/>
      <c r="B160" s="67"/>
      <c r="C160" s="68" t="s">
        <v>7</v>
      </c>
      <c r="D160" s="45">
        <v>5</v>
      </c>
      <c r="E160" s="45">
        <v>6</v>
      </c>
      <c r="F160" s="45">
        <v>4</v>
      </c>
      <c r="G160" s="45">
        <v>2</v>
      </c>
      <c r="H160" s="45">
        <v>1</v>
      </c>
      <c r="I160" s="45">
        <v>1</v>
      </c>
      <c r="J160" s="45">
        <v>2</v>
      </c>
      <c r="K160" s="45">
        <v>3</v>
      </c>
      <c r="L160" s="45">
        <v>3</v>
      </c>
      <c r="M160" s="45">
        <v>3</v>
      </c>
      <c r="N160" s="45">
        <v>1</v>
      </c>
      <c r="O160" s="45">
        <v>1</v>
      </c>
      <c r="P160" s="45">
        <v>1</v>
      </c>
      <c r="Q160" s="45">
        <v>2</v>
      </c>
      <c r="R160" s="45">
        <v>2</v>
      </c>
      <c r="S160" s="45">
        <v>3</v>
      </c>
      <c r="T160" s="45">
        <v>1</v>
      </c>
      <c r="U160" s="45">
        <v>1</v>
      </c>
      <c r="V160" s="45">
        <v>1</v>
      </c>
      <c r="W160" s="45">
        <v>1</v>
      </c>
      <c r="X160" s="45">
        <v>1</v>
      </c>
      <c r="Y160" s="45"/>
      <c r="Z160" s="45"/>
      <c r="AA160" s="45"/>
      <c r="AB160" s="45"/>
      <c r="AC160" s="45"/>
      <c r="AD160" s="45">
        <v>1</v>
      </c>
      <c r="AE160" s="45">
        <v>1</v>
      </c>
      <c r="AF160" s="45">
        <v>1</v>
      </c>
      <c r="AG160" s="45"/>
      <c r="AH160" s="45"/>
      <c r="AI160" s="45"/>
      <c r="AJ160" s="45"/>
      <c r="AK160" s="45"/>
      <c r="AL160" s="45"/>
      <c r="AM160" s="45"/>
      <c r="AN160" s="45"/>
    </row>
    <row r="161" spans="1:40" x14ac:dyDescent="0.25">
      <c r="A161" s="67"/>
      <c r="B161" s="67"/>
      <c r="C161" s="68" t="s">
        <v>8</v>
      </c>
      <c r="D161" s="45">
        <v>8</v>
      </c>
      <c r="E161" s="45">
        <v>6</v>
      </c>
      <c r="F161" s="45">
        <v>4</v>
      </c>
      <c r="G161" s="45">
        <v>2</v>
      </c>
      <c r="H161" s="45">
        <v>3</v>
      </c>
      <c r="I161" s="45">
        <v>3</v>
      </c>
      <c r="J161" s="45">
        <v>2</v>
      </c>
      <c r="K161" s="45">
        <v>1</v>
      </c>
      <c r="L161" s="45">
        <v>3</v>
      </c>
      <c r="M161" s="45">
        <v>3</v>
      </c>
      <c r="N161" s="45"/>
      <c r="O161" s="45"/>
      <c r="P161" s="45">
        <v>1</v>
      </c>
      <c r="Q161" s="45">
        <v>3</v>
      </c>
      <c r="R161" s="45">
        <v>3</v>
      </c>
      <c r="S161" s="45">
        <v>2</v>
      </c>
      <c r="T161" s="45">
        <v>5</v>
      </c>
      <c r="U161" s="45">
        <v>7</v>
      </c>
      <c r="V161" s="45">
        <v>6</v>
      </c>
      <c r="W161" s="45">
        <v>2</v>
      </c>
      <c r="X161" s="45">
        <v>3</v>
      </c>
      <c r="Y161" s="45">
        <v>2</v>
      </c>
      <c r="Z161" s="45"/>
      <c r="AA161" s="45"/>
      <c r="AB161" s="45"/>
      <c r="AC161" s="45"/>
      <c r="AD161" s="45">
        <v>1</v>
      </c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</row>
    <row r="162" spans="1:40" x14ac:dyDescent="0.25">
      <c r="A162" s="67"/>
      <c r="B162" s="67"/>
      <c r="C162" s="68" t="s">
        <v>9</v>
      </c>
      <c r="D162" s="45">
        <v>5</v>
      </c>
      <c r="E162" s="45">
        <v>6</v>
      </c>
      <c r="F162" s="45">
        <v>7</v>
      </c>
      <c r="G162" s="45">
        <v>7</v>
      </c>
      <c r="H162" s="45">
        <v>8</v>
      </c>
      <c r="I162" s="45">
        <v>8</v>
      </c>
      <c r="J162" s="45">
        <v>6</v>
      </c>
      <c r="K162" s="45">
        <v>6</v>
      </c>
      <c r="L162" s="45">
        <v>4</v>
      </c>
      <c r="M162" s="45">
        <v>6</v>
      </c>
      <c r="N162" s="45">
        <v>2</v>
      </c>
      <c r="O162" s="45">
        <v>1</v>
      </c>
      <c r="P162" s="45"/>
      <c r="Q162" s="45"/>
      <c r="R162" s="45">
        <v>1</v>
      </c>
      <c r="S162" s="45">
        <v>1</v>
      </c>
      <c r="T162" s="45">
        <v>2</v>
      </c>
      <c r="U162" s="45">
        <v>1</v>
      </c>
      <c r="V162" s="45"/>
      <c r="W162" s="45">
        <v>1</v>
      </c>
      <c r="X162" s="45">
        <v>1</v>
      </c>
      <c r="Y162" s="45">
        <v>1</v>
      </c>
      <c r="Z162" s="45">
        <v>4</v>
      </c>
      <c r="AA162" s="45">
        <v>2</v>
      </c>
      <c r="AB162" s="45">
        <v>2</v>
      </c>
      <c r="AC162" s="45"/>
      <c r="AD162" s="45">
        <v>1</v>
      </c>
      <c r="AE162" s="45">
        <v>2</v>
      </c>
      <c r="AF162" s="45">
        <v>2</v>
      </c>
      <c r="AG162" s="45"/>
      <c r="AH162" s="45"/>
      <c r="AI162" s="45"/>
      <c r="AJ162" s="45"/>
      <c r="AK162" s="45">
        <v>1</v>
      </c>
      <c r="AL162" s="45"/>
      <c r="AM162" s="45"/>
      <c r="AN162" s="45"/>
    </row>
    <row r="163" spans="1:40" x14ac:dyDescent="0.25">
      <c r="A163" s="67"/>
      <c r="B163" s="67"/>
      <c r="C163" s="68" t="s">
        <v>10</v>
      </c>
      <c r="D163" s="45">
        <v>2</v>
      </c>
      <c r="E163" s="45">
        <v>3</v>
      </c>
      <c r="F163" s="45">
        <v>5</v>
      </c>
      <c r="G163" s="45">
        <v>6</v>
      </c>
      <c r="H163" s="45">
        <v>7</v>
      </c>
      <c r="I163" s="45">
        <v>6</v>
      </c>
      <c r="J163" s="45">
        <v>6</v>
      </c>
      <c r="K163" s="45">
        <v>4</v>
      </c>
      <c r="L163" s="45">
        <v>7</v>
      </c>
      <c r="M163" s="45">
        <v>5</v>
      </c>
      <c r="N163" s="45">
        <v>1</v>
      </c>
      <c r="O163" s="45">
        <v>6</v>
      </c>
      <c r="P163" s="45">
        <v>5</v>
      </c>
      <c r="Q163" s="45">
        <v>5</v>
      </c>
      <c r="R163" s="45">
        <v>6</v>
      </c>
      <c r="S163" s="45">
        <v>7</v>
      </c>
      <c r="T163" s="45">
        <v>7</v>
      </c>
      <c r="U163" s="45">
        <v>10</v>
      </c>
      <c r="V163" s="45">
        <v>12</v>
      </c>
      <c r="W163" s="45">
        <v>3</v>
      </c>
      <c r="X163" s="45">
        <v>3</v>
      </c>
      <c r="Y163" s="45">
        <v>3</v>
      </c>
      <c r="Z163" s="45">
        <v>3</v>
      </c>
      <c r="AA163" s="45">
        <v>3</v>
      </c>
      <c r="AB163" s="45">
        <v>1</v>
      </c>
      <c r="AC163" s="45">
        <v>2</v>
      </c>
      <c r="AD163" s="45">
        <v>4</v>
      </c>
      <c r="AE163" s="45">
        <v>3</v>
      </c>
      <c r="AF163" s="45">
        <v>2</v>
      </c>
      <c r="AG163" s="45">
        <v>1</v>
      </c>
      <c r="AH163" s="45">
        <v>1</v>
      </c>
      <c r="AI163" s="45"/>
      <c r="AJ163" s="45"/>
      <c r="AK163" s="45"/>
      <c r="AL163" s="45">
        <v>1</v>
      </c>
      <c r="AM163" s="45">
        <v>2</v>
      </c>
      <c r="AN163" s="45">
        <v>2</v>
      </c>
    </row>
    <row r="164" spans="1:40" x14ac:dyDescent="0.25">
      <c r="A164" s="67"/>
      <c r="B164" s="67"/>
      <c r="C164" s="68" t="s">
        <v>11</v>
      </c>
      <c r="D164" s="45">
        <v>10</v>
      </c>
      <c r="E164" s="45">
        <v>8</v>
      </c>
      <c r="F164" s="45">
        <v>7</v>
      </c>
      <c r="G164" s="45">
        <v>6</v>
      </c>
      <c r="H164" s="45">
        <v>4</v>
      </c>
      <c r="I164" s="45">
        <v>2</v>
      </c>
      <c r="J164" s="45">
        <v>2</v>
      </c>
      <c r="K164" s="45">
        <v>6</v>
      </c>
      <c r="L164" s="45">
        <v>6</v>
      </c>
      <c r="M164" s="45">
        <v>5</v>
      </c>
      <c r="N164" s="45">
        <v>4</v>
      </c>
      <c r="O164" s="45">
        <v>5</v>
      </c>
      <c r="P164" s="45">
        <v>5</v>
      </c>
      <c r="Q164" s="45">
        <v>6</v>
      </c>
      <c r="R164" s="45">
        <v>7</v>
      </c>
      <c r="S164" s="45">
        <v>11</v>
      </c>
      <c r="T164" s="45">
        <v>13</v>
      </c>
      <c r="U164" s="45">
        <v>14</v>
      </c>
      <c r="V164" s="45">
        <v>12</v>
      </c>
      <c r="W164" s="45">
        <v>8</v>
      </c>
      <c r="X164" s="45">
        <v>5</v>
      </c>
      <c r="Y164" s="45">
        <v>3</v>
      </c>
      <c r="Z164" s="45">
        <v>5</v>
      </c>
      <c r="AA164" s="45">
        <v>4</v>
      </c>
      <c r="AB164" s="45">
        <v>3</v>
      </c>
      <c r="AC164" s="45">
        <v>5</v>
      </c>
      <c r="AD164" s="45">
        <v>7</v>
      </c>
      <c r="AE164" s="45">
        <v>4</v>
      </c>
      <c r="AF164" s="45">
        <v>4</v>
      </c>
      <c r="AG164" s="45">
        <v>1</v>
      </c>
      <c r="AH164" s="45">
        <v>1</v>
      </c>
      <c r="AI164" s="45">
        <v>1</v>
      </c>
      <c r="AJ164" s="45"/>
      <c r="AK164" s="45">
        <v>1</v>
      </c>
      <c r="AL164" s="45">
        <v>1</v>
      </c>
      <c r="AM164" s="45">
        <v>1</v>
      </c>
      <c r="AN164" s="45">
        <v>1</v>
      </c>
    </row>
    <row r="165" spans="1:40" x14ac:dyDescent="0.25">
      <c r="A165" s="67"/>
      <c r="B165" s="67"/>
      <c r="C165" s="68" t="s">
        <v>12</v>
      </c>
      <c r="D165" s="45">
        <v>2</v>
      </c>
      <c r="E165" s="45">
        <v>3</v>
      </c>
      <c r="F165" s="45">
        <v>4</v>
      </c>
      <c r="G165" s="45">
        <v>4</v>
      </c>
      <c r="H165" s="45">
        <v>4</v>
      </c>
      <c r="I165" s="45">
        <v>6</v>
      </c>
      <c r="J165" s="45">
        <v>6</v>
      </c>
      <c r="K165" s="45">
        <v>2</v>
      </c>
      <c r="L165" s="45">
        <v>2</v>
      </c>
      <c r="M165" s="45">
        <v>1</v>
      </c>
      <c r="N165" s="45"/>
      <c r="O165" s="45"/>
      <c r="P165" s="45">
        <v>3</v>
      </c>
      <c r="Q165" s="45">
        <v>4</v>
      </c>
      <c r="R165" s="45">
        <v>5</v>
      </c>
      <c r="S165" s="45">
        <v>2</v>
      </c>
      <c r="T165" s="45">
        <v>2</v>
      </c>
      <c r="U165" s="45">
        <v>1</v>
      </c>
      <c r="V165" s="45">
        <v>4</v>
      </c>
      <c r="W165" s="45">
        <v>7</v>
      </c>
      <c r="X165" s="45">
        <v>10</v>
      </c>
      <c r="Y165" s="45">
        <v>1</v>
      </c>
      <c r="Z165" s="45">
        <v>2</v>
      </c>
      <c r="AA165" s="45">
        <v>2</v>
      </c>
      <c r="AB165" s="45">
        <v>3</v>
      </c>
      <c r="AC165" s="45">
        <v>2</v>
      </c>
      <c r="AD165" s="45">
        <v>2</v>
      </c>
      <c r="AE165" s="45">
        <v>3</v>
      </c>
      <c r="AF165" s="45">
        <v>4</v>
      </c>
      <c r="AG165" s="45">
        <v>1</v>
      </c>
      <c r="AH165" s="45">
        <v>1</v>
      </c>
      <c r="AI165" s="45">
        <v>1</v>
      </c>
      <c r="AJ165" s="45">
        <v>2</v>
      </c>
      <c r="AK165" s="45">
        <v>2</v>
      </c>
      <c r="AL165" s="45">
        <v>1</v>
      </c>
      <c r="AM165" s="45"/>
      <c r="AN165" s="45"/>
    </row>
    <row r="166" spans="1:40" x14ac:dyDescent="0.25">
      <c r="A166" s="67"/>
      <c r="B166" s="67"/>
      <c r="C166" s="68" t="s">
        <v>13</v>
      </c>
      <c r="D166" s="45">
        <v>14</v>
      </c>
      <c r="E166" s="45">
        <v>14</v>
      </c>
      <c r="F166" s="45">
        <v>12</v>
      </c>
      <c r="G166" s="45">
        <v>13</v>
      </c>
      <c r="H166" s="45">
        <v>15</v>
      </c>
      <c r="I166" s="45">
        <v>15</v>
      </c>
      <c r="J166" s="45">
        <v>12</v>
      </c>
      <c r="K166" s="45">
        <v>11</v>
      </c>
      <c r="L166" s="45">
        <v>14</v>
      </c>
      <c r="M166" s="45">
        <v>15</v>
      </c>
      <c r="N166" s="45">
        <v>14</v>
      </c>
      <c r="O166" s="45">
        <v>15</v>
      </c>
      <c r="P166" s="45">
        <v>16</v>
      </c>
      <c r="Q166" s="45">
        <v>13</v>
      </c>
      <c r="R166" s="45">
        <v>13</v>
      </c>
      <c r="S166" s="45">
        <v>15</v>
      </c>
      <c r="T166" s="45">
        <v>14</v>
      </c>
      <c r="U166" s="45">
        <v>17</v>
      </c>
      <c r="V166" s="45">
        <v>16</v>
      </c>
      <c r="W166" s="45">
        <v>20</v>
      </c>
      <c r="X166" s="45">
        <v>20</v>
      </c>
      <c r="Y166" s="45">
        <v>11</v>
      </c>
      <c r="Z166" s="45">
        <v>10</v>
      </c>
      <c r="AA166" s="45">
        <v>12</v>
      </c>
      <c r="AB166" s="45">
        <v>12</v>
      </c>
      <c r="AC166" s="45">
        <v>8</v>
      </c>
      <c r="AD166" s="45">
        <v>8</v>
      </c>
      <c r="AE166" s="45">
        <v>6</v>
      </c>
      <c r="AF166" s="45">
        <v>4</v>
      </c>
      <c r="AG166" s="45">
        <v>3</v>
      </c>
      <c r="AH166" s="45">
        <v>3</v>
      </c>
      <c r="AI166" s="45">
        <v>1</v>
      </c>
      <c r="AJ166" s="45">
        <v>2</v>
      </c>
      <c r="AK166" s="45">
        <v>2</v>
      </c>
      <c r="AL166" s="45">
        <v>3</v>
      </c>
      <c r="AM166" s="45">
        <v>3</v>
      </c>
      <c r="AN166" s="45">
        <v>4</v>
      </c>
    </row>
    <row r="167" spans="1:40" x14ac:dyDescent="0.25">
      <c r="A167" s="75" t="s">
        <v>53</v>
      </c>
      <c r="B167" s="55"/>
      <c r="C167" s="55"/>
      <c r="D167" s="75">
        <f>SUM(D159:D166)</f>
        <v>47</v>
      </c>
      <c r="E167" s="75">
        <f t="shared" ref="E167:AM167" si="30">SUM(E159:E166)</f>
        <v>46</v>
      </c>
      <c r="F167" s="75">
        <f t="shared" si="30"/>
        <v>43</v>
      </c>
      <c r="G167" s="75">
        <f t="shared" si="30"/>
        <v>40</v>
      </c>
      <c r="H167" s="75">
        <f t="shared" si="30"/>
        <v>43</v>
      </c>
      <c r="I167" s="75">
        <f t="shared" si="30"/>
        <v>42</v>
      </c>
      <c r="J167" s="75">
        <f t="shared" si="30"/>
        <v>37</v>
      </c>
      <c r="K167" s="75">
        <f t="shared" si="30"/>
        <v>34</v>
      </c>
      <c r="L167" s="75">
        <f t="shared" si="30"/>
        <v>40</v>
      </c>
      <c r="M167" s="75">
        <f t="shared" si="30"/>
        <v>38</v>
      </c>
      <c r="N167" s="75">
        <f t="shared" si="30"/>
        <v>22</v>
      </c>
      <c r="O167" s="75">
        <f t="shared" si="30"/>
        <v>28</v>
      </c>
      <c r="P167" s="75">
        <f t="shared" si="30"/>
        <v>31</v>
      </c>
      <c r="Q167" s="75">
        <f t="shared" si="30"/>
        <v>33</v>
      </c>
      <c r="R167" s="75">
        <f t="shared" si="30"/>
        <v>37</v>
      </c>
      <c r="S167" s="75">
        <f t="shared" si="30"/>
        <v>42</v>
      </c>
      <c r="T167" s="75">
        <f t="shared" si="30"/>
        <v>45</v>
      </c>
      <c r="U167" s="75">
        <f t="shared" si="30"/>
        <v>52</v>
      </c>
      <c r="V167" s="75">
        <f t="shared" si="30"/>
        <v>52</v>
      </c>
      <c r="W167" s="75">
        <f t="shared" si="30"/>
        <v>42</v>
      </c>
      <c r="X167" s="75">
        <f t="shared" si="30"/>
        <v>43</v>
      </c>
      <c r="Y167" s="75">
        <f t="shared" si="30"/>
        <v>21</v>
      </c>
      <c r="Z167" s="75">
        <f t="shared" si="30"/>
        <v>24</v>
      </c>
      <c r="AA167" s="75">
        <f t="shared" si="30"/>
        <v>23</v>
      </c>
      <c r="AB167" s="75">
        <f t="shared" si="30"/>
        <v>21</v>
      </c>
      <c r="AC167" s="75">
        <f t="shared" si="30"/>
        <v>17</v>
      </c>
      <c r="AD167" s="75">
        <f t="shared" si="30"/>
        <v>24</v>
      </c>
      <c r="AE167" s="75">
        <f t="shared" si="30"/>
        <v>19</v>
      </c>
      <c r="AF167" s="75">
        <f t="shared" si="30"/>
        <v>17</v>
      </c>
      <c r="AG167" s="75">
        <f t="shared" si="30"/>
        <v>6</v>
      </c>
      <c r="AH167" s="75">
        <f t="shared" si="30"/>
        <v>6</v>
      </c>
      <c r="AI167" s="75">
        <f t="shared" si="30"/>
        <v>3</v>
      </c>
      <c r="AJ167" s="75">
        <f t="shared" si="30"/>
        <v>4</v>
      </c>
      <c r="AK167" s="75">
        <f t="shared" si="30"/>
        <v>6</v>
      </c>
      <c r="AL167" s="75">
        <f t="shared" si="30"/>
        <v>6</v>
      </c>
      <c r="AM167" s="75">
        <f t="shared" si="30"/>
        <v>6</v>
      </c>
      <c r="AN167" s="75">
        <f t="shared" ref="AN167" si="31">SUM(AN159:AN166)</f>
        <v>7</v>
      </c>
    </row>
    <row r="168" spans="1:40" x14ac:dyDescent="0.25">
      <c r="A168" s="65" t="s">
        <v>68</v>
      </c>
      <c r="B168" s="66">
        <v>1936</v>
      </c>
      <c r="C168" s="65" t="s">
        <v>6</v>
      </c>
      <c r="D168" s="45">
        <v>5</v>
      </c>
      <c r="E168" s="45">
        <v>2</v>
      </c>
      <c r="F168" s="45"/>
      <c r="G168" s="45">
        <v>2</v>
      </c>
      <c r="H168" s="45"/>
      <c r="I168" s="45">
        <v>1</v>
      </c>
      <c r="J168" s="45">
        <v>1</v>
      </c>
      <c r="K168" s="45">
        <v>2</v>
      </c>
      <c r="L168" s="45">
        <v>2</v>
      </c>
      <c r="M168" s="45">
        <v>1</v>
      </c>
      <c r="N168" s="45">
        <v>4</v>
      </c>
      <c r="O168" s="45">
        <v>7</v>
      </c>
      <c r="P168" s="45">
        <v>2</v>
      </c>
      <c r="Q168" s="45">
        <v>1</v>
      </c>
      <c r="R168" s="45">
        <v>1</v>
      </c>
      <c r="S168" s="45">
        <v>2</v>
      </c>
      <c r="T168" s="45"/>
      <c r="U168" s="45"/>
      <c r="V168" s="45"/>
      <c r="W168" s="45"/>
      <c r="X168" s="45">
        <v>2</v>
      </c>
      <c r="Y168" s="45">
        <v>2</v>
      </c>
      <c r="Z168" s="45">
        <v>2</v>
      </c>
      <c r="AA168" s="45">
        <v>2</v>
      </c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</row>
    <row r="169" spans="1:40" x14ac:dyDescent="0.25">
      <c r="A169" s="67"/>
      <c r="B169" s="67"/>
      <c r="C169" s="68" t="s">
        <v>7</v>
      </c>
      <c r="D169" s="45">
        <v>10</v>
      </c>
      <c r="E169" s="45">
        <v>7</v>
      </c>
      <c r="F169" s="45">
        <v>11</v>
      </c>
      <c r="G169" s="45">
        <v>18</v>
      </c>
      <c r="H169" s="45">
        <v>10</v>
      </c>
      <c r="I169" s="45">
        <v>8</v>
      </c>
      <c r="J169" s="45">
        <v>4</v>
      </c>
      <c r="K169" s="45">
        <v>4</v>
      </c>
      <c r="L169" s="45">
        <v>5</v>
      </c>
      <c r="M169" s="45">
        <v>6</v>
      </c>
      <c r="N169" s="45">
        <v>2</v>
      </c>
      <c r="O169" s="45">
        <v>2</v>
      </c>
      <c r="P169" s="45">
        <v>3</v>
      </c>
      <c r="Q169" s="45">
        <v>1</v>
      </c>
      <c r="R169" s="45">
        <v>2</v>
      </c>
      <c r="S169" s="45">
        <v>2</v>
      </c>
      <c r="T169" s="45">
        <v>5</v>
      </c>
      <c r="U169" s="45">
        <v>6</v>
      </c>
      <c r="V169" s="45">
        <v>7</v>
      </c>
      <c r="W169" s="45">
        <v>6</v>
      </c>
      <c r="X169" s="45">
        <v>5</v>
      </c>
      <c r="Y169" s="45"/>
      <c r="Z169" s="45">
        <v>1</v>
      </c>
      <c r="AA169" s="45">
        <v>1</v>
      </c>
      <c r="AB169" s="45">
        <v>2</v>
      </c>
      <c r="AC169" s="45">
        <v>2</v>
      </c>
      <c r="AD169" s="45">
        <v>2</v>
      </c>
      <c r="AE169" s="45">
        <v>1</v>
      </c>
      <c r="AF169" s="45">
        <v>1</v>
      </c>
      <c r="AG169" s="45">
        <v>1</v>
      </c>
      <c r="AH169" s="45">
        <v>1</v>
      </c>
      <c r="AI169" s="45">
        <v>2</v>
      </c>
      <c r="AJ169" s="45">
        <v>2</v>
      </c>
      <c r="AK169" s="45">
        <v>2</v>
      </c>
      <c r="AL169" s="45">
        <v>1</v>
      </c>
      <c r="AM169" s="45"/>
      <c r="AN169" s="45"/>
    </row>
    <row r="170" spans="1:40" x14ac:dyDescent="0.25">
      <c r="A170" s="67"/>
      <c r="B170" s="67"/>
      <c r="C170" s="68" t="s">
        <v>8</v>
      </c>
      <c r="D170" s="45">
        <v>10</v>
      </c>
      <c r="E170" s="45">
        <v>7</v>
      </c>
      <c r="F170" s="45">
        <v>9</v>
      </c>
      <c r="G170" s="45">
        <v>5</v>
      </c>
      <c r="H170" s="45">
        <v>11</v>
      </c>
      <c r="I170" s="45">
        <v>11</v>
      </c>
      <c r="J170" s="45">
        <v>8</v>
      </c>
      <c r="K170" s="45">
        <v>7</v>
      </c>
      <c r="L170" s="45">
        <v>9</v>
      </c>
      <c r="M170" s="45">
        <v>5</v>
      </c>
      <c r="N170" s="45">
        <v>6</v>
      </c>
      <c r="O170" s="45">
        <v>9</v>
      </c>
      <c r="P170" s="45">
        <v>10</v>
      </c>
      <c r="Q170" s="45">
        <v>11</v>
      </c>
      <c r="R170" s="45">
        <v>5</v>
      </c>
      <c r="S170" s="45">
        <v>4</v>
      </c>
      <c r="T170" s="45">
        <v>4</v>
      </c>
      <c r="U170" s="45">
        <v>3</v>
      </c>
      <c r="V170" s="45">
        <v>4</v>
      </c>
      <c r="W170" s="45">
        <v>5</v>
      </c>
      <c r="X170" s="45">
        <v>8</v>
      </c>
      <c r="Y170" s="45">
        <v>5</v>
      </c>
      <c r="Z170" s="45">
        <v>4</v>
      </c>
      <c r="AA170" s="45">
        <v>2</v>
      </c>
      <c r="AB170" s="45">
        <v>1</v>
      </c>
      <c r="AC170" s="45">
        <v>4</v>
      </c>
      <c r="AD170" s="45">
        <v>2</v>
      </c>
      <c r="AE170" s="45"/>
      <c r="AF170" s="45"/>
      <c r="AG170" s="45"/>
      <c r="AH170" s="45"/>
      <c r="AI170" s="45"/>
      <c r="AJ170" s="45"/>
      <c r="AK170" s="45">
        <v>1</v>
      </c>
      <c r="AL170" s="45">
        <v>1</v>
      </c>
      <c r="AM170" s="45"/>
      <c r="AN170" s="45"/>
    </row>
    <row r="171" spans="1:40" x14ac:dyDescent="0.25">
      <c r="A171" s="67"/>
      <c r="B171" s="67"/>
      <c r="C171" s="68" t="s">
        <v>9</v>
      </c>
      <c r="D171" s="45">
        <v>6</v>
      </c>
      <c r="E171" s="45">
        <v>9</v>
      </c>
      <c r="F171" s="45">
        <v>12</v>
      </c>
      <c r="G171" s="45">
        <v>13</v>
      </c>
      <c r="H171" s="45">
        <v>12</v>
      </c>
      <c r="I171" s="45">
        <v>13</v>
      </c>
      <c r="J171" s="45">
        <v>13</v>
      </c>
      <c r="K171" s="45">
        <v>9</v>
      </c>
      <c r="L171" s="45">
        <v>16</v>
      </c>
      <c r="M171" s="45">
        <v>16</v>
      </c>
      <c r="N171" s="45">
        <v>11</v>
      </c>
      <c r="O171" s="45">
        <v>9</v>
      </c>
      <c r="P171" s="45">
        <v>10</v>
      </c>
      <c r="Q171" s="45">
        <v>5</v>
      </c>
      <c r="R171" s="45">
        <v>5</v>
      </c>
      <c r="S171" s="45">
        <v>3</v>
      </c>
      <c r="T171" s="45">
        <v>5</v>
      </c>
      <c r="U171" s="45">
        <v>6</v>
      </c>
      <c r="V171" s="45">
        <v>7</v>
      </c>
      <c r="W171" s="45">
        <v>8</v>
      </c>
      <c r="X171" s="45">
        <v>10</v>
      </c>
      <c r="Y171" s="45">
        <v>7</v>
      </c>
      <c r="Z171" s="45">
        <v>9</v>
      </c>
      <c r="AA171" s="45">
        <v>11</v>
      </c>
      <c r="AB171" s="45">
        <v>10</v>
      </c>
      <c r="AC171" s="45">
        <v>8</v>
      </c>
      <c r="AD171" s="45">
        <v>10</v>
      </c>
      <c r="AE171" s="45">
        <v>5</v>
      </c>
      <c r="AF171" s="45">
        <v>4</v>
      </c>
      <c r="AG171" s="45">
        <v>3</v>
      </c>
      <c r="AH171" s="45">
        <v>2</v>
      </c>
      <c r="AI171" s="45">
        <v>1</v>
      </c>
      <c r="AJ171" s="45"/>
      <c r="AK171" s="45"/>
      <c r="AL171" s="45"/>
      <c r="AM171" s="45">
        <v>1</v>
      </c>
      <c r="AN171" s="45">
        <v>1</v>
      </c>
    </row>
    <row r="172" spans="1:40" x14ac:dyDescent="0.25">
      <c r="A172" s="67"/>
      <c r="B172" s="67"/>
      <c r="C172" s="68" t="s">
        <v>10</v>
      </c>
      <c r="D172" s="45">
        <v>18</v>
      </c>
      <c r="E172" s="45">
        <v>31</v>
      </c>
      <c r="F172" s="45">
        <v>34</v>
      </c>
      <c r="G172" s="45">
        <v>29</v>
      </c>
      <c r="H172" s="45">
        <v>22</v>
      </c>
      <c r="I172" s="45">
        <v>17</v>
      </c>
      <c r="J172" s="45">
        <v>15</v>
      </c>
      <c r="K172" s="45">
        <v>15</v>
      </c>
      <c r="L172" s="45">
        <v>16</v>
      </c>
      <c r="M172" s="45">
        <v>14</v>
      </c>
      <c r="N172" s="45">
        <v>8</v>
      </c>
      <c r="O172" s="45">
        <v>6</v>
      </c>
      <c r="P172" s="45">
        <v>6</v>
      </c>
      <c r="Q172" s="45">
        <v>10</v>
      </c>
      <c r="R172" s="45">
        <v>9</v>
      </c>
      <c r="S172" s="45">
        <v>11</v>
      </c>
      <c r="T172" s="45">
        <v>10</v>
      </c>
      <c r="U172" s="45">
        <v>11</v>
      </c>
      <c r="V172" s="45">
        <v>12</v>
      </c>
      <c r="W172" s="45">
        <v>17</v>
      </c>
      <c r="X172" s="45">
        <v>18</v>
      </c>
      <c r="Y172" s="45">
        <v>14</v>
      </c>
      <c r="Z172" s="45">
        <v>16</v>
      </c>
      <c r="AA172" s="45">
        <v>12</v>
      </c>
      <c r="AB172" s="45">
        <v>15</v>
      </c>
      <c r="AC172" s="45">
        <v>9</v>
      </c>
      <c r="AD172" s="45">
        <v>13</v>
      </c>
      <c r="AE172" s="45">
        <v>10</v>
      </c>
      <c r="AF172" s="45">
        <v>11</v>
      </c>
      <c r="AG172" s="45">
        <v>8</v>
      </c>
      <c r="AH172" s="45">
        <v>8</v>
      </c>
      <c r="AI172" s="45">
        <v>7</v>
      </c>
      <c r="AJ172" s="45">
        <v>4</v>
      </c>
      <c r="AK172" s="45">
        <v>4</v>
      </c>
      <c r="AL172" s="45">
        <v>3</v>
      </c>
      <c r="AM172" s="45">
        <v>4</v>
      </c>
      <c r="AN172" s="45">
        <v>4</v>
      </c>
    </row>
    <row r="173" spans="1:40" x14ac:dyDescent="0.25">
      <c r="A173" s="67"/>
      <c r="B173" s="67"/>
      <c r="C173" s="68" t="s">
        <v>11</v>
      </c>
      <c r="D173" s="45">
        <v>17</v>
      </c>
      <c r="E173" s="45">
        <v>28</v>
      </c>
      <c r="F173" s="45">
        <v>29</v>
      </c>
      <c r="G173" s="45">
        <v>28</v>
      </c>
      <c r="H173" s="45">
        <v>29</v>
      </c>
      <c r="I173" s="45">
        <v>17</v>
      </c>
      <c r="J173" s="45">
        <v>17</v>
      </c>
      <c r="K173" s="45">
        <v>21</v>
      </c>
      <c r="L173" s="45">
        <v>25</v>
      </c>
      <c r="M173" s="45">
        <v>28</v>
      </c>
      <c r="N173" s="45">
        <v>19</v>
      </c>
      <c r="O173" s="45">
        <v>18</v>
      </c>
      <c r="P173" s="45">
        <v>14</v>
      </c>
      <c r="Q173" s="45">
        <v>13</v>
      </c>
      <c r="R173" s="45">
        <v>12</v>
      </c>
      <c r="S173" s="45">
        <v>14</v>
      </c>
      <c r="T173" s="45">
        <v>11</v>
      </c>
      <c r="U173" s="45">
        <v>10</v>
      </c>
      <c r="V173" s="45">
        <v>7</v>
      </c>
      <c r="W173" s="45">
        <v>10</v>
      </c>
      <c r="X173" s="45">
        <v>9</v>
      </c>
      <c r="Y173" s="45">
        <v>9</v>
      </c>
      <c r="Z173" s="45">
        <v>9</v>
      </c>
      <c r="AA173" s="45">
        <v>10</v>
      </c>
      <c r="AB173" s="45">
        <v>10</v>
      </c>
      <c r="AC173" s="45">
        <v>12</v>
      </c>
      <c r="AD173" s="45">
        <v>10</v>
      </c>
      <c r="AE173" s="45">
        <v>12</v>
      </c>
      <c r="AF173" s="45">
        <v>14</v>
      </c>
      <c r="AG173" s="45">
        <v>9</v>
      </c>
      <c r="AH173" s="45">
        <v>8</v>
      </c>
      <c r="AI173" s="45">
        <v>4</v>
      </c>
      <c r="AJ173" s="45">
        <v>4</v>
      </c>
      <c r="AK173" s="45">
        <v>8</v>
      </c>
      <c r="AL173" s="45">
        <v>7</v>
      </c>
      <c r="AM173" s="45">
        <v>5</v>
      </c>
      <c r="AN173" s="45">
        <v>2</v>
      </c>
    </row>
    <row r="174" spans="1:40" x14ac:dyDescent="0.25">
      <c r="A174" s="67"/>
      <c r="B174" s="67"/>
      <c r="C174" s="68" t="s">
        <v>12</v>
      </c>
      <c r="D174" s="45">
        <v>13</v>
      </c>
      <c r="E174" s="45">
        <v>20</v>
      </c>
      <c r="F174" s="45">
        <v>22</v>
      </c>
      <c r="G174" s="45">
        <v>22</v>
      </c>
      <c r="H174" s="45">
        <v>17</v>
      </c>
      <c r="I174" s="45">
        <v>17</v>
      </c>
      <c r="J174" s="45">
        <v>20</v>
      </c>
      <c r="K174" s="45">
        <v>14</v>
      </c>
      <c r="L174" s="45">
        <v>6</v>
      </c>
      <c r="M174" s="45">
        <v>6</v>
      </c>
      <c r="N174" s="45">
        <v>9</v>
      </c>
      <c r="O174" s="45">
        <v>11</v>
      </c>
      <c r="P174" s="45">
        <v>11</v>
      </c>
      <c r="Q174" s="45">
        <v>12</v>
      </c>
      <c r="R174" s="45">
        <v>7</v>
      </c>
      <c r="S174" s="45">
        <v>7</v>
      </c>
      <c r="T174" s="45">
        <v>10</v>
      </c>
      <c r="U174" s="45">
        <v>8</v>
      </c>
      <c r="V174" s="45">
        <v>11</v>
      </c>
      <c r="W174" s="45">
        <v>11</v>
      </c>
      <c r="X174" s="45">
        <v>8</v>
      </c>
      <c r="Y174" s="45">
        <v>4</v>
      </c>
      <c r="Z174" s="45">
        <v>12</v>
      </c>
      <c r="AA174" s="45">
        <v>6</v>
      </c>
      <c r="AB174" s="45">
        <v>4</v>
      </c>
      <c r="AC174" s="45">
        <v>9</v>
      </c>
      <c r="AD174" s="45">
        <v>8</v>
      </c>
      <c r="AE174" s="45">
        <v>5</v>
      </c>
      <c r="AF174" s="45">
        <v>4</v>
      </c>
      <c r="AG174" s="45">
        <v>3</v>
      </c>
      <c r="AH174" s="45">
        <v>3</v>
      </c>
      <c r="AI174" s="45">
        <v>3</v>
      </c>
      <c r="AJ174" s="45">
        <v>5</v>
      </c>
      <c r="AK174" s="45">
        <v>3</v>
      </c>
      <c r="AL174" s="45">
        <v>3</v>
      </c>
      <c r="AM174" s="45">
        <v>3</v>
      </c>
      <c r="AN174" s="45">
        <v>3</v>
      </c>
    </row>
    <row r="175" spans="1:40" x14ac:dyDescent="0.25">
      <c r="A175" s="67"/>
      <c r="B175" s="67"/>
      <c r="C175" s="68" t="s">
        <v>13</v>
      </c>
      <c r="D175" s="45">
        <v>41</v>
      </c>
      <c r="E175" s="45">
        <v>38</v>
      </c>
      <c r="F175" s="45">
        <v>43</v>
      </c>
      <c r="G175" s="45">
        <v>50</v>
      </c>
      <c r="H175" s="45">
        <v>59</v>
      </c>
      <c r="I175" s="45">
        <v>63</v>
      </c>
      <c r="J175" s="45">
        <v>64</v>
      </c>
      <c r="K175" s="45">
        <v>65</v>
      </c>
      <c r="L175" s="45">
        <v>74</v>
      </c>
      <c r="M175" s="45">
        <v>71</v>
      </c>
      <c r="N175" s="45">
        <v>29</v>
      </c>
      <c r="O175" s="45">
        <v>33</v>
      </c>
      <c r="P175" s="45">
        <v>34</v>
      </c>
      <c r="Q175" s="45">
        <v>35</v>
      </c>
      <c r="R175" s="45">
        <v>39</v>
      </c>
      <c r="S175" s="45">
        <v>40</v>
      </c>
      <c r="T175" s="45">
        <v>42</v>
      </c>
      <c r="U175" s="45">
        <v>43</v>
      </c>
      <c r="V175" s="45">
        <v>40</v>
      </c>
      <c r="W175" s="45">
        <v>46</v>
      </c>
      <c r="X175" s="45">
        <v>46</v>
      </c>
      <c r="Y175" s="45">
        <v>23</v>
      </c>
      <c r="Z175" s="45">
        <v>24</v>
      </c>
      <c r="AA175" s="45">
        <v>30</v>
      </c>
      <c r="AB175" s="45">
        <v>32</v>
      </c>
      <c r="AC175" s="45">
        <v>33</v>
      </c>
      <c r="AD175" s="45">
        <v>37</v>
      </c>
      <c r="AE175" s="45">
        <v>35</v>
      </c>
      <c r="AF175" s="45">
        <v>33</v>
      </c>
      <c r="AG175" s="45">
        <v>25</v>
      </c>
      <c r="AH175" s="45">
        <v>23</v>
      </c>
      <c r="AI175" s="45">
        <v>20</v>
      </c>
      <c r="AJ175" s="45">
        <v>16</v>
      </c>
      <c r="AK175" s="45">
        <v>14</v>
      </c>
      <c r="AL175" s="45">
        <v>12</v>
      </c>
      <c r="AM175" s="45">
        <v>14</v>
      </c>
      <c r="AN175" s="45">
        <v>10</v>
      </c>
    </row>
    <row r="176" spans="1:40" x14ac:dyDescent="0.25">
      <c r="A176" s="75" t="s">
        <v>69</v>
      </c>
      <c r="B176" s="55"/>
      <c r="C176" s="55"/>
      <c r="D176" s="75">
        <f>SUM(D168:D175)</f>
        <v>120</v>
      </c>
      <c r="E176" s="75">
        <f t="shared" ref="E176:AM176" si="32">SUM(E168:E175)</f>
        <v>142</v>
      </c>
      <c r="F176" s="75">
        <f t="shared" si="32"/>
        <v>160</v>
      </c>
      <c r="G176" s="75">
        <f t="shared" si="32"/>
        <v>167</v>
      </c>
      <c r="H176" s="75">
        <f t="shared" si="32"/>
        <v>160</v>
      </c>
      <c r="I176" s="75">
        <f t="shared" si="32"/>
        <v>147</v>
      </c>
      <c r="J176" s="75">
        <f t="shared" si="32"/>
        <v>142</v>
      </c>
      <c r="K176" s="75">
        <f t="shared" si="32"/>
        <v>137</v>
      </c>
      <c r="L176" s="75">
        <f t="shared" si="32"/>
        <v>153</v>
      </c>
      <c r="M176" s="75">
        <f t="shared" si="32"/>
        <v>147</v>
      </c>
      <c r="N176" s="75">
        <f t="shared" si="32"/>
        <v>88</v>
      </c>
      <c r="O176" s="75">
        <f t="shared" si="32"/>
        <v>95</v>
      </c>
      <c r="P176" s="75">
        <f t="shared" si="32"/>
        <v>90</v>
      </c>
      <c r="Q176" s="75">
        <f t="shared" si="32"/>
        <v>88</v>
      </c>
      <c r="R176" s="75">
        <f t="shared" si="32"/>
        <v>80</v>
      </c>
      <c r="S176" s="75">
        <f t="shared" si="32"/>
        <v>83</v>
      </c>
      <c r="T176" s="75">
        <f t="shared" si="32"/>
        <v>87</v>
      </c>
      <c r="U176" s="75">
        <f t="shared" si="32"/>
        <v>87</v>
      </c>
      <c r="V176" s="75">
        <f t="shared" si="32"/>
        <v>88</v>
      </c>
      <c r="W176" s="75">
        <f t="shared" si="32"/>
        <v>103</v>
      </c>
      <c r="X176" s="75">
        <f t="shared" si="32"/>
        <v>106</v>
      </c>
      <c r="Y176" s="75">
        <f t="shared" si="32"/>
        <v>64</v>
      </c>
      <c r="Z176" s="75">
        <f t="shared" si="32"/>
        <v>77</v>
      </c>
      <c r="AA176" s="75">
        <f t="shared" si="32"/>
        <v>74</v>
      </c>
      <c r="AB176" s="75">
        <f t="shared" si="32"/>
        <v>74</v>
      </c>
      <c r="AC176" s="75">
        <f t="shared" si="32"/>
        <v>77</v>
      </c>
      <c r="AD176" s="75">
        <f t="shared" si="32"/>
        <v>82</v>
      </c>
      <c r="AE176" s="75">
        <f t="shared" si="32"/>
        <v>68</v>
      </c>
      <c r="AF176" s="75">
        <f t="shared" si="32"/>
        <v>67</v>
      </c>
      <c r="AG176" s="75">
        <f t="shared" si="32"/>
        <v>49</v>
      </c>
      <c r="AH176" s="75">
        <f t="shared" si="32"/>
        <v>45</v>
      </c>
      <c r="AI176" s="75">
        <f t="shared" si="32"/>
        <v>37</v>
      </c>
      <c r="AJ176" s="75">
        <f t="shared" si="32"/>
        <v>31</v>
      </c>
      <c r="AK176" s="75">
        <f t="shared" si="32"/>
        <v>32</v>
      </c>
      <c r="AL176" s="75">
        <f t="shared" si="32"/>
        <v>27</v>
      </c>
      <c r="AM176" s="75">
        <f t="shared" si="32"/>
        <v>27</v>
      </c>
      <c r="AN176" s="75">
        <f t="shared" ref="AN176" si="33">SUM(AN168:AN175)</f>
        <v>20</v>
      </c>
    </row>
    <row r="177" spans="1:40" x14ac:dyDescent="0.25">
      <c r="A177" s="65" t="s">
        <v>78</v>
      </c>
      <c r="B177" s="66">
        <v>1938</v>
      </c>
      <c r="C177" s="65" t="s">
        <v>6</v>
      </c>
      <c r="D177" s="45">
        <v>1</v>
      </c>
      <c r="E177" s="45"/>
      <c r="F177" s="45">
        <v>1</v>
      </c>
      <c r="G177" s="45">
        <v>1</v>
      </c>
      <c r="H177" s="45">
        <v>1</v>
      </c>
      <c r="I177" s="45"/>
      <c r="J177" s="45"/>
      <c r="K177" s="45"/>
      <c r="L177" s="45"/>
      <c r="M177" s="45"/>
      <c r="N177" s="45"/>
      <c r="O177" s="45"/>
      <c r="P177" s="45">
        <v>1</v>
      </c>
      <c r="Q177" s="45">
        <v>2</v>
      </c>
      <c r="R177" s="45">
        <v>1</v>
      </c>
      <c r="S177" s="45">
        <v>1</v>
      </c>
      <c r="T177" s="45">
        <v>1</v>
      </c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</row>
    <row r="178" spans="1:40" x14ac:dyDescent="0.25">
      <c r="A178" s="67"/>
      <c r="B178" s="67"/>
      <c r="C178" s="68" t="s">
        <v>7</v>
      </c>
      <c r="D178" s="45"/>
      <c r="E178" s="45">
        <v>1</v>
      </c>
      <c r="F178" s="45">
        <v>1</v>
      </c>
      <c r="G178" s="45"/>
      <c r="H178" s="45">
        <v>1</v>
      </c>
      <c r="I178" s="45">
        <v>2</v>
      </c>
      <c r="J178" s="45">
        <v>4</v>
      </c>
      <c r="K178" s="45">
        <v>2</v>
      </c>
      <c r="L178" s="45">
        <v>2</v>
      </c>
      <c r="M178" s="45">
        <v>3</v>
      </c>
      <c r="N178" s="45">
        <v>3</v>
      </c>
      <c r="O178" s="45">
        <v>3</v>
      </c>
      <c r="P178" s="45">
        <v>2</v>
      </c>
      <c r="Q178" s="45">
        <v>2</v>
      </c>
      <c r="R178" s="45">
        <v>1</v>
      </c>
      <c r="S178" s="45">
        <v>1</v>
      </c>
      <c r="T178" s="45"/>
      <c r="U178" s="45">
        <v>1</v>
      </c>
      <c r="V178" s="45"/>
      <c r="W178" s="45"/>
      <c r="X178" s="45"/>
      <c r="Y178" s="45"/>
      <c r="Z178" s="45"/>
      <c r="AA178" s="45"/>
      <c r="AB178" s="45"/>
      <c r="AC178" s="45">
        <v>1</v>
      </c>
      <c r="AD178" s="45">
        <v>1</v>
      </c>
      <c r="AE178" s="45">
        <v>1</v>
      </c>
      <c r="AF178" s="45">
        <v>1</v>
      </c>
      <c r="AG178" s="45"/>
      <c r="AH178" s="45"/>
      <c r="AI178" s="45"/>
      <c r="AJ178" s="45"/>
      <c r="AK178" s="45"/>
      <c r="AL178" s="45">
        <v>1</v>
      </c>
      <c r="AM178" s="45">
        <v>1</v>
      </c>
      <c r="AN178" s="45"/>
    </row>
    <row r="179" spans="1:40" x14ac:dyDescent="0.25">
      <c r="A179" s="67"/>
      <c r="B179" s="67"/>
      <c r="C179" s="68" t="s">
        <v>8</v>
      </c>
      <c r="D179" s="45">
        <v>1</v>
      </c>
      <c r="E179" s="45"/>
      <c r="F179" s="45"/>
      <c r="G179" s="45">
        <v>1</v>
      </c>
      <c r="H179" s="45">
        <v>1</v>
      </c>
      <c r="I179" s="45"/>
      <c r="J179" s="45">
        <v>1</v>
      </c>
      <c r="K179" s="45">
        <v>2</v>
      </c>
      <c r="L179" s="45">
        <v>2</v>
      </c>
      <c r="M179" s="45">
        <v>1</v>
      </c>
      <c r="N179" s="45">
        <v>2</v>
      </c>
      <c r="O179" s="45">
        <v>1</v>
      </c>
      <c r="P179" s="45">
        <v>2</v>
      </c>
      <c r="Q179" s="45">
        <v>3</v>
      </c>
      <c r="R179" s="45">
        <v>2</v>
      </c>
      <c r="S179" s="45">
        <v>1</v>
      </c>
      <c r="T179" s="45">
        <v>2</v>
      </c>
      <c r="U179" s="45">
        <v>2</v>
      </c>
      <c r="V179" s="45">
        <v>2</v>
      </c>
      <c r="W179" s="45"/>
      <c r="X179" s="45">
        <v>1</v>
      </c>
      <c r="Y179" s="45">
        <v>1</v>
      </c>
      <c r="Z179" s="45">
        <v>2</v>
      </c>
      <c r="AA179" s="45"/>
      <c r="AB179" s="45"/>
      <c r="AC179" s="45"/>
      <c r="AD179" s="45"/>
      <c r="AE179" s="45">
        <v>2</v>
      </c>
      <c r="AF179" s="45">
        <v>3</v>
      </c>
      <c r="AG179" s="45">
        <v>2</v>
      </c>
      <c r="AH179" s="45">
        <v>1</v>
      </c>
      <c r="AI179" s="45"/>
      <c r="AJ179" s="45"/>
      <c r="AK179" s="45"/>
      <c r="AL179" s="45"/>
      <c r="AM179" s="45"/>
      <c r="AN179" s="45"/>
    </row>
    <row r="180" spans="1:40" x14ac:dyDescent="0.25">
      <c r="A180" s="67"/>
      <c r="B180" s="67"/>
      <c r="C180" s="68" t="s">
        <v>9</v>
      </c>
      <c r="D180" s="45"/>
      <c r="E180" s="45">
        <v>2</v>
      </c>
      <c r="F180" s="45">
        <v>3</v>
      </c>
      <c r="G180" s="45">
        <v>5</v>
      </c>
      <c r="H180" s="45">
        <v>2</v>
      </c>
      <c r="I180" s="45"/>
      <c r="J180" s="45">
        <v>1</v>
      </c>
      <c r="K180" s="45">
        <v>2</v>
      </c>
      <c r="L180" s="45">
        <v>5</v>
      </c>
      <c r="M180" s="45">
        <v>7</v>
      </c>
      <c r="N180" s="45">
        <v>5</v>
      </c>
      <c r="O180" s="45">
        <v>5</v>
      </c>
      <c r="P180" s="45">
        <v>6</v>
      </c>
      <c r="Q180" s="45">
        <v>5</v>
      </c>
      <c r="R180" s="45">
        <v>3</v>
      </c>
      <c r="S180" s="45">
        <v>4</v>
      </c>
      <c r="T180" s="45">
        <v>5</v>
      </c>
      <c r="U180" s="45">
        <v>3</v>
      </c>
      <c r="V180" s="45">
        <v>1</v>
      </c>
      <c r="W180" s="45"/>
      <c r="X180" s="45"/>
      <c r="Y180" s="45">
        <v>2</v>
      </c>
      <c r="Z180" s="45">
        <v>3</v>
      </c>
      <c r="AA180" s="45">
        <v>2</v>
      </c>
      <c r="AB180" s="45">
        <v>3</v>
      </c>
      <c r="AC180" s="45">
        <v>3</v>
      </c>
      <c r="AD180" s="45">
        <v>4</v>
      </c>
      <c r="AE180" s="45">
        <v>5</v>
      </c>
      <c r="AF180" s="45">
        <v>5</v>
      </c>
      <c r="AG180" s="45">
        <v>3</v>
      </c>
      <c r="AH180" s="45">
        <v>3</v>
      </c>
      <c r="AI180" s="45">
        <v>4</v>
      </c>
      <c r="AJ180" s="45">
        <v>1</v>
      </c>
      <c r="AK180" s="45">
        <v>1</v>
      </c>
      <c r="AL180" s="45">
        <v>1</v>
      </c>
      <c r="AM180" s="45">
        <v>1</v>
      </c>
      <c r="AN180" s="45">
        <v>1</v>
      </c>
    </row>
    <row r="181" spans="1:40" x14ac:dyDescent="0.25">
      <c r="A181" s="67"/>
      <c r="B181" s="67"/>
      <c r="C181" s="68" t="s">
        <v>10</v>
      </c>
      <c r="D181" s="45">
        <v>6</v>
      </c>
      <c r="E181" s="45">
        <v>6</v>
      </c>
      <c r="F181" s="45">
        <v>8</v>
      </c>
      <c r="G181" s="45">
        <v>7</v>
      </c>
      <c r="H181" s="45">
        <v>1</v>
      </c>
      <c r="I181" s="45">
        <v>1</v>
      </c>
      <c r="J181" s="45">
        <v>6</v>
      </c>
      <c r="K181" s="45">
        <v>6</v>
      </c>
      <c r="L181" s="45">
        <v>10</v>
      </c>
      <c r="M181" s="45">
        <v>10</v>
      </c>
      <c r="N181" s="45">
        <v>4</v>
      </c>
      <c r="O181" s="45">
        <v>4</v>
      </c>
      <c r="P181" s="45">
        <v>9</v>
      </c>
      <c r="Q181" s="45">
        <v>9</v>
      </c>
      <c r="R181" s="45">
        <v>10</v>
      </c>
      <c r="S181" s="45">
        <v>6</v>
      </c>
      <c r="T181" s="45">
        <v>5</v>
      </c>
      <c r="U181" s="45">
        <v>5</v>
      </c>
      <c r="V181" s="45">
        <v>5</v>
      </c>
      <c r="W181" s="45">
        <v>4</v>
      </c>
      <c r="X181" s="45">
        <v>4</v>
      </c>
      <c r="Y181" s="45">
        <v>3</v>
      </c>
      <c r="Z181" s="45">
        <v>3</v>
      </c>
      <c r="AA181" s="45">
        <v>3</v>
      </c>
      <c r="AB181" s="45">
        <v>4</v>
      </c>
      <c r="AC181" s="45">
        <v>5</v>
      </c>
      <c r="AD181" s="45">
        <v>5</v>
      </c>
      <c r="AE181" s="45">
        <v>5</v>
      </c>
      <c r="AF181" s="45">
        <v>4</v>
      </c>
      <c r="AG181" s="45">
        <v>3</v>
      </c>
      <c r="AH181" s="45">
        <v>2</v>
      </c>
      <c r="AI181" s="45">
        <v>1</v>
      </c>
      <c r="AJ181" s="45">
        <v>1</v>
      </c>
      <c r="AK181" s="45">
        <v>1</v>
      </c>
      <c r="AL181" s="45"/>
      <c r="AM181" s="45"/>
      <c r="AN181" s="45"/>
    </row>
    <row r="182" spans="1:40" x14ac:dyDescent="0.25">
      <c r="A182" s="67"/>
      <c r="B182" s="67"/>
      <c r="C182" s="68" t="s">
        <v>11</v>
      </c>
      <c r="D182" s="45">
        <v>2</v>
      </c>
      <c r="E182" s="45">
        <v>8</v>
      </c>
      <c r="F182" s="45">
        <v>9</v>
      </c>
      <c r="G182" s="45">
        <v>9</v>
      </c>
      <c r="H182" s="45">
        <v>3</v>
      </c>
      <c r="I182" s="45">
        <v>2</v>
      </c>
      <c r="J182" s="45">
        <v>9</v>
      </c>
      <c r="K182" s="45">
        <v>8</v>
      </c>
      <c r="L182" s="45">
        <v>9</v>
      </c>
      <c r="M182" s="45">
        <v>9</v>
      </c>
      <c r="N182" s="45">
        <v>9</v>
      </c>
      <c r="O182" s="45">
        <v>8</v>
      </c>
      <c r="P182" s="45">
        <v>11</v>
      </c>
      <c r="Q182" s="45">
        <v>8</v>
      </c>
      <c r="R182" s="45">
        <v>9</v>
      </c>
      <c r="S182" s="45">
        <v>12</v>
      </c>
      <c r="T182" s="45">
        <v>10</v>
      </c>
      <c r="U182" s="45">
        <v>8</v>
      </c>
      <c r="V182" s="45">
        <v>4</v>
      </c>
      <c r="W182" s="45">
        <v>2</v>
      </c>
      <c r="X182" s="45">
        <v>4</v>
      </c>
      <c r="Y182" s="45">
        <v>6</v>
      </c>
      <c r="Z182" s="45">
        <v>5</v>
      </c>
      <c r="AA182" s="45">
        <v>5</v>
      </c>
      <c r="AB182" s="45">
        <v>5</v>
      </c>
      <c r="AC182" s="45">
        <v>7</v>
      </c>
      <c r="AD182" s="45">
        <v>6</v>
      </c>
      <c r="AE182" s="45">
        <v>6</v>
      </c>
      <c r="AF182" s="45">
        <v>6</v>
      </c>
      <c r="AG182" s="45">
        <v>6</v>
      </c>
      <c r="AH182" s="45">
        <v>4</v>
      </c>
      <c r="AI182" s="45">
        <v>4</v>
      </c>
      <c r="AJ182" s="45">
        <v>2</v>
      </c>
      <c r="AK182" s="45">
        <v>3</v>
      </c>
      <c r="AL182" s="45">
        <v>3</v>
      </c>
      <c r="AM182" s="45">
        <v>2</v>
      </c>
      <c r="AN182" s="45">
        <v>2</v>
      </c>
    </row>
    <row r="183" spans="1:40" x14ac:dyDescent="0.25">
      <c r="A183" s="67"/>
      <c r="B183" s="67"/>
      <c r="C183" s="68" t="s">
        <v>12</v>
      </c>
      <c r="D183" s="45">
        <v>3</v>
      </c>
      <c r="E183" s="45">
        <v>8</v>
      </c>
      <c r="F183" s="45">
        <v>8</v>
      </c>
      <c r="G183" s="45">
        <v>5</v>
      </c>
      <c r="H183" s="45"/>
      <c r="I183" s="45">
        <v>1</v>
      </c>
      <c r="J183" s="45">
        <v>4</v>
      </c>
      <c r="K183" s="45">
        <v>5</v>
      </c>
      <c r="L183" s="45">
        <v>9</v>
      </c>
      <c r="M183" s="45">
        <v>7</v>
      </c>
      <c r="N183" s="45">
        <v>6</v>
      </c>
      <c r="O183" s="45">
        <v>4</v>
      </c>
      <c r="P183" s="45">
        <v>5</v>
      </c>
      <c r="Q183" s="45">
        <v>7</v>
      </c>
      <c r="R183" s="45">
        <v>4</v>
      </c>
      <c r="S183" s="45">
        <v>4</v>
      </c>
      <c r="T183" s="45">
        <v>2</v>
      </c>
      <c r="U183" s="45">
        <v>4</v>
      </c>
      <c r="V183" s="45">
        <v>4</v>
      </c>
      <c r="W183" s="45">
        <v>4</v>
      </c>
      <c r="X183" s="45">
        <v>3</v>
      </c>
      <c r="Y183" s="45">
        <v>1</v>
      </c>
      <c r="Z183" s="45">
        <v>3</v>
      </c>
      <c r="AA183" s="45">
        <v>3</v>
      </c>
      <c r="AB183" s="45">
        <v>3</v>
      </c>
      <c r="AC183" s="45">
        <v>3</v>
      </c>
      <c r="AD183" s="45">
        <v>5</v>
      </c>
      <c r="AE183" s="45">
        <v>5</v>
      </c>
      <c r="AF183" s="45">
        <v>6</v>
      </c>
      <c r="AG183" s="45">
        <v>1</v>
      </c>
      <c r="AH183" s="45"/>
      <c r="AI183" s="45"/>
      <c r="AJ183" s="45"/>
      <c r="AK183" s="45"/>
      <c r="AL183" s="45"/>
      <c r="AM183" s="45">
        <v>1</v>
      </c>
      <c r="AN183" s="45">
        <v>1</v>
      </c>
    </row>
    <row r="184" spans="1:40" x14ac:dyDescent="0.25">
      <c r="A184" s="67"/>
      <c r="B184" s="67"/>
      <c r="C184" s="68" t="s">
        <v>13</v>
      </c>
      <c r="D184" s="45">
        <v>5</v>
      </c>
      <c r="E184" s="45">
        <v>9</v>
      </c>
      <c r="F184" s="45">
        <v>14</v>
      </c>
      <c r="G184" s="45">
        <v>16</v>
      </c>
      <c r="H184" s="45">
        <v>6</v>
      </c>
      <c r="I184" s="45">
        <v>6</v>
      </c>
      <c r="J184" s="45">
        <v>19</v>
      </c>
      <c r="K184" s="45">
        <v>19</v>
      </c>
      <c r="L184" s="45">
        <v>21</v>
      </c>
      <c r="M184" s="45">
        <v>24</v>
      </c>
      <c r="N184" s="45">
        <v>25</v>
      </c>
      <c r="O184" s="45">
        <v>27</v>
      </c>
      <c r="P184" s="45">
        <v>29</v>
      </c>
      <c r="Q184" s="45">
        <v>26</v>
      </c>
      <c r="R184" s="45">
        <v>29</v>
      </c>
      <c r="S184" s="45">
        <v>27</v>
      </c>
      <c r="T184" s="45">
        <v>28</v>
      </c>
      <c r="U184" s="45">
        <v>28</v>
      </c>
      <c r="V184" s="45">
        <v>15</v>
      </c>
      <c r="W184" s="45">
        <v>9</v>
      </c>
      <c r="X184" s="45">
        <v>10</v>
      </c>
      <c r="Y184" s="45">
        <v>12</v>
      </c>
      <c r="Z184" s="45">
        <v>14</v>
      </c>
      <c r="AA184" s="45">
        <v>14</v>
      </c>
      <c r="AB184" s="45">
        <v>14</v>
      </c>
      <c r="AC184" s="45">
        <v>10</v>
      </c>
      <c r="AD184" s="45">
        <v>10</v>
      </c>
      <c r="AE184" s="45">
        <v>7</v>
      </c>
      <c r="AF184" s="45">
        <v>2</v>
      </c>
      <c r="AG184" s="45">
        <v>4</v>
      </c>
      <c r="AH184" s="45">
        <v>5</v>
      </c>
      <c r="AI184" s="45">
        <v>5</v>
      </c>
      <c r="AJ184" s="45">
        <v>4</v>
      </c>
      <c r="AK184" s="45">
        <v>3</v>
      </c>
      <c r="AL184" s="45">
        <v>3</v>
      </c>
      <c r="AM184" s="45">
        <v>3</v>
      </c>
      <c r="AN184" s="45">
        <v>4</v>
      </c>
    </row>
    <row r="185" spans="1:40" x14ac:dyDescent="0.25">
      <c r="A185" s="75" t="s">
        <v>79</v>
      </c>
      <c r="B185" s="55"/>
      <c r="C185" s="55"/>
      <c r="D185" s="75">
        <f>SUM(D177:D184)</f>
        <v>18</v>
      </c>
      <c r="E185" s="75">
        <f t="shared" ref="E185:AM185" si="34">SUM(E177:E184)</f>
        <v>34</v>
      </c>
      <c r="F185" s="75">
        <f t="shared" si="34"/>
        <v>44</v>
      </c>
      <c r="G185" s="75">
        <f t="shared" si="34"/>
        <v>44</v>
      </c>
      <c r="H185" s="75">
        <f t="shared" si="34"/>
        <v>15</v>
      </c>
      <c r="I185" s="75">
        <f t="shared" si="34"/>
        <v>12</v>
      </c>
      <c r="J185" s="75">
        <f t="shared" si="34"/>
        <v>44</v>
      </c>
      <c r="K185" s="75">
        <f t="shared" si="34"/>
        <v>44</v>
      </c>
      <c r="L185" s="75">
        <f t="shared" si="34"/>
        <v>58</v>
      </c>
      <c r="M185" s="75">
        <f t="shared" si="34"/>
        <v>61</v>
      </c>
      <c r="N185" s="75">
        <f t="shared" si="34"/>
        <v>54</v>
      </c>
      <c r="O185" s="75">
        <f t="shared" si="34"/>
        <v>52</v>
      </c>
      <c r="P185" s="75">
        <f t="shared" si="34"/>
        <v>65</v>
      </c>
      <c r="Q185" s="75">
        <f t="shared" si="34"/>
        <v>62</v>
      </c>
      <c r="R185" s="75">
        <f t="shared" si="34"/>
        <v>59</v>
      </c>
      <c r="S185" s="75">
        <f t="shared" si="34"/>
        <v>56</v>
      </c>
      <c r="T185" s="75">
        <f t="shared" si="34"/>
        <v>53</v>
      </c>
      <c r="U185" s="75">
        <f t="shared" si="34"/>
        <v>51</v>
      </c>
      <c r="V185" s="75">
        <f t="shared" si="34"/>
        <v>31</v>
      </c>
      <c r="W185" s="75">
        <f t="shared" si="34"/>
        <v>19</v>
      </c>
      <c r="X185" s="75">
        <f t="shared" si="34"/>
        <v>22</v>
      </c>
      <c r="Y185" s="75">
        <f t="shared" si="34"/>
        <v>25</v>
      </c>
      <c r="Z185" s="75">
        <f t="shared" si="34"/>
        <v>30</v>
      </c>
      <c r="AA185" s="75">
        <f t="shared" si="34"/>
        <v>27</v>
      </c>
      <c r="AB185" s="75">
        <f t="shared" si="34"/>
        <v>29</v>
      </c>
      <c r="AC185" s="75">
        <f t="shared" si="34"/>
        <v>29</v>
      </c>
      <c r="AD185" s="75">
        <f t="shared" si="34"/>
        <v>31</v>
      </c>
      <c r="AE185" s="75">
        <f t="shared" si="34"/>
        <v>31</v>
      </c>
      <c r="AF185" s="75">
        <f t="shared" si="34"/>
        <v>27</v>
      </c>
      <c r="AG185" s="75">
        <f t="shared" si="34"/>
        <v>19</v>
      </c>
      <c r="AH185" s="75">
        <f t="shared" si="34"/>
        <v>15</v>
      </c>
      <c r="AI185" s="75">
        <f t="shared" si="34"/>
        <v>14</v>
      </c>
      <c r="AJ185" s="75">
        <f t="shared" si="34"/>
        <v>8</v>
      </c>
      <c r="AK185" s="75">
        <f t="shared" si="34"/>
        <v>8</v>
      </c>
      <c r="AL185" s="75">
        <f t="shared" si="34"/>
        <v>8</v>
      </c>
      <c r="AM185" s="75">
        <f t="shared" si="34"/>
        <v>8</v>
      </c>
      <c r="AN185" s="75">
        <f t="shared" ref="AN185" si="35">SUM(AN177:AN184)</f>
        <v>8</v>
      </c>
    </row>
    <row r="186" spans="1:40" x14ac:dyDescent="0.25">
      <c r="A186" s="65" t="s">
        <v>90</v>
      </c>
      <c r="B186" s="66">
        <v>1939</v>
      </c>
      <c r="C186" s="65" t="s">
        <v>6</v>
      </c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</row>
    <row r="187" spans="1:40" x14ac:dyDescent="0.25">
      <c r="A187" s="67"/>
      <c r="B187" s="67"/>
      <c r="C187" s="68" t="s">
        <v>7</v>
      </c>
      <c r="D187" s="45">
        <v>3</v>
      </c>
      <c r="E187" s="45">
        <v>2</v>
      </c>
      <c r="F187" s="45"/>
      <c r="G187" s="45"/>
      <c r="H187" s="45"/>
      <c r="I187" s="45"/>
      <c r="J187" s="45"/>
      <c r="K187" s="45"/>
      <c r="L187" s="45"/>
      <c r="M187" s="45"/>
      <c r="N187" s="45"/>
      <c r="O187" s="45">
        <v>3</v>
      </c>
      <c r="P187" s="45">
        <v>3</v>
      </c>
      <c r="Q187" s="45"/>
      <c r="R187" s="45"/>
      <c r="S187" s="45">
        <v>1</v>
      </c>
      <c r="T187" s="45">
        <v>1</v>
      </c>
      <c r="U187" s="45">
        <v>2</v>
      </c>
      <c r="V187" s="45">
        <v>1</v>
      </c>
      <c r="W187" s="45">
        <v>1</v>
      </c>
      <c r="X187" s="45">
        <v>1</v>
      </c>
      <c r="Y187" s="45">
        <v>2</v>
      </c>
      <c r="Z187" s="45">
        <v>2</v>
      </c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</row>
    <row r="188" spans="1:40" x14ac:dyDescent="0.25">
      <c r="A188" s="67"/>
      <c r="B188" s="67"/>
      <c r="C188" s="68" t="s">
        <v>8</v>
      </c>
      <c r="D188" s="45">
        <v>1</v>
      </c>
      <c r="E188" s="45">
        <v>2</v>
      </c>
      <c r="F188" s="45">
        <v>1</v>
      </c>
      <c r="G188" s="45"/>
      <c r="H188" s="45">
        <v>1</v>
      </c>
      <c r="I188" s="45">
        <v>1</v>
      </c>
      <c r="J188" s="45">
        <v>2</v>
      </c>
      <c r="K188" s="45">
        <v>2</v>
      </c>
      <c r="L188" s="45">
        <v>3</v>
      </c>
      <c r="M188" s="45">
        <v>2</v>
      </c>
      <c r="N188" s="45">
        <v>2</v>
      </c>
      <c r="O188" s="45">
        <v>1</v>
      </c>
      <c r="P188" s="45">
        <v>2</v>
      </c>
      <c r="Q188" s="45">
        <v>1</v>
      </c>
      <c r="R188" s="45">
        <v>2</v>
      </c>
      <c r="S188" s="45">
        <v>2</v>
      </c>
      <c r="T188" s="45">
        <v>1</v>
      </c>
      <c r="U188" s="45">
        <v>1</v>
      </c>
      <c r="V188" s="45">
        <v>2</v>
      </c>
      <c r="W188" s="45"/>
      <c r="X188" s="45"/>
      <c r="Y188" s="45"/>
      <c r="Z188" s="45"/>
      <c r="AA188" s="45">
        <v>2</v>
      </c>
      <c r="AB188" s="45">
        <v>2</v>
      </c>
      <c r="AC188" s="45">
        <v>2</v>
      </c>
      <c r="AD188" s="45">
        <v>2</v>
      </c>
      <c r="AE188" s="45">
        <v>2</v>
      </c>
      <c r="AF188" s="45">
        <v>2</v>
      </c>
      <c r="AG188" s="45"/>
      <c r="AH188" s="45"/>
      <c r="AI188" s="45"/>
      <c r="AJ188" s="45"/>
      <c r="AK188" s="45"/>
      <c r="AL188" s="45"/>
      <c r="AM188" s="45"/>
      <c r="AN188" s="45"/>
    </row>
    <row r="189" spans="1:40" x14ac:dyDescent="0.25">
      <c r="A189" s="67"/>
      <c r="B189" s="67"/>
      <c r="C189" s="68" t="s">
        <v>9</v>
      </c>
      <c r="D189" s="45"/>
      <c r="E189" s="45"/>
      <c r="F189" s="45"/>
      <c r="G189" s="45"/>
      <c r="H189" s="45"/>
      <c r="I189" s="45"/>
      <c r="J189" s="45">
        <v>1</v>
      </c>
      <c r="K189" s="45"/>
      <c r="L189" s="45"/>
      <c r="M189" s="45">
        <v>1</v>
      </c>
      <c r="N189" s="45">
        <v>2</v>
      </c>
      <c r="O189" s="45">
        <v>4</v>
      </c>
      <c r="P189" s="45">
        <v>7</v>
      </c>
      <c r="Q189" s="45">
        <v>6</v>
      </c>
      <c r="R189" s="45">
        <v>3</v>
      </c>
      <c r="S189" s="45">
        <v>3</v>
      </c>
      <c r="T189" s="45">
        <v>4</v>
      </c>
      <c r="U189" s="45">
        <v>5</v>
      </c>
      <c r="V189" s="45">
        <v>3</v>
      </c>
      <c r="W189" s="45">
        <v>1</v>
      </c>
      <c r="X189" s="45">
        <v>1</v>
      </c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>
        <v>1</v>
      </c>
      <c r="AK189" s="45">
        <v>1</v>
      </c>
      <c r="AL189" s="45">
        <v>1</v>
      </c>
      <c r="AM189" s="45"/>
      <c r="AN189" s="45"/>
    </row>
    <row r="190" spans="1:40" x14ac:dyDescent="0.25">
      <c r="A190" s="67"/>
      <c r="B190" s="67"/>
      <c r="C190" s="68" t="s">
        <v>10</v>
      </c>
      <c r="D190" s="45">
        <v>1</v>
      </c>
      <c r="E190" s="45">
        <v>2</v>
      </c>
      <c r="F190" s="45">
        <v>2</v>
      </c>
      <c r="G190" s="45">
        <v>3</v>
      </c>
      <c r="H190" s="45">
        <v>1</v>
      </c>
      <c r="I190" s="45"/>
      <c r="J190" s="45">
        <v>1</v>
      </c>
      <c r="K190" s="45">
        <v>1</v>
      </c>
      <c r="L190" s="45"/>
      <c r="M190" s="45"/>
      <c r="N190" s="45"/>
      <c r="O190" s="45">
        <v>1</v>
      </c>
      <c r="P190" s="45">
        <v>3</v>
      </c>
      <c r="Q190" s="45">
        <v>1</v>
      </c>
      <c r="R190" s="45">
        <v>1</v>
      </c>
      <c r="S190" s="45">
        <v>1</v>
      </c>
      <c r="T190" s="45">
        <v>3</v>
      </c>
      <c r="U190" s="45">
        <v>3</v>
      </c>
      <c r="V190" s="45">
        <v>5</v>
      </c>
      <c r="W190" s="45">
        <v>5</v>
      </c>
      <c r="X190" s="45">
        <v>6</v>
      </c>
      <c r="Y190" s="45">
        <v>5</v>
      </c>
      <c r="Z190" s="45">
        <v>4</v>
      </c>
      <c r="AA190" s="45">
        <v>3</v>
      </c>
      <c r="AB190" s="45">
        <v>4</v>
      </c>
      <c r="AC190" s="45">
        <v>3</v>
      </c>
      <c r="AD190" s="45">
        <v>2</v>
      </c>
      <c r="AE190" s="45">
        <v>2</v>
      </c>
      <c r="AF190" s="45">
        <v>2</v>
      </c>
      <c r="AG190" s="45">
        <v>1</v>
      </c>
      <c r="AH190" s="45">
        <v>1</v>
      </c>
      <c r="AI190" s="45">
        <v>1</v>
      </c>
      <c r="AJ190" s="45">
        <v>1</v>
      </c>
      <c r="AK190" s="45"/>
      <c r="AL190" s="45"/>
      <c r="AM190" s="45"/>
      <c r="AN190" s="45"/>
    </row>
    <row r="191" spans="1:40" x14ac:dyDescent="0.25">
      <c r="A191" s="67"/>
      <c r="B191" s="67"/>
      <c r="C191" s="68" t="s">
        <v>11</v>
      </c>
      <c r="D191" s="45">
        <v>4</v>
      </c>
      <c r="E191" s="45">
        <v>5</v>
      </c>
      <c r="F191" s="45">
        <v>4</v>
      </c>
      <c r="G191" s="45">
        <v>1</v>
      </c>
      <c r="H191" s="45">
        <v>3</v>
      </c>
      <c r="I191" s="45"/>
      <c r="J191" s="45">
        <v>2</v>
      </c>
      <c r="K191" s="45">
        <v>2</v>
      </c>
      <c r="L191" s="45">
        <v>1</v>
      </c>
      <c r="M191" s="45">
        <v>1</v>
      </c>
      <c r="N191" s="45">
        <v>2</v>
      </c>
      <c r="O191" s="45">
        <v>2</v>
      </c>
      <c r="P191" s="45">
        <v>2</v>
      </c>
      <c r="Q191" s="45"/>
      <c r="R191" s="45"/>
      <c r="S191" s="45"/>
      <c r="T191" s="45"/>
      <c r="U191" s="45"/>
      <c r="V191" s="45"/>
      <c r="W191" s="45">
        <v>1</v>
      </c>
      <c r="X191" s="45">
        <v>1</v>
      </c>
      <c r="Y191" s="45">
        <v>2</v>
      </c>
      <c r="Z191" s="45">
        <v>2</v>
      </c>
      <c r="AA191" s="45">
        <v>2</v>
      </c>
      <c r="AB191" s="45">
        <v>2</v>
      </c>
      <c r="AC191" s="45">
        <v>2</v>
      </c>
      <c r="AD191" s="45">
        <v>4</v>
      </c>
      <c r="AE191" s="45">
        <v>4</v>
      </c>
      <c r="AF191" s="45">
        <v>2</v>
      </c>
      <c r="AG191" s="45">
        <v>1</v>
      </c>
      <c r="AH191" s="45">
        <v>1</v>
      </c>
      <c r="AI191" s="45">
        <v>1</v>
      </c>
      <c r="AJ191" s="45">
        <v>1</v>
      </c>
      <c r="AK191" s="45">
        <v>2</v>
      </c>
      <c r="AL191" s="45"/>
      <c r="AM191" s="45"/>
      <c r="AN191" s="45"/>
    </row>
    <row r="192" spans="1:40" x14ac:dyDescent="0.25">
      <c r="A192" s="67"/>
      <c r="B192" s="67"/>
      <c r="C192" s="68" t="s">
        <v>12</v>
      </c>
      <c r="D192" s="45">
        <v>1</v>
      </c>
      <c r="E192" s="45"/>
      <c r="F192" s="45">
        <v>1</v>
      </c>
      <c r="G192" s="45">
        <v>2</v>
      </c>
      <c r="H192" s="45">
        <v>1</v>
      </c>
      <c r="I192" s="45"/>
      <c r="J192" s="45">
        <v>1</v>
      </c>
      <c r="K192" s="45">
        <v>1</v>
      </c>
      <c r="L192" s="45">
        <v>1</v>
      </c>
      <c r="M192" s="45"/>
      <c r="N192" s="45">
        <v>1</v>
      </c>
      <c r="O192" s="45"/>
      <c r="P192" s="45"/>
      <c r="Q192" s="45">
        <v>1</v>
      </c>
      <c r="R192" s="45">
        <v>1</v>
      </c>
      <c r="S192" s="45">
        <v>1</v>
      </c>
      <c r="T192" s="45"/>
      <c r="U192" s="45"/>
      <c r="V192" s="45"/>
      <c r="W192" s="45"/>
      <c r="X192" s="45"/>
      <c r="Y192" s="45"/>
      <c r="Z192" s="45">
        <v>1</v>
      </c>
      <c r="AA192" s="45"/>
      <c r="AB192" s="45"/>
      <c r="AC192" s="45"/>
      <c r="AD192" s="45"/>
      <c r="AE192" s="45"/>
      <c r="AF192" s="45">
        <v>1</v>
      </c>
      <c r="AG192" s="45">
        <v>2</v>
      </c>
      <c r="AH192" s="45">
        <v>2</v>
      </c>
      <c r="AI192" s="45">
        <v>1</v>
      </c>
      <c r="AJ192" s="45"/>
      <c r="AK192" s="45"/>
      <c r="AL192" s="45"/>
      <c r="AM192" s="45">
        <v>1</v>
      </c>
      <c r="AN192" s="45">
        <v>1</v>
      </c>
    </row>
    <row r="193" spans="1:40" x14ac:dyDescent="0.25">
      <c r="A193" s="67"/>
      <c r="B193" s="67"/>
      <c r="C193" s="68" t="s">
        <v>13</v>
      </c>
      <c r="D193" s="45">
        <v>1</v>
      </c>
      <c r="E193" s="45">
        <v>2</v>
      </c>
      <c r="F193" s="45">
        <v>2</v>
      </c>
      <c r="G193" s="45">
        <v>2</v>
      </c>
      <c r="H193" s="45">
        <v>3</v>
      </c>
      <c r="I193" s="45">
        <v>2</v>
      </c>
      <c r="J193" s="45">
        <v>3</v>
      </c>
      <c r="K193" s="45">
        <v>3</v>
      </c>
      <c r="L193" s="45"/>
      <c r="M193" s="45">
        <v>1</v>
      </c>
      <c r="N193" s="45">
        <v>1</v>
      </c>
      <c r="O193" s="45">
        <v>1</v>
      </c>
      <c r="P193" s="45">
        <v>1</v>
      </c>
      <c r="Q193" s="45">
        <v>1</v>
      </c>
      <c r="R193" s="45">
        <v>1</v>
      </c>
      <c r="S193" s="45">
        <v>1</v>
      </c>
      <c r="T193" s="45">
        <v>2</v>
      </c>
      <c r="U193" s="45">
        <v>2</v>
      </c>
      <c r="V193" s="45">
        <v>1</v>
      </c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>
        <v>1</v>
      </c>
      <c r="AJ193" s="45">
        <v>1</v>
      </c>
      <c r="AK193" s="45">
        <v>1</v>
      </c>
      <c r="AL193" s="45">
        <v>1</v>
      </c>
      <c r="AM193" s="45">
        <v>1</v>
      </c>
      <c r="AN193" s="45">
        <v>1</v>
      </c>
    </row>
    <row r="194" spans="1:40" x14ac:dyDescent="0.25">
      <c r="A194" s="75" t="s">
        <v>91</v>
      </c>
      <c r="B194" s="55"/>
      <c r="C194" s="55"/>
      <c r="D194" s="75">
        <f>SUM(D186:D193)</f>
        <v>11</v>
      </c>
      <c r="E194" s="75">
        <f t="shared" ref="E194:AM194" si="36">SUM(E186:E193)</f>
        <v>13</v>
      </c>
      <c r="F194" s="75">
        <f t="shared" si="36"/>
        <v>10</v>
      </c>
      <c r="G194" s="75">
        <f t="shared" si="36"/>
        <v>8</v>
      </c>
      <c r="H194" s="75">
        <f t="shared" si="36"/>
        <v>9</v>
      </c>
      <c r="I194" s="75">
        <f t="shared" si="36"/>
        <v>3</v>
      </c>
      <c r="J194" s="75">
        <f t="shared" si="36"/>
        <v>10</v>
      </c>
      <c r="K194" s="75">
        <f t="shared" si="36"/>
        <v>9</v>
      </c>
      <c r="L194" s="75">
        <f t="shared" si="36"/>
        <v>5</v>
      </c>
      <c r="M194" s="75">
        <f t="shared" si="36"/>
        <v>5</v>
      </c>
      <c r="N194" s="75">
        <f t="shared" si="36"/>
        <v>8</v>
      </c>
      <c r="O194" s="75">
        <f t="shared" si="36"/>
        <v>12</v>
      </c>
      <c r="P194" s="75">
        <f t="shared" si="36"/>
        <v>18</v>
      </c>
      <c r="Q194" s="75">
        <f t="shared" si="36"/>
        <v>10</v>
      </c>
      <c r="R194" s="75">
        <f t="shared" si="36"/>
        <v>8</v>
      </c>
      <c r="S194" s="75">
        <f t="shared" si="36"/>
        <v>9</v>
      </c>
      <c r="T194" s="75">
        <f t="shared" si="36"/>
        <v>11</v>
      </c>
      <c r="U194" s="75">
        <f t="shared" si="36"/>
        <v>13</v>
      </c>
      <c r="V194" s="75">
        <f t="shared" si="36"/>
        <v>12</v>
      </c>
      <c r="W194" s="75">
        <f t="shared" si="36"/>
        <v>8</v>
      </c>
      <c r="X194" s="75">
        <f t="shared" si="36"/>
        <v>9</v>
      </c>
      <c r="Y194" s="75">
        <f t="shared" si="36"/>
        <v>9</v>
      </c>
      <c r="Z194" s="75">
        <f t="shared" si="36"/>
        <v>9</v>
      </c>
      <c r="AA194" s="75">
        <f t="shared" si="36"/>
        <v>7</v>
      </c>
      <c r="AB194" s="75">
        <f t="shared" si="36"/>
        <v>8</v>
      </c>
      <c r="AC194" s="75">
        <f t="shared" si="36"/>
        <v>7</v>
      </c>
      <c r="AD194" s="75">
        <f t="shared" si="36"/>
        <v>8</v>
      </c>
      <c r="AE194" s="75">
        <f t="shared" si="36"/>
        <v>8</v>
      </c>
      <c r="AF194" s="75">
        <f t="shared" si="36"/>
        <v>7</v>
      </c>
      <c r="AG194" s="75">
        <f t="shared" si="36"/>
        <v>4</v>
      </c>
      <c r="AH194" s="75">
        <f t="shared" si="36"/>
        <v>4</v>
      </c>
      <c r="AI194" s="75">
        <f t="shared" si="36"/>
        <v>4</v>
      </c>
      <c r="AJ194" s="75">
        <f t="shared" si="36"/>
        <v>4</v>
      </c>
      <c r="AK194" s="75">
        <f t="shared" si="36"/>
        <v>4</v>
      </c>
      <c r="AL194" s="75">
        <f t="shared" si="36"/>
        <v>2</v>
      </c>
      <c r="AM194" s="75">
        <f t="shared" si="36"/>
        <v>2</v>
      </c>
      <c r="AN194" s="75">
        <f t="shared" ref="AN194" si="37">SUM(AN186:AN193)</f>
        <v>2</v>
      </c>
    </row>
    <row r="195" spans="1:40" x14ac:dyDescent="0.25">
      <c r="A195" s="89" t="s">
        <v>60</v>
      </c>
      <c r="B195" s="66">
        <v>1940</v>
      </c>
      <c r="C195" s="65" t="s">
        <v>6</v>
      </c>
      <c r="D195" s="45"/>
      <c r="E195" s="45"/>
      <c r="F195" s="45">
        <v>1</v>
      </c>
      <c r="G195" s="45"/>
      <c r="H195" s="45">
        <v>1</v>
      </c>
      <c r="I195" s="45">
        <v>1</v>
      </c>
      <c r="J195" s="45">
        <v>1</v>
      </c>
      <c r="K195" s="45"/>
      <c r="L195" s="45"/>
      <c r="M195" s="45"/>
      <c r="N195" s="45">
        <v>1</v>
      </c>
      <c r="O195" s="45">
        <v>1</v>
      </c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</row>
    <row r="196" spans="1:40" x14ac:dyDescent="0.25">
      <c r="A196" s="67"/>
      <c r="B196" s="67"/>
      <c r="C196" s="68" t="s">
        <v>7</v>
      </c>
      <c r="D196" s="45">
        <v>6</v>
      </c>
      <c r="E196" s="45">
        <v>4</v>
      </c>
      <c r="F196" s="45">
        <v>2</v>
      </c>
      <c r="G196" s="45">
        <v>5</v>
      </c>
      <c r="H196" s="45">
        <v>3</v>
      </c>
      <c r="I196" s="45"/>
      <c r="J196" s="45">
        <v>8</v>
      </c>
      <c r="K196" s="45">
        <v>8</v>
      </c>
      <c r="L196" s="45">
        <v>9</v>
      </c>
      <c r="M196" s="45">
        <v>8</v>
      </c>
      <c r="N196" s="45">
        <v>9</v>
      </c>
      <c r="O196" s="45">
        <v>6</v>
      </c>
      <c r="P196" s="45">
        <v>5</v>
      </c>
      <c r="Q196" s="45">
        <v>3</v>
      </c>
      <c r="R196" s="45">
        <v>2</v>
      </c>
      <c r="S196" s="45">
        <v>1</v>
      </c>
      <c r="T196" s="45">
        <v>1</v>
      </c>
      <c r="U196" s="45">
        <v>1</v>
      </c>
      <c r="V196" s="45"/>
      <c r="W196" s="45"/>
      <c r="X196" s="45">
        <v>1</v>
      </c>
      <c r="Y196" s="45"/>
      <c r="Z196" s="45"/>
      <c r="AA196" s="45"/>
      <c r="AB196" s="45"/>
      <c r="AC196" s="45"/>
      <c r="AD196" s="45"/>
      <c r="AE196" s="45"/>
      <c r="AF196" s="45"/>
      <c r="AG196" s="45">
        <v>2</v>
      </c>
      <c r="AH196" s="45">
        <v>2</v>
      </c>
      <c r="AI196" s="45">
        <v>1</v>
      </c>
      <c r="AJ196" s="45"/>
      <c r="AK196" s="45">
        <v>1</v>
      </c>
      <c r="AL196" s="45">
        <v>3</v>
      </c>
      <c r="AM196" s="45">
        <v>2</v>
      </c>
      <c r="AN196" s="45">
        <v>1</v>
      </c>
    </row>
    <row r="197" spans="1:40" x14ac:dyDescent="0.25">
      <c r="A197" s="67"/>
      <c r="B197" s="67"/>
      <c r="C197" s="68" t="s">
        <v>8</v>
      </c>
      <c r="D197" s="45">
        <v>6</v>
      </c>
      <c r="E197" s="45">
        <v>10</v>
      </c>
      <c r="F197" s="45">
        <v>6</v>
      </c>
      <c r="G197" s="45">
        <v>5</v>
      </c>
      <c r="H197" s="45">
        <v>6</v>
      </c>
      <c r="I197" s="45">
        <v>1</v>
      </c>
      <c r="J197" s="45">
        <v>9</v>
      </c>
      <c r="K197" s="45">
        <v>9</v>
      </c>
      <c r="L197" s="45">
        <v>10</v>
      </c>
      <c r="M197" s="45">
        <v>5</v>
      </c>
      <c r="N197" s="45">
        <v>10</v>
      </c>
      <c r="O197" s="45">
        <v>15</v>
      </c>
      <c r="P197" s="45">
        <v>10</v>
      </c>
      <c r="Q197" s="45">
        <v>11</v>
      </c>
      <c r="R197" s="45">
        <v>11</v>
      </c>
      <c r="S197" s="45">
        <v>5</v>
      </c>
      <c r="T197" s="45">
        <v>7</v>
      </c>
      <c r="U197" s="45">
        <v>6</v>
      </c>
      <c r="V197" s="45">
        <v>2</v>
      </c>
      <c r="W197" s="45">
        <v>2</v>
      </c>
      <c r="X197" s="45">
        <v>1</v>
      </c>
      <c r="Y197" s="45">
        <v>2</v>
      </c>
      <c r="Z197" s="45">
        <v>3</v>
      </c>
      <c r="AA197" s="45">
        <v>2</v>
      </c>
      <c r="AB197" s="45">
        <v>1</v>
      </c>
      <c r="AC197" s="45">
        <v>2</v>
      </c>
      <c r="AD197" s="45">
        <v>2</v>
      </c>
      <c r="AE197" s="45">
        <v>2</v>
      </c>
      <c r="AF197" s="45">
        <v>1</v>
      </c>
      <c r="AG197" s="45"/>
      <c r="AH197" s="45">
        <v>1</v>
      </c>
      <c r="AI197" s="45">
        <v>1</v>
      </c>
      <c r="AJ197" s="45">
        <v>1</v>
      </c>
      <c r="AK197" s="45"/>
      <c r="AL197" s="45"/>
      <c r="AM197" s="45">
        <v>1</v>
      </c>
      <c r="AN197" s="45">
        <v>1</v>
      </c>
    </row>
    <row r="198" spans="1:40" x14ac:dyDescent="0.25">
      <c r="A198" s="67"/>
      <c r="B198" s="67"/>
      <c r="C198" s="68" t="s">
        <v>9</v>
      </c>
      <c r="D198" s="45">
        <v>7</v>
      </c>
      <c r="E198" s="45">
        <v>5</v>
      </c>
      <c r="F198" s="45">
        <v>3</v>
      </c>
      <c r="G198" s="45">
        <v>3</v>
      </c>
      <c r="H198" s="45">
        <v>4</v>
      </c>
      <c r="I198" s="45"/>
      <c r="J198" s="45">
        <v>6</v>
      </c>
      <c r="K198" s="45">
        <v>9</v>
      </c>
      <c r="L198" s="45">
        <v>4</v>
      </c>
      <c r="M198" s="45">
        <v>9</v>
      </c>
      <c r="N198" s="45">
        <v>11</v>
      </c>
      <c r="O198" s="45">
        <v>15</v>
      </c>
      <c r="P198" s="45">
        <v>20</v>
      </c>
      <c r="Q198" s="45">
        <v>21</v>
      </c>
      <c r="R198" s="45">
        <v>17</v>
      </c>
      <c r="S198" s="45">
        <v>17</v>
      </c>
      <c r="T198" s="45">
        <v>16</v>
      </c>
      <c r="U198" s="45">
        <v>13</v>
      </c>
      <c r="V198" s="45">
        <v>9</v>
      </c>
      <c r="W198" s="45">
        <v>5</v>
      </c>
      <c r="X198" s="45">
        <v>6</v>
      </c>
      <c r="Y198" s="45">
        <v>6</v>
      </c>
      <c r="Z198" s="45">
        <v>5</v>
      </c>
      <c r="AA198" s="45">
        <v>5</v>
      </c>
      <c r="AB198" s="45">
        <v>4</v>
      </c>
      <c r="AC198" s="45">
        <v>3</v>
      </c>
      <c r="AD198" s="45">
        <v>4</v>
      </c>
      <c r="AE198" s="45">
        <v>4</v>
      </c>
      <c r="AF198" s="45">
        <v>5</v>
      </c>
      <c r="AG198" s="45">
        <v>4</v>
      </c>
      <c r="AH198" s="45">
        <v>4</v>
      </c>
      <c r="AI198" s="45">
        <v>4</v>
      </c>
      <c r="AJ198" s="45">
        <v>2</v>
      </c>
      <c r="AK198" s="45">
        <v>3</v>
      </c>
      <c r="AL198" s="45">
        <v>5</v>
      </c>
      <c r="AM198" s="45">
        <v>5</v>
      </c>
      <c r="AN198" s="45">
        <v>4</v>
      </c>
    </row>
    <row r="199" spans="1:40" x14ac:dyDescent="0.25">
      <c r="A199" s="67"/>
      <c r="B199" s="67"/>
      <c r="C199" s="68" t="s">
        <v>10</v>
      </c>
      <c r="D199" s="45">
        <v>10</v>
      </c>
      <c r="E199" s="45">
        <v>13</v>
      </c>
      <c r="F199" s="45">
        <v>7</v>
      </c>
      <c r="G199" s="45">
        <v>8</v>
      </c>
      <c r="H199" s="45">
        <v>5</v>
      </c>
      <c r="I199" s="45"/>
      <c r="J199" s="45">
        <v>3</v>
      </c>
      <c r="K199" s="45">
        <v>6</v>
      </c>
      <c r="L199" s="45">
        <v>7</v>
      </c>
      <c r="M199" s="45">
        <v>8</v>
      </c>
      <c r="N199" s="45">
        <v>9</v>
      </c>
      <c r="O199" s="45">
        <v>9</v>
      </c>
      <c r="P199" s="45">
        <v>12</v>
      </c>
      <c r="Q199" s="45">
        <v>14</v>
      </c>
      <c r="R199" s="45">
        <v>16</v>
      </c>
      <c r="S199" s="45">
        <v>16</v>
      </c>
      <c r="T199" s="45">
        <v>17</v>
      </c>
      <c r="U199" s="45">
        <v>16</v>
      </c>
      <c r="V199" s="45">
        <v>12</v>
      </c>
      <c r="W199" s="45">
        <v>9</v>
      </c>
      <c r="X199" s="45">
        <v>11</v>
      </c>
      <c r="Y199" s="45">
        <v>12</v>
      </c>
      <c r="Z199" s="45">
        <v>13</v>
      </c>
      <c r="AA199" s="45">
        <v>10</v>
      </c>
      <c r="AB199" s="45">
        <v>8</v>
      </c>
      <c r="AC199" s="45">
        <v>10</v>
      </c>
      <c r="AD199" s="45">
        <v>9</v>
      </c>
      <c r="AE199" s="45">
        <v>9</v>
      </c>
      <c r="AF199" s="45">
        <v>8</v>
      </c>
      <c r="AG199" s="45">
        <v>3</v>
      </c>
      <c r="AH199" s="45">
        <v>2</v>
      </c>
      <c r="AI199" s="45"/>
      <c r="AJ199" s="45"/>
      <c r="AK199" s="45"/>
      <c r="AL199" s="45"/>
      <c r="AM199" s="45"/>
      <c r="AN199" s="45">
        <v>1</v>
      </c>
    </row>
    <row r="200" spans="1:40" x14ac:dyDescent="0.25">
      <c r="A200" s="67"/>
      <c r="B200" s="67"/>
      <c r="C200" s="68" t="s">
        <v>11</v>
      </c>
      <c r="D200" s="45">
        <v>10</v>
      </c>
      <c r="E200" s="45">
        <v>18</v>
      </c>
      <c r="F200" s="45">
        <v>11</v>
      </c>
      <c r="G200" s="45">
        <v>10</v>
      </c>
      <c r="H200" s="45">
        <v>7</v>
      </c>
      <c r="I200" s="45"/>
      <c r="J200" s="45">
        <v>7</v>
      </c>
      <c r="K200" s="45">
        <v>8</v>
      </c>
      <c r="L200" s="45">
        <v>6</v>
      </c>
      <c r="M200" s="45">
        <v>8</v>
      </c>
      <c r="N200" s="45">
        <v>10</v>
      </c>
      <c r="O200" s="45">
        <v>11</v>
      </c>
      <c r="P200" s="45">
        <v>9</v>
      </c>
      <c r="Q200" s="45">
        <v>9</v>
      </c>
      <c r="R200" s="45">
        <v>10</v>
      </c>
      <c r="S200" s="45">
        <v>9</v>
      </c>
      <c r="T200" s="45">
        <v>9</v>
      </c>
      <c r="U200" s="45">
        <v>11</v>
      </c>
      <c r="V200" s="45">
        <v>9</v>
      </c>
      <c r="W200" s="45">
        <v>8</v>
      </c>
      <c r="X200" s="45">
        <v>7</v>
      </c>
      <c r="Y200" s="45">
        <v>5</v>
      </c>
      <c r="Z200" s="45">
        <v>9</v>
      </c>
      <c r="AA200" s="45">
        <v>5</v>
      </c>
      <c r="AB200" s="45">
        <v>6</v>
      </c>
      <c r="AC200" s="45">
        <v>4</v>
      </c>
      <c r="AD200" s="45">
        <v>7</v>
      </c>
      <c r="AE200" s="45">
        <v>6</v>
      </c>
      <c r="AF200" s="45">
        <v>7</v>
      </c>
      <c r="AG200" s="45">
        <v>3</v>
      </c>
      <c r="AH200" s="45">
        <v>3</v>
      </c>
      <c r="AI200" s="45">
        <v>4</v>
      </c>
      <c r="AJ200" s="45">
        <v>4</v>
      </c>
      <c r="AK200" s="45">
        <v>3</v>
      </c>
      <c r="AL200" s="45">
        <v>3</v>
      </c>
      <c r="AM200" s="45">
        <v>1</v>
      </c>
      <c r="AN200" s="45">
        <v>1</v>
      </c>
    </row>
    <row r="201" spans="1:40" x14ac:dyDescent="0.25">
      <c r="A201" s="67"/>
      <c r="B201" s="67"/>
      <c r="C201" s="68" t="s">
        <v>12</v>
      </c>
      <c r="D201" s="45">
        <v>4</v>
      </c>
      <c r="E201" s="45">
        <v>3</v>
      </c>
      <c r="F201" s="45">
        <v>1</v>
      </c>
      <c r="G201" s="45">
        <v>2</v>
      </c>
      <c r="H201" s="45">
        <v>3</v>
      </c>
      <c r="I201" s="45"/>
      <c r="J201" s="45">
        <v>5</v>
      </c>
      <c r="K201" s="45">
        <v>5</v>
      </c>
      <c r="L201" s="45">
        <v>4</v>
      </c>
      <c r="M201" s="45">
        <v>8</v>
      </c>
      <c r="N201" s="45">
        <v>6</v>
      </c>
      <c r="O201" s="45">
        <v>7</v>
      </c>
      <c r="P201" s="45">
        <v>3</v>
      </c>
      <c r="Q201" s="45">
        <v>5</v>
      </c>
      <c r="R201" s="45">
        <v>4</v>
      </c>
      <c r="S201" s="45">
        <v>4</v>
      </c>
      <c r="T201" s="45">
        <v>4</v>
      </c>
      <c r="U201" s="45">
        <v>4</v>
      </c>
      <c r="V201" s="45">
        <v>2</v>
      </c>
      <c r="W201" s="45">
        <v>3</v>
      </c>
      <c r="X201" s="45">
        <v>1</v>
      </c>
      <c r="Y201" s="45">
        <v>3</v>
      </c>
      <c r="Z201" s="45">
        <v>3</v>
      </c>
      <c r="AA201" s="45">
        <v>2</v>
      </c>
      <c r="AB201" s="45">
        <v>2</v>
      </c>
      <c r="AC201" s="45">
        <v>4</v>
      </c>
      <c r="AD201" s="45">
        <v>3</v>
      </c>
      <c r="AE201" s="45">
        <v>3</v>
      </c>
      <c r="AF201" s="45">
        <v>2</v>
      </c>
      <c r="AG201" s="45"/>
      <c r="AH201" s="45"/>
      <c r="AI201" s="45"/>
      <c r="AJ201" s="45"/>
      <c r="AK201" s="45">
        <v>1</v>
      </c>
      <c r="AL201" s="45">
        <v>1</v>
      </c>
      <c r="AM201" s="45">
        <v>1</v>
      </c>
      <c r="AN201" s="45">
        <v>1</v>
      </c>
    </row>
    <row r="202" spans="1:40" x14ac:dyDescent="0.25">
      <c r="A202" s="67"/>
      <c r="B202" s="67"/>
      <c r="C202" s="68" t="s">
        <v>13</v>
      </c>
      <c r="D202" s="45">
        <v>12</v>
      </c>
      <c r="E202" s="45">
        <v>15</v>
      </c>
      <c r="F202" s="45">
        <v>11</v>
      </c>
      <c r="G202" s="45">
        <v>11</v>
      </c>
      <c r="H202" s="45">
        <v>11</v>
      </c>
      <c r="I202" s="45"/>
      <c r="J202" s="45">
        <v>15</v>
      </c>
      <c r="K202" s="45">
        <v>18</v>
      </c>
      <c r="L202" s="45">
        <v>12</v>
      </c>
      <c r="M202" s="45">
        <v>14</v>
      </c>
      <c r="N202" s="45">
        <v>15</v>
      </c>
      <c r="O202" s="45">
        <v>16</v>
      </c>
      <c r="P202" s="45">
        <v>20</v>
      </c>
      <c r="Q202" s="45">
        <v>19</v>
      </c>
      <c r="R202" s="45">
        <v>20</v>
      </c>
      <c r="S202" s="45">
        <v>19</v>
      </c>
      <c r="T202" s="45">
        <v>19</v>
      </c>
      <c r="U202" s="45">
        <v>18</v>
      </c>
      <c r="V202" s="45">
        <v>12</v>
      </c>
      <c r="W202" s="45">
        <v>7</v>
      </c>
      <c r="X202" s="45">
        <v>9</v>
      </c>
      <c r="Y202" s="45">
        <v>9</v>
      </c>
      <c r="Z202" s="45">
        <v>9</v>
      </c>
      <c r="AA202" s="45">
        <v>9</v>
      </c>
      <c r="AB202" s="45">
        <v>10</v>
      </c>
      <c r="AC202" s="45">
        <v>10</v>
      </c>
      <c r="AD202" s="45">
        <v>9</v>
      </c>
      <c r="AE202" s="45">
        <v>9</v>
      </c>
      <c r="AF202" s="45">
        <v>6</v>
      </c>
      <c r="AG202" s="45">
        <v>6</v>
      </c>
      <c r="AH202" s="45">
        <v>6</v>
      </c>
      <c r="AI202" s="45">
        <v>6</v>
      </c>
      <c r="AJ202" s="45">
        <v>2</v>
      </c>
      <c r="AK202" s="45">
        <v>1</v>
      </c>
      <c r="AL202" s="45">
        <v>1</v>
      </c>
      <c r="AM202" s="45"/>
      <c r="AN202" s="45"/>
    </row>
    <row r="203" spans="1:40" x14ac:dyDescent="0.25">
      <c r="A203" s="75" t="s">
        <v>61</v>
      </c>
      <c r="B203" s="55"/>
      <c r="C203" s="55"/>
      <c r="D203" s="75">
        <f>SUM(D195:D202)</f>
        <v>55</v>
      </c>
      <c r="E203" s="75">
        <f t="shared" ref="E203:AM203" si="38">SUM(E195:E202)</f>
        <v>68</v>
      </c>
      <c r="F203" s="75">
        <f t="shared" si="38"/>
        <v>42</v>
      </c>
      <c r="G203" s="75">
        <f t="shared" si="38"/>
        <v>44</v>
      </c>
      <c r="H203" s="75">
        <f t="shared" si="38"/>
        <v>40</v>
      </c>
      <c r="I203" s="75">
        <f t="shared" si="38"/>
        <v>2</v>
      </c>
      <c r="J203" s="75">
        <f t="shared" si="38"/>
        <v>54</v>
      </c>
      <c r="K203" s="75">
        <f t="shared" si="38"/>
        <v>63</v>
      </c>
      <c r="L203" s="75">
        <f t="shared" si="38"/>
        <v>52</v>
      </c>
      <c r="M203" s="75">
        <f t="shared" si="38"/>
        <v>60</v>
      </c>
      <c r="N203" s="75">
        <f t="shared" si="38"/>
        <v>71</v>
      </c>
      <c r="O203" s="75">
        <f t="shared" si="38"/>
        <v>80</v>
      </c>
      <c r="P203" s="75">
        <f t="shared" si="38"/>
        <v>79</v>
      </c>
      <c r="Q203" s="75">
        <f t="shared" si="38"/>
        <v>82</v>
      </c>
      <c r="R203" s="75">
        <f t="shared" si="38"/>
        <v>80</v>
      </c>
      <c r="S203" s="75">
        <f t="shared" si="38"/>
        <v>71</v>
      </c>
      <c r="T203" s="75">
        <f t="shared" si="38"/>
        <v>73</v>
      </c>
      <c r="U203" s="75">
        <f t="shared" si="38"/>
        <v>69</v>
      </c>
      <c r="V203" s="75">
        <f t="shared" si="38"/>
        <v>46</v>
      </c>
      <c r="W203" s="75">
        <f t="shared" si="38"/>
        <v>34</v>
      </c>
      <c r="X203" s="75">
        <f t="shared" si="38"/>
        <v>36</v>
      </c>
      <c r="Y203" s="75">
        <f t="shared" si="38"/>
        <v>37</v>
      </c>
      <c r="Z203" s="75">
        <f t="shared" si="38"/>
        <v>42</v>
      </c>
      <c r="AA203" s="75">
        <f t="shared" si="38"/>
        <v>33</v>
      </c>
      <c r="AB203" s="75">
        <f t="shared" si="38"/>
        <v>31</v>
      </c>
      <c r="AC203" s="75">
        <f t="shared" si="38"/>
        <v>33</v>
      </c>
      <c r="AD203" s="75">
        <f t="shared" si="38"/>
        <v>34</v>
      </c>
      <c r="AE203" s="75">
        <f t="shared" si="38"/>
        <v>33</v>
      </c>
      <c r="AF203" s="75">
        <f t="shared" si="38"/>
        <v>29</v>
      </c>
      <c r="AG203" s="75">
        <f t="shared" si="38"/>
        <v>18</v>
      </c>
      <c r="AH203" s="75">
        <f t="shared" si="38"/>
        <v>18</v>
      </c>
      <c r="AI203" s="75">
        <f t="shared" si="38"/>
        <v>16</v>
      </c>
      <c r="AJ203" s="75">
        <f t="shared" si="38"/>
        <v>9</v>
      </c>
      <c r="AK203" s="75">
        <f t="shared" si="38"/>
        <v>9</v>
      </c>
      <c r="AL203" s="75">
        <f t="shared" si="38"/>
        <v>13</v>
      </c>
      <c r="AM203" s="75">
        <f t="shared" si="38"/>
        <v>10</v>
      </c>
      <c r="AN203" s="75">
        <f t="shared" ref="AN203" si="39">SUM(AN195:AN202)</f>
        <v>9</v>
      </c>
    </row>
    <row r="204" spans="1:40" x14ac:dyDescent="0.25">
      <c r="A204" s="89" t="s">
        <v>86</v>
      </c>
      <c r="B204" s="66">
        <v>1941</v>
      </c>
      <c r="C204" s="65" t="s">
        <v>6</v>
      </c>
      <c r="D204" s="45">
        <v>3</v>
      </c>
      <c r="E204" s="45">
        <v>4</v>
      </c>
      <c r="F204" s="45">
        <v>3</v>
      </c>
      <c r="G204" s="45">
        <v>1</v>
      </c>
      <c r="H204" s="45">
        <v>2</v>
      </c>
      <c r="I204" s="45">
        <v>1</v>
      </c>
      <c r="J204" s="45">
        <v>2</v>
      </c>
      <c r="K204" s="45">
        <v>1</v>
      </c>
      <c r="L204" s="45">
        <v>2</v>
      </c>
      <c r="M204" s="45">
        <v>1</v>
      </c>
      <c r="N204" s="45">
        <v>1</v>
      </c>
      <c r="O204" s="45"/>
      <c r="P204" s="45"/>
      <c r="Q204" s="45">
        <v>6</v>
      </c>
      <c r="R204" s="45">
        <v>3</v>
      </c>
      <c r="S204" s="45">
        <v>2</v>
      </c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178"/>
      <c r="AN204" s="178"/>
    </row>
    <row r="205" spans="1:40" x14ac:dyDescent="0.25">
      <c r="A205" s="67"/>
      <c r="B205" s="67"/>
      <c r="C205" s="68" t="s">
        <v>7</v>
      </c>
      <c r="D205" s="45">
        <v>1</v>
      </c>
      <c r="E205" s="45">
        <v>3</v>
      </c>
      <c r="F205" s="45"/>
      <c r="G205" s="45">
        <v>4</v>
      </c>
      <c r="H205" s="45">
        <v>5</v>
      </c>
      <c r="I205" s="45">
        <v>3</v>
      </c>
      <c r="J205" s="45">
        <v>4</v>
      </c>
      <c r="K205" s="45">
        <v>4</v>
      </c>
      <c r="L205" s="45">
        <v>6</v>
      </c>
      <c r="M205" s="45">
        <v>4</v>
      </c>
      <c r="N205" s="45">
        <v>6</v>
      </c>
      <c r="O205" s="45">
        <v>5</v>
      </c>
      <c r="P205" s="45">
        <v>11</v>
      </c>
      <c r="Q205" s="45">
        <v>10</v>
      </c>
      <c r="R205" s="45">
        <v>6</v>
      </c>
      <c r="S205" s="45">
        <v>4</v>
      </c>
      <c r="T205" s="45">
        <v>4</v>
      </c>
      <c r="U205" s="45">
        <v>2</v>
      </c>
      <c r="V205" s="45">
        <v>1</v>
      </c>
      <c r="W205" s="45">
        <v>1</v>
      </c>
      <c r="X205" s="45"/>
      <c r="Y205" s="45"/>
      <c r="Z205" s="45"/>
      <c r="AA205" s="45"/>
      <c r="AB205" s="45"/>
      <c r="AC205" s="45"/>
      <c r="AD205" s="45"/>
      <c r="AE205" s="45"/>
      <c r="AF205" s="45"/>
      <c r="AG205" s="45">
        <v>1</v>
      </c>
      <c r="AH205" s="45">
        <v>1</v>
      </c>
      <c r="AI205" s="45">
        <v>1</v>
      </c>
      <c r="AJ205" s="45">
        <v>1</v>
      </c>
      <c r="AK205" s="45"/>
      <c r="AL205" s="45"/>
      <c r="AM205" s="45">
        <v>1</v>
      </c>
      <c r="AN205" s="45"/>
    </row>
    <row r="206" spans="1:40" x14ac:dyDescent="0.25">
      <c r="A206" s="67"/>
      <c r="B206" s="67"/>
      <c r="C206" s="68" t="s">
        <v>8</v>
      </c>
      <c r="D206" s="45">
        <v>3</v>
      </c>
      <c r="E206" s="45">
        <v>3</v>
      </c>
      <c r="F206" s="45">
        <v>2</v>
      </c>
      <c r="G206" s="45">
        <v>3</v>
      </c>
      <c r="H206" s="45">
        <v>3</v>
      </c>
      <c r="I206" s="45"/>
      <c r="J206" s="45"/>
      <c r="K206" s="45">
        <v>2</v>
      </c>
      <c r="L206" s="45">
        <v>5</v>
      </c>
      <c r="M206" s="45">
        <v>1</v>
      </c>
      <c r="N206" s="45">
        <v>3</v>
      </c>
      <c r="O206" s="45">
        <v>4</v>
      </c>
      <c r="P206" s="45">
        <v>6</v>
      </c>
      <c r="Q206" s="45">
        <v>6</v>
      </c>
      <c r="R206" s="45">
        <v>5</v>
      </c>
      <c r="S206" s="45">
        <v>5</v>
      </c>
      <c r="T206" s="45">
        <v>7</v>
      </c>
      <c r="U206" s="45">
        <v>5</v>
      </c>
      <c r="V206" s="45">
        <v>2</v>
      </c>
      <c r="W206" s="45">
        <v>3</v>
      </c>
      <c r="X206" s="45">
        <v>6</v>
      </c>
      <c r="Y206" s="45">
        <v>6</v>
      </c>
      <c r="Z206" s="45">
        <v>8</v>
      </c>
      <c r="AA206" s="45">
        <v>5</v>
      </c>
      <c r="AB206" s="45">
        <v>3</v>
      </c>
      <c r="AC206" s="45">
        <v>2</v>
      </c>
      <c r="AD206" s="45">
        <v>3</v>
      </c>
      <c r="AE206" s="45">
        <v>2</v>
      </c>
      <c r="AF206" s="45">
        <v>1</v>
      </c>
      <c r="AG206" s="45">
        <v>1</v>
      </c>
      <c r="AH206" s="45">
        <v>1</v>
      </c>
      <c r="AI206" s="45"/>
      <c r="AJ206" s="45"/>
      <c r="AK206" s="45">
        <v>1</v>
      </c>
      <c r="AL206" s="45">
        <v>1</v>
      </c>
      <c r="AM206" s="45">
        <v>1</v>
      </c>
      <c r="AN206" s="45">
        <v>2</v>
      </c>
    </row>
    <row r="207" spans="1:40" x14ac:dyDescent="0.25">
      <c r="A207" s="67"/>
      <c r="B207" s="67"/>
      <c r="C207" s="68" t="s">
        <v>9</v>
      </c>
      <c r="D207" s="45">
        <v>9</v>
      </c>
      <c r="E207" s="45">
        <v>11</v>
      </c>
      <c r="F207" s="45">
        <v>9</v>
      </c>
      <c r="G207" s="45">
        <v>8</v>
      </c>
      <c r="H207" s="45">
        <v>10</v>
      </c>
      <c r="I207" s="45">
        <v>10</v>
      </c>
      <c r="J207" s="45">
        <v>8</v>
      </c>
      <c r="K207" s="45">
        <v>8</v>
      </c>
      <c r="L207" s="45">
        <v>5</v>
      </c>
      <c r="M207" s="45">
        <v>5</v>
      </c>
      <c r="N207" s="45">
        <v>3</v>
      </c>
      <c r="O207" s="45">
        <v>5</v>
      </c>
      <c r="P207" s="45">
        <v>7</v>
      </c>
      <c r="Q207" s="45">
        <v>7</v>
      </c>
      <c r="R207" s="45">
        <v>7</v>
      </c>
      <c r="S207" s="45">
        <v>10</v>
      </c>
      <c r="T207" s="45">
        <v>9</v>
      </c>
      <c r="U207" s="45">
        <v>8</v>
      </c>
      <c r="V207" s="45">
        <v>5</v>
      </c>
      <c r="W207" s="45">
        <v>1</v>
      </c>
      <c r="X207" s="45">
        <v>1</v>
      </c>
      <c r="Y207" s="45"/>
      <c r="Z207" s="45"/>
      <c r="AA207" s="45">
        <v>1</v>
      </c>
      <c r="AB207" s="45">
        <v>1</v>
      </c>
      <c r="AC207" s="45">
        <v>3</v>
      </c>
      <c r="AD207" s="45">
        <v>2</v>
      </c>
      <c r="AE207" s="45">
        <v>4</v>
      </c>
      <c r="AF207" s="45">
        <v>6</v>
      </c>
      <c r="AG207" s="45">
        <v>3</v>
      </c>
      <c r="AH207" s="45">
        <v>3</v>
      </c>
      <c r="AI207" s="45">
        <v>3</v>
      </c>
      <c r="AJ207" s="45">
        <v>1</v>
      </c>
      <c r="AK207" s="45">
        <v>1</v>
      </c>
      <c r="AL207" s="45">
        <v>2</v>
      </c>
      <c r="AM207" s="45">
        <v>2</v>
      </c>
      <c r="AN207" s="45">
        <v>2</v>
      </c>
    </row>
    <row r="208" spans="1:40" x14ac:dyDescent="0.25">
      <c r="A208" s="67"/>
      <c r="B208" s="67"/>
      <c r="C208" s="68" t="s">
        <v>10</v>
      </c>
      <c r="D208" s="45">
        <v>7</v>
      </c>
      <c r="E208" s="45">
        <v>9</v>
      </c>
      <c r="F208" s="45">
        <v>9</v>
      </c>
      <c r="G208" s="45">
        <v>6</v>
      </c>
      <c r="H208" s="45">
        <v>5</v>
      </c>
      <c r="I208" s="45">
        <v>8</v>
      </c>
      <c r="J208" s="45">
        <v>12</v>
      </c>
      <c r="K208" s="45">
        <v>16</v>
      </c>
      <c r="L208" s="45">
        <v>17</v>
      </c>
      <c r="M208" s="45">
        <v>16</v>
      </c>
      <c r="N208" s="45">
        <v>15</v>
      </c>
      <c r="O208" s="45">
        <v>16</v>
      </c>
      <c r="P208" s="45">
        <v>19</v>
      </c>
      <c r="Q208" s="45">
        <v>19</v>
      </c>
      <c r="R208" s="45">
        <v>16</v>
      </c>
      <c r="S208" s="45">
        <v>15</v>
      </c>
      <c r="T208" s="45">
        <v>15</v>
      </c>
      <c r="U208" s="45">
        <v>14</v>
      </c>
      <c r="V208" s="45">
        <v>14</v>
      </c>
      <c r="W208" s="45">
        <v>14</v>
      </c>
      <c r="X208" s="45">
        <v>14</v>
      </c>
      <c r="Y208" s="45">
        <v>14</v>
      </c>
      <c r="Z208" s="45">
        <v>14</v>
      </c>
      <c r="AA208" s="45">
        <v>14</v>
      </c>
      <c r="AB208" s="45">
        <v>9</v>
      </c>
      <c r="AC208" s="45">
        <v>6</v>
      </c>
      <c r="AD208" s="45">
        <v>5</v>
      </c>
      <c r="AE208" s="45">
        <v>5</v>
      </c>
      <c r="AF208" s="45">
        <v>5</v>
      </c>
      <c r="AG208" s="45">
        <v>2</v>
      </c>
      <c r="AH208" s="45">
        <v>1</v>
      </c>
      <c r="AI208" s="45">
        <v>1</v>
      </c>
      <c r="AJ208" s="45"/>
      <c r="AK208" s="45">
        <v>1</v>
      </c>
      <c r="AL208" s="45">
        <v>2</v>
      </c>
      <c r="AM208" s="45">
        <v>2</v>
      </c>
      <c r="AN208" s="45">
        <v>1</v>
      </c>
    </row>
    <row r="209" spans="1:40" x14ac:dyDescent="0.25">
      <c r="A209" s="67"/>
      <c r="B209" s="67"/>
      <c r="C209" s="68" t="s">
        <v>11</v>
      </c>
      <c r="D209" s="45">
        <v>12</v>
      </c>
      <c r="E209" s="45">
        <v>15</v>
      </c>
      <c r="F209" s="45">
        <v>16</v>
      </c>
      <c r="G209" s="45">
        <v>19</v>
      </c>
      <c r="H209" s="45">
        <v>14</v>
      </c>
      <c r="I209" s="45">
        <v>16</v>
      </c>
      <c r="J209" s="45">
        <v>16</v>
      </c>
      <c r="K209" s="45">
        <v>18</v>
      </c>
      <c r="L209" s="45">
        <v>22</v>
      </c>
      <c r="M209" s="45">
        <v>19</v>
      </c>
      <c r="N209" s="45">
        <v>17</v>
      </c>
      <c r="O209" s="45">
        <v>15</v>
      </c>
      <c r="P209" s="45">
        <v>14</v>
      </c>
      <c r="Q209" s="45">
        <v>15</v>
      </c>
      <c r="R209" s="45">
        <v>11</v>
      </c>
      <c r="S209" s="45">
        <v>12</v>
      </c>
      <c r="T209" s="45">
        <v>14</v>
      </c>
      <c r="U209" s="45">
        <v>19</v>
      </c>
      <c r="V209" s="45">
        <v>23</v>
      </c>
      <c r="W209" s="45">
        <v>28</v>
      </c>
      <c r="X209" s="45">
        <v>27</v>
      </c>
      <c r="Y209" s="45">
        <v>23</v>
      </c>
      <c r="Z209" s="45">
        <v>20</v>
      </c>
      <c r="AA209" s="45">
        <v>13</v>
      </c>
      <c r="AB209" s="45">
        <v>12</v>
      </c>
      <c r="AC209" s="45">
        <v>15</v>
      </c>
      <c r="AD209" s="45">
        <v>13</v>
      </c>
      <c r="AE209" s="45">
        <v>8</v>
      </c>
      <c r="AF209" s="45">
        <v>5</v>
      </c>
      <c r="AG209" s="45">
        <v>7</v>
      </c>
      <c r="AH209" s="45">
        <v>5</v>
      </c>
      <c r="AI209" s="45">
        <v>4</v>
      </c>
      <c r="AJ209" s="45">
        <v>3</v>
      </c>
      <c r="AK209" s="45">
        <v>2</v>
      </c>
      <c r="AL209" s="45">
        <v>2</v>
      </c>
      <c r="AM209" s="45">
        <v>2</v>
      </c>
      <c r="AN209" s="45">
        <v>1</v>
      </c>
    </row>
    <row r="210" spans="1:40" x14ac:dyDescent="0.25">
      <c r="A210" s="67"/>
      <c r="B210" s="67"/>
      <c r="C210" s="68" t="s">
        <v>12</v>
      </c>
      <c r="D210" s="45">
        <v>13</v>
      </c>
      <c r="E210" s="45">
        <v>15</v>
      </c>
      <c r="F210" s="45">
        <v>15</v>
      </c>
      <c r="G210" s="45">
        <v>13</v>
      </c>
      <c r="H210" s="45">
        <v>13</v>
      </c>
      <c r="I210" s="45">
        <v>9</v>
      </c>
      <c r="J210" s="45">
        <v>10</v>
      </c>
      <c r="K210" s="45">
        <v>5</v>
      </c>
      <c r="L210" s="45">
        <v>8</v>
      </c>
      <c r="M210" s="45">
        <v>11</v>
      </c>
      <c r="N210" s="45">
        <v>12</v>
      </c>
      <c r="O210" s="45">
        <v>10</v>
      </c>
      <c r="P210" s="45">
        <v>9</v>
      </c>
      <c r="Q210" s="45">
        <v>8</v>
      </c>
      <c r="R210" s="45">
        <v>8</v>
      </c>
      <c r="S210" s="45">
        <v>8</v>
      </c>
      <c r="T210" s="45">
        <v>7</v>
      </c>
      <c r="U210" s="45">
        <v>8</v>
      </c>
      <c r="V210" s="45">
        <v>6</v>
      </c>
      <c r="W210" s="45">
        <v>10</v>
      </c>
      <c r="X210" s="45">
        <v>13</v>
      </c>
      <c r="Y210" s="45">
        <v>13</v>
      </c>
      <c r="Z210" s="45">
        <v>17</v>
      </c>
      <c r="AA210" s="45">
        <v>13</v>
      </c>
      <c r="AB210" s="45">
        <v>12</v>
      </c>
      <c r="AC210" s="45">
        <v>9</v>
      </c>
      <c r="AD210" s="45">
        <v>9</v>
      </c>
      <c r="AE210" s="45">
        <v>9</v>
      </c>
      <c r="AF210" s="45">
        <v>10</v>
      </c>
      <c r="AG210" s="45">
        <v>5</v>
      </c>
      <c r="AH210" s="45">
        <v>3</v>
      </c>
      <c r="AI210" s="45">
        <v>3</v>
      </c>
      <c r="AJ210" s="45">
        <v>3</v>
      </c>
      <c r="AK210" s="45">
        <v>3</v>
      </c>
      <c r="AL210" s="45">
        <v>2</v>
      </c>
      <c r="AM210" s="45">
        <v>1</v>
      </c>
      <c r="AN210" s="45">
        <v>1</v>
      </c>
    </row>
    <row r="211" spans="1:40" x14ac:dyDescent="0.25">
      <c r="A211" s="67"/>
      <c r="B211" s="67"/>
      <c r="C211" s="68" t="s">
        <v>13</v>
      </c>
      <c r="D211" s="45">
        <v>52</v>
      </c>
      <c r="E211" s="45">
        <v>48</v>
      </c>
      <c r="F211" s="45">
        <v>55</v>
      </c>
      <c r="G211" s="45">
        <v>51</v>
      </c>
      <c r="H211" s="45">
        <v>56</v>
      </c>
      <c r="I211" s="45">
        <v>57</v>
      </c>
      <c r="J211" s="45">
        <v>56</v>
      </c>
      <c r="K211" s="45">
        <v>58</v>
      </c>
      <c r="L211" s="45">
        <v>52</v>
      </c>
      <c r="M211" s="45">
        <v>38</v>
      </c>
      <c r="N211" s="45">
        <v>43</v>
      </c>
      <c r="O211" s="45">
        <v>46</v>
      </c>
      <c r="P211" s="45">
        <v>48</v>
      </c>
      <c r="Q211" s="45">
        <v>53</v>
      </c>
      <c r="R211" s="45">
        <v>52</v>
      </c>
      <c r="S211" s="45">
        <v>44</v>
      </c>
      <c r="T211" s="45">
        <v>48</v>
      </c>
      <c r="U211" s="45">
        <v>40</v>
      </c>
      <c r="V211" s="45">
        <v>39</v>
      </c>
      <c r="W211" s="45">
        <v>36</v>
      </c>
      <c r="X211" s="45">
        <v>40</v>
      </c>
      <c r="Y211" s="45">
        <v>29</v>
      </c>
      <c r="Z211" s="45">
        <v>34</v>
      </c>
      <c r="AA211" s="45">
        <v>33</v>
      </c>
      <c r="AB211" s="45">
        <v>34</v>
      </c>
      <c r="AC211" s="45">
        <v>32</v>
      </c>
      <c r="AD211" s="45">
        <v>23</v>
      </c>
      <c r="AE211" s="45">
        <v>20</v>
      </c>
      <c r="AF211" s="45">
        <v>15</v>
      </c>
      <c r="AG211" s="45">
        <v>16</v>
      </c>
      <c r="AH211" s="45">
        <v>17</v>
      </c>
      <c r="AI211" s="45">
        <v>14</v>
      </c>
      <c r="AJ211" s="45">
        <v>13</v>
      </c>
      <c r="AK211" s="45">
        <v>11</v>
      </c>
      <c r="AL211" s="45">
        <v>13</v>
      </c>
      <c r="AM211" s="45">
        <v>11</v>
      </c>
      <c r="AN211" s="45">
        <v>11</v>
      </c>
    </row>
    <row r="212" spans="1:40" x14ac:dyDescent="0.25">
      <c r="A212" s="75" t="s">
        <v>87</v>
      </c>
      <c r="B212" s="55"/>
      <c r="C212" s="55"/>
      <c r="D212" s="75">
        <f>SUM(D204:D211)</f>
        <v>100</v>
      </c>
      <c r="E212" s="75">
        <f t="shared" ref="E212:AM212" si="40">SUM(E204:E211)</f>
        <v>108</v>
      </c>
      <c r="F212" s="75">
        <f t="shared" si="40"/>
        <v>109</v>
      </c>
      <c r="G212" s="75">
        <f t="shared" si="40"/>
        <v>105</v>
      </c>
      <c r="H212" s="75">
        <f t="shared" si="40"/>
        <v>108</v>
      </c>
      <c r="I212" s="75">
        <f t="shared" si="40"/>
        <v>104</v>
      </c>
      <c r="J212" s="75">
        <f t="shared" si="40"/>
        <v>108</v>
      </c>
      <c r="K212" s="75">
        <f t="shared" si="40"/>
        <v>112</v>
      </c>
      <c r="L212" s="75">
        <f t="shared" si="40"/>
        <v>117</v>
      </c>
      <c r="M212" s="75">
        <f t="shared" si="40"/>
        <v>95</v>
      </c>
      <c r="N212" s="75">
        <f t="shared" si="40"/>
        <v>100</v>
      </c>
      <c r="O212" s="75">
        <f t="shared" si="40"/>
        <v>101</v>
      </c>
      <c r="P212" s="75">
        <f t="shared" si="40"/>
        <v>114</v>
      </c>
      <c r="Q212" s="75">
        <f t="shared" si="40"/>
        <v>124</v>
      </c>
      <c r="R212" s="75">
        <f t="shared" si="40"/>
        <v>108</v>
      </c>
      <c r="S212" s="75">
        <f t="shared" si="40"/>
        <v>100</v>
      </c>
      <c r="T212" s="75">
        <f t="shared" si="40"/>
        <v>104</v>
      </c>
      <c r="U212" s="75">
        <f t="shared" si="40"/>
        <v>96</v>
      </c>
      <c r="V212" s="75">
        <f t="shared" si="40"/>
        <v>90</v>
      </c>
      <c r="W212" s="75">
        <f t="shared" si="40"/>
        <v>93</v>
      </c>
      <c r="X212" s="75">
        <f t="shared" si="40"/>
        <v>101</v>
      </c>
      <c r="Y212" s="75">
        <f t="shared" si="40"/>
        <v>85</v>
      </c>
      <c r="Z212" s="75">
        <f t="shared" si="40"/>
        <v>93</v>
      </c>
      <c r="AA212" s="75">
        <f t="shared" si="40"/>
        <v>79</v>
      </c>
      <c r="AB212" s="75">
        <f t="shared" si="40"/>
        <v>71</v>
      </c>
      <c r="AC212" s="75">
        <f t="shared" si="40"/>
        <v>67</v>
      </c>
      <c r="AD212" s="75">
        <f t="shared" si="40"/>
        <v>55</v>
      </c>
      <c r="AE212" s="75">
        <f t="shared" si="40"/>
        <v>48</v>
      </c>
      <c r="AF212" s="75">
        <f t="shared" si="40"/>
        <v>42</v>
      </c>
      <c r="AG212" s="75">
        <f t="shared" si="40"/>
        <v>35</v>
      </c>
      <c r="AH212" s="75">
        <f t="shared" si="40"/>
        <v>31</v>
      </c>
      <c r="AI212" s="75">
        <f t="shared" si="40"/>
        <v>26</v>
      </c>
      <c r="AJ212" s="75">
        <f t="shared" si="40"/>
        <v>21</v>
      </c>
      <c r="AK212" s="75">
        <f t="shared" si="40"/>
        <v>19</v>
      </c>
      <c r="AL212" s="75">
        <f t="shared" si="40"/>
        <v>22</v>
      </c>
      <c r="AM212" s="75">
        <f t="shared" si="40"/>
        <v>20</v>
      </c>
      <c r="AN212" s="75">
        <f t="shared" ref="AN212" si="41">SUM(AN204:AN211)</f>
        <v>18</v>
      </c>
    </row>
    <row r="213" spans="1:40" x14ac:dyDescent="0.25">
      <c r="A213" s="65" t="s">
        <v>82</v>
      </c>
      <c r="B213" s="66">
        <v>1942</v>
      </c>
      <c r="C213" s="65" t="s">
        <v>6</v>
      </c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>
        <v>1</v>
      </c>
      <c r="Q213" s="45"/>
      <c r="R213" s="45"/>
      <c r="S213" s="45">
        <v>1</v>
      </c>
      <c r="T213" s="45"/>
      <c r="U213" s="45"/>
      <c r="V213" s="45"/>
      <c r="W213" s="45"/>
      <c r="X213" s="45"/>
      <c r="Y213" s="45"/>
      <c r="Z213" s="45">
        <v>2</v>
      </c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</row>
    <row r="214" spans="1:40" x14ac:dyDescent="0.25">
      <c r="A214" s="67"/>
      <c r="B214" s="67"/>
      <c r="C214" s="68" t="s">
        <v>7</v>
      </c>
      <c r="D214" s="45">
        <v>7</v>
      </c>
      <c r="E214" s="45">
        <v>5</v>
      </c>
      <c r="F214" s="45">
        <v>1</v>
      </c>
      <c r="G214" s="45">
        <v>3</v>
      </c>
      <c r="H214" s="45">
        <v>1</v>
      </c>
      <c r="I214" s="45">
        <v>1</v>
      </c>
      <c r="J214" s="45"/>
      <c r="K214" s="45"/>
      <c r="L214" s="45"/>
      <c r="M214" s="45">
        <v>1</v>
      </c>
      <c r="N214" s="45"/>
      <c r="O214" s="45"/>
      <c r="P214" s="45">
        <v>3</v>
      </c>
      <c r="Q214" s="45">
        <v>3</v>
      </c>
      <c r="R214" s="45">
        <v>2</v>
      </c>
      <c r="S214" s="45">
        <v>2</v>
      </c>
      <c r="T214" s="45">
        <v>1</v>
      </c>
      <c r="U214" s="45">
        <v>2</v>
      </c>
      <c r="V214" s="45">
        <v>1</v>
      </c>
      <c r="W214" s="45">
        <v>1</v>
      </c>
      <c r="X214" s="45"/>
      <c r="Y214" s="45"/>
      <c r="Z214" s="45"/>
      <c r="AA214" s="45">
        <v>2</v>
      </c>
      <c r="AB214" s="45">
        <v>2</v>
      </c>
      <c r="AC214" s="45">
        <v>1</v>
      </c>
      <c r="AD214" s="45">
        <v>1</v>
      </c>
      <c r="AE214" s="45">
        <v>1</v>
      </c>
      <c r="AF214" s="45">
        <v>1</v>
      </c>
      <c r="AG214" s="45"/>
      <c r="AH214" s="45"/>
      <c r="AI214" s="45"/>
      <c r="AJ214" s="45"/>
      <c r="AK214" s="45"/>
      <c r="AL214" s="45"/>
      <c r="AM214" s="45"/>
      <c r="AN214" s="45"/>
    </row>
    <row r="215" spans="1:40" x14ac:dyDescent="0.25">
      <c r="A215" s="67"/>
      <c r="B215" s="67"/>
      <c r="C215" s="68" t="s">
        <v>8</v>
      </c>
      <c r="D215" s="45">
        <v>4</v>
      </c>
      <c r="E215" s="45">
        <v>3</v>
      </c>
      <c r="F215" s="45">
        <v>3</v>
      </c>
      <c r="G215" s="45">
        <v>2</v>
      </c>
      <c r="H215" s="45">
        <v>2</v>
      </c>
      <c r="I215" s="45">
        <v>2</v>
      </c>
      <c r="J215" s="45"/>
      <c r="K215" s="45">
        <v>1</v>
      </c>
      <c r="L215" s="45">
        <v>1</v>
      </c>
      <c r="M215" s="45">
        <v>1</v>
      </c>
      <c r="N215" s="45">
        <v>3</v>
      </c>
      <c r="O215" s="45">
        <v>3</v>
      </c>
      <c r="P215" s="45">
        <v>3</v>
      </c>
      <c r="Q215" s="45">
        <v>6</v>
      </c>
      <c r="R215" s="45">
        <v>5</v>
      </c>
      <c r="S215" s="45">
        <v>8</v>
      </c>
      <c r="T215" s="45">
        <v>4</v>
      </c>
      <c r="U215" s="45">
        <v>2</v>
      </c>
      <c r="V215" s="45">
        <v>1</v>
      </c>
      <c r="W215" s="45">
        <v>1</v>
      </c>
      <c r="X215" s="45">
        <v>3</v>
      </c>
      <c r="Y215" s="45">
        <v>2</v>
      </c>
      <c r="Z215" s="45">
        <v>1</v>
      </c>
      <c r="AA215" s="45"/>
      <c r="AB215" s="45"/>
      <c r="AC215" s="45">
        <v>1</v>
      </c>
      <c r="AD215" s="45">
        <v>2</v>
      </c>
      <c r="AE215" s="45">
        <v>2</v>
      </c>
      <c r="AF215" s="45">
        <v>3</v>
      </c>
      <c r="AG215" s="45">
        <v>4</v>
      </c>
      <c r="AH215" s="45">
        <v>4</v>
      </c>
      <c r="AI215" s="45">
        <v>3</v>
      </c>
      <c r="AJ215" s="45">
        <v>3</v>
      </c>
      <c r="AK215" s="45">
        <v>1</v>
      </c>
      <c r="AL215" s="45"/>
      <c r="AM215" s="45"/>
      <c r="AN215" s="45"/>
    </row>
    <row r="216" spans="1:40" x14ac:dyDescent="0.25">
      <c r="A216" s="67"/>
      <c r="B216" s="67"/>
      <c r="C216" s="68" t="s">
        <v>9</v>
      </c>
      <c r="D216" s="45">
        <v>4</v>
      </c>
      <c r="E216" s="45">
        <v>3</v>
      </c>
      <c r="F216" s="45">
        <v>3</v>
      </c>
      <c r="G216" s="45">
        <v>4</v>
      </c>
      <c r="H216" s="45">
        <v>3</v>
      </c>
      <c r="I216" s="45">
        <v>4</v>
      </c>
      <c r="J216" s="45">
        <v>4</v>
      </c>
      <c r="K216" s="45">
        <v>4</v>
      </c>
      <c r="L216" s="45">
        <v>5</v>
      </c>
      <c r="M216" s="45">
        <v>4</v>
      </c>
      <c r="N216" s="45">
        <v>6</v>
      </c>
      <c r="O216" s="45">
        <v>3</v>
      </c>
      <c r="P216" s="45">
        <v>5</v>
      </c>
      <c r="Q216" s="45">
        <v>9</v>
      </c>
      <c r="R216" s="45">
        <v>9</v>
      </c>
      <c r="S216" s="45">
        <v>8</v>
      </c>
      <c r="T216" s="45">
        <v>8</v>
      </c>
      <c r="U216" s="45">
        <v>9</v>
      </c>
      <c r="V216" s="45">
        <v>5</v>
      </c>
      <c r="W216" s="45">
        <v>3</v>
      </c>
      <c r="X216" s="45">
        <v>1</v>
      </c>
      <c r="Y216" s="45">
        <v>2</v>
      </c>
      <c r="Z216" s="45">
        <v>4</v>
      </c>
      <c r="AA216" s="45">
        <v>4</v>
      </c>
      <c r="AB216" s="45">
        <v>3</v>
      </c>
      <c r="AC216" s="45">
        <v>4</v>
      </c>
      <c r="AD216" s="45">
        <v>4</v>
      </c>
      <c r="AE216" s="45">
        <v>4</v>
      </c>
      <c r="AF216" s="45">
        <v>3</v>
      </c>
      <c r="AG216" s="45"/>
      <c r="AH216" s="45">
        <v>1</v>
      </c>
      <c r="AI216" s="45">
        <v>1</v>
      </c>
      <c r="AJ216" s="45">
        <v>1</v>
      </c>
      <c r="AK216" s="45">
        <v>2</v>
      </c>
      <c r="AL216" s="45">
        <v>3</v>
      </c>
      <c r="AM216" s="45">
        <v>2</v>
      </c>
      <c r="AN216" s="45">
        <v>2</v>
      </c>
    </row>
    <row r="217" spans="1:40" x14ac:dyDescent="0.25">
      <c r="A217" s="67"/>
      <c r="B217" s="67"/>
      <c r="C217" s="68" t="s">
        <v>10</v>
      </c>
      <c r="D217" s="45">
        <v>10</v>
      </c>
      <c r="E217" s="45">
        <v>13</v>
      </c>
      <c r="F217" s="45">
        <v>15</v>
      </c>
      <c r="G217" s="45">
        <v>14</v>
      </c>
      <c r="H217" s="45">
        <v>9</v>
      </c>
      <c r="I217" s="45">
        <v>11</v>
      </c>
      <c r="J217" s="45">
        <v>12</v>
      </c>
      <c r="K217" s="45">
        <v>11</v>
      </c>
      <c r="L217" s="45">
        <v>11</v>
      </c>
      <c r="M217" s="45">
        <v>13</v>
      </c>
      <c r="N217" s="45">
        <v>11</v>
      </c>
      <c r="O217" s="45">
        <v>11</v>
      </c>
      <c r="P217" s="45">
        <v>13</v>
      </c>
      <c r="Q217" s="45">
        <v>13</v>
      </c>
      <c r="R217" s="45">
        <v>14</v>
      </c>
      <c r="S217" s="45">
        <v>12</v>
      </c>
      <c r="T217" s="45">
        <v>10</v>
      </c>
      <c r="U217" s="45">
        <v>10</v>
      </c>
      <c r="V217" s="45">
        <v>11</v>
      </c>
      <c r="W217" s="45">
        <v>14</v>
      </c>
      <c r="X217" s="45">
        <v>13</v>
      </c>
      <c r="Y217" s="45">
        <v>12</v>
      </c>
      <c r="Z217" s="45">
        <v>11</v>
      </c>
      <c r="AA217" s="45">
        <v>8</v>
      </c>
      <c r="AB217" s="45">
        <v>9</v>
      </c>
      <c r="AC217" s="45">
        <v>10</v>
      </c>
      <c r="AD217" s="45">
        <v>8</v>
      </c>
      <c r="AE217" s="45">
        <v>6</v>
      </c>
      <c r="AF217" s="45">
        <v>5</v>
      </c>
      <c r="AG217" s="45">
        <v>3</v>
      </c>
      <c r="AH217" s="45">
        <v>1</v>
      </c>
      <c r="AI217" s="45">
        <v>1</v>
      </c>
      <c r="AJ217" s="45"/>
      <c r="AK217" s="45"/>
      <c r="AL217" s="45">
        <v>2</v>
      </c>
      <c r="AM217" s="45">
        <v>3</v>
      </c>
      <c r="AN217" s="45">
        <v>2</v>
      </c>
    </row>
    <row r="218" spans="1:40" x14ac:dyDescent="0.25">
      <c r="A218" s="67"/>
      <c r="B218" s="67"/>
      <c r="C218" s="68" t="s">
        <v>11</v>
      </c>
      <c r="D218" s="45">
        <v>9</v>
      </c>
      <c r="E218" s="45">
        <v>12</v>
      </c>
      <c r="F218" s="45">
        <v>14</v>
      </c>
      <c r="G218" s="45">
        <v>18</v>
      </c>
      <c r="H218" s="45">
        <v>21</v>
      </c>
      <c r="I218" s="45">
        <v>16</v>
      </c>
      <c r="J218" s="45">
        <v>20</v>
      </c>
      <c r="K218" s="45">
        <v>19</v>
      </c>
      <c r="L218" s="45">
        <v>19</v>
      </c>
      <c r="M218" s="45">
        <v>17</v>
      </c>
      <c r="N218" s="45">
        <v>17</v>
      </c>
      <c r="O218" s="45">
        <v>11</v>
      </c>
      <c r="P218" s="45">
        <v>11</v>
      </c>
      <c r="Q218" s="45">
        <v>10</v>
      </c>
      <c r="R218" s="45">
        <v>10</v>
      </c>
      <c r="S218" s="45">
        <v>10</v>
      </c>
      <c r="T218" s="45">
        <v>9</v>
      </c>
      <c r="U218" s="45">
        <v>9</v>
      </c>
      <c r="V218" s="45">
        <v>9</v>
      </c>
      <c r="W218" s="45">
        <v>4</v>
      </c>
      <c r="X218" s="45">
        <v>7</v>
      </c>
      <c r="Y218" s="45">
        <v>9</v>
      </c>
      <c r="Z218" s="45">
        <v>8</v>
      </c>
      <c r="AA218" s="45">
        <v>8</v>
      </c>
      <c r="AB218" s="45">
        <v>8</v>
      </c>
      <c r="AC218" s="45">
        <v>9</v>
      </c>
      <c r="AD218" s="45">
        <v>8</v>
      </c>
      <c r="AE218" s="45">
        <v>8</v>
      </c>
      <c r="AF218" s="45">
        <v>8</v>
      </c>
      <c r="AG218" s="45">
        <v>5</v>
      </c>
      <c r="AH218" s="45">
        <v>4</v>
      </c>
      <c r="AI218" s="45">
        <v>3</v>
      </c>
      <c r="AJ218" s="45">
        <v>2</v>
      </c>
      <c r="AK218" s="45">
        <v>1</v>
      </c>
      <c r="AL218" s="45">
        <v>1</v>
      </c>
      <c r="AM218" s="45">
        <v>1</v>
      </c>
      <c r="AN218" s="45">
        <v>1</v>
      </c>
    </row>
    <row r="219" spans="1:40" x14ac:dyDescent="0.25">
      <c r="A219" s="67"/>
      <c r="B219" s="67"/>
      <c r="C219" s="68" t="s">
        <v>12</v>
      </c>
      <c r="D219" s="45">
        <v>15</v>
      </c>
      <c r="E219" s="45">
        <v>9</v>
      </c>
      <c r="F219" s="45">
        <v>8</v>
      </c>
      <c r="G219" s="45">
        <v>7</v>
      </c>
      <c r="H219" s="45">
        <v>9</v>
      </c>
      <c r="I219" s="45">
        <v>10</v>
      </c>
      <c r="J219" s="45">
        <v>5</v>
      </c>
      <c r="K219" s="45">
        <v>10</v>
      </c>
      <c r="L219" s="45">
        <v>7</v>
      </c>
      <c r="M219" s="45">
        <v>11</v>
      </c>
      <c r="N219" s="45">
        <v>8</v>
      </c>
      <c r="O219" s="45">
        <v>12</v>
      </c>
      <c r="P219" s="45">
        <v>9</v>
      </c>
      <c r="Q219" s="45">
        <v>10</v>
      </c>
      <c r="R219" s="45">
        <v>6</v>
      </c>
      <c r="S219" s="45">
        <v>7</v>
      </c>
      <c r="T219" s="45">
        <v>6</v>
      </c>
      <c r="U219" s="45">
        <v>7</v>
      </c>
      <c r="V219" s="45">
        <v>4</v>
      </c>
      <c r="W219" s="45">
        <v>4</v>
      </c>
      <c r="X219" s="45">
        <v>3</v>
      </c>
      <c r="Y219" s="45">
        <v>2</v>
      </c>
      <c r="Z219" s="45">
        <v>1</v>
      </c>
      <c r="AA219" s="45">
        <v>3</v>
      </c>
      <c r="AB219" s="45">
        <v>2</v>
      </c>
      <c r="AC219" s="45">
        <v>2</v>
      </c>
      <c r="AD219" s="45">
        <v>1</v>
      </c>
      <c r="AE219" s="45">
        <v>4</v>
      </c>
      <c r="AF219" s="45">
        <v>3</v>
      </c>
      <c r="AG219" s="45">
        <v>2</v>
      </c>
      <c r="AH219" s="45">
        <v>2</v>
      </c>
      <c r="AI219" s="45">
        <v>2</v>
      </c>
      <c r="AJ219" s="45">
        <v>1</v>
      </c>
      <c r="AK219" s="45">
        <v>1</v>
      </c>
      <c r="AL219" s="45"/>
      <c r="AM219" s="45"/>
      <c r="AN219" s="45"/>
    </row>
    <row r="220" spans="1:40" x14ac:dyDescent="0.25">
      <c r="A220" s="67"/>
      <c r="B220" s="67"/>
      <c r="C220" s="68" t="s">
        <v>13</v>
      </c>
      <c r="D220" s="45">
        <v>23</v>
      </c>
      <c r="E220" s="45">
        <v>27</v>
      </c>
      <c r="F220" s="45">
        <v>32</v>
      </c>
      <c r="G220" s="45">
        <v>32</v>
      </c>
      <c r="H220" s="45">
        <v>30</v>
      </c>
      <c r="I220" s="45">
        <v>32</v>
      </c>
      <c r="J220" s="45">
        <v>34</v>
      </c>
      <c r="K220" s="45">
        <v>34</v>
      </c>
      <c r="L220" s="45">
        <v>38</v>
      </c>
      <c r="M220" s="45">
        <v>32</v>
      </c>
      <c r="N220" s="45">
        <v>36</v>
      </c>
      <c r="O220" s="45">
        <v>39</v>
      </c>
      <c r="P220" s="45">
        <v>42</v>
      </c>
      <c r="Q220" s="45">
        <v>45</v>
      </c>
      <c r="R220" s="45">
        <v>44</v>
      </c>
      <c r="S220" s="45">
        <v>43</v>
      </c>
      <c r="T220" s="45">
        <v>41</v>
      </c>
      <c r="U220" s="45">
        <v>45</v>
      </c>
      <c r="V220" s="45">
        <v>37</v>
      </c>
      <c r="W220" s="45">
        <v>30</v>
      </c>
      <c r="X220" s="45">
        <v>31</v>
      </c>
      <c r="Y220" s="45">
        <v>17</v>
      </c>
      <c r="Z220" s="45">
        <v>18</v>
      </c>
      <c r="AA220" s="45">
        <v>18</v>
      </c>
      <c r="AB220" s="45">
        <v>19</v>
      </c>
      <c r="AC220" s="45">
        <v>11</v>
      </c>
      <c r="AD220" s="45">
        <v>8</v>
      </c>
      <c r="AE220" s="45">
        <v>5</v>
      </c>
      <c r="AF220" s="45">
        <v>6</v>
      </c>
      <c r="AG220" s="45">
        <v>5</v>
      </c>
      <c r="AH220" s="45">
        <v>7</v>
      </c>
      <c r="AI220" s="45">
        <v>6</v>
      </c>
      <c r="AJ220" s="45">
        <v>4</v>
      </c>
      <c r="AK220" s="45">
        <v>2</v>
      </c>
      <c r="AL220" s="45">
        <v>3</v>
      </c>
      <c r="AM220" s="45">
        <v>1</v>
      </c>
      <c r="AN220" s="45">
        <v>1</v>
      </c>
    </row>
    <row r="221" spans="1:40" x14ac:dyDescent="0.25">
      <c r="A221" s="75" t="s">
        <v>83</v>
      </c>
      <c r="B221" s="55"/>
      <c r="C221" s="55"/>
      <c r="D221" s="75">
        <f>SUM(D213:D220)</f>
        <v>72</v>
      </c>
      <c r="E221" s="75">
        <f t="shared" ref="E221:AM221" si="42">SUM(E213:E220)</f>
        <v>72</v>
      </c>
      <c r="F221" s="75">
        <f t="shared" si="42"/>
        <v>76</v>
      </c>
      <c r="G221" s="75">
        <f t="shared" si="42"/>
        <v>80</v>
      </c>
      <c r="H221" s="75">
        <f t="shared" si="42"/>
        <v>75</v>
      </c>
      <c r="I221" s="75">
        <f t="shared" si="42"/>
        <v>76</v>
      </c>
      <c r="J221" s="75">
        <f t="shared" si="42"/>
        <v>75</v>
      </c>
      <c r="K221" s="75">
        <f t="shared" si="42"/>
        <v>79</v>
      </c>
      <c r="L221" s="75">
        <f t="shared" si="42"/>
        <v>81</v>
      </c>
      <c r="M221" s="75">
        <f t="shared" si="42"/>
        <v>79</v>
      </c>
      <c r="N221" s="75">
        <f t="shared" si="42"/>
        <v>81</v>
      </c>
      <c r="O221" s="75">
        <f t="shared" si="42"/>
        <v>79</v>
      </c>
      <c r="P221" s="75">
        <f t="shared" si="42"/>
        <v>87</v>
      </c>
      <c r="Q221" s="75">
        <f t="shared" si="42"/>
        <v>96</v>
      </c>
      <c r="R221" s="75">
        <f t="shared" si="42"/>
        <v>90</v>
      </c>
      <c r="S221" s="75">
        <f t="shared" si="42"/>
        <v>91</v>
      </c>
      <c r="T221" s="75">
        <f t="shared" si="42"/>
        <v>79</v>
      </c>
      <c r="U221" s="75">
        <f t="shared" si="42"/>
        <v>84</v>
      </c>
      <c r="V221" s="75">
        <f t="shared" si="42"/>
        <v>68</v>
      </c>
      <c r="W221" s="75">
        <f t="shared" si="42"/>
        <v>57</v>
      </c>
      <c r="X221" s="75">
        <f t="shared" si="42"/>
        <v>58</v>
      </c>
      <c r="Y221" s="75">
        <f t="shared" si="42"/>
        <v>44</v>
      </c>
      <c r="Z221" s="75">
        <f t="shared" si="42"/>
        <v>45</v>
      </c>
      <c r="AA221" s="75">
        <f t="shared" si="42"/>
        <v>43</v>
      </c>
      <c r="AB221" s="75">
        <f t="shared" si="42"/>
        <v>43</v>
      </c>
      <c r="AC221" s="75">
        <f t="shared" si="42"/>
        <v>38</v>
      </c>
      <c r="AD221" s="75">
        <f t="shared" si="42"/>
        <v>32</v>
      </c>
      <c r="AE221" s="75">
        <f t="shared" si="42"/>
        <v>30</v>
      </c>
      <c r="AF221" s="75">
        <f t="shared" si="42"/>
        <v>29</v>
      </c>
      <c r="AG221" s="75">
        <f t="shared" si="42"/>
        <v>19</v>
      </c>
      <c r="AH221" s="75">
        <f t="shared" si="42"/>
        <v>19</v>
      </c>
      <c r="AI221" s="75">
        <f t="shared" si="42"/>
        <v>16</v>
      </c>
      <c r="AJ221" s="75">
        <f t="shared" si="42"/>
        <v>11</v>
      </c>
      <c r="AK221" s="75">
        <f t="shared" si="42"/>
        <v>7</v>
      </c>
      <c r="AL221" s="75">
        <f t="shared" si="42"/>
        <v>9</v>
      </c>
      <c r="AM221" s="75">
        <f t="shared" si="42"/>
        <v>7</v>
      </c>
      <c r="AN221" s="75">
        <f t="shared" ref="AN221" si="43">SUM(AN213:AN220)</f>
        <v>6</v>
      </c>
    </row>
    <row r="222" spans="1:40" x14ac:dyDescent="0.25">
      <c r="A222" s="65" t="s">
        <v>72</v>
      </c>
      <c r="B222" s="66">
        <v>1943</v>
      </c>
      <c r="C222" s="65" t="s">
        <v>6</v>
      </c>
      <c r="D222" s="45">
        <v>1</v>
      </c>
      <c r="E222" s="45">
        <v>1</v>
      </c>
      <c r="F222" s="45">
        <v>1</v>
      </c>
      <c r="G222" s="45">
        <v>2</v>
      </c>
      <c r="H222" s="45">
        <v>2</v>
      </c>
      <c r="I222" s="45">
        <v>2</v>
      </c>
      <c r="J222" s="45"/>
      <c r="K222" s="45"/>
      <c r="L222" s="45"/>
      <c r="M222" s="45"/>
      <c r="N222" s="45">
        <v>2</v>
      </c>
      <c r="O222" s="45"/>
      <c r="P222" s="45"/>
      <c r="Q222" s="45"/>
      <c r="R222" s="45">
        <v>1</v>
      </c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6"/>
      <c r="AI222" s="47"/>
      <c r="AJ222" s="47"/>
      <c r="AK222" s="47"/>
      <c r="AL222" s="47"/>
      <c r="AM222" s="47">
        <v>1</v>
      </c>
      <c r="AN222" s="47"/>
    </row>
    <row r="223" spans="1:40" x14ac:dyDescent="0.25">
      <c r="A223" s="67"/>
      <c r="B223" s="67"/>
      <c r="C223" s="68" t="s">
        <v>7</v>
      </c>
      <c r="D223" s="45">
        <v>1</v>
      </c>
      <c r="E223" s="45">
        <v>2</v>
      </c>
      <c r="F223" s="45">
        <v>2</v>
      </c>
      <c r="G223" s="45">
        <v>2</v>
      </c>
      <c r="H223" s="45">
        <v>3</v>
      </c>
      <c r="I223" s="45">
        <v>3</v>
      </c>
      <c r="J223" s="45">
        <v>3</v>
      </c>
      <c r="K223" s="45">
        <v>2</v>
      </c>
      <c r="L223" s="45">
        <v>1</v>
      </c>
      <c r="M223" s="45"/>
      <c r="N223" s="45">
        <v>2</v>
      </c>
      <c r="O223" s="45">
        <v>2</v>
      </c>
      <c r="P223" s="45">
        <v>7</v>
      </c>
      <c r="Q223" s="45">
        <v>7</v>
      </c>
      <c r="R223" s="45">
        <v>6</v>
      </c>
      <c r="S223" s="45">
        <v>3</v>
      </c>
      <c r="T223" s="45">
        <v>1</v>
      </c>
      <c r="U223" s="45">
        <v>2</v>
      </c>
      <c r="V223" s="45"/>
      <c r="W223" s="45"/>
      <c r="X223" s="45"/>
      <c r="Y223" s="45">
        <v>1</v>
      </c>
      <c r="Z223" s="45">
        <v>1</v>
      </c>
      <c r="AA223" s="45">
        <v>1</v>
      </c>
      <c r="AB223" s="45">
        <v>1</v>
      </c>
      <c r="AC223" s="45"/>
      <c r="AD223" s="45"/>
      <c r="AE223" s="45"/>
      <c r="AF223" s="45"/>
      <c r="AG223" s="45"/>
      <c r="AH223" s="46"/>
      <c r="AI223" s="48"/>
      <c r="AJ223" s="48"/>
      <c r="AK223" s="48"/>
      <c r="AL223" s="48">
        <v>1</v>
      </c>
      <c r="AM223" s="48"/>
      <c r="AN223" s="48"/>
    </row>
    <row r="224" spans="1:40" x14ac:dyDescent="0.25">
      <c r="A224" s="67"/>
      <c r="B224" s="67"/>
      <c r="C224" s="68" t="s">
        <v>8</v>
      </c>
      <c r="D224" s="45">
        <v>2</v>
      </c>
      <c r="E224" s="45">
        <v>2</v>
      </c>
      <c r="F224" s="45">
        <v>1</v>
      </c>
      <c r="G224" s="45">
        <v>2</v>
      </c>
      <c r="H224" s="45">
        <v>2</v>
      </c>
      <c r="I224" s="45">
        <v>2</v>
      </c>
      <c r="J224" s="45">
        <v>1</v>
      </c>
      <c r="K224" s="45">
        <v>1</v>
      </c>
      <c r="L224" s="45">
        <v>3</v>
      </c>
      <c r="M224" s="45">
        <v>4</v>
      </c>
      <c r="N224" s="45">
        <v>4</v>
      </c>
      <c r="O224" s="45">
        <v>4</v>
      </c>
      <c r="P224" s="45">
        <v>2</v>
      </c>
      <c r="Q224" s="45">
        <v>1</v>
      </c>
      <c r="R224" s="45">
        <v>3</v>
      </c>
      <c r="S224" s="45">
        <v>3</v>
      </c>
      <c r="T224" s="45">
        <v>5</v>
      </c>
      <c r="U224" s="45">
        <v>5</v>
      </c>
      <c r="V224" s="45">
        <v>5</v>
      </c>
      <c r="W224" s="45">
        <v>2</v>
      </c>
      <c r="X224" s="45">
        <v>2</v>
      </c>
      <c r="Y224" s="45">
        <v>2</v>
      </c>
      <c r="Z224" s="45">
        <v>2</v>
      </c>
      <c r="AA224" s="45">
        <v>2</v>
      </c>
      <c r="AB224" s="45"/>
      <c r="AC224" s="45">
        <v>3</v>
      </c>
      <c r="AD224" s="45">
        <v>3</v>
      </c>
      <c r="AE224" s="45">
        <v>3</v>
      </c>
      <c r="AF224" s="45">
        <v>3</v>
      </c>
      <c r="AG224" s="45"/>
      <c r="AH224" s="46"/>
      <c r="AI224" s="48"/>
      <c r="AJ224" s="48"/>
      <c r="AK224" s="48"/>
      <c r="AL224" s="48"/>
      <c r="AM224" s="48"/>
      <c r="AN224" s="48"/>
    </row>
    <row r="225" spans="1:40" x14ac:dyDescent="0.25">
      <c r="A225" s="67"/>
      <c r="B225" s="67"/>
      <c r="C225" s="90" t="s">
        <v>9</v>
      </c>
      <c r="D225" s="49">
        <v>5</v>
      </c>
      <c r="E225" s="49">
        <v>5</v>
      </c>
      <c r="F225" s="49">
        <v>6</v>
      </c>
      <c r="G225" s="49">
        <v>7</v>
      </c>
      <c r="H225" s="49">
        <v>5</v>
      </c>
      <c r="I225" s="49">
        <v>3</v>
      </c>
      <c r="J225" s="49">
        <v>4</v>
      </c>
      <c r="K225" s="49">
        <v>1</v>
      </c>
      <c r="L225" s="49">
        <v>8</v>
      </c>
      <c r="M225" s="49">
        <v>9</v>
      </c>
      <c r="N225" s="49">
        <v>7</v>
      </c>
      <c r="O225" s="49">
        <v>6</v>
      </c>
      <c r="P225" s="49">
        <v>10</v>
      </c>
      <c r="Q225" s="49">
        <v>10</v>
      </c>
      <c r="R225" s="49">
        <v>7</v>
      </c>
      <c r="S225" s="49">
        <v>8</v>
      </c>
      <c r="T225" s="49">
        <v>6</v>
      </c>
      <c r="U225" s="49">
        <v>7</v>
      </c>
      <c r="V225" s="49">
        <v>1</v>
      </c>
      <c r="W225" s="49">
        <v>1</v>
      </c>
      <c r="X225" s="49">
        <v>1</v>
      </c>
      <c r="Y225" s="49">
        <v>1</v>
      </c>
      <c r="Z225" s="49">
        <v>2</v>
      </c>
      <c r="AA225" s="49">
        <v>2</v>
      </c>
      <c r="AB225" s="49">
        <v>5</v>
      </c>
      <c r="AC225" s="49">
        <v>4</v>
      </c>
      <c r="AD225" s="49">
        <v>4</v>
      </c>
      <c r="AE225" s="49">
        <v>4</v>
      </c>
      <c r="AF225" s="49">
        <v>3</v>
      </c>
      <c r="AG225" s="49">
        <v>1</v>
      </c>
      <c r="AH225" s="49"/>
      <c r="AI225" s="48"/>
      <c r="AJ225" s="48">
        <v>2</v>
      </c>
      <c r="AK225" s="48">
        <v>1</v>
      </c>
      <c r="AL225" s="45"/>
      <c r="AM225" s="45"/>
      <c r="AN225" s="45"/>
    </row>
    <row r="226" spans="1:40" x14ac:dyDescent="0.25">
      <c r="A226" s="67"/>
      <c r="B226" s="67"/>
      <c r="C226" s="68" t="s">
        <v>10</v>
      </c>
      <c r="D226" s="45">
        <v>7</v>
      </c>
      <c r="E226" s="45">
        <v>9</v>
      </c>
      <c r="F226" s="45">
        <v>10</v>
      </c>
      <c r="G226" s="45">
        <v>8</v>
      </c>
      <c r="H226" s="45">
        <v>8</v>
      </c>
      <c r="I226" s="45">
        <v>8</v>
      </c>
      <c r="J226" s="45">
        <v>5</v>
      </c>
      <c r="K226" s="45">
        <v>10</v>
      </c>
      <c r="L226" s="45">
        <v>16</v>
      </c>
      <c r="M226" s="45">
        <v>18</v>
      </c>
      <c r="N226" s="45">
        <v>12</v>
      </c>
      <c r="O226" s="45">
        <v>11</v>
      </c>
      <c r="P226" s="45">
        <v>12</v>
      </c>
      <c r="Q226" s="45">
        <v>16</v>
      </c>
      <c r="R226" s="45">
        <v>14</v>
      </c>
      <c r="S226" s="45">
        <v>12</v>
      </c>
      <c r="T226" s="45">
        <v>16</v>
      </c>
      <c r="U226" s="45">
        <v>15</v>
      </c>
      <c r="V226" s="45">
        <v>13</v>
      </c>
      <c r="W226" s="45">
        <v>13</v>
      </c>
      <c r="X226" s="45">
        <v>14</v>
      </c>
      <c r="Y226" s="45">
        <v>12</v>
      </c>
      <c r="Z226" s="45">
        <v>10</v>
      </c>
      <c r="AA226" s="45">
        <v>7</v>
      </c>
      <c r="AB226" s="45">
        <v>5</v>
      </c>
      <c r="AC226" s="45">
        <v>4</v>
      </c>
      <c r="AD226" s="45">
        <v>3</v>
      </c>
      <c r="AE226" s="45">
        <v>5</v>
      </c>
      <c r="AF226" s="45">
        <v>3</v>
      </c>
      <c r="AG226" s="45">
        <v>3</v>
      </c>
      <c r="AH226" s="46">
        <v>1</v>
      </c>
      <c r="AI226" s="48">
        <v>1</v>
      </c>
      <c r="AJ226" s="48">
        <v>1</v>
      </c>
      <c r="AK226" s="48">
        <v>1</v>
      </c>
      <c r="AL226" s="45">
        <v>1</v>
      </c>
      <c r="AM226" s="45">
        <v>1</v>
      </c>
      <c r="AN226" s="45">
        <v>1</v>
      </c>
    </row>
    <row r="227" spans="1:40" x14ac:dyDescent="0.25">
      <c r="A227" s="67"/>
      <c r="B227" s="67"/>
      <c r="C227" s="68" t="s">
        <v>11</v>
      </c>
      <c r="D227" s="45">
        <v>10</v>
      </c>
      <c r="E227" s="45">
        <v>11</v>
      </c>
      <c r="F227" s="45">
        <v>11</v>
      </c>
      <c r="G227" s="45">
        <v>13</v>
      </c>
      <c r="H227" s="45">
        <v>10</v>
      </c>
      <c r="I227" s="45">
        <v>10</v>
      </c>
      <c r="J227" s="45">
        <v>11</v>
      </c>
      <c r="K227" s="45">
        <v>11</v>
      </c>
      <c r="L227" s="45">
        <v>13</v>
      </c>
      <c r="M227" s="45">
        <v>13</v>
      </c>
      <c r="N227" s="45">
        <v>14</v>
      </c>
      <c r="O227" s="45">
        <v>12</v>
      </c>
      <c r="P227" s="45">
        <v>13</v>
      </c>
      <c r="Q227" s="45">
        <v>10</v>
      </c>
      <c r="R227" s="45">
        <v>13</v>
      </c>
      <c r="S227" s="45">
        <v>14</v>
      </c>
      <c r="T227" s="45">
        <v>15</v>
      </c>
      <c r="U227" s="45">
        <v>13</v>
      </c>
      <c r="V227" s="45">
        <v>10</v>
      </c>
      <c r="W227" s="45">
        <v>10</v>
      </c>
      <c r="X227" s="45">
        <v>11</v>
      </c>
      <c r="Y227" s="45">
        <v>11</v>
      </c>
      <c r="Z227" s="45">
        <v>9</v>
      </c>
      <c r="AA227" s="45">
        <v>8</v>
      </c>
      <c r="AB227" s="45">
        <v>7</v>
      </c>
      <c r="AC227" s="45">
        <v>6</v>
      </c>
      <c r="AD227" s="45">
        <v>6</v>
      </c>
      <c r="AE227" s="45">
        <v>5</v>
      </c>
      <c r="AF227" s="45">
        <v>6</v>
      </c>
      <c r="AG227" s="45">
        <v>3</v>
      </c>
      <c r="AH227" s="46">
        <v>3</v>
      </c>
      <c r="AI227" s="48">
        <v>4</v>
      </c>
      <c r="AJ227" s="48">
        <v>5</v>
      </c>
      <c r="AK227" s="48">
        <v>2</v>
      </c>
      <c r="AL227" s="45">
        <v>1</v>
      </c>
      <c r="AM227" s="45">
        <v>1</v>
      </c>
      <c r="AN227" s="45">
        <v>1</v>
      </c>
    </row>
    <row r="228" spans="1:40" x14ac:dyDescent="0.25">
      <c r="A228" s="67"/>
      <c r="B228" s="67"/>
      <c r="C228" s="68" t="s">
        <v>12</v>
      </c>
      <c r="D228" s="45">
        <v>2</v>
      </c>
      <c r="E228" s="45">
        <v>5</v>
      </c>
      <c r="F228" s="45">
        <v>9</v>
      </c>
      <c r="G228" s="45">
        <v>10</v>
      </c>
      <c r="H228" s="45">
        <v>10</v>
      </c>
      <c r="I228" s="45">
        <v>7</v>
      </c>
      <c r="J228" s="45">
        <v>6</v>
      </c>
      <c r="K228" s="45">
        <v>5</v>
      </c>
      <c r="L228" s="45">
        <v>5</v>
      </c>
      <c r="M228" s="45">
        <v>4</v>
      </c>
      <c r="N228" s="45">
        <v>6</v>
      </c>
      <c r="O228" s="45">
        <v>5</v>
      </c>
      <c r="P228" s="45">
        <v>8</v>
      </c>
      <c r="Q228" s="45">
        <v>7</v>
      </c>
      <c r="R228" s="45">
        <v>5</v>
      </c>
      <c r="S228" s="45">
        <v>6</v>
      </c>
      <c r="T228" s="45">
        <v>3</v>
      </c>
      <c r="U228" s="45">
        <v>7</v>
      </c>
      <c r="V228" s="45">
        <v>6</v>
      </c>
      <c r="W228" s="45">
        <v>3</v>
      </c>
      <c r="X228" s="45">
        <v>6</v>
      </c>
      <c r="Y228" s="45">
        <v>7</v>
      </c>
      <c r="Z228" s="45">
        <v>8</v>
      </c>
      <c r="AA228" s="45">
        <v>6</v>
      </c>
      <c r="AB228" s="45">
        <v>6</v>
      </c>
      <c r="AC228" s="45">
        <v>4</v>
      </c>
      <c r="AD228" s="45">
        <v>3</v>
      </c>
      <c r="AE228" s="45">
        <v>1</v>
      </c>
      <c r="AF228" s="45">
        <v>2</v>
      </c>
      <c r="AG228" s="45">
        <v>1</v>
      </c>
      <c r="AH228" s="46">
        <v>1</v>
      </c>
      <c r="AI228" s="48">
        <v>1</v>
      </c>
      <c r="AJ228" s="48"/>
      <c r="AK228" s="48">
        <v>3</v>
      </c>
      <c r="AL228" s="45">
        <v>3</v>
      </c>
      <c r="AM228" s="45">
        <v>2</v>
      </c>
      <c r="AN228" s="45">
        <v>1</v>
      </c>
    </row>
    <row r="229" spans="1:40" x14ac:dyDescent="0.25">
      <c r="A229" s="67"/>
      <c r="B229" s="67"/>
      <c r="C229" s="68" t="s">
        <v>13</v>
      </c>
      <c r="D229" s="78">
        <v>18</v>
      </c>
      <c r="E229" s="78">
        <v>13</v>
      </c>
      <c r="F229" s="78">
        <v>18</v>
      </c>
      <c r="G229" s="78">
        <v>19</v>
      </c>
      <c r="H229" s="78">
        <v>23</v>
      </c>
      <c r="I229" s="78">
        <v>22</v>
      </c>
      <c r="J229" s="78">
        <v>21</v>
      </c>
      <c r="K229" s="78">
        <v>24</v>
      </c>
      <c r="L229" s="78">
        <v>25</v>
      </c>
      <c r="M229" s="78">
        <v>27</v>
      </c>
      <c r="N229" s="78">
        <v>26</v>
      </c>
      <c r="O229" s="78">
        <v>27</v>
      </c>
      <c r="P229" s="78">
        <v>27</v>
      </c>
      <c r="Q229" s="78">
        <v>32</v>
      </c>
      <c r="R229" s="78">
        <v>29</v>
      </c>
      <c r="S229" s="78">
        <v>29</v>
      </c>
      <c r="T229" s="78">
        <v>32</v>
      </c>
      <c r="U229" s="78">
        <v>33</v>
      </c>
      <c r="V229" s="78">
        <v>28</v>
      </c>
      <c r="W229" s="78">
        <v>18</v>
      </c>
      <c r="X229" s="78">
        <v>20</v>
      </c>
      <c r="Y229" s="78">
        <v>15</v>
      </c>
      <c r="Z229" s="78">
        <v>17</v>
      </c>
      <c r="AA229" s="78">
        <v>16</v>
      </c>
      <c r="AB229" s="78">
        <v>17</v>
      </c>
      <c r="AC229" s="78">
        <v>12</v>
      </c>
      <c r="AD229" s="78">
        <v>11</v>
      </c>
      <c r="AE229" s="78">
        <v>10</v>
      </c>
      <c r="AF229" s="78">
        <v>10</v>
      </c>
      <c r="AG229" s="78">
        <v>10</v>
      </c>
      <c r="AH229" s="79">
        <v>9</v>
      </c>
      <c r="AI229" s="80">
        <v>7</v>
      </c>
      <c r="AJ229" s="80">
        <v>3</v>
      </c>
      <c r="AK229" s="80">
        <v>2</v>
      </c>
      <c r="AL229" s="45">
        <v>3</v>
      </c>
      <c r="AM229" s="45">
        <v>1</v>
      </c>
      <c r="AN229" s="45">
        <v>3</v>
      </c>
    </row>
    <row r="230" spans="1:40" x14ac:dyDescent="0.25">
      <c r="A230" s="75" t="s">
        <v>73</v>
      </c>
      <c r="B230" s="55"/>
      <c r="C230" s="55"/>
      <c r="D230" s="75">
        <f>SUM(D222:D229)</f>
        <v>46</v>
      </c>
      <c r="E230" s="75">
        <f t="shared" ref="E230:AM230" si="44">SUM(E222:E229)</f>
        <v>48</v>
      </c>
      <c r="F230" s="75">
        <f t="shared" si="44"/>
        <v>58</v>
      </c>
      <c r="G230" s="75">
        <f t="shared" si="44"/>
        <v>63</v>
      </c>
      <c r="H230" s="75">
        <f t="shared" si="44"/>
        <v>63</v>
      </c>
      <c r="I230" s="75">
        <f t="shared" si="44"/>
        <v>57</v>
      </c>
      <c r="J230" s="75">
        <f t="shared" si="44"/>
        <v>51</v>
      </c>
      <c r="K230" s="75">
        <f t="shared" si="44"/>
        <v>54</v>
      </c>
      <c r="L230" s="75">
        <f t="shared" si="44"/>
        <v>71</v>
      </c>
      <c r="M230" s="75">
        <f t="shared" si="44"/>
        <v>75</v>
      </c>
      <c r="N230" s="75">
        <f t="shared" si="44"/>
        <v>73</v>
      </c>
      <c r="O230" s="75">
        <f t="shared" si="44"/>
        <v>67</v>
      </c>
      <c r="P230" s="75">
        <f t="shared" si="44"/>
        <v>79</v>
      </c>
      <c r="Q230" s="75">
        <f t="shared" si="44"/>
        <v>83</v>
      </c>
      <c r="R230" s="75">
        <f t="shared" si="44"/>
        <v>78</v>
      </c>
      <c r="S230" s="75">
        <f t="shared" si="44"/>
        <v>75</v>
      </c>
      <c r="T230" s="75">
        <f t="shared" si="44"/>
        <v>78</v>
      </c>
      <c r="U230" s="75">
        <f t="shared" si="44"/>
        <v>82</v>
      </c>
      <c r="V230" s="75">
        <f t="shared" si="44"/>
        <v>63</v>
      </c>
      <c r="W230" s="75">
        <f t="shared" si="44"/>
        <v>47</v>
      </c>
      <c r="X230" s="75">
        <f t="shared" si="44"/>
        <v>54</v>
      </c>
      <c r="Y230" s="75">
        <f t="shared" si="44"/>
        <v>49</v>
      </c>
      <c r="Z230" s="75">
        <f t="shared" si="44"/>
        <v>49</v>
      </c>
      <c r="AA230" s="75">
        <f t="shared" si="44"/>
        <v>42</v>
      </c>
      <c r="AB230" s="75">
        <f t="shared" si="44"/>
        <v>41</v>
      </c>
      <c r="AC230" s="75">
        <f t="shared" si="44"/>
        <v>33</v>
      </c>
      <c r="AD230" s="75">
        <f t="shared" si="44"/>
        <v>30</v>
      </c>
      <c r="AE230" s="75">
        <f t="shared" si="44"/>
        <v>28</v>
      </c>
      <c r="AF230" s="75">
        <f t="shared" si="44"/>
        <v>27</v>
      </c>
      <c r="AG230" s="75">
        <f t="shared" si="44"/>
        <v>18</v>
      </c>
      <c r="AH230" s="75">
        <f t="shared" si="44"/>
        <v>14</v>
      </c>
      <c r="AI230" s="75">
        <f t="shared" si="44"/>
        <v>13</v>
      </c>
      <c r="AJ230" s="75">
        <f t="shared" si="44"/>
        <v>11</v>
      </c>
      <c r="AK230" s="75">
        <f t="shared" si="44"/>
        <v>9</v>
      </c>
      <c r="AL230" s="75">
        <f t="shared" si="44"/>
        <v>9</v>
      </c>
      <c r="AM230" s="75">
        <f t="shared" si="44"/>
        <v>6</v>
      </c>
      <c r="AN230" s="75">
        <f t="shared" ref="AN230" si="45">SUM(AN222:AN229)</f>
        <v>6</v>
      </c>
    </row>
    <row r="231" spans="1:40" x14ac:dyDescent="0.25">
      <c r="A231" s="75" t="s">
        <v>705</v>
      </c>
      <c r="B231" s="64"/>
      <c r="C231" s="64"/>
      <c r="D231" s="75">
        <f>D15+D24+D33+D42+D51+D60+D69+D78+D86+D95+D104+D113+D122+D131+D140+D149+D158+D167+D176+D185+D194+D203+D212+D221+D230</f>
        <v>1047</v>
      </c>
      <c r="E231" s="75">
        <f t="shared" ref="E231:I231" si="46">E15+E24+E33+E42+E51+E60+E69+E78+E86+E95+E104+E113+E122+E131+E140+E149+E158+E167+E176+E185+E194+E203+E212+E221+E230</f>
        <v>1241</v>
      </c>
      <c r="F231" s="75">
        <f t="shared" si="46"/>
        <v>1295</v>
      </c>
      <c r="G231" s="75">
        <f t="shared" si="46"/>
        <v>1364</v>
      </c>
      <c r="H231" s="75">
        <f t="shared" si="46"/>
        <v>1310</v>
      </c>
      <c r="I231" s="75">
        <f t="shared" si="46"/>
        <v>1264</v>
      </c>
      <c r="J231" s="75">
        <f t="shared" ref="J231" si="47">J15+J24+J33+J42+J51+J60+J69+J78+J86+J95+J104+J113+J122+J131+J140+J149+J158+J167+J176+J185+J194+J203+J212+J221+J230</f>
        <v>1337</v>
      </c>
      <c r="K231" s="75">
        <f t="shared" ref="K231" si="48">K15+K24+K33+K42+K51+K60+K69+K78+K86+K95+K104+K113+K122+K131+K140+K149+K158+K167+K176+K185+K194+K203+K212+K221+K230</f>
        <v>1334</v>
      </c>
      <c r="L231" s="75">
        <f t="shared" ref="L231" si="49">L15+L24+L33+L42+L51+L60+L69+L78+L86+L95+L104+L113+L122+L131+L140+L149+L158+L167+L176+L185+L194+L203+L212+L221+L230</f>
        <v>1377</v>
      </c>
      <c r="M231" s="75">
        <f t="shared" ref="M231:N231" si="50">M15+M24+M33+M42+M51+M60+M69+M78+M86+M95+M104+M113+M122+M131+M140+M149+M158+M167+M176+M185+M194+M203+M212+M221+M230</f>
        <v>1337</v>
      </c>
      <c r="N231" s="75">
        <f t="shared" si="50"/>
        <v>1282</v>
      </c>
      <c r="O231" s="75">
        <f t="shared" ref="O231" si="51">O15+O24+O33+O42+O51+O60+O69+O78+O86+O95+O104+O113+O122+O131+O140+O149+O158+O167+O176+O185+O194+O203+O212+O221+O230</f>
        <v>1354</v>
      </c>
      <c r="P231" s="75">
        <f t="shared" ref="P231" si="52">P15+P24+P33+P42+P51+P60+P69+P78+P86+P95+P104+P113+P122+P131+P140+P149+P158+P167+P176+P185+P194+P203+P212+P221+P230</f>
        <v>1411</v>
      </c>
      <c r="Q231" s="75">
        <f t="shared" ref="Q231" si="53">Q15+Q24+Q33+Q42+Q51+Q60+Q69+Q78+Q86+Q95+Q104+Q113+Q122+Q131+Q140+Q149+Q158+Q167+Q176+Q185+Q194+Q203+Q212+Q221+Q230</f>
        <v>1420</v>
      </c>
      <c r="R231" s="75">
        <f t="shared" ref="R231:S231" si="54">R15+R24+R33+R42+R51+R60+R69+R78+R86+R95+R104+R113+R122+R131+R140+R149+R158+R167+R176+R185+R194+R203+R212+R221+R230</f>
        <v>1378</v>
      </c>
      <c r="S231" s="75">
        <f t="shared" si="54"/>
        <v>1240</v>
      </c>
      <c r="T231" s="75">
        <f t="shared" ref="T231" si="55">T15+T24+T33+T42+T51+T60+T69+T78+T86+T95+T104+T113+T122+T131+T140+T149+T158+T167+T176+T185+T194+T203+T212+T221+T230</f>
        <v>1199</v>
      </c>
      <c r="U231" s="75">
        <f t="shared" ref="U231" si="56">U15+U24+U33+U42+U51+U60+U69+U78+U86+U95+U104+U113+U122+U131+U140+U149+U158+U167+U176+U185+U194+U203+U212+U221+U230</f>
        <v>1143</v>
      </c>
      <c r="V231" s="75">
        <f t="shared" ref="V231" si="57">V15+V24+V33+V42+V51+V60+V69+V78+V86+V95+V104+V113+V122+V131+V140+V149+V158+V167+V176+V185+V194+V203+V212+V221+V230</f>
        <v>951</v>
      </c>
      <c r="W231" s="75">
        <f t="shared" ref="W231:X231" si="58">W15+W24+W33+W42+W51+W60+W69+W78+W86+W95+W104+W113+W122+W131+W140+W149+W158+W167+W176+W185+W194+W203+W212+W221+W230</f>
        <v>922</v>
      </c>
      <c r="X231" s="75">
        <f t="shared" si="58"/>
        <v>965</v>
      </c>
      <c r="Y231" s="75">
        <f t="shared" ref="Y231" si="59">Y15+Y24+Y33+Y42+Y51+Y60+Y69+Y78+Y86+Y95+Y104+Y113+Y122+Y131+Y140+Y149+Y158+Y167+Y176+Y185+Y194+Y203+Y212+Y221+Y230</f>
        <v>607</v>
      </c>
      <c r="Z231" s="75">
        <f t="shared" ref="Z231" si="60">Z15+Z24+Z33+Z42+Z51+Z60+Z69+Z78+Z86+Z95+Z104+Z113+Z122+Z131+Z140+Z149+Z158+Z167+Z176+Z185+Z194+Z203+Z212+Z221+Z230</f>
        <v>668</v>
      </c>
      <c r="AA231" s="75">
        <f t="shared" ref="AA231" si="61">AA15+AA24+AA33+AA42+AA51+AA60+AA69+AA78+AA86+AA95+AA104+AA113+AA122+AA131+AA140+AA149+AA158+AA167+AA176+AA185+AA194+AA203+AA212+AA221+AA230</f>
        <v>646</v>
      </c>
      <c r="AB231" s="75">
        <f t="shared" ref="AB231:AC231" si="62">AB15+AB24+AB33+AB42+AB51+AB60+AB69+AB78+AB86+AB95+AB104+AB113+AB122+AB131+AB140+AB149+AB158+AB167+AB176+AB185+AB194+AB203+AB212+AB221+AB230</f>
        <v>622</v>
      </c>
      <c r="AC231" s="75">
        <f t="shared" si="62"/>
        <v>624</v>
      </c>
      <c r="AD231" s="75">
        <f t="shared" ref="AD231" si="63">AD15+AD24+AD33+AD42+AD51+AD60+AD69+AD78+AD86+AD95+AD104+AD113+AD122+AD131+AD140+AD149+AD158+AD167+AD176+AD185+AD194+AD203+AD212+AD221+AD230</f>
        <v>609</v>
      </c>
      <c r="AE231" s="75">
        <f t="shared" ref="AE231" si="64">AE15+AE24+AE33+AE42+AE51+AE60+AE69+AE78+AE86+AE95+AE104+AE113+AE122+AE131+AE140+AE149+AE158+AE167+AE176+AE185+AE194+AE203+AE212+AE221+AE230</f>
        <v>535</v>
      </c>
      <c r="AF231" s="75">
        <f t="shared" ref="AF231" si="65">AF15+AF24+AF33+AF42+AF51+AF60+AF69+AF78+AF86+AF95+AF104+AF113+AF122+AF131+AF140+AF149+AF158+AF167+AF176+AF185+AF194+AF203+AF212+AF221+AF230</f>
        <v>463</v>
      </c>
      <c r="AG231" s="75">
        <f t="shared" ref="AG231:AH231" si="66">AG15+AG24+AG33+AG42+AG51+AG60+AG69+AG78+AG86+AG95+AG104+AG113+AG122+AG131+AG140+AG149+AG158+AG167+AG176+AG185+AG194+AG203+AG212+AG221+AG230</f>
        <v>344</v>
      </c>
      <c r="AH231" s="75">
        <f t="shared" si="66"/>
        <v>330</v>
      </c>
      <c r="AI231" s="75">
        <f t="shared" ref="AI231" si="67">AI15+AI24+AI33+AI42+AI51+AI60+AI69+AI78+AI86+AI95+AI104+AI113+AI122+AI131+AI140+AI149+AI158+AI167+AI176+AI185+AI194+AI203+AI212+AI221+AI230</f>
        <v>298</v>
      </c>
      <c r="AJ231" s="75">
        <f t="shared" ref="AJ231" si="68">AJ15+AJ24+AJ33+AJ42+AJ51+AJ60+AJ69+AJ78+AJ86+AJ95+AJ104+AJ113+AJ122+AJ131+AJ140+AJ149+AJ158+AJ167+AJ176+AJ185+AJ194+AJ203+AJ212+AJ221+AJ230</f>
        <v>271</v>
      </c>
      <c r="AK231" s="75">
        <f t="shared" ref="AK231" si="69">AK15+AK24+AK33+AK42+AK51+AK60+AK69+AK78+AK86+AK95+AK104+AK113+AK122+AK131+AK140+AK149+AK158+AK167+AK176+AK185+AK194+AK203+AK212+AK221+AK230</f>
        <v>254</v>
      </c>
      <c r="AL231" s="75">
        <f t="shared" ref="AL231:AM231" si="70">AL15+AL24+AL33+AL42+AL51+AL60+AL69+AL78+AL86+AL95+AL104+AL113+AL122+AL131+AL140+AL149+AL158+AL167+AL176+AL185+AL194+AL203+AL212+AL221+AL230</f>
        <v>267</v>
      </c>
      <c r="AM231" s="75">
        <f t="shared" si="70"/>
        <v>240</v>
      </c>
      <c r="AN231" s="75">
        <f t="shared" ref="AN231" si="71">AN15+AN24+AN33+AN42+AN51+AN60+AN69+AN78+AN86+AN95+AN104+AN113+AN122+AN131+AN140+AN149+AN158+AN167+AN176+AN185+AN194+AN203+AN212+AN221+AN230</f>
        <v>222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G15 AL69:AN69 AL95:AN95 AL113:AN113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1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4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798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799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26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28"/>
      <c r="AN5" s="29"/>
    </row>
    <row r="6" spans="1:40" x14ac:dyDescent="0.25">
      <c r="A6" s="12"/>
      <c r="B6" s="9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584</v>
      </c>
      <c r="B7" s="137" t="s">
        <v>682</v>
      </c>
      <c r="C7" s="65" t="s">
        <v>7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>
        <v>1</v>
      </c>
      <c r="Q7" s="51">
        <v>1</v>
      </c>
      <c r="R7" s="51"/>
      <c r="S7" s="51"/>
      <c r="T7" s="51"/>
      <c r="U7" s="51">
        <v>1</v>
      </c>
      <c r="V7" s="51">
        <v>1</v>
      </c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</row>
    <row r="8" spans="1:40" x14ac:dyDescent="0.25">
      <c r="A8" s="72"/>
      <c r="B8" s="72"/>
      <c r="C8" s="68" t="s">
        <v>8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>
        <v>1</v>
      </c>
      <c r="P8" s="45">
        <v>1</v>
      </c>
      <c r="Q8" s="45">
        <v>1</v>
      </c>
      <c r="R8" s="45">
        <v>1</v>
      </c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>
        <v>1</v>
      </c>
      <c r="AH8" s="45">
        <v>1</v>
      </c>
      <c r="AI8" s="45">
        <v>2</v>
      </c>
      <c r="AJ8" s="45">
        <v>1</v>
      </c>
      <c r="AK8" s="45">
        <v>1</v>
      </c>
      <c r="AL8" s="45"/>
      <c r="AM8" s="45"/>
      <c r="AN8" s="45"/>
    </row>
    <row r="9" spans="1:40" x14ac:dyDescent="0.25">
      <c r="A9" s="72"/>
      <c r="B9" s="72"/>
      <c r="C9" s="68" t="s">
        <v>9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>
        <v>1</v>
      </c>
      <c r="Q9" s="57">
        <v>1</v>
      </c>
      <c r="R9" s="57">
        <v>1</v>
      </c>
      <c r="S9" s="57">
        <v>1</v>
      </c>
      <c r="T9" s="57">
        <v>1</v>
      </c>
      <c r="U9" s="57">
        <v>1</v>
      </c>
      <c r="V9" s="57"/>
      <c r="W9" s="57">
        <v>1</v>
      </c>
      <c r="X9" s="57">
        <v>1</v>
      </c>
      <c r="Y9" s="57">
        <v>1</v>
      </c>
      <c r="Z9" s="57"/>
      <c r="AA9" s="57">
        <v>1</v>
      </c>
      <c r="AB9" s="57">
        <v>1</v>
      </c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</row>
    <row r="10" spans="1:40" x14ac:dyDescent="0.25">
      <c r="A10" s="72"/>
      <c r="B10" s="72"/>
      <c r="C10" s="68" t="s">
        <v>10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>
        <v>1</v>
      </c>
      <c r="AD10" s="57">
        <v>1</v>
      </c>
      <c r="AE10" s="57">
        <v>1</v>
      </c>
      <c r="AF10" s="57">
        <v>1</v>
      </c>
      <c r="AG10" s="57">
        <v>1</v>
      </c>
      <c r="AH10" s="57">
        <v>1</v>
      </c>
      <c r="AI10" s="57">
        <v>1</v>
      </c>
      <c r="AJ10" s="57">
        <v>1</v>
      </c>
      <c r="AK10" s="57">
        <v>1</v>
      </c>
      <c r="AL10" s="57">
        <v>1</v>
      </c>
      <c r="AM10" s="57"/>
      <c r="AN10" s="57"/>
    </row>
    <row r="11" spans="1:40" x14ac:dyDescent="0.25">
      <c r="A11" s="72"/>
      <c r="B11" s="72"/>
      <c r="C11" s="68" t="s">
        <v>11</v>
      </c>
      <c r="D11" s="57"/>
      <c r="E11" s="57">
        <v>1</v>
      </c>
      <c r="F11" s="57">
        <v>1</v>
      </c>
      <c r="G11" s="57">
        <v>1</v>
      </c>
      <c r="H11" s="57"/>
      <c r="I11" s="57"/>
      <c r="J11" s="57"/>
      <c r="K11" s="57"/>
      <c r="L11" s="57"/>
      <c r="M11" s="57"/>
      <c r="N11" s="57">
        <v>1</v>
      </c>
      <c r="O11" s="57">
        <v>1</v>
      </c>
      <c r="P11" s="57">
        <v>1</v>
      </c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>
        <v>1</v>
      </c>
      <c r="AN11" s="57">
        <v>1</v>
      </c>
    </row>
    <row r="12" spans="1:40" x14ac:dyDescent="0.25">
      <c r="A12" s="72"/>
      <c r="B12" s="72"/>
      <c r="C12" s="68" t="s">
        <v>12</v>
      </c>
      <c r="D12" s="45">
        <v>1</v>
      </c>
      <c r="E12" s="45">
        <v>1</v>
      </c>
      <c r="F12" s="45"/>
      <c r="G12" s="45"/>
      <c r="H12" s="45">
        <v>1</v>
      </c>
      <c r="I12" s="45">
        <v>1</v>
      </c>
      <c r="J12" s="45">
        <v>1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</row>
    <row r="13" spans="1:40" x14ac:dyDescent="0.25">
      <c r="A13" s="72"/>
      <c r="B13" s="72"/>
      <c r="C13" s="68" t="s">
        <v>13</v>
      </c>
      <c r="D13" s="45"/>
      <c r="E13" s="45"/>
      <c r="F13" s="45">
        <v>1</v>
      </c>
      <c r="G13" s="45">
        <v>1</v>
      </c>
      <c r="H13" s="45">
        <v>1</v>
      </c>
      <c r="I13" s="45">
        <v>1</v>
      </c>
      <c r="J13" s="45">
        <v>1</v>
      </c>
      <c r="K13" s="45">
        <v>2</v>
      </c>
      <c r="L13" s="45">
        <v>2</v>
      </c>
      <c r="M13" s="45">
        <v>2</v>
      </c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</row>
    <row r="14" spans="1:40" x14ac:dyDescent="0.25">
      <c r="A14" s="32" t="s">
        <v>585</v>
      </c>
      <c r="B14" s="209"/>
      <c r="C14" s="210"/>
      <c r="D14" s="75">
        <f>SUM(D7:D13)</f>
        <v>1</v>
      </c>
      <c r="E14" s="75">
        <f t="shared" ref="E14:AM14" si="0">SUM(E7:E13)</f>
        <v>2</v>
      </c>
      <c r="F14" s="75">
        <f t="shared" si="0"/>
        <v>2</v>
      </c>
      <c r="G14" s="75">
        <f t="shared" si="0"/>
        <v>2</v>
      </c>
      <c r="H14" s="75">
        <f t="shared" si="0"/>
        <v>2</v>
      </c>
      <c r="I14" s="75">
        <f t="shared" si="0"/>
        <v>2</v>
      </c>
      <c r="J14" s="75">
        <f t="shared" si="0"/>
        <v>2</v>
      </c>
      <c r="K14" s="75">
        <f t="shared" si="0"/>
        <v>2</v>
      </c>
      <c r="L14" s="75">
        <f t="shared" si="0"/>
        <v>2</v>
      </c>
      <c r="M14" s="75">
        <f t="shared" si="0"/>
        <v>2</v>
      </c>
      <c r="N14" s="75">
        <f t="shared" si="0"/>
        <v>1</v>
      </c>
      <c r="O14" s="75">
        <f t="shared" si="0"/>
        <v>2</v>
      </c>
      <c r="P14" s="75">
        <f t="shared" si="0"/>
        <v>4</v>
      </c>
      <c r="Q14" s="75">
        <f t="shared" si="0"/>
        <v>3</v>
      </c>
      <c r="R14" s="75">
        <f t="shared" si="0"/>
        <v>2</v>
      </c>
      <c r="S14" s="75">
        <f t="shared" si="0"/>
        <v>1</v>
      </c>
      <c r="T14" s="75">
        <f t="shared" si="0"/>
        <v>1</v>
      </c>
      <c r="U14" s="75">
        <f t="shared" si="0"/>
        <v>2</v>
      </c>
      <c r="V14" s="75">
        <f t="shared" si="0"/>
        <v>1</v>
      </c>
      <c r="W14" s="75">
        <f t="shared" si="0"/>
        <v>1</v>
      </c>
      <c r="X14" s="75">
        <f t="shared" si="0"/>
        <v>1</v>
      </c>
      <c r="Y14" s="75">
        <f t="shared" si="0"/>
        <v>1</v>
      </c>
      <c r="Z14" s="75">
        <f t="shared" si="0"/>
        <v>0</v>
      </c>
      <c r="AA14" s="75">
        <f t="shared" si="0"/>
        <v>1</v>
      </c>
      <c r="AB14" s="75">
        <f t="shared" si="0"/>
        <v>1</v>
      </c>
      <c r="AC14" s="75">
        <f t="shared" si="0"/>
        <v>1</v>
      </c>
      <c r="AD14" s="75">
        <f t="shared" si="0"/>
        <v>1</v>
      </c>
      <c r="AE14" s="75">
        <f t="shared" si="0"/>
        <v>1</v>
      </c>
      <c r="AF14" s="75">
        <f t="shared" si="0"/>
        <v>1</v>
      </c>
      <c r="AG14" s="75">
        <f t="shared" si="0"/>
        <v>2</v>
      </c>
      <c r="AH14" s="75">
        <f t="shared" si="0"/>
        <v>2</v>
      </c>
      <c r="AI14" s="75">
        <f t="shared" si="0"/>
        <v>3</v>
      </c>
      <c r="AJ14" s="75">
        <f t="shared" si="0"/>
        <v>2</v>
      </c>
      <c r="AK14" s="75">
        <f t="shared" si="0"/>
        <v>2</v>
      </c>
      <c r="AL14" s="75">
        <f t="shared" si="0"/>
        <v>1</v>
      </c>
      <c r="AM14" s="75">
        <f t="shared" si="0"/>
        <v>1</v>
      </c>
      <c r="AN14" s="75">
        <f t="shared" ref="AN14" si="1">SUM(AN7:AN13)</f>
        <v>1</v>
      </c>
    </row>
    <row r="15" spans="1:40" x14ac:dyDescent="0.25">
      <c r="A15" s="65" t="s">
        <v>583</v>
      </c>
      <c r="B15" s="137" t="s">
        <v>680</v>
      </c>
      <c r="C15" s="68" t="s">
        <v>8</v>
      </c>
      <c r="D15" s="45"/>
      <c r="E15" s="45"/>
      <c r="F15" s="45"/>
      <c r="G15" s="45">
        <v>1</v>
      </c>
      <c r="H15" s="45">
        <v>1</v>
      </c>
      <c r="I15" s="45"/>
      <c r="J15" s="45"/>
      <c r="K15" s="45">
        <v>2</v>
      </c>
      <c r="L15" s="45">
        <v>1</v>
      </c>
      <c r="M15" s="45">
        <v>2</v>
      </c>
      <c r="N15" s="45">
        <v>1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</row>
    <row r="16" spans="1:40" x14ac:dyDescent="0.25">
      <c r="A16" s="72"/>
      <c r="B16" s="72"/>
      <c r="C16" s="68" t="s">
        <v>9</v>
      </c>
      <c r="D16" s="45"/>
      <c r="E16" s="45"/>
      <c r="F16" s="45"/>
      <c r="G16" s="45"/>
      <c r="H16" s="45"/>
      <c r="I16" s="45"/>
      <c r="J16" s="45"/>
      <c r="K16" s="45">
        <v>1</v>
      </c>
      <c r="L16" s="45">
        <v>1</v>
      </c>
      <c r="M16" s="45">
        <v>1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</row>
    <row r="17" spans="1:40" x14ac:dyDescent="0.25">
      <c r="A17" s="72"/>
      <c r="B17" s="72"/>
      <c r="C17" s="68" t="s">
        <v>10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</row>
    <row r="18" spans="1:40" x14ac:dyDescent="0.25">
      <c r="A18" s="72"/>
      <c r="B18" s="72"/>
      <c r="C18" s="68" t="s">
        <v>11</v>
      </c>
      <c r="D18" s="45"/>
      <c r="E18" s="45"/>
      <c r="F18" s="45">
        <v>1</v>
      </c>
      <c r="G18" s="45">
        <v>1</v>
      </c>
      <c r="H18" s="45">
        <v>1</v>
      </c>
      <c r="I18" s="45">
        <v>1</v>
      </c>
      <c r="J18" s="45"/>
      <c r="K18" s="45"/>
      <c r="L18" s="45">
        <v>1</v>
      </c>
      <c r="M18" s="45">
        <v>1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</row>
    <row r="19" spans="1:40" x14ac:dyDescent="0.25">
      <c r="A19" s="72"/>
      <c r="B19" s="72"/>
      <c r="C19" s="68" t="s">
        <v>12</v>
      </c>
      <c r="D19" s="45"/>
      <c r="E19" s="45"/>
      <c r="F19" s="45"/>
      <c r="G19" s="45">
        <v>1</v>
      </c>
      <c r="H19" s="45">
        <v>1</v>
      </c>
      <c r="I19" s="45"/>
      <c r="J19" s="45"/>
      <c r="K19" s="45"/>
      <c r="L19" s="45">
        <v>1</v>
      </c>
      <c r="M19" s="45">
        <v>1</v>
      </c>
      <c r="N19" s="45">
        <v>1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</row>
    <row r="20" spans="1:40" x14ac:dyDescent="0.25">
      <c r="A20" s="72"/>
      <c r="B20" s="72"/>
      <c r="C20" s="68" t="s">
        <v>13</v>
      </c>
      <c r="D20" s="45"/>
      <c r="E20" s="45"/>
      <c r="F20" s="45"/>
      <c r="G20" s="45"/>
      <c r="H20" s="45"/>
      <c r="I20" s="45">
        <v>1</v>
      </c>
      <c r="J20" s="45">
        <v>1</v>
      </c>
      <c r="K20" s="45"/>
      <c r="L20" s="45"/>
      <c r="M20" s="45"/>
      <c r="N20" s="45">
        <v>1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</row>
    <row r="21" spans="1:40" x14ac:dyDescent="0.25">
      <c r="A21" s="32" t="s">
        <v>582</v>
      </c>
      <c r="B21" s="55"/>
      <c r="C21" s="55"/>
      <c r="D21" s="75"/>
      <c r="E21" s="75"/>
      <c r="F21" s="75">
        <f t="shared" ref="F21:N21" si="2">SUM(F15:F20)</f>
        <v>1</v>
      </c>
      <c r="G21" s="75">
        <f t="shared" si="2"/>
        <v>3</v>
      </c>
      <c r="H21" s="75">
        <f t="shared" si="2"/>
        <v>3</v>
      </c>
      <c r="I21" s="75">
        <f t="shared" si="2"/>
        <v>2</v>
      </c>
      <c r="J21" s="75">
        <f t="shared" si="2"/>
        <v>1</v>
      </c>
      <c r="K21" s="75">
        <f t="shared" si="2"/>
        <v>3</v>
      </c>
      <c r="L21" s="75">
        <f t="shared" si="2"/>
        <v>4</v>
      </c>
      <c r="M21" s="75">
        <f t="shared" si="2"/>
        <v>5</v>
      </c>
      <c r="N21" s="75">
        <f t="shared" si="2"/>
        <v>3</v>
      </c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183"/>
      <c r="AN21" s="183"/>
    </row>
    <row r="22" spans="1:40" x14ac:dyDescent="0.25">
      <c r="A22" s="65" t="s">
        <v>588</v>
      </c>
      <c r="B22" s="137" t="s">
        <v>685</v>
      </c>
      <c r="C22" s="65" t="s">
        <v>6</v>
      </c>
      <c r="D22" s="51">
        <v>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</row>
    <row r="23" spans="1:40" x14ac:dyDescent="0.25">
      <c r="A23" s="72"/>
      <c r="B23" s="72"/>
      <c r="C23" s="68" t="s">
        <v>7</v>
      </c>
      <c r="D23" s="57"/>
      <c r="E23" s="57">
        <v>1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</row>
    <row r="24" spans="1:40" x14ac:dyDescent="0.25">
      <c r="A24" s="72"/>
      <c r="B24" s="72"/>
      <c r="C24" s="68" t="s">
        <v>8</v>
      </c>
      <c r="D24" s="57"/>
      <c r="E24" s="57"/>
      <c r="F24" s="57"/>
      <c r="G24" s="57"/>
      <c r="H24" s="57">
        <v>1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</row>
    <row r="25" spans="1:40" x14ac:dyDescent="0.25">
      <c r="A25" s="72"/>
      <c r="B25" s="72"/>
      <c r="C25" s="68" t="s">
        <v>9</v>
      </c>
      <c r="D25" s="57"/>
      <c r="E25" s="57"/>
      <c r="F25" s="57"/>
      <c r="G25" s="57"/>
      <c r="H25" s="57"/>
      <c r="I25" s="57">
        <v>1</v>
      </c>
      <c r="J25" s="57">
        <v>2</v>
      </c>
      <c r="K25" s="57">
        <v>1</v>
      </c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>
        <v>1</v>
      </c>
      <c r="AA25" s="57">
        <v>1</v>
      </c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</row>
    <row r="26" spans="1:40" x14ac:dyDescent="0.25">
      <c r="A26" s="72"/>
      <c r="B26" s="72"/>
      <c r="C26" s="68" t="s">
        <v>10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</row>
    <row r="27" spans="1:40" x14ac:dyDescent="0.25">
      <c r="A27" s="72"/>
      <c r="B27" s="72"/>
      <c r="C27" s="68" t="s">
        <v>11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>
        <v>1</v>
      </c>
      <c r="AJ27" s="57"/>
      <c r="AK27" s="57"/>
      <c r="AL27" s="57"/>
      <c r="AM27" s="57">
        <v>2</v>
      </c>
      <c r="AN27" s="57"/>
    </row>
    <row r="28" spans="1:40" x14ac:dyDescent="0.25">
      <c r="A28" s="72"/>
      <c r="B28" s="72"/>
      <c r="C28" s="68" t="s">
        <v>12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>
        <v>1</v>
      </c>
      <c r="AK28" s="57">
        <v>1</v>
      </c>
      <c r="AL28" s="57">
        <v>1</v>
      </c>
      <c r="AM28" s="57"/>
      <c r="AN28" s="57"/>
    </row>
    <row r="29" spans="1:40" x14ac:dyDescent="0.25">
      <c r="A29" s="72"/>
      <c r="B29" s="72"/>
      <c r="C29" s="68" t="s">
        <v>13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>
        <v>1</v>
      </c>
      <c r="AN29" s="57">
        <v>1</v>
      </c>
    </row>
    <row r="30" spans="1:40" x14ac:dyDescent="0.25">
      <c r="A30" s="32" t="s">
        <v>589</v>
      </c>
      <c r="B30" s="55"/>
      <c r="C30" s="55"/>
      <c r="D30" s="75">
        <f>SUM(D22:D29)</f>
        <v>1</v>
      </c>
      <c r="E30" s="75">
        <f t="shared" ref="E30:AM30" si="3">SUM(E22:E29)</f>
        <v>1</v>
      </c>
      <c r="F30" s="75">
        <f t="shared" si="3"/>
        <v>0</v>
      </c>
      <c r="G30" s="75">
        <f t="shared" si="3"/>
        <v>0</v>
      </c>
      <c r="H30" s="75">
        <f t="shared" si="3"/>
        <v>1</v>
      </c>
      <c r="I30" s="75">
        <f t="shared" si="3"/>
        <v>1</v>
      </c>
      <c r="J30" s="75">
        <f t="shared" si="3"/>
        <v>2</v>
      </c>
      <c r="K30" s="75">
        <f t="shared" si="3"/>
        <v>1</v>
      </c>
      <c r="L30" s="75">
        <f t="shared" si="3"/>
        <v>0</v>
      </c>
      <c r="M30" s="75">
        <f t="shared" si="3"/>
        <v>0</v>
      </c>
      <c r="N30" s="75">
        <f t="shared" si="3"/>
        <v>0</v>
      </c>
      <c r="O30" s="75">
        <f t="shared" si="3"/>
        <v>0</v>
      </c>
      <c r="P30" s="75">
        <f t="shared" si="3"/>
        <v>0</v>
      </c>
      <c r="Q30" s="75">
        <f t="shared" si="3"/>
        <v>0</v>
      </c>
      <c r="R30" s="75">
        <f t="shared" si="3"/>
        <v>0</v>
      </c>
      <c r="S30" s="75">
        <f t="shared" si="3"/>
        <v>0</v>
      </c>
      <c r="T30" s="75">
        <f t="shared" si="3"/>
        <v>0</v>
      </c>
      <c r="U30" s="75">
        <f t="shared" si="3"/>
        <v>0</v>
      </c>
      <c r="V30" s="75">
        <f t="shared" si="3"/>
        <v>0</v>
      </c>
      <c r="W30" s="75">
        <f t="shared" si="3"/>
        <v>0</v>
      </c>
      <c r="X30" s="75">
        <f t="shared" si="3"/>
        <v>0</v>
      </c>
      <c r="Y30" s="75">
        <f t="shared" si="3"/>
        <v>0</v>
      </c>
      <c r="Z30" s="75">
        <f t="shared" si="3"/>
        <v>1</v>
      </c>
      <c r="AA30" s="75">
        <f t="shared" si="3"/>
        <v>1</v>
      </c>
      <c r="AB30" s="75">
        <f t="shared" si="3"/>
        <v>0</v>
      </c>
      <c r="AC30" s="75">
        <f t="shared" si="3"/>
        <v>0</v>
      </c>
      <c r="AD30" s="75">
        <f t="shared" si="3"/>
        <v>0</v>
      </c>
      <c r="AE30" s="75">
        <f t="shared" si="3"/>
        <v>0</v>
      </c>
      <c r="AF30" s="75">
        <f t="shared" si="3"/>
        <v>0</v>
      </c>
      <c r="AG30" s="75">
        <f t="shared" si="3"/>
        <v>0</v>
      </c>
      <c r="AH30" s="75">
        <f t="shared" si="3"/>
        <v>0</v>
      </c>
      <c r="AI30" s="75">
        <f t="shared" si="3"/>
        <v>1</v>
      </c>
      <c r="AJ30" s="75">
        <f t="shared" si="3"/>
        <v>1</v>
      </c>
      <c r="AK30" s="75">
        <f t="shared" si="3"/>
        <v>1</v>
      </c>
      <c r="AL30" s="75">
        <f t="shared" si="3"/>
        <v>1</v>
      </c>
      <c r="AM30" s="75">
        <f t="shared" si="3"/>
        <v>3</v>
      </c>
      <c r="AN30" s="75">
        <f t="shared" ref="AN30" si="4">SUM(AN22:AN29)</f>
        <v>1</v>
      </c>
    </row>
    <row r="31" spans="1:40" x14ac:dyDescent="0.25">
      <c r="A31" s="65" t="s">
        <v>594</v>
      </c>
      <c r="B31" s="137" t="s">
        <v>690</v>
      </c>
      <c r="C31" s="65" t="s">
        <v>6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>
        <v>1</v>
      </c>
      <c r="Q31" s="51">
        <v>1</v>
      </c>
      <c r="R31" s="51">
        <v>1</v>
      </c>
      <c r="S31" s="51">
        <v>1</v>
      </c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</row>
    <row r="32" spans="1:40" x14ac:dyDescent="0.25">
      <c r="A32" s="72"/>
      <c r="B32" s="72"/>
      <c r="C32" s="68" t="s">
        <v>7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>
        <v>1</v>
      </c>
      <c r="P32" s="45">
        <v>1</v>
      </c>
      <c r="Q32" s="45"/>
      <c r="R32" s="45"/>
      <c r="S32" s="45"/>
      <c r="T32" s="45">
        <v>1</v>
      </c>
      <c r="U32" s="45">
        <v>1</v>
      </c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</row>
    <row r="33" spans="1:40" x14ac:dyDescent="0.25">
      <c r="A33" s="72"/>
      <c r="B33" s="72"/>
      <c r="C33" s="68" t="s">
        <v>8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>
        <v>1</v>
      </c>
      <c r="P33" s="45"/>
      <c r="Q33" s="45">
        <v>1</v>
      </c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>
        <v>1</v>
      </c>
      <c r="AK33" s="45"/>
      <c r="AL33" s="45"/>
      <c r="AM33" s="45"/>
      <c r="AN33" s="45"/>
    </row>
    <row r="34" spans="1:40" x14ac:dyDescent="0.25">
      <c r="A34" s="72"/>
      <c r="B34" s="72"/>
      <c r="C34" s="68" t="s">
        <v>9</v>
      </c>
      <c r="D34" s="45"/>
      <c r="E34" s="45"/>
      <c r="F34" s="45"/>
      <c r="G34" s="45"/>
      <c r="H34" s="45"/>
      <c r="I34" s="45"/>
      <c r="J34" s="45"/>
      <c r="K34" s="45"/>
      <c r="L34" s="45"/>
      <c r="M34" s="45">
        <v>1</v>
      </c>
      <c r="N34" s="45"/>
      <c r="O34" s="45"/>
      <c r="P34" s="45"/>
      <c r="Q34" s="45"/>
      <c r="R34" s="45">
        <v>1</v>
      </c>
      <c r="S34" s="45">
        <v>1</v>
      </c>
      <c r="T34" s="45"/>
      <c r="U34" s="45"/>
      <c r="V34" s="45">
        <v>1</v>
      </c>
      <c r="W34" s="45">
        <v>1</v>
      </c>
      <c r="X34" s="45">
        <v>1</v>
      </c>
      <c r="Y34" s="45">
        <v>1</v>
      </c>
      <c r="Z34" s="45">
        <v>1</v>
      </c>
      <c r="AA34" s="45">
        <v>1</v>
      </c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</row>
    <row r="35" spans="1:40" x14ac:dyDescent="0.25">
      <c r="A35" s="72"/>
      <c r="B35" s="72"/>
      <c r="C35" s="68" t="s">
        <v>10</v>
      </c>
      <c r="D35" s="45"/>
      <c r="E35" s="45"/>
      <c r="F35" s="45"/>
      <c r="G35" s="45"/>
      <c r="H35" s="45"/>
      <c r="I35" s="45"/>
      <c r="J35" s="45"/>
      <c r="K35" s="45"/>
      <c r="L35" s="45"/>
      <c r="M35" s="45">
        <v>1</v>
      </c>
      <c r="N35" s="45"/>
      <c r="O35" s="45"/>
      <c r="P35" s="45">
        <v>1</v>
      </c>
      <c r="Q35" s="45">
        <v>1</v>
      </c>
      <c r="R35" s="45">
        <v>1</v>
      </c>
      <c r="S35" s="45">
        <v>1</v>
      </c>
      <c r="T35" s="45">
        <v>1</v>
      </c>
      <c r="U35" s="45">
        <v>2</v>
      </c>
      <c r="V35" s="45"/>
      <c r="W35" s="45"/>
      <c r="X35" s="45"/>
      <c r="Y35" s="45"/>
      <c r="Z35" s="45"/>
      <c r="AA35" s="45"/>
      <c r="AB35" s="45">
        <v>1</v>
      </c>
      <c r="AC35" s="45">
        <v>1</v>
      </c>
      <c r="AD35" s="45">
        <v>1</v>
      </c>
      <c r="AE35" s="45">
        <v>1</v>
      </c>
      <c r="AF35" s="45"/>
      <c r="AG35" s="45"/>
      <c r="AH35" s="45"/>
      <c r="AI35" s="45"/>
      <c r="AJ35" s="45"/>
      <c r="AK35" s="45"/>
      <c r="AL35" s="45">
        <v>1</v>
      </c>
      <c r="AM35" s="45"/>
      <c r="AN35" s="45"/>
    </row>
    <row r="36" spans="1:40" x14ac:dyDescent="0.25">
      <c r="A36" s="72"/>
      <c r="B36" s="72"/>
      <c r="C36" s="68" t="s">
        <v>11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>
        <v>1</v>
      </c>
      <c r="W36" s="45"/>
      <c r="X36" s="45">
        <v>1</v>
      </c>
      <c r="Y36" s="45">
        <v>1</v>
      </c>
      <c r="Z36" s="45">
        <v>1</v>
      </c>
      <c r="AA36" s="45">
        <v>1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>
        <v>1</v>
      </c>
      <c r="AN36" s="45">
        <v>1</v>
      </c>
    </row>
    <row r="37" spans="1:40" x14ac:dyDescent="0.25">
      <c r="A37" s="72"/>
      <c r="B37" s="72"/>
      <c r="C37" s="68" t="s">
        <v>12</v>
      </c>
      <c r="D37" s="45"/>
      <c r="E37" s="45"/>
      <c r="F37" s="45"/>
      <c r="G37" s="45"/>
      <c r="H37" s="45"/>
      <c r="I37" s="45"/>
      <c r="J37" s="45"/>
      <c r="K37" s="45"/>
      <c r="L37" s="45"/>
      <c r="M37" s="45">
        <v>1</v>
      </c>
      <c r="N37" s="45">
        <v>1</v>
      </c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>
        <v>1</v>
      </c>
    </row>
    <row r="38" spans="1:40" x14ac:dyDescent="0.25">
      <c r="A38" s="72"/>
      <c r="B38" s="72"/>
      <c r="C38" s="68" t="s">
        <v>13</v>
      </c>
      <c r="D38" s="45"/>
      <c r="E38" s="45"/>
      <c r="F38" s="45"/>
      <c r="G38" s="45"/>
      <c r="H38" s="45"/>
      <c r="I38" s="45"/>
      <c r="J38" s="45"/>
      <c r="K38" s="45"/>
      <c r="L38" s="45"/>
      <c r="M38" s="45">
        <v>3</v>
      </c>
      <c r="N38" s="45">
        <v>5</v>
      </c>
      <c r="O38" s="45">
        <v>5</v>
      </c>
      <c r="P38" s="45">
        <v>4</v>
      </c>
      <c r="Q38" s="45">
        <v>4</v>
      </c>
      <c r="R38" s="45">
        <v>3</v>
      </c>
      <c r="S38" s="45">
        <v>3</v>
      </c>
      <c r="T38" s="45">
        <v>3</v>
      </c>
      <c r="U38" s="45">
        <v>3</v>
      </c>
      <c r="V38" s="45">
        <v>3</v>
      </c>
      <c r="W38" s="45">
        <v>3</v>
      </c>
      <c r="X38" s="45">
        <v>3</v>
      </c>
      <c r="Y38" s="45">
        <v>3</v>
      </c>
      <c r="Z38" s="45">
        <v>3</v>
      </c>
      <c r="AA38" s="45">
        <v>3</v>
      </c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</row>
    <row r="39" spans="1:40" x14ac:dyDescent="0.25">
      <c r="A39" s="32" t="s">
        <v>595</v>
      </c>
      <c r="B39" s="55"/>
      <c r="C39" s="55"/>
      <c r="D39" s="75"/>
      <c r="E39" s="75"/>
      <c r="F39" s="75"/>
      <c r="G39" s="75"/>
      <c r="H39" s="75"/>
      <c r="I39" s="75"/>
      <c r="J39" s="75"/>
      <c r="K39" s="75"/>
      <c r="L39" s="75"/>
      <c r="M39" s="75">
        <f>SUM(M31:M38)</f>
        <v>6</v>
      </c>
      <c r="N39" s="75">
        <f t="shared" ref="N39:AM39" si="5">SUM(N31:N38)</f>
        <v>6</v>
      </c>
      <c r="O39" s="75">
        <f t="shared" si="5"/>
        <v>7</v>
      </c>
      <c r="P39" s="75">
        <f t="shared" si="5"/>
        <v>7</v>
      </c>
      <c r="Q39" s="75">
        <f t="shared" si="5"/>
        <v>7</v>
      </c>
      <c r="R39" s="75">
        <f t="shared" si="5"/>
        <v>6</v>
      </c>
      <c r="S39" s="75">
        <f t="shared" si="5"/>
        <v>6</v>
      </c>
      <c r="T39" s="75">
        <f t="shared" si="5"/>
        <v>5</v>
      </c>
      <c r="U39" s="75">
        <f t="shared" si="5"/>
        <v>6</v>
      </c>
      <c r="V39" s="75">
        <f t="shared" si="5"/>
        <v>5</v>
      </c>
      <c r="W39" s="75">
        <f t="shared" si="5"/>
        <v>4</v>
      </c>
      <c r="X39" s="75">
        <f t="shared" si="5"/>
        <v>5</v>
      </c>
      <c r="Y39" s="75">
        <f t="shared" si="5"/>
        <v>5</v>
      </c>
      <c r="Z39" s="75">
        <f t="shared" si="5"/>
        <v>5</v>
      </c>
      <c r="AA39" s="75">
        <f t="shared" si="5"/>
        <v>5</v>
      </c>
      <c r="AB39" s="75">
        <f t="shared" si="5"/>
        <v>1</v>
      </c>
      <c r="AC39" s="75">
        <f t="shared" si="5"/>
        <v>1</v>
      </c>
      <c r="AD39" s="75">
        <f t="shared" si="5"/>
        <v>1</v>
      </c>
      <c r="AE39" s="75">
        <f t="shared" si="5"/>
        <v>1</v>
      </c>
      <c r="AF39" s="75">
        <f t="shared" si="5"/>
        <v>0</v>
      </c>
      <c r="AG39" s="75">
        <f t="shared" si="5"/>
        <v>0</v>
      </c>
      <c r="AH39" s="75">
        <f t="shared" si="5"/>
        <v>0</v>
      </c>
      <c r="AI39" s="75">
        <f t="shared" si="5"/>
        <v>0</v>
      </c>
      <c r="AJ39" s="75">
        <f t="shared" si="5"/>
        <v>1</v>
      </c>
      <c r="AK39" s="75">
        <f t="shared" si="5"/>
        <v>0</v>
      </c>
      <c r="AL39" s="75">
        <f t="shared" si="5"/>
        <v>1</v>
      </c>
      <c r="AM39" s="75">
        <f t="shared" si="5"/>
        <v>1</v>
      </c>
      <c r="AN39" s="75">
        <f t="shared" ref="AN39" si="6">SUM(AN31:AN38)</f>
        <v>2</v>
      </c>
    </row>
    <row r="40" spans="1:40" x14ac:dyDescent="0.25">
      <c r="A40" s="65" t="s">
        <v>581</v>
      </c>
      <c r="B40" s="137" t="s">
        <v>681</v>
      </c>
      <c r="C40" s="65" t="s">
        <v>6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>
        <v>1</v>
      </c>
      <c r="R40" s="51">
        <v>1</v>
      </c>
      <c r="S40" s="51">
        <v>1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</row>
    <row r="41" spans="1:40" x14ac:dyDescent="0.25">
      <c r="A41" s="72"/>
      <c r="B41" s="72"/>
      <c r="C41" s="68" t="s">
        <v>7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>
        <v>2</v>
      </c>
      <c r="R41" s="45"/>
      <c r="S41" s="45"/>
      <c r="T41" s="45">
        <v>1</v>
      </c>
      <c r="U41" s="45"/>
      <c r="V41" s="45"/>
      <c r="W41" s="45"/>
      <c r="X41" s="45"/>
      <c r="Y41" s="45"/>
      <c r="Z41" s="45"/>
      <c r="AA41" s="45"/>
      <c r="AB41" s="45"/>
      <c r="AC41" s="45"/>
      <c r="AD41" s="45">
        <v>1</v>
      </c>
      <c r="AE41" s="45">
        <v>1</v>
      </c>
      <c r="AF41" s="45">
        <v>1</v>
      </c>
      <c r="AG41" s="45">
        <v>1</v>
      </c>
      <c r="AH41" s="45"/>
      <c r="AI41" s="45">
        <v>1</v>
      </c>
      <c r="AJ41" s="45">
        <v>1</v>
      </c>
      <c r="AK41" s="45">
        <v>1</v>
      </c>
      <c r="AL41" s="45"/>
      <c r="AM41" s="45"/>
      <c r="AN41" s="45"/>
    </row>
    <row r="42" spans="1:40" x14ac:dyDescent="0.25">
      <c r="A42" s="72"/>
      <c r="B42" s="72"/>
      <c r="C42" s="68" t="s">
        <v>8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>
        <v>1</v>
      </c>
      <c r="Q42" s="45">
        <v>1</v>
      </c>
      <c r="R42" s="45">
        <v>2</v>
      </c>
      <c r="S42" s="45">
        <v>2</v>
      </c>
      <c r="T42" s="45">
        <v>3</v>
      </c>
      <c r="U42" s="45">
        <v>1</v>
      </c>
      <c r="V42" s="45">
        <v>2</v>
      </c>
      <c r="W42" s="45">
        <v>1</v>
      </c>
      <c r="X42" s="45">
        <v>1</v>
      </c>
      <c r="Y42" s="45"/>
      <c r="Z42" s="45"/>
      <c r="AA42" s="45"/>
      <c r="AB42" s="45"/>
      <c r="AC42" s="45"/>
      <c r="AD42" s="45"/>
      <c r="AE42" s="45"/>
      <c r="AF42" s="45"/>
      <c r="AG42" s="45"/>
      <c r="AH42" s="45">
        <v>1</v>
      </c>
      <c r="AI42" s="45">
        <v>1</v>
      </c>
      <c r="AJ42" s="45">
        <v>1</v>
      </c>
      <c r="AK42" s="45">
        <v>2</v>
      </c>
      <c r="AL42" s="45">
        <v>1</v>
      </c>
      <c r="AM42" s="45"/>
      <c r="AN42" s="45"/>
    </row>
    <row r="43" spans="1:40" x14ac:dyDescent="0.25">
      <c r="A43" s="72"/>
      <c r="B43" s="72"/>
      <c r="C43" s="68" t="s">
        <v>9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>
        <v>1</v>
      </c>
      <c r="P43" s="45">
        <v>1</v>
      </c>
      <c r="Q43" s="45">
        <v>2</v>
      </c>
      <c r="R43" s="45">
        <v>2</v>
      </c>
      <c r="S43" s="45">
        <v>2</v>
      </c>
      <c r="T43" s="45">
        <v>2</v>
      </c>
      <c r="U43" s="45">
        <v>2</v>
      </c>
      <c r="V43" s="45">
        <v>1</v>
      </c>
      <c r="W43" s="45">
        <v>2</v>
      </c>
      <c r="X43" s="45">
        <v>1</v>
      </c>
      <c r="Y43" s="45">
        <v>3</v>
      </c>
      <c r="Z43" s="45">
        <v>2</v>
      </c>
      <c r="AA43" s="45">
        <v>2</v>
      </c>
      <c r="AB43" s="45">
        <v>3</v>
      </c>
      <c r="AC43" s="45">
        <v>1</v>
      </c>
      <c r="AD43" s="45">
        <v>1</v>
      </c>
      <c r="AE43" s="45">
        <v>1</v>
      </c>
      <c r="AF43" s="45"/>
      <c r="AG43" s="45"/>
      <c r="AH43" s="45"/>
      <c r="AI43" s="45">
        <v>1</v>
      </c>
      <c r="AJ43" s="45">
        <v>2</v>
      </c>
      <c r="AK43" s="45"/>
      <c r="AL43" s="45"/>
      <c r="AM43" s="45">
        <v>1</v>
      </c>
      <c r="AN43" s="45">
        <v>1</v>
      </c>
    </row>
    <row r="44" spans="1:40" x14ac:dyDescent="0.25">
      <c r="A44" s="72"/>
      <c r="B44" s="72"/>
      <c r="C44" s="68" t="s">
        <v>10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>
        <v>3</v>
      </c>
      <c r="P44" s="45">
        <v>5</v>
      </c>
      <c r="Q44" s="45">
        <v>6</v>
      </c>
      <c r="R44" s="45">
        <v>5</v>
      </c>
      <c r="S44" s="45">
        <v>7</v>
      </c>
      <c r="T44" s="45">
        <v>4</v>
      </c>
      <c r="U44" s="45">
        <v>4</v>
      </c>
      <c r="V44" s="45">
        <v>3</v>
      </c>
      <c r="W44" s="45">
        <v>3</v>
      </c>
      <c r="X44" s="45">
        <v>2</v>
      </c>
      <c r="Y44" s="45">
        <v>1</v>
      </c>
      <c r="Z44" s="45">
        <v>1</v>
      </c>
      <c r="AA44" s="45">
        <v>1</v>
      </c>
      <c r="AB44" s="45">
        <v>1</v>
      </c>
      <c r="AC44" s="45">
        <v>2</v>
      </c>
      <c r="AD44" s="45">
        <v>1</v>
      </c>
      <c r="AE44" s="45">
        <v>1</v>
      </c>
      <c r="AF44" s="45">
        <v>1</v>
      </c>
      <c r="AG44" s="45">
        <v>1</v>
      </c>
      <c r="AH44" s="45">
        <v>1</v>
      </c>
      <c r="AI44" s="45">
        <v>2</v>
      </c>
      <c r="AJ44" s="45">
        <v>1</v>
      </c>
      <c r="AK44" s="45">
        <v>2</v>
      </c>
      <c r="AL44" s="45">
        <v>1</v>
      </c>
      <c r="AM44" s="45">
        <v>1</v>
      </c>
      <c r="AN44" s="45"/>
    </row>
    <row r="45" spans="1:40" x14ac:dyDescent="0.25">
      <c r="A45" s="72"/>
      <c r="B45" s="72"/>
      <c r="C45" s="68" t="s">
        <v>11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>
        <v>3</v>
      </c>
      <c r="P45" s="45">
        <v>6</v>
      </c>
      <c r="Q45" s="45">
        <v>5</v>
      </c>
      <c r="R45" s="45">
        <v>6</v>
      </c>
      <c r="S45" s="45">
        <v>5</v>
      </c>
      <c r="T45" s="45">
        <v>6</v>
      </c>
      <c r="U45" s="45">
        <v>5</v>
      </c>
      <c r="V45" s="45">
        <v>4</v>
      </c>
      <c r="W45" s="45">
        <v>3</v>
      </c>
      <c r="X45" s="45">
        <v>2</v>
      </c>
      <c r="Y45" s="45">
        <v>2</v>
      </c>
      <c r="Z45" s="45">
        <v>3</v>
      </c>
      <c r="AA45" s="45">
        <v>2</v>
      </c>
      <c r="AB45" s="45">
        <v>2</v>
      </c>
      <c r="AC45" s="45">
        <v>2</v>
      </c>
      <c r="AD45" s="45">
        <v>1</v>
      </c>
      <c r="AE45" s="45">
        <v>3</v>
      </c>
      <c r="AF45" s="45">
        <v>3</v>
      </c>
      <c r="AG45" s="45">
        <v>3</v>
      </c>
      <c r="AH45" s="45">
        <v>2</v>
      </c>
      <c r="AI45" s="45">
        <v>2</v>
      </c>
      <c r="AJ45" s="45">
        <v>2</v>
      </c>
      <c r="AK45" s="45">
        <v>3</v>
      </c>
      <c r="AL45" s="45">
        <v>4</v>
      </c>
      <c r="AM45" s="45">
        <v>4</v>
      </c>
      <c r="AN45" s="45">
        <v>4</v>
      </c>
    </row>
    <row r="46" spans="1:40" x14ac:dyDescent="0.25">
      <c r="A46" s="72"/>
      <c r="B46" s="72"/>
      <c r="C46" s="68" t="s">
        <v>12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>
        <v>4</v>
      </c>
      <c r="P46" s="45">
        <v>4</v>
      </c>
      <c r="Q46" s="45">
        <v>5</v>
      </c>
      <c r="R46" s="45">
        <v>1</v>
      </c>
      <c r="S46" s="45">
        <v>2</v>
      </c>
      <c r="T46" s="45">
        <v>2</v>
      </c>
      <c r="U46" s="45">
        <v>3</v>
      </c>
      <c r="V46" s="45">
        <v>3</v>
      </c>
      <c r="W46" s="45">
        <v>2</v>
      </c>
      <c r="X46" s="45">
        <v>1</v>
      </c>
      <c r="Y46" s="45">
        <v>4</v>
      </c>
      <c r="Z46" s="45">
        <v>1</v>
      </c>
      <c r="AA46" s="45">
        <v>3</v>
      </c>
      <c r="AB46" s="45">
        <v>1</v>
      </c>
      <c r="AC46" s="45">
        <v>1</v>
      </c>
      <c r="AD46" s="45">
        <v>2</v>
      </c>
      <c r="AE46" s="45">
        <v>2</v>
      </c>
      <c r="AF46" s="45">
        <v>2</v>
      </c>
      <c r="AG46" s="45">
        <v>2</v>
      </c>
      <c r="AH46" s="45">
        <v>4</v>
      </c>
      <c r="AI46" s="45">
        <v>2</v>
      </c>
      <c r="AJ46" s="45">
        <v>5</v>
      </c>
      <c r="AK46" s="45">
        <v>2</v>
      </c>
      <c r="AL46" s="45">
        <v>1</v>
      </c>
      <c r="AM46" s="45">
        <v>1</v>
      </c>
      <c r="AN46" s="45"/>
    </row>
    <row r="47" spans="1:40" x14ac:dyDescent="0.25">
      <c r="A47" s="72"/>
      <c r="B47" s="72"/>
      <c r="C47" s="68" t="s">
        <v>13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>
        <v>24</v>
      </c>
      <c r="P47" s="45">
        <v>25</v>
      </c>
      <c r="Q47" s="45">
        <v>26</v>
      </c>
      <c r="R47" s="45">
        <v>28</v>
      </c>
      <c r="S47" s="45">
        <v>27</v>
      </c>
      <c r="T47" s="45">
        <v>23</v>
      </c>
      <c r="U47" s="45">
        <v>19</v>
      </c>
      <c r="V47" s="45">
        <v>15</v>
      </c>
      <c r="W47" s="45">
        <v>15</v>
      </c>
      <c r="X47" s="45">
        <v>14</v>
      </c>
      <c r="Y47" s="45">
        <v>12</v>
      </c>
      <c r="Z47" s="45">
        <v>16</v>
      </c>
      <c r="AA47" s="45">
        <v>16</v>
      </c>
      <c r="AB47" s="45">
        <v>16</v>
      </c>
      <c r="AC47" s="45">
        <v>8</v>
      </c>
      <c r="AD47" s="45">
        <v>8</v>
      </c>
      <c r="AE47" s="45">
        <v>9</v>
      </c>
      <c r="AF47" s="45">
        <v>8</v>
      </c>
      <c r="AG47" s="45">
        <v>4</v>
      </c>
      <c r="AH47" s="45">
        <v>3</v>
      </c>
      <c r="AI47" s="45">
        <v>4</v>
      </c>
      <c r="AJ47" s="45">
        <v>4</v>
      </c>
      <c r="AK47" s="45">
        <v>7</v>
      </c>
      <c r="AL47" s="45">
        <v>5</v>
      </c>
      <c r="AM47" s="45">
        <v>3</v>
      </c>
      <c r="AN47" s="45">
        <v>5</v>
      </c>
    </row>
    <row r="48" spans="1:40" x14ac:dyDescent="0.25">
      <c r="A48" s="32" t="s">
        <v>582</v>
      </c>
      <c r="B48" s="55"/>
      <c r="C48" s="5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>
        <f>SUM(O40:O47)</f>
        <v>35</v>
      </c>
      <c r="P48" s="75">
        <f t="shared" ref="P48:AM48" si="7">SUM(P40:P47)</f>
        <v>42</v>
      </c>
      <c r="Q48" s="75">
        <f t="shared" si="7"/>
        <v>48</v>
      </c>
      <c r="R48" s="75">
        <f t="shared" si="7"/>
        <v>45</v>
      </c>
      <c r="S48" s="75">
        <f t="shared" si="7"/>
        <v>46</v>
      </c>
      <c r="T48" s="75">
        <f t="shared" si="7"/>
        <v>41</v>
      </c>
      <c r="U48" s="75">
        <f t="shared" si="7"/>
        <v>34</v>
      </c>
      <c r="V48" s="75">
        <f t="shared" si="7"/>
        <v>28</v>
      </c>
      <c r="W48" s="75">
        <f t="shared" si="7"/>
        <v>26</v>
      </c>
      <c r="X48" s="75">
        <f t="shared" si="7"/>
        <v>21</v>
      </c>
      <c r="Y48" s="75">
        <f t="shared" si="7"/>
        <v>22</v>
      </c>
      <c r="Z48" s="75">
        <f t="shared" si="7"/>
        <v>23</v>
      </c>
      <c r="AA48" s="75">
        <f t="shared" si="7"/>
        <v>24</v>
      </c>
      <c r="AB48" s="75">
        <f t="shared" si="7"/>
        <v>23</v>
      </c>
      <c r="AC48" s="75">
        <f t="shared" si="7"/>
        <v>14</v>
      </c>
      <c r="AD48" s="75">
        <f t="shared" si="7"/>
        <v>14</v>
      </c>
      <c r="AE48" s="75">
        <f t="shared" si="7"/>
        <v>17</v>
      </c>
      <c r="AF48" s="75">
        <f t="shared" si="7"/>
        <v>15</v>
      </c>
      <c r="AG48" s="75">
        <f t="shared" si="7"/>
        <v>11</v>
      </c>
      <c r="AH48" s="75">
        <f t="shared" si="7"/>
        <v>11</v>
      </c>
      <c r="AI48" s="75">
        <f t="shared" si="7"/>
        <v>13</v>
      </c>
      <c r="AJ48" s="75">
        <f t="shared" si="7"/>
        <v>16</v>
      </c>
      <c r="AK48" s="75">
        <f t="shared" si="7"/>
        <v>17</v>
      </c>
      <c r="AL48" s="75">
        <f t="shared" si="7"/>
        <v>12</v>
      </c>
      <c r="AM48" s="75">
        <f t="shared" si="7"/>
        <v>10</v>
      </c>
      <c r="AN48" s="75">
        <f t="shared" ref="AN48" si="8">SUM(AN40:AN47)</f>
        <v>10</v>
      </c>
    </row>
    <row r="49" spans="1:40" x14ac:dyDescent="0.25">
      <c r="A49" s="65" t="s">
        <v>586</v>
      </c>
      <c r="B49" s="137" t="s">
        <v>683</v>
      </c>
      <c r="C49" s="65" t="s">
        <v>6</v>
      </c>
      <c r="D49" s="51"/>
      <c r="E49" s="51"/>
      <c r="F49" s="51"/>
      <c r="G49" s="51"/>
      <c r="H49" s="51"/>
      <c r="I49" s="51"/>
      <c r="J49" s="51"/>
      <c r="K49" s="51"/>
      <c r="L49" s="51">
        <v>1</v>
      </c>
      <c r="M49" s="51"/>
      <c r="N49" s="51"/>
      <c r="O49" s="51"/>
      <c r="P49" s="51"/>
      <c r="Q49" s="51"/>
      <c r="R49" s="51"/>
      <c r="S49" s="51">
        <v>1</v>
      </c>
      <c r="T49" s="51"/>
      <c r="U49" s="51"/>
      <c r="V49" s="51">
        <v>1</v>
      </c>
      <c r="W49" s="51">
        <v>1</v>
      </c>
      <c r="X49" s="51">
        <v>1</v>
      </c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</row>
    <row r="50" spans="1:40" x14ac:dyDescent="0.25">
      <c r="A50" s="72"/>
      <c r="B50" s="72"/>
      <c r="C50" s="68" t="s">
        <v>7</v>
      </c>
      <c r="D50" s="45"/>
      <c r="E50" s="45"/>
      <c r="F50" s="45"/>
      <c r="G50" s="45"/>
      <c r="H50" s="45"/>
      <c r="I50" s="45"/>
      <c r="J50" s="45"/>
      <c r="K50" s="45"/>
      <c r="L50" s="45">
        <v>1</v>
      </c>
      <c r="M50" s="45">
        <v>1</v>
      </c>
      <c r="N50" s="45">
        <v>1</v>
      </c>
      <c r="O50" s="45">
        <v>1</v>
      </c>
      <c r="P50" s="45">
        <v>2</v>
      </c>
      <c r="Q50" s="45">
        <v>2</v>
      </c>
      <c r="R50" s="45">
        <v>1</v>
      </c>
      <c r="S50" s="45">
        <v>1</v>
      </c>
      <c r="T50" s="45">
        <v>1</v>
      </c>
      <c r="U50" s="45"/>
      <c r="V50" s="45"/>
      <c r="W50" s="45"/>
      <c r="X50" s="45"/>
      <c r="Y50" s="45"/>
      <c r="Z50" s="45"/>
      <c r="AA50" s="45">
        <v>1</v>
      </c>
      <c r="AB50" s="45">
        <v>1</v>
      </c>
      <c r="AC50" s="45">
        <v>1</v>
      </c>
      <c r="AD50" s="45">
        <v>1</v>
      </c>
      <c r="AE50" s="45">
        <v>1</v>
      </c>
      <c r="AF50" s="45"/>
      <c r="AG50" s="45"/>
      <c r="AH50" s="45"/>
      <c r="AI50" s="45">
        <v>1</v>
      </c>
      <c r="AJ50" s="45">
        <v>1</v>
      </c>
      <c r="AK50" s="45"/>
      <c r="AL50" s="45"/>
      <c r="AM50" s="45"/>
      <c r="AN50" s="45"/>
    </row>
    <row r="51" spans="1:40" x14ac:dyDescent="0.25">
      <c r="A51" s="72"/>
      <c r="B51" s="72"/>
      <c r="C51" s="68" t="s">
        <v>8</v>
      </c>
      <c r="D51" s="45"/>
      <c r="E51" s="45">
        <v>1</v>
      </c>
      <c r="F51" s="45">
        <v>1</v>
      </c>
      <c r="G51" s="45">
        <v>1</v>
      </c>
      <c r="H51" s="45">
        <v>1</v>
      </c>
      <c r="I51" s="45">
        <v>1</v>
      </c>
      <c r="J51" s="45">
        <v>1</v>
      </c>
      <c r="K51" s="45"/>
      <c r="L51" s="45"/>
      <c r="M51" s="45"/>
      <c r="N51" s="45"/>
      <c r="O51" s="45"/>
      <c r="P51" s="45">
        <v>1</v>
      </c>
      <c r="Q51" s="45">
        <v>4</v>
      </c>
      <c r="R51" s="45">
        <v>3</v>
      </c>
      <c r="S51" s="45">
        <v>2</v>
      </c>
      <c r="T51" s="45">
        <v>2</v>
      </c>
      <c r="U51" s="45">
        <v>2</v>
      </c>
      <c r="V51" s="45">
        <v>2</v>
      </c>
      <c r="W51" s="45">
        <v>1</v>
      </c>
      <c r="X51" s="45">
        <v>1</v>
      </c>
      <c r="Y51" s="45">
        <v>1</v>
      </c>
      <c r="Z51" s="45">
        <v>1</v>
      </c>
      <c r="AA51" s="45">
        <v>1</v>
      </c>
      <c r="AB51" s="45">
        <v>1</v>
      </c>
      <c r="AC51" s="45">
        <v>1</v>
      </c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</row>
    <row r="52" spans="1:40" x14ac:dyDescent="0.25">
      <c r="A52" s="72"/>
      <c r="B52" s="72"/>
      <c r="C52" s="68" t="s">
        <v>9</v>
      </c>
      <c r="D52" s="45">
        <v>1</v>
      </c>
      <c r="E52" s="45">
        <v>2</v>
      </c>
      <c r="F52" s="45">
        <v>2</v>
      </c>
      <c r="G52" s="45">
        <v>2</v>
      </c>
      <c r="H52" s="45">
        <v>1</v>
      </c>
      <c r="I52" s="45">
        <v>3</v>
      </c>
      <c r="J52" s="45">
        <v>1</v>
      </c>
      <c r="K52" s="45">
        <v>1</v>
      </c>
      <c r="L52" s="45">
        <v>2</v>
      </c>
      <c r="M52" s="45">
        <v>4</v>
      </c>
      <c r="N52" s="45">
        <v>3</v>
      </c>
      <c r="O52" s="45">
        <v>1</v>
      </c>
      <c r="P52" s="45">
        <v>2</v>
      </c>
      <c r="Q52" s="45">
        <v>3</v>
      </c>
      <c r="R52" s="45"/>
      <c r="S52" s="45">
        <v>1</v>
      </c>
      <c r="T52" s="45"/>
      <c r="U52" s="45"/>
      <c r="V52" s="45">
        <v>1</v>
      </c>
      <c r="W52" s="45">
        <v>1</v>
      </c>
      <c r="X52" s="45">
        <v>1</v>
      </c>
      <c r="Y52" s="45">
        <v>2</v>
      </c>
      <c r="Z52" s="45">
        <v>2</v>
      </c>
      <c r="AA52" s="45">
        <v>1</v>
      </c>
      <c r="AB52" s="45">
        <v>1</v>
      </c>
      <c r="AC52" s="45">
        <v>1</v>
      </c>
      <c r="AD52" s="45">
        <v>2</v>
      </c>
      <c r="AE52" s="45">
        <v>2</v>
      </c>
      <c r="AF52" s="45">
        <v>2</v>
      </c>
      <c r="AG52" s="45">
        <v>2</v>
      </c>
      <c r="AH52" s="45">
        <v>2</v>
      </c>
      <c r="AI52" s="45">
        <v>1</v>
      </c>
      <c r="AJ52" s="45">
        <v>1</v>
      </c>
      <c r="AK52" s="45">
        <v>1</v>
      </c>
      <c r="AL52" s="45">
        <v>1</v>
      </c>
      <c r="AM52" s="45">
        <v>1</v>
      </c>
      <c r="AN52" s="45"/>
    </row>
    <row r="53" spans="1:40" x14ac:dyDescent="0.25">
      <c r="A53" s="72"/>
      <c r="B53" s="72"/>
      <c r="C53" s="68" t="s">
        <v>10</v>
      </c>
      <c r="D53" s="45">
        <v>4</v>
      </c>
      <c r="E53" s="45">
        <v>5</v>
      </c>
      <c r="F53" s="45">
        <v>5</v>
      </c>
      <c r="G53" s="45">
        <v>4</v>
      </c>
      <c r="H53" s="45">
        <v>5</v>
      </c>
      <c r="I53" s="45">
        <v>10</v>
      </c>
      <c r="J53" s="45">
        <v>11</v>
      </c>
      <c r="K53" s="45">
        <v>7</v>
      </c>
      <c r="L53" s="45">
        <v>6</v>
      </c>
      <c r="M53" s="45">
        <v>6</v>
      </c>
      <c r="N53" s="45">
        <v>5</v>
      </c>
      <c r="O53" s="45">
        <v>4</v>
      </c>
      <c r="P53" s="45">
        <v>4</v>
      </c>
      <c r="Q53" s="45">
        <v>4</v>
      </c>
      <c r="R53" s="45">
        <v>7</v>
      </c>
      <c r="S53" s="45">
        <v>4</v>
      </c>
      <c r="T53" s="45">
        <v>6</v>
      </c>
      <c r="U53" s="45">
        <v>4</v>
      </c>
      <c r="V53" s="45">
        <v>6</v>
      </c>
      <c r="W53" s="45">
        <v>2</v>
      </c>
      <c r="X53" s="45">
        <v>3</v>
      </c>
      <c r="Y53" s="45">
        <v>3</v>
      </c>
      <c r="Z53" s="45">
        <v>2</v>
      </c>
      <c r="AA53" s="45">
        <v>3</v>
      </c>
      <c r="AB53" s="45">
        <v>3</v>
      </c>
      <c r="AC53" s="45">
        <v>3</v>
      </c>
      <c r="AD53" s="45">
        <v>4</v>
      </c>
      <c r="AE53" s="45">
        <v>4</v>
      </c>
      <c r="AF53" s="45">
        <v>3</v>
      </c>
      <c r="AG53" s="45">
        <v>3</v>
      </c>
      <c r="AH53" s="45">
        <v>3</v>
      </c>
      <c r="AI53" s="45">
        <v>1</v>
      </c>
      <c r="AJ53" s="45">
        <v>1</v>
      </c>
      <c r="AK53" s="45">
        <v>1</v>
      </c>
      <c r="AL53" s="45"/>
      <c r="AM53" s="45"/>
      <c r="AN53" s="45">
        <v>1</v>
      </c>
    </row>
    <row r="54" spans="1:40" x14ac:dyDescent="0.25">
      <c r="A54" s="72"/>
      <c r="B54" s="72"/>
      <c r="C54" s="68" t="s">
        <v>11</v>
      </c>
      <c r="D54" s="45">
        <v>4</v>
      </c>
      <c r="E54" s="45">
        <v>5</v>
      </c>
      <c r="F54" s="45">
        <v>5</v>
      </c>
      <c r="G54" s="45">
        <v>6</v>
      </c>
      <c r="H54" s="45">
        <v>5</v>
      </c>
      <c r="I54" s="45">
        <v>7</v>
      </c>
      <c r="J54" s="45">
        <v>7</v>
      </c>
      <c r="K54" s="45">
        <v>11</v>
      </c>
      <c r="L54" s="45">
        <v>14</v>
      </c>
      <c r="M54" s="45">
        <v>14</v>
      </c>
      <c r="N54" s="45">
        <v>6</v>
      </c>
      <c r="O54" s="45">
        <v>4</v>
      </c>
      <c r="P54" s="45">
        <v>4</v>
      </c>
      <c r="Q54" s="45">
        <v>4</v>
      </c>
      <c r="R54" s="45">
        <v>3</v>
      </c>
      <c r="S54" s="45">
        <v>2</v>
      </c>
      <c r="T54" s="45">
        <v>1</v>
      </c>
      <c r="U54" s="45"/>
      <c r="V54" s="45"/>
      <c r="W54" s="45">
        <v>3</v>
      </c>
      <c r="X54" s="45">
        <v>3</v>
      </c>
      <c r="Y54" s="45">
        <v>3</v>
      </c>
      <c r="Z54" s="45">
        <v>4</v>
      </c>
      <c r="AA54" s="45">
        <v>4</v>
      </c>
      <c r="AB54" s="45">
        <v>4</v>
      </c>
      <c r="AC54" s="45">
        <v>6</v>
      </c>
      <c r="AD54" s="45">
        <v>5</v>
      </c>
      <c r="AE54" s="45">
        <v>5</v>
      </c>
      <c r="AF54" s="45">
        <v>4</v>
      </c>
      <c r="AG54" s="45">
        <v>3</v>
      </c>
      <c r="AH54" s="45">
        <v>2</v>
      </c>
      <c r="AI54" s="45">
        <v>3</v>
      </c>
      <c r="AJ54" s="45">
        <v>2</v>
      </c>
      <c r="AK54" s="45">
        <v>2</v>
      </c>
      <c r="AL54" s="45">
        <v>3</v>
      </c>
      <c r="AM54" s="45">
        <v>2</v>
      </c>
      <c r="AN54" s="45">
        <v>2</v>
      </c>
    </row>
    <row r="55" spans="1:40" x14ac:dyDescent="0.25">
      <c r="A55" s="72"/>
      <c r="B55" s="72"/>
      <c r="C55" s="68" t="s">
        <v>12</v>
      </c>
      <c r="D55" s="57">
        <v>8</v>
      </c>
      <c r="E55" s="57">
        <v>4</v>
      </c>
      <c r="F55" s="57">
        <v>5</v>
      </c>
      <c r="G55" s="57">
        <v>4</v>
      </c>
      <c r="H55" s="57">
        <v>2</v>
      </c>
      <c r="I55" s="57">
        <v>3</v>
      </c>
      <c r="J55" s="57">
        <v>5</v>
      </c>
      <c r="K55" s="57">
        <v>2</v>
      </c>
      <c r="L55" s="57">
        <v>4</v>
      </c>
      <c r="M55" s="57">
        <v>3</v>
      </c>
      <c r="N55" s="57">
        <v>5</v>
      </c>
      <c r="O55" s="57">
        <v>4</v>
      </c>
      <c r="P55" s="57">
        <v>3</v>
      </c>
      <c r="Q55" s="57">
        <v>3</v>
      </c>
      <c r="R55" s="57">
        <v>4</v>
      </c>
      <c r="S55" s="57">
        <v>4</v>
      </c>
      <c r="T55" s="57">
        <v>2</v>
      </c>
      <c r="U55" s="57">
        <v>2</v>
      </c>
      <c r="V55" s="57">
        <v>1</v>
      </c>
      <c r="W55" s="57">
        <v>1</v>
      </c>
      <c r="X55" s="57"/>
      <c r="Y55" s="57">
        <v>2</v>
      </c>
      <c r="Z55" s="57">
        <v>2</v>
      </c>
      <c r="AA55" s="57">
        <v>1</v>
      </c>
      <c r="AB55" s="57">
        <v>2</v>
      </c>
      <c r="AC55" s="57">
        <v>2</v>
      </c>
      <c r="AD55" s="57">
        <v>4</v>
      </c>
      <c r="AE55" s="57">
        <v>2</v>
      </c>
      <c r="AF55" s="57">
        <v>4</v>
      </c>
      <c r="AG55" s="57">
        <v>4</v>
      </c>
      <c r="AH55" s="57">
        <v>4</v>
      </c>
      <c r="AI55" s="57">
        <v>1</v>
      </c>
      <c r="AJ55" s="57">
        <v>1</v>
      </c>
      <c r="AK55" s="57">
        <v>1</v>
      </c>
      <c r="AL55" s="57">
        <v>1</v>
      </c>
      <c r="AM55" s="57">
        <v>2</v>
      </c>
      <c r="AN55" s="57">
        <v>2</v>
      </c>
    </row>
    <row r="56" spans="1:40" x14ac:dyDescent="0.25">
      <c r="A56" s="72"/>
      <c r="B56" s="72"/>
      <c r="C56" s="68" t="s">
        <v>13</v>
      </c>
      <c r="D56" s="45">
        <v>18</v>
      </c>
      <c r="E56" s="45">
        <v>28</v>
      </c>
      <c r="F56" s="45">
        <v>28</v>
      </c>
      <c r="G56" s="45">
        <v>29</v>
      </c>
      <c r="H56" s="45">
        <v>32</v>
      </c>
      <c r="I56" s="45">
        <v>32</v>
      </c>
      <c r="J56" s="45">
        <v>26</v>
      </c>
      <c r="K56" s="45">
        <v>29</v>
      </c>
      <c r="L56" s="45">
        <v>26</v>
      </c>
      <c r="M56" s="45">
        <v>28</v>
      </c>
      <c r="N56" s="45">
        <v>10</v>
      </c>
      <c r="O56" s="45">
        <v>11</v>
      </c>
      <c r="P56" s="45">
        <v>14</v>
      </c>
      <c r="Q56" s="45">
        <v>15</v>
      </c>
      <c r="R56" s="45">
        <v>15</v>
      </c>
      <c r="S56" s="45">
        <v>15</v>
      </c>
      <c r="T56" s="45">
        <v>17</v>
      </c>
      <c r="U56" s="45">
        <v>18</v>
      </c>
      <c r="V56" s="45">
        <v>19</v>
      </c>
      <c r="W56" s="45">
        <v>20</v>
      </c>
      <c r="X56" s="45">
        <v>20</v>
      </c>
      <c r="Y56" s="45">
        <v>22</v>
      </c>
      <c r="Z56" s="45">
        <v>19</v>
      </c>
      <c r="AA56" s="45">
        <v>21</v>
      </c>
      <c r="AB56" s="45">
        <v>20</v>
      </c>
      <c r="AC56" s="45">
        <v>12</v>
      </c>
      <c r="AD56" s="45">
        <v>8</v>
      </c>
      <c r="AE56" s="45">
        <v>10</v>
      </c>
      <c r="AF56" s="45">
        <v>4</v>
      </c>
      <c r="AG56" s="45">
        <v>5</v>
      </c>
      <c r="AH56" s="45">
        <v>6</v>
      </c>
      <c r="AI56" s="45">
        <v>8</v>
      </c>
      <c r="AJ56" s="45">
        <v>9</v>
      </c>
      <c r="AK56" s="45">
        <v>9</v>
      </c>
      <c r="AL56" s="45">
        <v>10</v>
      </c>
      <c r="AM56" s="45">
        <v>9</v>
      </c>
      <c r="AN56" s="45">
        <v>5</v>
      </c>
    </row>
    <row r="57" spans="1:40" x14ac:dyDescent="0.25">
      <c r="A57" s="32" t="s">
        <v>587</v>
      </c>
      <c r="B57" s="55"/>
      <c r="C57" s="55"/>
      <c r="D57" s="75">
        <f>SUM(D49:D56)</f>
        <v>35</v>
      </c>
      <c r="E57" s="75">
        <f t="shared" ref="E57:AM57" si="9">SUM(E49:E56)</f>
        <v>45</v>
      </c>
      <c r="F57" s="75">
        <f t="shared" si="9"/>
        <v>46</v>
      </c>
      <c r="G57" s="75">
        <f t="shared" si="9"/>
        <v>46</v>
      </c>
      <c r="H57" s="75">
        <f t="shared" si="9"/>
        <v>46</v>
      </c>
      <c r="I57" s="75">
        <f t="shared" si="9"/>
        <v>56</v>
      </c>
      <c r="J57" s="75">
        <f t="shared" si="9"/>
        <v>51</v>
      </c>
      <c r="K57" s="75">
        <f t="shared" si="9"/>
        <v>50</v>
      </c>
      <c r="L57" s="75">
        <f t="shared" si="9"/>
        <v>54</v>
      </c>
      <c r="M57" s="75">
        <f t="shared" si="9"/>
        <v>56</v>
      </c>
      <c r="N57" s="75">
        <f t="shared" si="9"/>
        <v>30</v>
      </c>
      <c r="O57" s="75">
        <f t="shared" si="9"/>
        <v>25</v>
      </c>
      <c r="P57" s="75">
        <f t="shared" si="9"/>
        <v>30</v>
      </c>
      <c r="Q57" s="75">
        <f t="shared" si="9"/>
        <v>35</v>
      </c>
      <c r="R57" s="75">
        <f t="shared" si="9"/>
        <v>33</v>
      </c>
      <c r="S57" s="75">
        <f t="shared" si="9"/>
        <v>30</v>
      </c>
      <c r="T57" s="75">
        <f t="shared" si="9"/>
        <v>29</v>
      </c>
      <c r="U57" s="75">
        <f t="shared" si="9"/>
        <v>26</v>
      </c>
      <c r="V57" s="75">
        <f t="shared" si="9"/>
        <v>30</v>
      </c>
      <c r="W57" s="75">
        <f t="shared" si="9"/>
        <v>29</v>
      </c>
      <c r="X57" s="75">
        <f t="shared" si="9"/>
        <v>29</v>
      </c>
      <c r="Y57" s="75">
        <f t="shared" si="9"/>
        <v>33</v>
      </c>
      <c r="Z57" s="75">
        <f t="shared" si="9"/>
        <v>30</v>
      </c>
      <c r="AA57" s="75">
        <f t="shared" si="9"/>
        <v>32</v>
      </c>
      <c r="AB57" s="75">
        <f t="shared" si="9"/>
        <v>32</v>
      </c>
      <c r="AC57" s="75">
        <f t="shared" si="9"/>
        <v>26</v>
      </c>
      <c r="AD57" s="75">
        <f t="shared" si="9"/>
        <v>24</v>
      </c>
      <c r="AE57" s="75">
        <f t="shared" si="9"/>
        <v>24</v>
      </c>
      <c r="AF57" s="75">
        <f t="shared" si="9"/>
        <v>17</v>
      </c>
      <c r="AG57" s="75">
        <f t="shared" si="9"/>
        <v>17</v>
      </c>
      <c r="AH57" s="75">
        <f t="shared" si="9"/>
        <v>17</v>
      </c>
      <c r="AI57" s="75">
        <f t="shared" si="9"/>
        <v>15</v>
      </c>
      <c r="AJ57" s="75">
        <f t="shared" si="9"/>
        <v>15</v>
      </c>
      <c r="AK57" s="75">
        <f t="shared" si="9"/>
        <v>14</v>
      </c>
      <c r="AL57" s="75">
        <f t="shared" si="9"/>
        <v>15</v>
      </c>
      <c r="AM57" s="75">
        <f t="shared" si="9"/>
        <v>14</v>
      </c>
      <c r="AN57" s="75">
        <f t="shared" ref="AN57" si="10">SUM(AN49:AN56)</f>
        <v>10</v>
      </c>
    </row>
    <row r="58" spans="1:40" x14ac:dyDescent="0.25">
      <c r="A58" s="65" t="s">
        <v>744</v>
      </c>
      <c r="B58" s="137" t="s">
        <v>679</v>
      </c>
      <c r="C58" s="65" t="s">
        <v>7</v>
      </c>
      <c r="D58" s="95"/>
      <c r="E58" s="95"/>
      <c r="F58" s="95">
        <v>1</v>
      </c>
      <c r="G58" s="95">
        <v>1</v>
      </c>
      <c r="H58" s="95">
        <v>1</v>
      </c>
      <c r="I58" s="95"/>
      <c r="J58" s="95"/>
      <c r="K58" s="95">
        <v>2</v>
      </c>
      <c r="L58" s="95">
        <v>2</v>
      </c>
      <c r="M58" s="95">
        <v>1</v>
      </c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</row>
    <row r="59" spans="1:40" x14ac:dyDescent="0.25">
      <c r="A59" s="72"/>
      <c r="B59" s="72"/>
      <c r="C59" s="68" t="s">
        <v>8</v>
      </c>
      <c r="D59" s="48"/>
      <c r="E59" s="48"/>
      <c r="F59" s="48"/>
      <c r="G59" s="48"/>
      <c r="H59" s="48"/>
      <c r="I59" s="48"/>
      <c r="J59" s="48"/>
      <c r="K59" s="48"/>
      <c r="L59" s="48"/>
      <c r="M59" s="48">
        <v>1</v>
      </c>
      <c r="N59" s="48">
        <v>2</v>
      </c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</row>
    <row r="60" spans="1:40" x14ac:dyDescent="0.25">
      <c r="A60" s="72"/>
      <c r="B60" s="81"/>
      <c r="C60" s="68" t="s">
        <v>9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</row>
    <row r="61" spans="1:40" x14ac:dyDescent="0.25">
      <c r="A61" s="72"/>
      <c r="B61" s="81"/>
      <c r="C61" s="68" t="s">
        <v>10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</row>
    <row r="62" spans="1:40" x14ac:dyDescent="0.25">
      <c r="A62" s="72"/>
      <c r="B62" s="81"/>
      <c r="C62" s="68" t="s">
        <v>12</v>
      </c>
      <c r="D62" s="48"/>
      <c r="E62" s="48"/>
      <c r="F62" s="48"/>
      <c r="G62" s="48"/>
      <c r="H62" s="48"/>
      <c r="I62" s="48">
        <v>1</v>
      </c>
      <c r="J62" s="48">
        <v>1</v>
      </c>
      <c r="K62" s="48">
        <v>1</v>
      </c>
      <c r="L62" s="48">
        <v>1</v>
      </c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</row>
    <row r="63" spans="1:40" x14ac:dyDescent="0.25">
      <c r="A63" s="72"/>
      <c r="B63" s="113"/>
      <c r="C63" s="68" t="s">
        <v>13</v>
      </c>
      <c r="D63" s="80"/>
      <c r="E63" s="80"/>
      <c r="F63" s="80"/>
      <c r="G63" s="80"/>
      <c r="H63" s="80"/>
      <c r="I63" s="80"/>
      <c r="J63" s="80"/>
      <c r="K63" s="80"/>
      <c r="L63" s="80"/>
      <c r="M63" s="80">
        <v>1</v>
      </c>
      <c r="N63" s="80">
        <v>1</v>
      </c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</row>
    <row r="64" spans="1:40" x14ac:dyDescent="0.25">
      <c r="A64" s="32" t="s">
        <v>745</v>
      </c>
      <c r="B64" s="88"/>
      <c r="C64" s="55"/>
      <c r="D64" s="75"/>
      <c r="E64" s="75"/>
      <c r="F64" s="75">
        <f>SUM(F58:F63)</f>
        <v>1</v>
      </c>
      <c r="G64" s="75">
        <f t="shared" ref="G64:N64" si="11">SUM(G58:G63)</f>
        <v>1</v>
      </c>
      <c r="H64" s="75">
        <f t="shared" si="11"/>
        <v>1</v>
      </c>
      <c r="I64" s="75">
        <f t="shared" si="11"/>
        <v>1</v>
      </c>
      <c r="J64" s="75">
        <f t="shared" si="11"/>
        <v>1</v>
      </c>
      <c r="K64" s="75">
        <f t="shared" si="11"/>
        <v>3</v>
      </c>
      <c r="L64" s="75">
        <f t="shared" si="11"/>
        <v>3</v>
      </c>
      <c r="M64" s="75">
        <f t="shared" si="11"/>
        <v>3</v>
      </c>
      <c r="N64" s="75">
        <f t="shared" si="11"/>
        <v>3</v>
      </c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183"/>
      <c r="AN64" s="183"/>
    </row>
    <row r="65" spans="1:40" x14ac:dyDescent="0.25">
      <c r="A65" s="65" t="s">
        <v>746</v>
      </c>
      <c r="B65" s="137" t="s">
        <v>692</v>
      </c>
      <c r="C65" s="65" t="s">
        <v>9</v>
      </c>
      <c r="D65" s="51"/>
      <c r="E65" s="51"/>
      <c r="F65" s="51"/>
      <c r="G65" s="51"/>
      <c r="H65" s="51"/>
      <c r="I65" s="51"/>
      <c r="J65" s="51"/>
      <c r="K65" s="51">
        <v>1</v>
      </c>
      <c r="L65" s="51">
        <v>1</v>
      </c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</row>
    <row r="66" spans="1:40" x14ac:dyDescent="0.25">
      <c r="A66" s="72"/>
      <c r="B66" s="72"/>
      <c r="C66" s="68" t="s">
        <v>10</v>
      </c>
      <c r="D66" s="45"/>
      <c r="E66" s="45"/>
      <c r="F66" s="45"/>
      <c r="G66" s="45"/>
      <c r="H66" s="45"/>
      <c r="I66" s="45"/>
      <c r="J66" s="45"/>
      <c r="K66" s="45">
        <v>1</v>
      </c>
      <c r="L66" s="45">
        <v>1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</row>
    <row r="67" spans="1:40" x14ac:dyDescent="0.25">
      <c r="A67" s="72"/>
      <c r="B67" s="72"/>
      <c r="C67" s="68" t="s">
        <v>11</v>
      </c>
      <c r="D67" s="45"/>
      <c r="E67" s="45">
        <v>1</v>
      </c>
      <c r="F67" s="45">
        <v>1</v>
      </c>
      <c r="G67" s="45">
        <v>1</v>
      </c>
      <c r="H67" s="45"/>
      <c r="I67" s="45"/>
      <c r="J67" s="45"/>
      <c r="K67" s="45">
        <v>1</v>
      </c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</row>
    <row r="68" spans="1:40" x14ac:dyDescent="0.25">
      <c r="A68" s="72"/>
      <c r="B68" s="72"/>
      <c r="C68" s="68" t="s">
        <v>12</v>
      </c>
      <c r="D68" s="45"/>
      <c r="E68" s="45"/>
      <c r="F68" s="45">
        <v>1</v>
      </c>
      <c r="G68" s="45">
        <v>1</v>
      </c>
      <c r="H68" s="45">
        <v>2</v>
      </c>
      <c r="I68" s="45">
        <v>1</v>
      </c>
      <c r="J68" s="45">
        <v>1</v>
      </c>
      <c r="K68" s="45"/>
      <c r="L68" s="45">
        <v>1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</row>
    <row r="69" spans="1:40" x14ac:dyDescent="0.25">
      <c r="A69" s="72"/>
      <c r="B69" s="72"/>
      <c r="C69" s="68" t="s">
        <v>13</v>
      </c>
      <c r="D69" s="45">
        <v>3</v>
      </c>
      <c r="E69" s="45">
        <v>4</v>
      </c>
      <c r="F69" s="45">
        <v>4</v>
      </c>
      <c r="G69" s="45">
        <v>4</v>
      </c>
      <c r="H69" s="45">
        <v>4</v>
      </c>
      <c r="I69" s="45">
        <v>5</v>
      </c>
      <c r="J69" s="45">
        <v>4</v>
      </c>
      <c r="K69" s="45">
        <v>3</v>
      </c>
      <c r="L69" s="45">
        <v>3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</row>
    <row r="70" spans="1:40" x14ac:dyDescent="0.25">
      <c r="A70" s="32" t="s">
        <v>747</v>
      </c>
      <c r="B70" s="55"/>
      <c r="C70" s="55"/>
      <c r="D70" s="75">
        <f>SUM(D65:D69)</f>
        <v>3</v>
      </c>
      <c r="E70" s="75">
        <f t="shared" ref="E70:L70" si="12">SUM(E65:E69)</f>
        <v>5</v>
      </c>
      <c r="F70" s="75">
        <f t="shared" si="12"/>
        <v>6</v>
      </c>
      <c r="G70" s="75">
        <f t="shared" si="12"/>
        <v>6</v>
      </c>
      <c r="H70" s="75">
        <f t="shared" si="12"/>
        <v>6</v>
      </c>
      <c r="I70" s="75">
        <f t="shared" si="12"/>
        <v>6</v>
      </c>
      <c r="J70" s="75">
        <f t="shared" si="12"/>
        <v>5</v>
      </c>
      <c r="K70" s="75">
        <f t="shared" si="12"/>
        <v>6</v>
      </c>
      <c r="L70" s="75">
        <f t="shared" si="12"/>
        <v>6</v>
      </c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183"/>
      <c r="AN70" s="183"/>
    </row>
    <row r="71" spans="1:40" x14ac:dyDescent="0.25">
      <c r="A71" s="65" t="s">
        <v>728</v>
      </c>
      <c r="B71" s="137" t="s">
        <v>727</v>
      </c>
      <c r="C71" s="65" t="s">
        <v>8</v>
      </c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51"/>
      <c r="AL71" s="51">
        <v>1</v>
      </c>
      <c r="AM71" s="51"/>
      <c r="AN71" s="51"/>
    </row>
    <row r="72" spans="1:40" x14ac:dyDescent="0.25">
      <c r="A72" s="32" t="s">
        <v>729</v>
      </c>
      <c r="B72" s="103"/>
      <c r="C72" s="77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>
        <f>AL71</f>
        <v>1</v>
      </c>
      <c r="AM72" s="75">
        <f>AM71</f>
        <v>0</v>
      </c>
      <c r="AN72" s="75">
        <f>AN71</f>
        <v>0</v>
      </c>
    </row>
    <row r="73" spans="1:40" x14ac:dyDescent="0.25">
      <c r="A73" s="65" t="s">
        <v>596</v>
      </c>
      <c r="B73" s="137" t="s">
        <v>691</v>
      </c>
      <c r="C73" s="65" t="s">
        <v>9</v>
      </c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>
        <v>1</v>
      </c>
      <c r="AB73" s="68">
        <v>1</v>
      </c>
      <c r="AC73" s="68"/>
      <c r="AD73" s="68"/>
      <c r="AE73" s="68"/>
      <c r="AF73" s="68"/>
      <c r="AG73" s="68"/>
      <c r="AH73" s="68"/>
      <c r="AI73" s="68"/>
      <c r="AJ73" s="68"/>
      <c r="AK73" s="51"/>
      <c r="AL73" s="51"/>
      <c r="AM73" s="51"/>
      <c r="AN73" s="51"/>
    </row>
    <row r="74" spans="1:40" x14ac:dyDescent="0.25">
      <c r="A74" s="72"/>
      <c r="B74" s="72"/>
      <c r="C74" s="68" t="s">
        <v>10</v>
      </c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>
        <v>1</v>
      </c>
      <c r="AD74" s="151">
        <v>1</v>
      </c>
      <c r="AE74" s="151"/>
      <c r="AF74" s="151"/>
      <c r="AG74" s="151"/>
      <c r="AH74" s="151"/>
      <c r="AI74" s="151"/>
      <c r="AJ74" s="151"/>
      <c r="AK74" s="51"/>
      <c r="AL74" s="51"/>
      <c r="AM74" s="51"/>
      <c r="AN74" s="51"/>
    </row>
    <row r="75" spans="1:40" x14ac:dyDescent="0.25">
      <c r="A75" s="32" t="s">
        <v>597</v>
      </c>
      <c r="B75" s="55"/>
      <c r="C75" s="5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>
        <f>SUM(AA73:AA74)</f>
        <v>1</v>
      </c>
      <c r="AB75" s="75">
        <f t="shared" ref="AB75:AL75" si="13">SUM(AB73:AB74)</f>
        <v>1</v>
      </c>
      <c r="AC75" s="75">
        <f t="shared" si="13"/>
        <v>1</v>
      </c>
      <c r="AD75" s="75">
        <f t="shared" si="13"/>
        <v>1</v>
      </c>
      <c r="AE75" s="75">
        <f t="shared" si="13"/>
        <v>0</v>
      </c>
      <c r="AF75" s="75">
        <f t="shared" si="13"/>
        <v>0</v>
      </c>
      <c r="AG75" s="75">
        <f t="shared" si="13"/>
        <v>0</v>
      </c>
      <c r="AH75" s="75">
        <f t="shared" si="13"/>
        <v>0</v>
      </c>
      <c r="AI75" s="75">
        <f t="shared" si="13"/>
        <v>0</v>
      </c>
      <c r="AJ75" s="75">
        <f t="shared" si="13"/>
        <v>0</v>
      </c>
      <c r="AK75" s="75">
        <f t="shared" si="13"/>
        <v>0</v>
      </c>
      <c r="AL75" s="75">
        <f t="shared" si="13"/>
        <v>0</v>
      </c>
      <c r="AM75" s="75">
        <f t="shared" ref="AM75:AN75" si="14">SUM(AM73:AM74)</f>
        <v>0</v>
      </c>
      <c r="AN75" s="75">
        <f t="shared" si="14"/>
        <v>0</v>
      </c>
    </row>
    <row r="76" spans="1:40" x14ac:dyDescent="0.25">
      <c r="A76" s="65" t="s">
        <v>615</v>
      </c>
      <c r="B76" s="137" t="s">
        <v>687</v>
      </c>
      <c r="C76" s="65" t="s">
        <v>10</v>
      </c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>
        <v>1</v>
      </c>
      <c r="AK76" s="51"/>
      <c r="AL76" s="51"/>
      <c r="AM76" s="51"/>
      <c r="AN76" s="51"/>
    </row>
    <row r="77" spans="1:40" x14ac:dyDescent="0.25">
      <c r="A77" s="32" t="s">
        <v>616</v>
      </c>
      <c r="B77" s="125"/>
      <c r="C77" s="12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>
        <f>AJ76</f>
        <v>1</v>
      </c>
      <c r="AK77" s="75">
        <f t="shared" ref="AK77:AL77" si="15">AK76</f>
        <v>0</v>
      </c>
      <c r="AL77" s="75">
        <f t="shared" si="15"/>
        <v>0</v>
      </c>
      <c r="AM77" s="75">
        <f t="shared" ref="AM77:AN77" si="16">AM76</f>
        <v>0</v>
      </c>
      <c r="AN77" s="75">
        <f t="shared" si="16"/>
        <v>0</v>
      </c>
    </row>
    <row r="78" spans="1:40" x14ac:dyDescent="0.25">
      <c r="A78" s="65" t="s">
        <v>748</v>
      </c>
      <c r="B78" s="137" t="s">
        <v>684</v>
      </c>
      <c r="C78" s="65" t="s">
        <v>6</v>
      </c>
      <c r="D78" s="51"/>
      <c r="E78" s="51"/>
      <c r="F78" s="51"/>
      <c r="G78" s="51"/>
      <c r="H78" s="51"/>
      <c r="I78" s="51"/>
      <c r="J78" s="51"/>
      <c r="K78" s="51"/>
      <c r="L78" s="51"/>
      <c r="M78" s="51">
        <v>1</v>
      </c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</row>
    <row r="79" spans="1:40" x14ac:dyDescent="0.25">
      <c r="A79" s="72"/>
      <c r="B79" s="72"/>
      <c r="C79" s="68" t="s">
        <v>7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>
        <v>1</v>
      </c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</row>
    <row r="80" spans="1:40" x14ac:dyDescent="0.25">
      <c r="A80" s="72"/>
      <c r="B80" s="72"/>
      <c r="C80" s="68" t="s">
        <v>8</v>
      </c>
      <c r="D80" s="57"/>
      <c r="E80" s="57"/>
      <c r="F80" s="57"/>
      <c r="G80" s="57"/>
      <c r="H80" s="57"/>
      <c r="I80" s="57">
        <v>1</v>
      </c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</row>
    <row r="81" spans="1:40" x14ac:dyDescent="0.25">
      <c r="A81" s="72"/>
      <c r="B81" s="72"/>
      <c r="C81" s="68" t="s">
        <v>9</v>
      </c>
      <c r="D81" s="57">
        <v>1</v>
      </c>
      <c r="E81" s="57">
        <v>1</v>
      </c>
      <c r="F81" s="57"/>
      <c r="G81" s="57"/>
      <c r="H81" s="57"/>
      <c r="I81" s="57">
        <v>1</v>
      </c>
      <c r="J81" s="57">
        <v>1</v>
      </c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</row>
    <row r="82" spans="1:40" x14ac:dyDescent="0.25">
      <c r="A82" s="72"/>
      <c r="B82" s="72"/>
      <c r="C82" s="68" t="s">
        <v>10</v>
      </c>
      <c r="D82" s="45">
        <v>1</v>
      </c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</row>
    <row r="83" spans="1:40" x14ac:dyDescent="0.25">
      <c r="A83" s="72"/>
      <c r="B83" s="72"/>
      <c r="C83" s="68" t="s">
        <v>11</v>
      </c>
      <c r="D83" s="45"/>
      <c r="E83" s="45">
        <v>1</v>
      </c>
      <c r="F83" s="45">
        <v>1</v>
      </c>
      <c r="G83" s="45">
        <v>1</v>
      </c>
      <c r="H83" s="45">
        <v>1</v>
      </c>
      <c r="I83" s="45">
        <v>2</v>
      </c>
      <c r="J83" s="45">
        <v>2</v>
      </c>
      <c r="K83" s="45">
        <v>1</v>
      </c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</row>
    <row r="84" spans="1:40" x14ac:dyDescent="0.25">
      <c r="A84" s="72"/>
      <c r="B84" s="72"/>
      <c r="C84" s="68" t="s">
        <v>12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</row>
    <row r="85" spans="1:40" x14ac:dyDescent="0.25">
      <c r="A85" s="72"/>
      <c r="B85" s="72"/>
      <c r="C85" s="68" t="s">
        <v>13</v>
      </c>
      <c r="D85" s="45">
        <v>7</v>
      </c>
      <c r="E85" s="45">
        <v>8</v>
      </c>
      <c r="F85" s="45">
        <v>6</v>
      </c>
      <c r="G85" s="45">
        <v>6</v>
      </c>
      <c r="H85" s="45">
        <v>6</v>
      </c>
      <c r="I85" s="45">
        <v>6</v>
      </c>
      <c r="J85" s="45">
        <v>6</v>
      </c>
      <c r="K85" s="45">
        <v>5</v>
      </c>
      <c r="L85" s="45">
        <v>5</v>
      </c>
      <c r="M85" s="45">
        <v>5</v>
      </c>
      <c r="N85" s="45">
        <v>5</v>
      </c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</row>
    <row r="86" spans="1:40" x14ac:dyDescent="0.25">
      <c r="A86" s="32" t="s">
        <v>749</v>
      </c>
      <c r="B86" s="209"/>
      <c r="C86" s="210"/>
      <c r="D86" s="75">
        <f>SUM(D78:D85)</f>
        <v>9</v>
      </c>
      <c r="E86" s="75">
        <f t="shared" ref="E86:N86" si="17">SUM(E78:E85)</f>
        <v>10</v>
      </c>
      <c r="F86" s="75">
        <f t="shared" si="17"/>
        <v>7</v>
      </c>
      <c r="G86" s="75">
        <f t="shared" si="17"/>
        <v>7</v>
      </c>
      <c r="H86" s="75">
        <f t="shared" si="17"/>
        <v>7</v>
      </c>
      <c r="I86" s="75">
        <f t="shared" si="17"/>
        <v>10</v>
      </c>
      <c r="J86" s="75">
        <f t="shared" si="17"/>
        <v>9</v>
      </c>
      <c r="K86" s="75">
        <f t="shared" si="17"/>
        <v>6</v>
      </c>
      <c r="L86" s="75">
        <f t="shared" si="17"/>
        <v>5</v>
      </c>
      <c r="M86" s="75">
        <f t="shared" si="17"/>
        <v>6</v>
      </c>
      <c r="N86" s="75">
        <f t="shared" si="17"/>
        <v>6</v>
      </c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183"/>
      <c r="AN86" s="183"/>
    </row>
    <row r="87" spans="1:40" x14ac:dyDescent="0.25">
      <c r="A87" s="65" t="s">
        <v>750</v>
      </c>
      <c r="B87" s="139" t="s">
        <v>686</v>
      </c>
      <c r="C87" s="68" t="s">
        <v>7</v>
      </c>
      <c r="D87" s="45"/>
      <c r="E87" s="45">
        <v>2</v>
      </c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</row>
    <row r="88" spans="1:40" x14ac:dyDescent="0.25">
      <c r="A88" s="72"/>
      <c r="B88" s="72"/>
      <c r="C88" s="68" t="s">
        <v>8</v>
      </c>
      <c r="D88" s="45">
        <v>1</v>
      </c>
      <c r="E88" s="45">
        <v>2</v>
      </c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</row>
    <row r="89" spans="1:40" x14ac:dyDescent="0.25">
      <c r="A89" s="72"/>
      <c r="B89" s="72"/>
      <c r="C89" s="68" t="s">
        <v>9</v>
      </c>
      <c r="D89" s="45">
        <v>2</v>
      </c>
      <c r="E89" s="45">
        <v>2</v>
      </c>
      <c r="F89" s="45">
        <v>2</v>
      </c>
      <c r="G89" s="45">
        <v>2</v>
      </c>
      <c r="H89" s="45">
        <v>3</v>
      </c>
      <c r="I89" s="45">
        <v>5</v>
      </c>
      <c r="J89" s="45">
        <v>3</v>
      </c>
      <c r="K89" s="45">
        <v>3</v>
      </c>
      <c r="L89" s="45">
        <v>2</v>
      </c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</row>
    <row r="90" spans="1:40" x14ac:dyDescent="0.25">
      <c r="A90" s="72"/>
      <c r="B90" s="72"/>
      <c r="C90" s="68" t="s">
        <v>10</v>
      </c>
      <c r="D90" s="45">
        <v>7</v>
      </c>
      <c r="E90" s="45">
        <v>5</v>
      </c>
      <c r="F90" s="45">
        <v>4</v>
      </c>
      <c r="G90" s="45">
        <v>3</v>
      </c>
      <c r="H90" s="45">
        <v>2</v>
      </c>
      <c r="I90" s="45">
        <v>3</v>
      </c>
      <c r="J90" s="45">
        <v>4</v>
      </c>
      <c r="K90" s="45">
        <v>6</v>
      </c>
      <c r="L90" s="45">
        <v>7</v>
      </c>
      <c r="M90" s="45">
        <v>7</v>
      </c>
      <c r="N90" s="45">
        <v>3</v>
      </c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</row>
    <row r="91" spans="1:40" x14ac:dyDescent="0.25">
      <c r="A91" s="72"/>
      <c r="B91" s="72"/>
      <c r="C91" s="68" t="s">
        <v>11</v>
      </c>
      <c r="D91" s="57">
        <v>2</v>
      </c>
      <c r="E91" s="57">
        <v>3</v>
      </c>
      <c r="F91" s="57">
        <v>4</v>
      </c>
      <c r="G91" s="57">
        <v>5</v>
      </c>
      <c r="H91" s="57">
        <v>5</v>
      </c>
      <c r="I91" s="57">
        <v>1</v>
      </c>
      <c r="J91" s="57">
        <v>3</v>
      </c>
      <c r="K91" s="57">
        <v>3</v>
      </c>
      <c r="L91" s="57">
        <v>4</v>
      </c>
      <c r="M91" s="57">
        <v>8</v>
      </c>
      <c r="N91" s="57">
        <v>5</v>
      </c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</row>
    <row r="92" spans="1:40" x14ac:dyDescent="0.25">
      <c r="A92" s="72"/>
      <c r="B92" s="72"/>
      <c r="C92" s="68" t="s">
        <v>12</v>
      </c>
      <c r="D92" s="45">
        <v>2</v>
      </c>
      <c r="E92" s="45">
        <v>5</v>
      </c>
      <c r="F92" s="45">
        <v>1</v>
      </c>
      <c r="G92" s="45">
        <v>1</v>
      </c>
      <c r="H92" s="45">
        <v>1</v>
      </c>
      <c r="I92" s="45">
        <v>5</v>
      </c>
      <c r="J92" s="45">
        <v>3</v>
      </c>
      <c r="K92" s="45"/>
      <c r="L92" s="45"/>
      <c r="M92" s="45">
        <v>1</v>
      </c>
      <c r="N92" s="45">
        <v>3</v>
      </c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</row>
    <row r="93" spans="1:40" x14ac:dyDescent="0.25">
      <c r="A93" s="72"/>
      <c r="B93" s="72"/>
      <c r="C93" s="68" t="s">
        <v>13</v>
      </c>
      <c r="D93" s="45">
        <v>27</v>
      </c>
      <c r="E93" s="45">
        <v>28</v>
      </c>
      <c r="F93" s="45">
        <v>32</v>
      </c>
      <c r="G93" s="45">
        <v>32</v>
      </c>
      <c r="H93" s="45">
        <v>33</v>
      </c>
      <c r="I93" s="45">
        <v>29</v>
      </c>
      <c r="J93" s="45">
        <v>26</v>
      </c>
      <c r="K93" s="45">
        <v>27</v>
      </c>
      <c r="L93" s="45">
        <v>20</v>
      </c>
      <c r="M93" s="45">
        <v>14</v>
      </c>
      <c r="N93" s="45">
        <v>12</v>
      </c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</row>
    <row r="94" spans="1:40" x14ac:dyDescent="0.25">
      <c r="A94" s="32" t="s">
        <v>751</v>
      </c>
      <c r="B94" s="209"/>
      <c r="C94" s="210"/>
      <c r="D94" s="75">
        <f t="shared" ref="D94:N94" si="18">SUM(D87:D93)</f>
        <v>41</v>
      </c>
      <c r="E94" s="75">
        <f t="shared" si="18"/>
        <v>47</v>
      </c>
      <c r="F94" s="75">
        <f t="shared" si="18"/>
        <v>43</v>
      </c>
      <c r="G94" s="75">
        <f t="shared" si="18"/>
        <v>43</v>
      </c>
      <c r="H94" s="75">
        <f t="shared" si="18"/>
        <v>44</v>
      </c>
      <c r="I94" s="75">
        <f t="shared" si="18"/>
        <v>43</v>
      </c>
      <c r="J94" s="75">
        <f t="shared" si="18"/>
        <v>39</v>
      </c>
      <c r="K94" s="75">
        <f t="shared" si="18"/>
        <v>39</v>
      </c>
      <c r="L94" s="75">
        <f t="shared" si="18"/>
        <v>33</v>
      </c>
      <c r="M94" s="75">
        <f t="shared" si="18"/>
        <v>30</v>
      </c>
      <c r="N94" s="75">
        <f t="shared" si="18"/>
        <v>23</v>
      </c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183"/>
      <c r="AN94" s="183"/>
    </row>
    <row r="95" spans="1:40" x14ac:dyDescent="0.25">
      <c r="A95" s="65" t="s">
        <v>592</v>
      </c>
      <c r="B95" s="137" t="s">
        <v>689</v>
      </c>
      <c r="C95" s="65" t="s">
        <v>7</v>
      </c>
      <c r="D95" s="68"/>
      <c r="E95" s="68"/>
      <c r="F95" s="68"/>
      <c r="G95" s="68"/>
      <c r="H95" s="68"/>
      <c r="I95" s="68"/>
      <c r="J95" s="68"/>
      <c r="K95" s="68">
        <v>1</v>
      </c>
      <c r="L95" s="68">
        <v>1</v>
      </c>
      <c r="M95" s="68">
        <v>1</v>
      </c>
      <c r="N95" s="68"/>
      <c r="O95" s="68"/>
      <c r="P95" s="68">
        <v>1</v>
      </c>
      <c r="Q95" s="68">
        <v>1</v>
      </c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90"/>
      <c r="AL95" s="95"/>
      <c r="AM95" s="95"/>
      <c r="AN95" s="95"/>
    </row>
    <row r="96" spans="1:40" x14ac:dyDescent="0.25">
      <c r="A96" s="134"/>
      <c r="B96" s="134"/>
      <c r="C96" s="68" t="s">
        <v>8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>
        <v>1</v>
      </c>
      <c r="N96" s="132"/>
      <c r="O96" s="132">
        <v>1</v>
      </c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3"/>
      <c r="AL96" s="51"/>
      <c r="AM96" s="51"/>
      <c r="AN96" s="51"/>
    </row>
    <row r="97" spans="1:40" x14ac:dyDescent="0.25">
      <c r="A97" s="134"/>
      <c r="B97" s="134"/>
      <c r="C97" s="68" t="s">
        <v>9</v>
      </c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49"/>
      <c r="AL97" s="51"/>
      <c r="AM97" s="51">
        <v>1</v>
      </c>
      <c r="AN97" s="51"/>
    </row>
    <row r="98" spans="1:40" x14ac:dyDescent="0.25">
      <c r="A98" s="134"/>
      <c r="B98" s="134"/>
      <c r="C98" s="68" t="s">
        <v>10</v>
      </c>
      <c r="D98" s="132"/>
      <c r="E98" s="132"/>
      <c r="F98" s="132">
        <v>1</v>
      </c>
      <c r="G98" s="132">
        <v>1</v>
      </c>
      <c r="H98" s="132">
        <v>1</v>
      </c>
      <c r="I98" s="132">
        <v>2</v>
      </c>
      <c r="J98" s="132">
        <v>2</v>
      </c>
      <c r="K98" s="132">
        <v>2</v>
      </c>
      <c r="L98" s="132">
        <v>2</v>
      </c>
      <c r="M98" s="132">
        <v>2</v>
      </c>
      <c r="N98" s="132">
        <v>2</v>
      </c>
      <c r="O98" s="132">
        <v>1</v>
      </c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>
        <v>1</v>
      </c>
      <c r="AG98" s="132">
        <v>1</v>
      </c>
      <c r="AH98" s="132"/>
      <c r="AI98" s="132">
        <v>1</v>
      </c>
      <c r="AJ98" s="132">
        <v>1</v>
      </c>
      <c r="AK98" s="133"/>
      <c r="AL98" s="51"/>
      <c r="AM98" s="51"/>
      <c r="AN98" s="51">
        <v>1</v>
      </c>
    </row>
    <row r="99" spans="1:40" x14ac:dyDescent="0.25">
      <c r="A99" s="134"/>
      <c r="B99" s="134"/>
      <c r="C99" s="68" t="s">
        <v>11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>
        <v>2</v>
      </c>
      <c r="P99" s="132">
        <v>3</v>
      </c>
      <c r="Q99" s="132">
        <v>3</v>
      </c>
      <c r="R99" s="132">
        <v>2</v>
      </c>
      <c r="S99" s="132">
        <v>2</v>
      </c>
      <c r="T99" s="132">
        <v>2</v>
      </c>
      <c r="U99" s="132">
        <v>2</v>
      </c>
      <c r="V99" s="132">
        <v>1</v>
      </c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3"/>
      <c r="AL99" s="51"/>
      <c r="AM99" s="51"/>
      <c r="AN99" s="51"/>
    </row>
    <row r="100" spans="1:40" x14ac:dyDescent="0.25">
      <c r="A100" s="134"/>
      <c r="B100" s="134"/>
      <c r="C100" s="68" t="s">
        <v>12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>
        <v>1</v>
      </c>
      <c r="S100" s="132">
        <v>1</v>
      </c>
      <c r="T100" s="132">
        <v>1</v>
      </c>
      <c r="U100" s="132"/>
      <c r="V100" s="132">
        <v>1</v>
      </c>
      <c r="W100" s="132">
        <v>2</v>
      </c>
      <c r="X100" s="132">
        <v>2</v>
      </c>
      <c r="Y100" s="132">
        <v>1</v>
      </c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3"/>
      <c r="AL100" s="51"/>
      <c r="AM100" s="51"/>
      <c r="AN100" s="51"/>
    </row>
    <row r="101" spans="1:40" x14ac:dyDescent="0.25">
      <c r="A101" s="134"/>
      <c r="B101" s="134"/>
      <c r="C101" s="68" t="s">
        <v>13</v>
      </c>
      <c r="D101" s="132"/>
      <c r="E101" s="132">
        <v>1</v>
      </c>
      <c r="F101" s="132">
        <v>5</v>
      </c>
      <c r="G101" s="132">
        <v>5</v>
      </c>
      <c r="H101" s="132">
        <v>5</v>
      </c>
      <c r="I101" s="132">
        <v>3</v>
      </c>
      <c r="J101" s="132">
        <v>3</v>
      </c>
      <c r="K101" s="132">
        <v>2</v>
      </c>
      <c r="L101" s="132">
        <v>2</v>
      </c>
      <c r="M101" s="132">
        <v>1</v>
      </c>
      <c r="N101" s="132">
        <v>1</v>
      </c>
      <c r="O101" s="132">
        <v>1</v>
      </c>
      <c r="P101" s="132">
        <v>1</v>
      </c>
      <c r="Q101" s="132">
        <v>1</v>
      </c>
      <c r="R101" s="132">
        <v>1</v>
      </c>
      <c r="S101" s="132">
        <v>1</v>
      </c>
      <c r="T101" s="132">
        <v>1</v>
      </c>
      <c r="U101" s="132">
        <v>1</v>
      </c>
      <c r="V101" s="132">
        <v>1</v>
      </c>
      <c r="W101" s="132">
        <v>1</v>
      </c>
      <c r="X101" s="132">
        <v>1</v>
      </c>
      <c r="Y101" s="132">
        <v>2</v>
      </c>
      <c r="Z101" s="132">
        <v>3</v>
      </c>
      <c r="AA101" s="132">
        <v>3</v>
      </c>
      <c r="AB101" s="132">
        <v>3</v>
      </c>
      <c r="AC101" s="132">
        <v>2</v>
      </c>
      <c r="AD101" s="132">
        <v>2</v>
      </c>
      <c r="AE101" s="132">
        <v>1</v>
      </c>
      <c r="AF101" s="132">
        <v>1</v>
      </c>
      <c r="AG101" s="132"/>
      <c r="AH101" s="132"/>
      <c r="AI101" s="132"/>
      <c r="AJ101" s="132"/>
      <c r="AK101" s="133"/>
      <c r="AL101" s="63"/>
      <c r="AM101" s="63"/>
      <c r="AN101" s="63"/>
    </row>
    <row r="102" spans="1:40" x14ac:dyDescent="0.25">
      <c r="A102" s="32" t="s">
        <v>593</v>
      </c>
      <c r="B102" s="55"/>
      <c r="C102" s="55"/>
      <c r="D102" s="75"/>
      <c r="E102" s="75">
        <f>SUM(E95:E101)</f>
        <v>1</v>
      </c>
      <c r="F102" s="75">
        <f t="shared" ref="F102:AM102" si="19">SUM(F95:F101)</f>
        <v>6</v>
      </c>
      <c r="G102" s="75">
        <f t="shared" si="19"/>
        <v>6</v>
      </c>
      <c r="H102" s="75">
        <f t="shared" si="19"/>
        <v>6</v>
      </c>
      <c r="I102" s="75">
        <f t="shared" si="19"/>
        <v>5</v>
      </c>
      <c r="J102" s="75">
        <f t="shared" si="19"/>
        <v>5</v>
      </c>
      <c r="K102" s="75">
        <f t="shared" si="19"/>
        <v>5</v>
      </c>
      <c r="L102" s="75">
        <f t="shared" si="19"/>
        <v>5</v>
      </c>
      <c r="M102" s="75">
        <f t="shared" si="19"/>
        <v>5</v>
      </c>
      <c r="N102" s="75">
        <f t="shared" si="19"/>
        <v>3</v>
      </c>
      <c r="O102" s="75">
        <f t="shared" si="19"/>
        <v>5</v>
      </c>
      <c r="P102" s="75">
        <f t="shared" si="19"/>
        <v>5</v>
      </c>
      <c r="Q102" s="75">
        <f t="shared" si="19"/>
        <v>5</v>
      </c>
      <c r="R102" s="75">
        <f t="shared" si="19"/>
        <v>4</v>
      </c>
      <c r="S102" s="75">
        <f t="shared" si="19"/>
        <v>4</v>
      </c>
      <c r="T102" s="75">
        <f t="shared" si="19"/>
        <v>4</v>
      </c>
      <c r="U102" s="75">
        <f t="shared" si="19"/>
        <v>3</v>
      </c>
      <c r="V102" s="75">
        <f t="shared" si="19"/>
        <v>3</v>
      </c>
      <c r="W102" s="75">
        <f t="shared" si="19"/>
        <v>3</v>
      </c>
      <c r="X102" s="75">
        <f t="shared" si="19"/>
        <v>3</v>
      </c>
      <c r="Y102" s="75">
        <f t="shared" si="19"/>
        <v>3</v>
      </c>
      <c r="Z102" s="75">
        <f t="shared" si="19"/>
        <v>3</v>
      </c>
      <c r="AA102" s="75">
        <f t="shared" si="19"/>
        <v>3</v>
      </c>
      <c r="AB102" s="75">
        <f t="shared" si="19"/>
        <v>3</v>
      </c>
      <c r="AC102" s="75">
        <f t="shared" si="19"/>
        <v>2</v>
      </c>
      <c r="AD102" s="75">
        <f t="shared" si="19"/>
        <v>2</v>
      </c>
      <c r="AE102" s="75">
        <f t="shared" si="19"/>
        <v>1</v>
      </c>
      <c r="AF102" s="75">
        <f t="shared" si="19"/>
        <v>2</v>
      </c>
      <c r="AG102" s="75">
        <f t="shared" si="19"/>
        <v>1</v>
      </c>
      <c r="AH102" s="75">
        <f t="shared" si="19"/>
        <v>0</v>
      </c>
      <c r="AI102" s="75">
        <f t="shared" si="19"/>
        <v>1</v>
      </c>
      <c r="AJ102" s="75">
        <f t="shared" si="19"/>
        <v>1</v>
      </c>
      <c r="AK102" s="75">
        <f t="shared" si="19"/>
        <v>0</v>
      </c>
      <c r="AL102" s="75">
        <f t="shared" si="19"/>
        <v>0</v>
      </c>
      <c r="AM102" s="75">
        <f t="shared" si="19"/>
        <v>1</v>
      </c>
      <c r="AN102" s="75">
        <f t="shared" ref="AN102" si="20">SUM(AN95:AN101)</f>
        <v>1</v>
      </c>
    </row>
    <row r="103" spans="1:40" x14ac:dyDescent="0.25">
      <c r="A103" s="65" t="s">
        <v>590</v>
      </c>
      <c r="B103" s="137" t="s">
        <v>688</v>
      </c>
      <c r="C103" s="65" t="s">
        <v>7</v>
      </c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>
        <v>1</v>
      </c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</row>
    <row r="104" spans="1:40" x14ac:dyDescent="0.25">
      <c r="A104" s="72"/>
      <c r="B104" s="72"/>
      <c r="C104" s="68" t="s">
        <v>8</v>
      </c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</row>
    <row r="105" spans="1:40" x14ac:dyDescent="0.25">
      <c r="A105" s="72"/>
      <c r="B105" s="72"/>
      <c r="C105" s="68" t="s">
        <v>9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>
        <v>1</v>
      </c>
      <c r="V105" s="45">
        <v>1</v>
      </c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</row>
    <row r="106" spans="1:40" x14ac:dyDescent="0.25">
      <c r="A106" s="72"/>
      <c r="B106" s="72"/>
      <c r="C106" s="68" t="s">
        <v>10</v>
      </c>
      <c r="D106" s="45"/>
      <c r="E106" s="45">
        <v>1</v>
      </c>
      <c r="F106" s="45">
        <v>1</v>
      </c>
      <c r="G106" s="45"/>
      <c r="H106" s="45"/>
      <c r="I106" s="45">
        <v>1</v>
      </c>
      <c r="J106" s="45">
        <v>1</v>
      </c>
      <c r="K106" s="45">
        <v>1</v>
      </c>
      <c r="L106" s="45">
        <v>1</v>
      </c>
      <c r="M106" s="45">
        <v>1</v>
      </c>
      <c r="N106" s="45">
        <v>1</v>
      </c>
      <c r="O106" s="45">
        <v>1</v>
      </c>
      <c r="P106" s="45">
        <v>1</v>
      </c>
      <c r="Q106" s="45">
        <v>1</v>
      </c>
      <c r="R106" s="45"/>
      <c r="S106" s="45"/>
      <c r="T106" s="45"/>
      <c r="U106" s="45">
        <v>1</v>
      </c>
      <c r="V106" s="45">
        <v>1</v>
      </c>
      <c r="W106" s="45"/>
      <c r="X106" s="45">
        <v>1</v>
      </c>
      <c r="Y106" s="45">
        <v>1</v>
      </c>
      <c r="Z106" s="45"/>
      <c r="AA106" s="45"/>
      <c r="AB106" s="45"/>
      <c r="AC106" s="45"/>
      <c r="AD106" s="45"/>
      <c r="AE106" s="45"/>
      <c r="AF106" s="45"/>
      <c r="AG106" s="45">
        <v>1</v>
      </c>
      <c r="AH106" s="45"/>
      <c r="AI106" s="45"/>
      <c r="AJ106" s="45"/>
      <c r="AK106" s="45"/>
      <c r="AL106" s="45">
        <v>1</v>
      </c>
      <c r="AM106" s="45">
        <v>1</v>
      </c>
      <c r="AN106" s="45"/>
    </row>
    <row r="107" spans="1:40" x14ac:dyDescent="0.25">
      <c r="A107" s="72"/>
      <c r="B107" s="72"/>
      <c r="C107" s="68" t="s">
        <v>11</v>
      </c>
      <c r="D107" s="45">
        <v>2</v>
      </c>
      <c r="E107" s="45">
        <v>2</v>
      </c>
      <c r="F107" s="45">
        <v>2</v>
      </c>
      <c r="G107" s="45">
        <v>2</v>
      </c>
      <c r="H107" s="45">
        <v>2</v>
      </c>
      <c r="I107" s="45">
        <v>1</v>
      </c>
      <c r="J107" s="45">
        <v>1</v>
      </c>
      <c r="K107" s="45"/>
      <c r="L107" s="45"/>
      <c r="M107" s="45">
        <v>1</v>
      </c>
      <c r="N107" s="45">
        <v>2</v>
      </c>
      <c r="O107" s="45">
        <v>1</v>
      </c>
      <c r="P107" s="45">
        <v>1</v>
      </c>
      <c r="Q107" s="45"/>
      <c r="R107" s="45">
        <v>1</v>
      </c>
      <c r="S107" s="45">
        <v>1</v>
      </c>
      <c r="T107" s="45">
        <v>1</v>
      </c>
      <c r="U107" s="45">
        <v>1</v>
      </c>
      <c r="V107" s="45">
        <v>1</v>
      </c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>
        <v>1</v>
      </c>
      <c r="AH107" s="45">
        <v>2</v>
      </c>
      <c r="AI107" s="45">
        <v>1</v>
      </c>
      <c r="AJ107" s="45"/>
      <c r="AK107" s="45"/>
      <c r="AL107" s="45"/>
      <c r="AM107" s="45"/>
      <c r="AN107" s="45"/>
    </row>
    <row r="108" spans="1:40" x14ac:dyDescent="0.25">
      <c r="A108" s="72"/>
      <c r="B108" s="72"/>
      <c r="C108" s="68" t="s">
        <v>12</v>
      </c>
      <c r="D108" s="45">
        <v>1</v>
      </c>
      <c r="E108" s="45">
        <v>1</v>
      </c>
      <c r="F108" s="45"/>
      <c r="G108" s="45"/>
      <c r="H108" s="45"/>
      <c r="I108" s="45">
        <v>1</v>
      </c>
      <c r="J108" s="45">
        <v>2</v>
      </c>
      <c r="K108" s="45">
        <v>3</v>
      </c>
      <c r="L108" s="45">
        <v>1</v>
      </c>
      <c r="M108" s="45">
        <v>1</v>
      </c>
      <c r="N108" s="45"/>
      <c r="O108" s="45">
        <v>1</v>
      </c>
      <c r="P108" s="45">
        <v>1</v>
      </c>
      <c r="Q108" s="45">
        <v>2</v>
      </c>
      <c r="R108" s="45">
        <v>1</v>
      </c>
      <c r="S108" s="45">
        <v>1</v>
      </c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>
        <v>1</v>
      </c>
      <c r="AK108" s="45"/>
      <c r="AL108" s="45"/>
      <c r="AM108" s="45"/>
      <c r="AN108" s="45"/>
    </row>
    <row r="109" spans="1:40" x14ac:dyDescent="0.25">
      <c r="A109" s="172"/>
      <c r="B109" s="112"/>
      <c r="C109" s="68" t="s">
        <v>13</v>
      </c>
      <c r="D109" s="45">
        <v>3</v>
      </c>
      <c r="E109" s="45">
        <v>4</v>
      </c>
      <c r="F109" s="45">
        <v>5</v>
      </c>
      <c r="G109" s="45">
        <v>5</v>
      </c>
      <c r="H109" s="45">
        <v>5</v>
      </c>
      <c r="I109" s="45">
        <v>5</v>
      </c>
      <c r="J109" s="45">
        <v>1</v>
      </c>
      <c r="K109" s="45">
        <v>1</v>
      </c>
      <c r="L109" s="45">
        <v>3</v>
      </c>
      <c r="M109" s="45">
        <v>2</v>
      </c>
      <c r="N109" s="45">
        <v>3</v>
      </c>
      <c r="O109" s="45">
        <v>3</v>
      </c>
      <c r="P109" s="45">
        <v>2</v>
      </c>
      <c r="Q109" s="45">
        <v>2</v>
      </c>
      <c r="R109" s="45">
        <v>3</v>
      </c>
      <c r="S109" s="45">
        <v>3</v>
      </c>
      <c r="T109" s="45">
        <v>4</v>
      </c>
      <c r="U109" s="45">
        <v>4</v>
      </c>
      <c r="V109" s="45">
        <v>4</v>
      </c>
      <c r="W109" s="45">
        <v>3</v>
      </c>
      <c r="X109" s="45">
        <v>2</v>
      </c>
      <c r="Y109" s="45">
        <v>3</v>
      </c>
      <c r="Z109" s="45">
        <v>1</v>
      </c>
      <c r="AA109" s="45">
        <v>1</v>
      </c>
      <c r="AB109" s="45">
        <v>1</v>
      </c>
      <c r="AC109" s="45">
        <v>1</v>
      </c>
      <c r="AD109" s="45"/>
      <c r="AE109" s="45"/>
      <c r="AF109" s="45"/>
      <c r="AG109" s="45"/>
      <c r="AH109" s="45"/>
      <c r="AI109" s="45">
        <v>1</v>
      </c>
      <c r="AJ109" s="45"/>
      <c r="AK109" s="45">
        <v>1</v>
      </c>
      <c r="AL109" s="45">
        <v>1</v>
      </c>
      <c r="AM109" s="45">
        <v>1</v>
      </c>
      <c r="AN109" s="45">
        <v>1</v>
      </c>
    </row>
    <row r="110" spans="1:40" x14ac:dyDescent="0.25">
      <c r="A110" s="32" t="s">
        <v>591</v>
      </c>
      <c r="B110" s="55"/>
      <c r="C110" s="55"/>
      <c r="D110" s="75">
        <f>SUM(D103:D109)</f>
        <v>6</v>
      </c>
      <c r="E110" s="75">
        <f t="shared" ref="E110:AM110" si="21">SUM(E103:E109)</f>
        <v>8</v>
      </c>
      <c r="F110" s="75">
        <f t="shared" si="21"/>
        <v>8</v>
      </c>
      <c r="G110" s="75">
        <f t="shared" si="21"/>
        <v>7</v>
      </c>
      <c r="H110" s="75">
        <f t="shared" si="21"/>
        <v>7</v>
      </c>
      <c r="I110" s="75">
        <f t="shared" si="21"/>
        <v>8</v>
      </c>
      <c r="J110" s="75">
        <f t="shared" si="21"/>
        <v>5</v>
      </c>
      <c r="K110" s="75">
        <f t="shared" si="21"/>
        <v>5</v>
      </c>
      <c r="L110" s="75">
        <f t="shared" si="21"/>
        <v>5</v>
      </c>
      <c r="M110" s="75">
        <f t="shared" si="21"/>
        <v>5</v>
      </c>
      <c r="N110" s="75">
        <f t="shared" si="21"/>
        <v>6</v>
      </c>
      <c r="O110" s="75">
        <f t="shared" si="21"/>
        <v>6</v>
      </c>
      <c r="P110" s="75">
        <f t="shared" si="21"/>
        <v>5</v>
      </c>
      <c r="Q110" s="75">
        <f t="shared" si="21"/>
        <v>6</v>
      </c>
      <c r="R110" s="75">
        <f t="shared" si="21"/>
        <v>5</v>
      </c>
      <c r="S110" s="75">
        <f t="shared" si="21"/>
        <v>5</v>
      </c>
      <c r="T110" s="75">
        <f t="shared" si="21"/>
        <v>5</v>
      </c>
      <c r="U110" s="75">
        <f t="shared" si="21"/>
        <v>7</v>
      </c>
      <c r="V110" s="75">
        <f t="shared" si="21"/>
        <v>7</v>
      </c>
      <c r="W110" s="75">
        <f t="shared" si="21"/>
        <v>3</v>
      </c>
      <c r="X110" s="75">
        <f t="shared" si="21"/>
        <v>3</v>
      </c>
      <c r="Y110" s="75">
        <f t="shared" si="21"/>
        <v>4</v>
      </c>
      <c r="Z110" s="75">
        <f t="shared" si="21"/>
        <v>1</v>
      </c>
      <c r="AA110" s="75">
        <f t="shared" si="21"/>
        <v>1</v>
      </c>
      <c r="AB110" s="75">
        <f t="shared" si="21"/>
        <v>1</v>
      </c>
      <c r="AC110" s="75">
        <f t="shared" si="21"/>
        <v>1</v>
      </c>
      <c r="AD110" s="75">
        <f t="shared" si="21"/>
        <v>0</v>
      </c>
      <c r="AE110" s="75">
        <f t="shared" si="21"/>
        <v>0</v>
      </c>
      <c r="AF110" s="75">
        <f t="shared" si="21"/>
        <v>0</v>
      </c>
      <c r="AG110" s="75">
        <f t="shared" si="21"/>
        <v>2</v>
      </c>
      <c r="AH110" s="75">
        <f t="shared" si="21"/>
        <v>2</v>
      </c>
      <c r="AI110" s="75">
        <f t="shared" si="21"/>
        <v>2</v>
      </c>
      <c r="AJ110" s="75">
        <f t="shared" si="21"/>
        <v>1</v>
      </c>
      <c r="AK110" s="75">
        <f t="shared" si="21"/>
        <v>1</v>
      </c>
      <c r="AL110" s="75">
        <f t="shared" si="21"/>
        <v>2</v>
      </c>
      <c r="AM110" s="75">
        <f t="shared" si="21"/>
        <v>2</v>
      </c>
      <c r="AN110" s="75">
        <f t="shared" ref="AN110" si="22">SUM(AN103:AN109)</f>
        <v>1</v>
      </c>
    </row>
    <row r="111" spans="1:40" x14ac:dyDescent="0.25">
      <c r="A111" s="75" t="s">
        <v>598</v>
      </c>
      <c r="B111" s="64"/>
      <c r="C111" s="64"/>
      <c r="D111" s="75">
        <f t="shared" ref="D111:AK111" si="23">D14+D21+D30+D39+D48+D57+D64+D70+D75+D77+D86+D94+D102+D110</f>
        <v>96</v>
      </c>
      <c r="E111" s="75">
        <f t="shared" si="23"/>
        <v>119</v>
      </c>
      <c r="F111" s="75">
        <f t="shared" si="23"/>
        <v>120</v>
      </c>
      <c r="G111" s="75">
        <f t="shared" si="23"/>
        <v>121</v>
      </c>
      <c r="H111" s="75">
        <f t="shared" si="23"/>
        <v>123</v>
      </c>
      <c r="I111" s="75">
        <f t="shared" si="23"/>
        <v>134</v>
      </c>
      <c r="J111" s="75">
        <f t="shared" si="23"/>
        <v>120</v>
      </c>
      <c r="K111" s="75">
        <f t="shared" si="23"/>
        <v>120</v>
      </c>
      <c r="L111" s="75">
        <f t="shared" si="23"/>
        <v>117</v>
      </c>
      <c r="M111" s="75">
        <f t="shared" si="23"/>
        <v>118</v>
      </c>
      <c r="N111" s="75">
        <f t="shared" si="23"/>
        <v>81</v>
      </c>
      <c r="O111" s="75">
        <f t="shared" si="23"/>
        <v>80</v>
      </c>
      <c r="P111" s="75">
        <f t="shared" si="23"/>
        <v>93</v>
      </c>
      <c r="Q111" s="75">
        <f t="shared" si="23"/>
        <v>104</v>
      </c>
      <c r="R111" s="75">
        <f t="shared" si="23"/>
        <v>95</v>
      </c>
      <c r="S111" s="75">
        <f t="shared" si="23"/>
        <v>92</v>
      </c>
      <c r="T111" s="75">
        <f t="shared" si="23"/>
        <v>85</v>
      </c>
      <c r="U111" s="75">
        <f t="shared" si="23"/>
        <v>78</v>
      </c>
      <c r="V111" s="75">
        <f t="shared" si="23"/>
        <v>74</v>
      </c>
      <c r="W111" s="75">
        <f t="shared" si="23"/>
        <v>66</v>
      </c>
      <c r="X111" s="75">
        <f t="shared" si="23"/>
        <v>62</v>
      </c>
      <c r="Y111" s="75">
        <f t="shared" si="23"/>
        <v>68</v>
      </c>
      <c r="Z111" s="75">
        <f t="shared" si="23"/>
        <v>63</v>
      </c>
      <c r="AA111" s="75">
        <f t="shared" si="23"/>
        <v>68</v>
      </c>
      <c r="AB111" s="75">
        <f t="shared" si="23"/>
        <v>62</v>
      </c>
      <c r="AC111" s="75">
        <f t="shared" si="23"/>
        <v>46</v>
      </c>
      <c r="AD111" s="75">
        <f t="shared" si="23"/>
        <v>43</v>
      </c>
      <c r="AE111" s="75">
        <f t="shared" si="23"/>
        <v>44</v>
      </c>
      <c r="AF111" s="75">
        <f t="shared" si="23"/>
        <v>35</v>
      </c>
      <c r="AG111" s="75">
        <f t="shared" si="23"/>
        <v>33</v>
      </c>
      <c r="AH111" s="75">
        <f t="shared" si="23"/>
        <v>32</v>
      </c>
      <c r="AI111" s="75">
        <f t="shared" si="23"/>
        <v>35</v>
      </c>
      <c r="AJ111" s="75">
        <f t="shared" si="23"/>
        <v>38</v>
      </c>
      <c r="AK111" s="75">
        <f t="shared" si="23"/>
        <v>35</v>
      </c>
      <c r="AL111" s="75">
        <f>AL14+AL21+AL30+AL39+AL48+AL57+AL64+AL70+AL72+AL75+AL77+AL86+AL94+AL102+AL110</f>
        <v>33</v>
      </c>
      <c r="AM111" s="75">
        <f>AM14+AM21+AM30+AM39+AM48+AM57+AM64+AM70+AM72+AM75+AM77+AM86+AM94+AM102+AM110</f>
        <v>32</v>
      </c>
      <c r="AN111" s="75">
        <f>AN14+AN21+AN30+AN39+AN48+AN57+AN64+AN70+AN72+AN75+AN77+AN86+AN94+AN102+AN110</f>
        <v>26</v>
      </c>
    </row>
  </sheetData>
  <mergeCells count="3">
    <mergeCell ref="B14:C14"/>
    <mergeCell ref="B86:C86"/>
    <mergeCell ref="B94:C94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B15 B7 B31 B40 B49 B58 B65 B73 B76 B78 B87 B95 B103 B22 B71" numberStoredAsText="1"/>
    <ignoredError sqref="D14:AM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7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22" width="6.28515625" customWidth="1"/>
    <col min="23" max="36" width="5.5703125" customWidth="1"/>
    <col min="37" max="37" width="5.5703125" style="24" customWidth="1"/>
    <col min="38" max="38" width="5.5703125" customWidth="1"/>
    <col min="39" max="39" width="5.5703125" style="23" customWidth="1"/>
    <col min="40" max="40" width="6.7109375" customWidth="1"/>
  </cols>
  <sheetData>
    <row r="1" spans="1:40" x14ac:dyDescent="0.25">
      <c r="A1" s="184" t="s">
        <v>806</v>
      </c>
    </row>
    <row r="2" spans="1:40" ht="18.75" x14ac:dyDescent="0.3">
      <c r="A2" s="195" t="s">
        <v>770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771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191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192"/>
      <c r="AN5" s="29"/>
    </row>
    <row r="6" spans="1:40" x14ac:dyDescent="0.25">
      <c r="A6" s="6"/>
      <c r="B6" s="8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110</v>
      </c>
      <c r="B7" s="66">
        <v>1804</v>
      </c>
      <c r="C7" s="65" t="s">
        <v>6</v>
      </c>
      <c r="D7" s="43"/>
      <c r="E7" s="43"/>
      <c r="F7" s="43"/>
      <c r="G7" s="43"/>
      <c r="H7" s="43"/>
      <c r="I7" s="43"/>
      <c r="J7" s="43"/>
      <c r="K7" s="43">
        <v>1</v>
      </c>
      <c r="L7" s="43">
        <v>1</v>
      </c>
      <c r="M7" s="43">
        <v>1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181"/>
      <c r="AN7" s="43">
        <v>1</v>
      </c>
    </row>
    <row r="8" spans="1:40" x14ac:dyDescent="0.25">
      <c r="A8" s="67"/>
      <c r="B8" s="67"/>
      <c r="C8" s="68" t="s">
        <v>7</v>
      </c>
      <c r="D8" s="45">
        <v>2</v>
      </c>
      <c r="E8" s="45">
        <v>3</v>
      </c>
      <c r="F8" s="45">
        <v>3</v>
      </c>
      <c r="G8" s="45">
        <v>5</v>
      </c>
      <c r="H8" s="45">
        <v>1</v>
      </c>
      <c r="I8" s="45">
        <v>3</v>
      </c>
      <c r="J8" s="45">
        <v>2</v>
      </c>
      <c r="K8" s="45">
        <v>3</v>
      </c>
      <c r="L8" s="45">
        <v>3</v>
      </c>
      <c r="M8" s="45">
        <v>2</v>
      </c>
      <c r="N8" s="45"/>
      <c r="O8" s="45">
        <v>1</v>
      </c>
      <c r="P8" s="45">
        <v>1</v>
      </c>
      <c r="Q8" s="45">
        <v>1</v>
      </c>
      <c r="R8" s="45">
        <v>1</v>
      </c>
      <c r="S8" s="45">
        <v>1</v>
      </c>
      <c r="T8" s="45">
        <v>2</v>
      </c>
      <c r="U8" s="45">
        <v>2</v>
      </c>
      <c r="V8" s="45">
        <v>3</v>
      </c>
      <c r="W8" s="45">
        <v>2</v>
      </c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>
        <v>1</v>
      </c>
      <c r="AI8" s="45">
        <v>1</v>
      </c>
      <c r="AJ8" s="45">
        <v>1</v>
      </c>
      <c r="AK8" s="45">
        <v>1</v>
      </c>
      <c r="AL8" s="45">
        <v>2</v>
      </c>
      <c r="AM8" s="45">
        <v>1</v>
      </c>
      <c r="AN8" s="45">
        <v>2</v>
      </c>
    </row>
    <row r="9" spans="1:40" x14ac:dyDescent="0.25">
      <c r="A9" s="67"/>
      <c r="B9" s="67"/>
      <c r="C9" s="68" t="s">
        <v>8</v>
      </c>
      <c r="D9" s="45">
        <v>3</v>
      </c>
      <c r="E9" s="45">
        <v>2</v>
      </c>
      <c r="F9" s="45">
        <v>2</v>
      </c>
      <c r="G9" s="45">
        <v>5</v>
      </c>
      <c r="H9" s="45">
        <v>4</v>
      </c>
      <c r="I9" s="45">
        <v>3</v>
      </c>
      <c r="J9" s="45">
        <v>3</v>
      </c>
      <c r="K9" s="45">
        <v>7</v>
      </c>
      <c r="L9" s="45">
        <v>4</v>
      </c>
      <c r="M9" s="45">
        <v>4</v>
      </c>
      <c r="N9" s="45">
        <v>5</v>
      </c>
      <c r="O9" s="45">
        <v>5</v>
      </c>
      <c r="P9" s="45">
        <v>6</v>
      </c>
      <c r="Q9" s="45">
        <v>9</v>
      </c>
      <c r="R9" s="45">
        <v>9</v>
      </c>
      <c r="S9" s="45">
        <v>7</v>
      </c>
      <c r="T9" s="45">
        <v>6</v>
      </c>
      <c r="U9" s="45">
        <v>5</v>
      </c>
      <c r="V9" s="45">
        <v>5</v>
      </c>
      <c r="W9" s="45">
        <v>5</v>
      </c>
      <c r="X9" s="45">
        <v>4</v>
      </c>
      <c r="Y9" s="45">
        <v>2</v>
      </c>
      <c r="Z9" s="45">
        <v>2</v>
      </c>
      <c r="AA9" s="45">
        <v>4</v>
      </c>
      <c r="AB9" s="45">
        <v>4</v>
      </c>
      <c r="AC9" s="45">
        <v>6</v>
      </c>
      <c r="AD9" s="45">
        <v>3</v>
      </c>
      <c r="AE9" s="45">
        <v>3</v>
      </c>
      <c r="AF9" s="45">
        <v>1</v>
      </c>
      <c r="AG9" s="45"/>
      <c r="AH9" s="45"/>
      <c r="AI9" s="45"/>
      <c r="AJ9" s="45"/>
      <c r="AK9" s="45"/>
      <c r="AL9" s="45">
        <v>1</v>
      </c>
      <c r="AM9" s="45">
        <v>1</v>
      </c>
      <c r="AN9" s="45"/>
    </row>
    <row r="10" spans="1:40" x14ac:dyDescent="0.25">
      <c r="A10" s="67"/>
      <c r="B10" s="67"/>
      <c r="C10" s="68" t="s">
        <v>9</v>
      </c>
      <c r="D10" s="45">
        <v>2</v>
      </c>
      <c r="E10" s="45">
        <v>4</v>
      </c>
      <c r="F10" s="45">
        <v>4</v>
      </c>
      <c r="G10" s="45">
        <v>6</v>
      </c>
      <c r="H10" s="45">
        <v>6</v>
      </c>
      <c r="I10" s="45">
        <v>5</v>
      </c>
      <c r="J10" s="45">
        <v>7</v>
      </c>
      <c r="K10" s="45">
        <v>5</v>
      </c>
      <c r="L10" s="45">
        <v>6</v>
      </c>
      <c r="M10" s="45">
        <v>7</v>
      </c>
      <c r="N10" s="45">
        <v>5</v>
      </c>
      <c r="O10" s="45">
        <v>3</v>
      </c>
      <c r="P10" s="45">
        <v>5</v>
      </c>
      <c r="Q10" s="45">
        <v>7</v>
      </c>
      <c r="R10" s="45">
        <v>7</v>
      </c>
      <c r="S10" s="45">
        <v>8</v>
      </c>
      <c r="T10" s="45">
        <v>8</v>
      </c>
      <c r="U10" s="45">
        <v>8</v>
      </c>
      <c r="V10" s="45">
        <v>9</v>
      </c>
      <c r="W10" s="45">
        <v>7</v>
      </c>
      <c r="X10" s="45">
        <v>5</v>
      </c>
      <c r="Y10" s="45">
        <v>6</v>
      </c>
      <c r="Z10" s="45">
        <v>4</v>
      </c>
      <c r="AA10" s="45">
        <v>5</v>
      </c>
      <c r="AB10" s="45">
        <v>4</v>
      </c>
      <c r="AC10" s="45">
        <v>2</v>
      </c>
      <c r="AD10" s="45">
        <v>1</v>
      </c>
      <c r="AE10" s="45">
        <v>1</v>
      </c>
      <c r="AF10" s="45">
        <v>7</v>
      </c>
      <c r="AG10" s="45">
        <v>6</v>
      </c>
      <c r="AH10" s="45">
        <v>6</v>
      </c>
      <c r="AI10" s="45">
        <v>3</v>
      </c>
      <c r="AJ10" s="45">
        <v>3</v>
      </c>
      <c r="AK10" s="45">
        <v>1</v>
      </c>
      <c r="AL10" s="45">
        <v>1</v>
      </c>
      <c r="AM10" s="45">
        <v>1</v>
      </c>
      <c r="AN10" s="45">
        <v>1</v>
      </c>
    </row>
    <row r="11" spans="1:40" x14ac:dyDescent="0.25">
      <c r="A11" s="67"/>
      <c r="B11" s="67"/>
      <c r="C11" s="68" t="s">
        <v>10</v>
      </c>
      <c r="D11" s="45">
        <v>3</v>
      </c>
      <c r="E11" s="45">
        <v>6</v>
      </c>
      <c r="F11" s="45">
        <v>4</v>
      </c>
      <c r="G11" s="45">
        <v>2</v>
      </c>
      <c r="H11" s="45">
        <v>3</v>
      </c>
      <c r="I11" s="45">
        <v>9</v>
      </c>
      <c r="J11" s="45">
        <v>8</v>
      </c>
      <c r="K11" s="45">
        <v>12</v>
      </c>
      <c r="L11" s="45">
        <v>13</v>
      </c>
      <c r="M11" s="45">
        <v>8</v>
      </c>
      <c r="N11" s="45">
        <v>7</v>
      </c>
      <c r="O11" s="45">
        <v>10</v>
      </c>
      <c r="P11" s="45">
        <v>10</v>
      </c>
      <c r="Q11" s="45">
        <v>9</v>
      </c>
      <c r="R11" s="45">
        <v>12</v>
      </c>
      <c r="S11" s="45">
        <v>11</v>
      </c>
      <c r="T11" s="45">
        <v>10</v>
      </c>
      <c r="U11" s="45">
        <v>10</v>
      </c>
      <c r="V11" s="45">
        <v>8</v>
      </c>
      <c r="W11" s="45">
        <v>9</v>
      </c>
      <c r="X11" s="45">
        <v>4</v>
      </c>
      <c r="Y11" s="45">
        <v>5</v>
      </c>
      <c r="Z11" s="45">
        <v>8</v>
      </c>
      <c r="AA11" s="45">
        <v>10</v>
      </c>
      <c r="AB11" s="45">
        <v>8</v>
      </c>
      <c r="AC11" s="45">
        <v>9</v>
      </c>
      <c r="AD11" s="45">
        <v>9</v>
      </c>
      <c r="AE11" s="45">
        <v>6</v>
      </c>
      <c r="AF11" s="45">
        <v>7</v>
      </c>
      <c r="AG11" s="45">
        <v>6</v>
      </c>
      <c r="AH11" s="45">
        <v>5</v>
      </c>
      <c r="AI11" s="45">
        <v>2</v>
      </c>
      <c r="AJ11" s="45">
        <v>3</v>
      </c>
      <c r="AK11" s="45">
        <v>5</v>
      </c>
      <c r="AL11" s="45">
        <v>5</v>
      </c>
      <c r="AM11" s="45">
        <v>3</v>
      </c>
      <c r="AN11" s="45">
        <v>2</v>
      </c>
    </row>
    <row r="12" spans="1:40" x14ac:dyDescent="0.25">
      <c r="A12" s="67"/>
      <c r="B12" s="67"/>
      <c r="C12" s="68" t="s">
        <v>11</v>
      </c>
      <c r="D12" s="45">
        <v>10</v>
      </c>
      <c r="E12" s="45">
        <v>9</v>
      </c>
      <c r="F12" s="45">
        <v>10</v>
      </c>
      <c r="G12" s="45">
        <v>8</v>
      </c>
      <c r="H12" s="45">
        <v>5</v>
      </c>
      <c r="I12" s="45">
        <v>8</v>
      </c>
      <c r="J12" s="45">
        <v>7</v>
      </c>
      <c r="K12" s="45">
        <v>7</v>
      </c>
      <c r="L12" s="45">
        <v>8</v>
      </c>
      <c r="M12" s="45">
        <v>10</v>
      </c>
      <c r="N12" s="45">
        <v>11</v>
      </c>
      <c r="O12" s="45">
        <v>13</v>
      </c>
      <c r="P12" s="45">
        <v>13</v>
      </c>
      <c r="Q12" s="45">
        <v>9</v>
      </c>
      <c r="R12" s="45">
        <v>9</v>
      </c>
      <c r="S12" s="45">
        <v>6</v>
      </c>
      <c r="T12" s="45">
        <v>6</v>
      </c>
      <c r="U12" s="45">
        <v>6</v>
      </c>
      <c r="V12" s="45">
        <v>6</v>
      </c>
      <c r="W12" s="45">
        <v>6</v>
      </c>
      <c r="X12" s="45">
        <v>6</v>
      </c>
      <c r="Y12" s="45">
        <v>8</v>
      </c>
      <c r="Z12" s="45">
        <v>7</v>
      </c>
      <c r="AA12" s="45">
        <v>7</v>
      </c>
      <c r="AB12" s="45">
        <v>7</v>
      </c>
      <c r="AC12" s="45">
        <v>6</v>
      </c>
      <c r="AD12" s="45">
        <v>6</v>
      </c>
      <c r="AE12" s="45">
        <v>9</v>
      </c>
      <c r="AF12" s="45">
        <v>8</v>
      </c>
      <c r="AG12" s="45">
        <v>7</v>
      </c>
      <c r="AH12" s="45">
        <v>8</v>
      </c>
      <c r="AI12" s="45">
        <v>6</v>
      </c>
      <c r="AJ12" s="45">
        <v>3</v>
      </c>
      <c r="AK12" s="45">
        <v>3</v>
      </c>
      <c r="AL12" s="45">
        <v>2</v>
      </c>
      <c r="AM12" s="45">
        <v>3</v>
      </c>
      <c r="AN12" s="45">
        <v>2</v>
      </c>
    </row>
    <row r="13" spans="1:40" x14ac:dyDescent="0.25">
      <c r="A13" s="67"/>
      <c r="B13" s="67"/>
      <c r="C13" s="68" t="s">
        <v>12</v>
      </c>
      <c r="D13" s="45">
        <v>5</v>
      </c>
      <c r="E13" s="45">
        <v>5</v>
      </c>
      <c r="F13" s="45">
        <v>8</v>
      </c>
      <c r="G13" s="45">
        <v>8</v>
      </c>
      <c r="H13" s="45">
        <v>11</v>
      </c>
      <c r="I13" s="45">
        <v>14</v>
      </c>
      <c r="J13" s="45">
        <v>13</v>
      </c>
      <c r="K13" s="45">
        <v>5</v>
      </c>
      <c r="L13" s="45">
        <v>6</v>
      </c>
      <c r="M13" s="45">
        <v>4</v>
      </c>
      <c r="N13" s="45">
        <v>5</v>
      </c>
      <c r="O13" s="45">
        <v>2</v>
      </c>
      <c r="P13" s="45">
        <v>2</v>
      </c>
      <c r="Q13" s="45">
        <v>4</v>
      </c>
      <c r="R13" s="45">
        <v>4</v>
      </c>
      <c r="S13" s="45">
        <v>7</v>
      </c>
      <c r="T13" s="45">
        <v>4</v>
      </c>
      <c r="U13" s="45">
        <v>6</v>
      </c>
      <c r="V13" s="45">
        <v>4</v>
      </c>
      <c r="W13" s="45">
        <v>3</v>
      </c>
      <c r="X13" s="45">
        <v>1</v>
      </c>
      <c r="Y13" s="45">
        <v>1</v>
      </c>
      <c r="Z13" s="45">
        <v>3</v>
      </c>
      <c r="AA13" s="45">
        <v>4</v>
      </c>
      <c r="AB13" s="45">
        <v>5</v>
      </c>
      <c r="AC13" s="45">
        <v>4</v>
      </c>
      <c r="AD13" s="45">
        <v>1</v>
      </c>
      <c r="AE13" s="45">
        <v>3</v>
      </c>
      <c r="AF13" s="45">
        <v>6</v>
      </c>
      <c r="AG13" s="45">
        <v>7</v>
      </c>
      <c r="AH13" s="45">
        <v>4</v>
      </c>
      <c r="AI13" s="45">
        <v>4</v>
      </c>
      <c r="AJ13" s="45">
        <v>3</v>
      </c>
      <c r="AK13" s="45">
        <v>3</v>
      </c>
      <c r="AL13" s="45">
        <v>2</v>
      </c>
      <c r="AM13" s="45">
        <v>1</v>
      </c>
      <c r="AN13" s="45">
        <v>2</v>
      </c>
    </row>
    <row r="14" spans="1:40" x14ac:dyDescent="0.25">
      <c r="A14" s="67"/>
      <c r="B14" s="67"/>
      <c r="C14" s="68" t="s">
        <v>13</v>
      </c>
      <c r="D14" s="45">
        <v>22</v>
      </c>
      <c r="E14" s="45">
        <v>26</v>
      </c>
      <c r="F14" s="45">
        <v>40</v>
      </c>
      <c r="G14" s="45">
        <v>45</v>
      </c>
      <c r="H14" s="45">
        <v>47</v>
      </c>
      <c r="I14" s="45">
        <v>53</v>
      </c>
      <c r="J14" s="45">
        <v>53</v>
      </c>
      <c r="K14" s="45">
        <v>58</v>
      </c>
      <c r="L14" s="45">
        <v>57</v>
      </c>
      <c r="M14" s="45">
        <v>56</v>
      </c>
      <c r="N14" s="45">
        <v>64</v>
      </c>
      <c r="O14" s="45">
        <v>59</v>
      </c>
      <c r="P14" s="45">
        <v>58</v>
      </c>
      <c r="Q14" s="45">
        <v>60</v>
      </c>
      <c r="R14" s="45">
        <v>55</v>
      </c>
      <c r="S14" s="45">
        <v>55</v>
      </c>
      <c r="T14" s="45">
        <v>47</v>
      </c>
      <c r="U14" s="45">
        <v>44</v>
      </c>
      <c r="V14" s="45">
        <v>37</v>
      </c>
      <c r="W14" s="45">
        <v>40</v>
      </c>
      <c r="X14" s="45">
        <v>15</v>
      </c>
      <c r="Y14" s="45">
        <v>16</v>
      </c>
      <c r="Z14" s="45">
        <v>16</v>
      </c>
      <c r="AA14" s="45">
        <v>19</v>
      </c>
      <c r="AB14" s="45">
        <v>17</v>
      </c>
      <c r="AC14" s="45">
        <v>17</v>
      </c>
      <c r="AD14" s="45">
        <v>21</v>
      </c>
      <c r="AE14" s="45">
        <v>18</v>
      </c>
      <c r="AF14" s="45">
        <v>18</v>
      </c>
      <c r="AG14" s="45">
        <v>20</v>
      </c>
      <c r="AH14" s="45">
        <v>23</v>
      </c>
      <c r="AI14" s="45">
        <v>22</v>
      </c>
      <c r="AJ14" s="45">
        <v>21</v>
      </c>
      <c r="AK14" s="45">
        <v>16</v>
      </c>
      <c r="AL14" s="45">
        <v>15</v>
      </c>
      <c r="AM14" s="45">
        <v>15</v>
      </c>
      <c r="AN14" s="45">
        <v>17</v>
      </c>
    </row>
    <row r="15" spans="1:40" x14ac:dyDescent="0.25">
      <c r="A15" s="32" t="s">
        <v>111</v>
      </c>
      <c r="B15" s="55"/>
      <c r="C15" s="55"/>
      <c r="D15" s="75">
        <f>SUM(D7:D14)</f>
        <v>47</v>
      </c>
      <c r="E15" s="75">
        <f t="shared" ref="E15:AM15" si="0">SUM(E7:E14)</f>
        <v>55</v>
      </c>
      <c r="F15" s="75">
        <f t="shared" si="0"/>
        <v>71</v>
      </c>
      <c r="G15" s="75">
        <f t="shared" si="0"/>
        <v>79</v>
      </c>
      <c r="H15" s="75">
        <f t="shared" si="0"/>
        <v>77</v>
      </c>
      <c r="I15" s="75">
        <f t="shared" si="0"/>
        <v>95</v>
      </c>
      <c r="J15" s="75">
        <f t="shared" si="0"/>
        <v>93</v>
      </c>
      <c r="K15" s="75">
        <f t="shared" si="0"/>
        <v>98</v>
      </c>
      <c r="L15" s="75">
        <f t="shared" si="0"/>
        <v>98</v>
      </c>
      <c r="M15" s="75">
        <f t="shared" si="0"/>
        <v>92</v>
      </c>
      <c r="N15" s="75">
        <f t="shared" si="0"/>
        <v>97</v>
      </c>
      <c r="O15" s="75">
        <f t="shared" si="0"/>
        <v>93</v>
      </c>
      <c r="P15" s="75">
        <f t="shared" si="0"/>
        <v>95</v>
      </c>
      <c r="Q15" s="75">
        <f t="shared" si="0"/>
        <v>99</v>
      </c>
      <c r="R15" s="75">
        <f t="shared" si="0"/>
        <v>97</v>
      </c>
      <c r="S15" s="75">
        <f t="shared" si="0"/>
        <v>95</v>
      </c>
      <c r="T15" s="75">
        <f t="shared" si="0"/>
        <v>83</v>
      </c>
      <c r="U15" s="75">
        <f t="shared" si="0"/>
        <v>81</v>
      </c>
      <c r="V15" s="75">
        <f t="shared" si="0"/>
        <v>72</v>
      </c>
      <c r="W15" s="75">
        <f t="shared" si="0"/>
        <v>72</v>
      </c>
      <c r="X15" s="75">
        <f t="shared" si="0"/>
        <v>35</v>
      </c>
      <c r="Y15" s="75">
        <f t="shared" si="0"/>
        <v>38</v>
      </c>
      <c r="Z15" s="75">
        <f t="shared" si="0"/>
        <v>40</v>
      </c>
      <c r="AA15" s="75">
        <f t="shared" si="0"/>
        <v>49</v>
      </c>
      <c r="AB15" s="75">
        <f t="shared" si="0"/>
        <v>45</v>
      </c>
      <c r="AC15" s="75">
        <f t="shared" si="0"/>
        <v>44</v>
      </c>
      <c r="AD15" s="75">
        <f t="shared" si="0"/>
        <v>41</v>
      </c>
      <c r="AE15" s="75">
        <f t="shared" si="0"/>
        <v>40</v>
      </c>
      <c r="AF15" s="75">
        <f t="shared" si="0"/>
        <v>47</v>
      </c>
      <c r="AG15" s="75">
        <f t="shared" si="0"/>
        <v>46</v>
      </c>
      <c r="AH15" s="75">
        <f t="shared" si="0"/>
        <v>47</v>
      </c>
      <c r="AI15" s="75">
        <f t="shared" si="0"/>
        <v>38</v>
      </c>
      <c r="AJ15" s="75">
        <f t="shared" si="0"/>
        <v>34</v>
      </c>
      <c r="AK15" s="75">
        <f t="shared" si="0"/>
        <v>29</v>
      </c>
      <c r="AL15" s="75">
        <f t="shared" si="0"/>
        <v>28</v>
      </c>
      <c r="AM15" s="75">
        <f t="shared" si="0"/>
        <v>25</v>
      </c>
      <c r="AN15" s="75">
        <f t="shared" ref="AN15" si="1">SUM(AN7:AN14)</f>
        <v>27</v>
      </c>
    </row>
    <row r="16" spans="1:40" x14ac:dyDescent="0.25">
      <c r="A16" s="65" t="s">
        <v>142</v>
      </c>
      <c r="B16" s="66">
        <v>1805</v>
      </c>
      <c r="C16" s="65" t="s">
        <v>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x14ac:dyDescent="0.25">
      <c r="A17" s="67"/>
      <c r="B17" s="67"/>
      <c r="C17" s="68" t="s">
        <v>7</v>
      </c>
      <c r="D17" s="45"/>
      <c r="E17" s="45"/>
      <c r="F17" s="45"/>
      <c r="G17" s="45"/>
      <c r="H17" s="45"/>
      <c r="I17" s="45"/>
      <c r="J17" s="45"/>
      <c r="K17" s="45"/>
      <c r="L17" s="45">
        <v>1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>
        <v>1</v>
      </c>
    </row>
    <row r="18" spans="1:40" x14ac:dyDescent="0.25">
      <c r="A18" s="67"/>
      <c r="B18" s="67"/>
      <c r="C18" s="68" t="s">
        <v>8</v>
      </c>
      <c r="D18" s="45">
        <v>1</v>
      </c>
      <c r="E18" s="45">
        <v>5</v>
      </c>
      <c r="F18" s="45">
        <v>4</v>
      </c>
      <c r="G18" s="45">
        <v>4</v>
      </c>
      <c r="H18" s="45">
        <v>4</v>
      </c>
      <c r="I18" s="45">
        <v>3</v>
      </c>
      <c r="J18" s="45">
        <v>2</v>
      </c>
      <c r="K18" s="45">
        <v>1</v>
      </c>
      <c r="L18" s="45"/>
      <c r="M18" s="45"/>
      <c r="N18" s="45"/>
      <c r="O18" s="45"/>
      <c r="P18" s="45">
        <v>1</v>
      </c>
      <c r="Q18" s="45">
        <v>1</v>
      </c>
      <c r="R18" s="45"/>
      <c r="S18" s="45">
        <v>1</v>
      </c>
      <c r="T18" s="45">
        <v>2</v>
      </c>
      <c r="U18" s="45">
        <v>2</v>
      </c>
      <c r="V18" s="45">
        <v>1</v>
      </c>
      <c r="W18" s="45"/>
      <c r="X18" s="45"/>
      <c r="Y18" s="45"/>
      <c r="Z18" s="45"/>
      <c r="AA18" s="45"/>
      <c r="AB18" s="45"/>
      <c r="AC18" s="45"/>
      <c r="AD18" s="45"/>
      <c r="AE18" s="45"/>
      <c r="AF18" s="45">
        <v>1</v>
      </c>
      <c r="AG18" s="45"/>
      <c r="AH18" s="45"/>
      <c r="AI18" s="45">
        <v>1</v>
      </c>
      <c r="AJ18" s="45"/>
      <c r="AK18" s="45"/>
      <c r="AL18" s="45"/>
      <c r="AM18" s="45"/>
      <c r="AN18" s="45"/>
    </row>
    <row r="19" spans="1:40" x14ac:dyDescent="0.25">
      <c r="A19" s="67"/>
      <c r="B19" s="67"/>
      <c r="C19" s="68" t="s">
        <v>9</v>
      </c>
      <c r="D19" s="45">
        <v>1</v>
      </c>
      <c r="E19" s="45">
        <v>1</v>
      </c>
      <c r="F19" s="45"/>
      <c r="G19" s="45"/>
      <c r="H19" s="45">
        <v>1</v>
      </c>
      <c r="I19" s="45">
        <v>2</v>
      </c>
      <c r="J19" s="45">
        <v>2</v>
      </c>
      <c r="K19" s="45"/>
      <c r="L19" s="45">
        <v>1</v>
      </c>
      <c r="M19" s="45">
        <v>1</v>
      </c>
      <c r="N19" s="45">
        <v>1</v>
      </c>
      <c r="O19" s="45">
        <v>2</v>
      </c>
      <c r="P19" s="45">
        <v>2</v>
      </c>
      <c r="Q19" s="45">
        <v>2</v>
      </c>
      <c r="R19" s="45">
        <v>2</v>
      </c>
      <c r="S19" s="45">
        <v>2</v>
      </c>
      <c r="T19" s="45">
        <v>2</v>
      </c>
      <c r="U19" s="45">
        <v>1</v>
      </c>
      <c r="V19" s="45">
        <v>2</v>
      </c>
      <c r="W19" s="45"/>
      <c r="X19" s="45"/>
      <c r="Y19" s="45"/>
      <c r="Z19" s="45"/>
      <c r="AA19" s="45"/>
      <c r="AB19" s="45">
        <v>1</v>
      </c>
      <c r="AC19" s="45">
        <v>1</v>
      </c>
      <c r="AD19" s="45"/>
      <c r="AE19" s="45">
        <v>1</v>
      </c>
      <c r="AF19" s="45">
        <v>1</v>
      </c>
      <c r="AG19" s="45">
        <v>2</v>
      </c>
      <c r="AH19" s="45">
        <v>1</v>
      </c>
      <c r="AI19" s="45">
        <v>1</v>
      </c>
      <c r="AJ19" s="45">
        <v>1</v>
      </c>
      <c r="AK19" s="45">
        <v>1</v>
      </c>
      <c r="AL19" s="45">
        <v>1</v>
      </c>
      <c r="AM19" s="45">
        <v>1</v>
      </c>
      <c r="AN19" s="45">
        <v>1</v>
      </c>
    </row>
    <row r="20" spans="1:40" x14ac:dyDescent="0.25">
      <c r="A20" s="67"/>
      <c r="B20" s="67"/>
      <c r="C20" s="68" t="s">
        <v>10</v>
      </c>
      <c r="D20" s="45"/>
      <c r="E20" s="45">
        <v>2</v>
      </c>
      <c r="F20" s="45">
        <v>4</v>
      </c>
      <c r="G20" s="45">
        <v>2</v>
      </c>
      <c r="H20" s="45">
        <v>2</v>
      </c>
      <c r="I20" s="45">
        <v>2</v>
      </c>
      <c r="J20" s="45">
        <v>2</v>
      </c>
      <c r="K20" s="45">
        <v>3</v>
      </c>
      <c r="L20" s="45">
        <v>3</v>
      </c>
      <c r="M20" s="45">
        <v>1</v>
      </c>
      <c r="N20" s="45">
        <v>1</v>
      </c>
      <c r="O20" s="45">
        <v>1</v>
      </c>
      <c r="P20" s="45">
        <v>1</v>
      </c>
      <c r="Q20" s="45">
        <v>1</v>
      </c>
      <c r="R20" s="45">
        <v>2</v>
      </c>
      <c r="S20" s="45">
        <v>2</v>
      </c>
      <c r="T20" s="45">
        <v>2</v>
      </c>
      <c r="U20" s="45">
        <v>2</v>
      </c>
      <c r="V20" s="45">
        <v>2</v>
      </c>
      <c r="W20" s="45">
        <v>2</v>
      </c>
      <c r="X20" s="45">
        <v>4</v>
      </c>
      <c r="Y20" s="45">
        <v>3</v>
      </c>
      <c r="Z20" s="45">
        <v>2</v>
      </c>
      <c r="AA20" s="45">
        <v>2</v>
      </c>
      <c r="AB20" s="45">
        <v>1</v>
      </c>
      <c r="AC20" s="45"/>
      <c r="AD20" s="45"/>
      <c r="AE20" s="45"/>
      <c r="AF20" s="45"/>
      <c r="AG20" s="45"/>
      <c r="AH20" s="45"/>
      <c r="AI20" s="45">
        <v>1</v>
      </c>
      <c r="AJ20" s="45">
        <v>1</v>
      </c>
      <c r="AK20" s="45">
        <v>2</v>
      </c>
      <c r="AL20" s="45">
        <v>2</v>
      </c>
      <c r="AM20" s="45">
        <v>3</v>
      </c>
      <c r="AN20" s="45">
        <v>2</v>
      </c>
    </row>
    <row r="21" spans="1:40" x14ac:dyDescent="0.25">
      <c r="A21" s="67"/>
      <c r="B21" s="67"/>
      <c r="C21" s="68" t="s">
        <v>11</v>
      </c>
      <c r="D21" s="45">
        <v>2</v>
      </c>
      <c r="E21" s="45">
        <v>2</v>
      </c>
      <c r="F21" s="45">
        <v>2</v>
      </c>
      <c r="G21" s="45">
        <v>3</v>
      </c>
      <c r="H21" s="45">
        <v>3</v>
      </c>
      <c r="I21" s="45">
        <v>3</v>
      </c>
      <c r="J21" s="45">
        <v>4</v>
      </c>
      <c r="K21" s="45">
        <v>2</v>
      </c>
      <c r="L21" s="45">
        <v>2</v>
      </c>
      <c r="M21" s="45">
        <v>3</v>
      </c>
      <c r="N21" s="45">
        <v>2</v>
      </c>
      <c r="O21" s="45">
        <v>1</v>
      </c>
      <c r="P21" s="45">
        <v>1</v>
      </c>
      <c r="Q21" s="45">
        <v>1</v>
      </c>
      <c r="R21" s="45">
        <v>1</v>
      </c>
      <c r="S21" s="45">
        <v>1</v>
      </c>
      <c r="T21" s="45"/>
      <c r="U21" s="45">
        <v>1</v>
      </c>
      <c r="V21" s="45">
        <v>1</v>
      </c>
      <c r="W21" s="45">
        <v>2</v>
      </c>
      <c r="X21" s="45">
        <v>2</v>
      </c>
      <c r="Y21" s="45">
        <v>2</v>
      </c>
      <c r="Z21" s="45">
        <v>1</v>
      </c>
      <c r="AA21" s="45">
        <v>1</v>
      </c>
      <c r="AB21" s="45"/>
      <c r="AC21" s="45">
        <v>1</v>
      </c>
      <c r="AD21" s="45">
        <v>1</v>
      </c>
      <c r="AE21" s="45">
        <v>1</v>
      </c>
      <c r="AF21" s="45"/>
      <c r="AG21" s="45"/>
      <c r="AH21" s="45"/>
      <c r="AI21" s="45"/>
      <c r="AJ21" s="45"/>
      <c r="AK21" s="45"/>
      <c r="AL21" s="45"/>
      <c r="AM21" s="45"/>
      <c r="AN21" s="45"/>
    </row>
    <row r="22" spans="1:40" x14ac:dyDescent="0.25">
      <c r="A22" s="67"/>
      <c r="B22" s="67"/>
      <c r="C22" s="68" t="s">
        <v>12</v>
      </c>
      <c r="D22" s="45"/>
      <c r="E22" s="45"/>
      <c r="F22" s="45"/>
      <c r="G22" s="45"/>
      <c r="H22" s="45"/>
      <c r="I22" s="45"/>
      <c r="J22" s="45">
        <v>1</v>
      </c>
      <c r="K22" s="45">
        <v>1</v>
      </c>
      <c r="L22" s="45"/>
      <c r="M22" s="45"/>
      <c r="N22" s="45">
        <v>1</v>
      </c>
      <c r="O22" s="45">
        <v>2</v>
      </c>
      <c r="P22" s="45">
        <v>2</v>
      </c>
      <c r="Q22" s="45">
        <v>1</v>
      </c>
      <c r="R22" s="45"/>
      <c r="S22" s="45"/>
      <c r="T22" s="45">
        <v>1</v>
      </c>
      <c r="U22" s="45">
        <v>1</v>
      </c>
      <c r="V22" s="45">
        <v>1</v>
      </c>
      <c r="W22" s="45"/>
      <c r="X22" s="45"/>
      <c r="Y22" s="45">
        <v>1</v>
      </c>
      <c r="Z22" s="45">
        <v>1</v>
      </c>
      <c r="AA22" s="45">
        <v>1</v>
      </c>
      <c r="AB22" s="45">
        <v>1</v>
      </c>
      <c r="AC22" s="45">
        <v>1</v>
      </c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>
        <v>1</v>
      </c>
    </row>
    <row r="23" spans="1:40" x14ac:dyDescent="0.25">
      <c r="A23" s="67"/>
      <c r="B23" s="67"/>
      <c r="C23" s="68" t="s">
        <v>13</v>
      </c>
      <c r="D23" s="45"/>
      <c r="E23" s="45"/>
      <c r="F23" s="45">
        <v>1</v>
      </c>
      <c r="G23" s="45">
        <v>1</v>
      </c>
      <c r="H23" s="45">
        <v>1</v>
      </c>
      <c r="I23" s="45">
        <v>1</v>
      </c>
      <c r="J23" s="45">
        <v>1</v>
      </c>
      <c r="K23" s="45">
        <v>1</v>
      </c>
      <c r="L23" s="45">
        <v>2</v>
      </c>
      <c r="M23" s="45">
        <v>1</v>
      </c>
      <c r="N23" s="45">
        <v>1</v>
      </c>
      <c r="O23" s="45"/>
      <c r="P23" s="45"/>
      <c r="Q23" s="45">
        <v>1</v>
      </c>
      <c r="R23" s="45">
        <v>2</v>
      </c>
      <c r="S23" s="45">
        <v>2</v>
      </c>
      <c r="T23" s="45">
        <v>2</v>
      </c>
      <c r="U23" s="45">
        <v>3</v>
      </c>
      <c r="V23" s="45">
        <v>3</v>
      </c>
      <c r="W23" s="45">
        <v>3</v>
      </c>
      <c r="X23" s="45">
        <v>3</v>
      </c>
      <c r="Y23" s="45">
        <v>3</v>
      </c>
      <c r="Z23" s="45">
        <v>2</v>
      </c>
      <c r="AA23" s="45">
        <v>2</v>
      </c>
      <c r="AB23" s="45">
        <v>3</v>
      </c>
      <c r="AC23" s="45">
        <v>2</v>
      </c>
      <c r="AD23" s="45"/>
      <c r="AE23" s="45"/>
      <c r="AF23" s="45">
        <v>1</v>
      </c>
      <c r="AG23" s="45">
        <v>1</v>
      </c>
      <c r="AH23" s="45">
        <v>1</v>
      </c>
      <c r="AI23" s="45">
        <v>1</v>
      </c>
      <c r="AJ23" s="45">
        <v>1</v>
      </c>
      <c r="AK23" s="45">
        <v>1</v>
      </c>
      <c r="AL23" s="45">
        <v>1</v>
      </c>
      <c r="AM23" s="45">
        <v>1</v>
      </c>
      <c r="AN23" s="45"/>
    </row>
    <row r="24" spans="1:40" x14ac:dyDescent="0.25">
      <c r="A24" s="32" t="s">
        <v>143</v>
      </c>
      <c r="B24" s="55"/>
      <c r="C24" s="55"/>
      <c r="D24" s="75">
        <f>SUM(D16:D23)</f>
        <v>4</v>
      </c>
      <c r="E24" s="75">
        <f t="shared" ref="E24:AM24" si="2">SUM(E16:E23)</f>
        <v>10</v>
      </c>
      <c r="F24" s="75">
        <f t="shared" si="2"/>
        <v>11</v>
      </c>
      <c r="G24" s="75">
        <f t="shared" si="2"/>
        <v>10</v>
      </c>
      <c r="H24" s="75">
        <f t="shared" si="2"/>
        <v>11</v>
      </c>
      <c r="I24" s="75">
        <f t="shared" si="2"/>
        <v>11</v>
      </c>
      <c r="J24" s="75">
        <f t="shared" si="2"/>
        <v>12</v>
      </c>
      <c r="K24" s="75">
        <f t="shared" si="2"/>
        <v>8</v>
      </c>
      <c r="L24" s="75">
        <f t="shared" si="2"/>
        <v>9</v>
      </c>
      <c r="M24" s="75">
        <f t="shared" si="2"/>
        <v>6</v>
      </c>
      <c r="N24" s="75">
        <f t="shared" si="2"/>
        <v>6</v>
      </c>
      <c r="O24" s="75">
        <f t="shared" si="2"/>
        <v>6</v>
      </c>
      <c r="P24" s="75">
        <f t="shared" si="2"/>
        <v>7</v>
      </c>
      <c r="Q24" s="75">
        <f t="shared" si="2"/>
        <v>7</v>
      </c>
      <c r="R24" s="75">
        <f t="shared" si="2"/>
        <v>7</v>
      </c>
      <c r="S24" s="75">
        <f t="shared" si="2"/>
        <v>8</v>
      </c>
      <c r="T24" s="75">
        <f t="shared" si="2"/>
        <v>9</v>
      </c>
      <c r="U24" s="75">
        <f t="shared" si="2"/>
        <v>10</v>
      </c>
      <c r="V24" s="75">
        <f t="shared" si="2"/>
        <v>10</v>
      </c>
      <c r="W24" s="75">
        <f t="shared" si="2"/>
        <v>7</v>
      </c>
      <c r="X24" s="75">
        <f t="shared" si="2"/>
        <v>9</v>
      </c>
      <c r="Y24" s="75">
        <f t="shared" si="2"/>
        <v>9</v>
      </c>
      <c r="Z24" s="75">
        <f t="shared" si="2"/>
        <v>6</v>
      </c>
      <c r="AA24" s="75">
        <f t="shared" si="2"/>
        <v>6</v>
      </c>
      <c r="AB24" s="75">
        <f t="shared" si="2"/>
        <v>6</v>
      </c>
      <c r="AC24" s="75">
        <f t="shared" si="2"/>
        <v>5</v>
      </c>
      <c r="AD24" s="75">
        <f t="shared" si="2"/>
        <v>1</v>
      </c>
      <c r="AE24" s="75">
        <f t="shared" si="2"/>
        <v>2</v>
      </c>
      <c r="AF24" s="75">
        <f t="shared" si="2"/>
        <v>3</v>
      </c>
      <c r="AG24" s="75">
        <f t="shared" si="2"/>
        <v>3</v>
      </c>
      <c r="AH24" s="75">
        <f t="shared" si="2"/>
        <v>2</v>
      </c>
      <c r="AI24" s="75">
        <f t="shared" si="2"/>
        <v>4</v>
      </c>
      <c r="AJ24" s="75">
        <f t="shared" si="2"/>
        <v>3</v>
      </c>
      <c r="AK24" s="75">
        <f t="shared" si="2"/>
        <v>4</v>
      </c>
      <c r="AL24" s="75">
        <f t="shared" si="2"/>
        <v>4</v>
      </c>
      <c r="AM24" s="75">
        <f t="shared" si="2"/>
        <v>5</v>
      </c>
      <c r="AN24" s="75">
        <f t="shared" ref="AN24" si="3">SUM(AN16:AN23)</f>
        <v>5</v>
      </c>
    </row>
    <row r="25" spans="1:40" x14ac:dyDescent="0.25">
      <c r="A25" s="65" t="s">
        <v>108</v>
      </c>
      <c r="B25" s="66">
        <v>1811</v>
      </c>
      <c r="C25" s="65" t="s">
        <v>6</v>
      </c>
      <c r="D25" s="43"/>
      <c r="E25" s="43"/>
      <c r="F25" s="43"/>
      <c r="G25" s="43"/>
      <c r="H25" s="43"/>
      <c r="I25" s="43">
        <v>1</v>
      </c>
      <c r="J25" s="43">
        <v>1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x14ac:dyDescent="0.25">
      <c r="A26" s="67"/>
      <c r="B26" s="67"/>
      <c r="C26" s="68" t="s">
        <v>7</v>
      </c>
      <c r="D26" s="45"/>
      <c r="E26" s="45"/>
      <c r="F26" s="45"/>
      <c r="G26" s="45"/>
      <c r="H26" s="45"/>
      <c r="I26" s="45"/>
      <c r="J26" s="45"/>
      <c r="K26" s="45">
        <v>1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</row>
    <row r="27" spans="1:40" x14ac:dyDescent="0.25">
      <c r="A27" s="67"/>
      <c r="B27" s="67"/>
      <c r="C27" s="68" t="s">
        <v>8</v>
      </c>
      <c r="D27" s="45">
        <v>2</v>
      </c>
      <c r="E27" s="45">
        <v>2</v>
      </c>
      <c r="F27" s="45">
        <v>3</v>
      </c>
      <c r="G27" s="45">
        <v>1</v>
      </c>
      <c r="H27" s="45">
        <v>1</v>
      </c>
      <c r="I27" s="45"/>
      <c r="J27" s="45"/>
      <c r="K27" s="45"/>
      <c r="L27" s="45"/>
      <c r="M27" s="45"/>
      <c r="N27" s="45"/>
      <c r="O27" s="45"/>
      <c r="P27" s="45">
        <v>1</v>
      </c>
      <c r="Q27" s="45">
        <v>1</v>
      </c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>
        <v>2</v>
      </c>
      <c r="AG27" s="45">
        <v>1</v>
      </c>
      <c r="AH27" s="45">
        <v>1</v>
      </c>
      <c r="AI27" s="45">
        <v>1</v>
      </c>
      <c r="AJ27" s="45"/>
      <c r="AK27" s="45"/>
      <c r="AL27" s="45"/>
      <c r="AM27" s="45"/>
      <c r="AN27" s="45"/>
    </row>
    <row r="28" spans="1:40" x14ac:dyDescent="0.25">
      <c r="A28" s="67"/>
      <c r="B28" s="67"/>
      <c r="C28" s="68" t="s">
        <v>9</v>
      </c>
      <c r="D28" s="45">
        <v>2</v>
      </c>
      <c r="E28" s="45"/>
      <c r="F28" s="45">
        <v>1</v>
      </c>
      <c r="G28" s="45"/>
      <c r="H28" s="45"/>
      <c r="I28" s="45">
        <v>1</v>
      </c>
      <c r="J28" s="45">
        <v>2</v>
      </c>
      <c r="K28" s="45">
        <v>3</v>
      </c>
      <c r="L28" s="45">
        <v>2</v>
      </c>
      <c r="M28" s="45">
        <v>1</v>
      </c>
      <c r="N28" s="45">
        <v>1</v>
      </c>
      <c r="O28" s="45">
        <v>1</v>
      </c>
      <c r="P28" s="45"/>
      <c r="Q28" s="45"/>
      <c r="R28" s="45"/>
      <c r="S28" s="45"/>
      <c r="T28" s="45"/>
      <c r="U28" s="45"/>
      <c r="V28" s="45">
        <v>1</v>
      </c>
      <c r="W28" s="45">
        <v>1</v>
      </c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</row>
    <row r="29" spans="1:40" x14ac:dyDescent="0.25">
      <c r="A29" s="67"/>
      <c r="B29" s="67"/>
      <c r="C29" s="68" t="s">
        <v>10</v>
      </c>
      <c r="D29" s="45">
        <v>2</v>
      </c>
      <c r="E29" s="45">
        <v>3</v>
      </c>
      <c r="F29" s="45">
        <v>3</v>
      </c>
      <c r="G29" s="45">
        <v>3</v>
      </c>
      <c r="H29" s="45">
        <v>2</v>
      </c>
      <c r="I29" s="45">
        <v>3</v>
      </c>
      <c r="J29" s="45">
        <v>1</v>
      </c>
      <c r="K29" s="45">
        <v>1</v>
      </c>
      <c r="L29" s="45">
        <v>2</v>
      </c>
      <c r="M29" s="45">
        <v>2</v>
      </c>
      <c r="N29" s="45"/>
      <c r="O29" s="45"/>
      <c r="P29" s="45"/>
      <c r="Q29" s="45"/>
      <c r="R29" s="45"/>
      <c r="S29" s="45"/>
      <c r="T29" s="45"/>
      <c r="U29" s="45"/>
      <c r="V29" s="45">
        <v>1</v>
      </c>
      <c r="W29" s="45">
        <v>2</v>
      </c>
      <c r="X29" s="45">
        <v>4</v>
      </c>
      <c r="Y29" s="45">
        <v>5</v>
      </c>
      <c r="Z29" s="45">
        <v>3</v>
      </c>
      <c r="AA29" s="45">
        <v>3</v>
      </c>
      <c r="AB29" s="45">
        <v>2</v>
      </c>
      <c r="AC29" s="45">
        <v>1</v>
      </c>
      <c r="AD29" s="45">
        <v>1</v>
      </c>
      <c r="AE29" s="45">
        <v>1</v>
      </c>
      <c r="AF29" s="45">
        <v>1</v>
      </c>
      <c r="AG29" s="45">
        <v>2</v>
      </c>
      <c r="AH29" s="45">
        <v>1</v>
      </c>
      <c r="AI29" s="45">
        <v>1</v>
      </c>
      <c r="AJ29" s="45"/>
      <c r="AK29" s="45">
        <v>1</v>
      </c>
      <c r="AL29" s="45">
        <v>1</v>
      </c>
      <c r="AM29" s="45"/>
      <c r="AN29" s="45"/>
    </row>
    <row r="30" spans="1:40" x14ac:dyDescent="0.25">
      <c r="A30" s="67"/>
      <c r="B30" s="67"/>
      <c r="C30" s="68" t="s">
        <v>11</v>
      </c>
      <c r="D30" s="45"/>
      <c r="E30" s="45"/>
      <c r="F30" s="45"/>
      <c r="G30" s="45"/>
      <c r="H30" s="45"/>
      <c r="I30" s="45"/>
      <c r="J30" s="45">
        <v>1</v>
      </c>
      <c r="K30" s="45">
        <v>1</v>
      </c>
      <c r="L30" s="45">
        <v>1</v>
      </c>
      <c r="M30" s="45">
        <v>1</v>
      </c>
      <c r="N30" s="45">
        <v>1</v>
      </c>
      <c r="O30" s="45">
        <v>2</v>
      </c>
      <c r="P30" s="45">
        <v>1</v>
      </c>
      <c r="Q30" s="45"/>
      <c r="R30" s="45"/>
      <c r="S30" s="45"/>
      <c r="T30" s="45"/>
      <c r="U30" s="45"/>
      <c r="V30" s="45">
        <v>1</v>
      </c>
      <c r="W30" s="45">
        <v>1</v>
      </c>
      <c r="X30" s="45">
        <v>2</v>
      </c>
      <c r="Y30" s="45">
        <v>1</v>
      </c>
      <c r="Z30" s="45"/>
      <c r="AA30" s="45">
        <v>1</v>
      </c>
      <c r="AB30" s="45"/>
      <c r="AC30" s="45">
        <v>1</v>
      </c>
      <c r="AD30" s="45"/>
      <c r="AE30" s="45">
        <v>1</v>
      </c>
      <c r="AF30" s="45">
        <v>1</v>
      </c>
      <c r="AG30" s="45">
        <v>1</v>
      </c>
      <c r="AH30" s="45">
        <v>1</v>
      </c>
      <c r="AI30" s="45">
        <v>1</v>
      </c>
      <c r="AJ30" s="45">
        <v>1</v>
      </c>
      <c r="AK30" s="45">
        <v>2</v>
      </c>
      <c r="AL30" s="45">
        <v>2</v>
      </c>
      <c r="AM30" s="45">
        <v>3</v>
      </c>
      <c r="AN30" s="45">
        <v>3</v>
      </c>
    </row>
    <row r="31" spans="1:40" x14ac:dyDescent="0.25">
      <c r="A31" s="67"/>
      <c r="B31" s="67"/>
      <c r="C31" s="68" t="s">
        <v>12</v>
      </c>
      <c r="D31" s="45">
        <v>1</v>
      </c>
      <c r="E31" s="45"/>
      <c r="F31" s="45"/>
      <c r="G31" s="45"/>
      <c r="H31" s="45"/>
      <c r="I31" s="45"/>
      <c r="J31" s="45"/>
      <c r="K31" s="45">
        <v>2</v>
      </c>
      <c r="L31" s="45">
        <v>1</v>
      </c>
      <c r="M31" s="45"/>
      <c r="N31" s="45">
        <v>1</v>
      </c>
      <c r="O31" s="45">
        <v>1</v>
      </c>
      <c r="P31" s="45">
        <v>1</v>
      </c>
      <c r="Q31" s="45">
        <v>2</v>
      </c>
      <c r="R31" s="45">
        <v>3</v>
      </c>
      <c r="S31" s="45">
        <v>3</v>
      </c>
      <c r="T31" s="45"/>
      <c r="U31" s="45"/>
      <c r="V31" s="45"/>
      <c r="W31" s="45"/>
      <c r="X31" s="45"/>
      <c r="Y31" s="45">
        <v>2</v>
      </c>
      <c r="Z31" s="45">
        <v>1</v>
      </c>
      <c r="AA31" s="45"/>
      <c r="AB31" s="45"/>
      <c r="AC31" s="45"/>
      <c r="AD31" s="45">
        <v>1</v>
      </c>
      <c r="AE31" s="45">
        <v>1</v>
      </c>
      <c r="AF31" s="45">
        <v>1</v>
      </c>
      <c r="AG31" s="45"/>
      <c r="AH31" s="45">
        <v>1</v>
      </c>
      <c r="AI31" s="45"/>
      <c r="AJ31" s="45"/>
      <c r="AK31" s="45"/>
      <c r="AL31" s="45"/>
      <c r="AM31" s="45"/>
      <c r="AN31" s="45"/>
    </row>
    <row r="32" spans="1:40" x14ac:dyDescent="0.25">
      <c r="A32" s="67"/>
      <c r="B32" s="67"/>
      <c r="C32" s="68" t="s">
        <v>13</v>
      </c>
      <c r="D32" s="45">
        <v>3</v>
      </c>
      <c r="E32" s="45">
        <v>3</v>
      </c>
      <c r="F32" s="45">
        <v>3</v>
      </c>
      <c r="G32" s="45">
        <v>4</v>
      </c>
      <c r="H32" s="45">
        <v>3</v>
      </c>
      <c r="I32" s="45"/>
      <c r="J32" s="45"/>
      <c r="K32" s="45"/>
      <c r="L32" s="45">
        <v>1</v>
      </c>
      <c r="M32" s="45">
        <v>3</v>
      </c>
      <c r="N32" s="45">
        <v>4</v>
      </c>
      <c r="O32" s="45">
        <v>4</v>
      </c>
      <c r="P32" s="45">
        <v>5</v>
      </c>
      <c r="Q32" s="45">
        <v>4</v>
      </c>
      <c r="R32" s="45">
        <v>4</v>
      </c>
      <c r="S32" s="45">
        <v>4</v>
      </c>
      <c r="T32" s="45">
        <v>6</v>
      </c>
      <c r="U32" s="45">
        <v>6</v>
      </c>
      <c r="V32" s="45">
        <v>5</v>
      </c>
      <c r="W32" s="45">
        <v>4</v>
      </c>
      <c r="X32" s="45">
        <v>4</v>
      </c>
      <c r="Y32" s="45">
        <v>3</v>
      </c>
      <c r="Z32" s="45">
        <v>2</v>
      </c>
      <c r="AA32" s="45">
        <v>2</v>
      </c>
      <c r="AB32" s="45">
        <v>2</v>
      </c>
      <c r="AC32" s="45">
        <v>2</v>
      </c>
      <c r="AD32" s="45">
        <v>2</v>
      </c>
      <c r="AE32" s="45">
        <v>2</v>
      </c>
      <c r="AF32" s="45">
        <v>1</v>
      </c>
      <c r="AG32" s="45">
        <v>2</v>
      </c>
      <c r="AH32" s="45">
        <v>2</v>
      </c>
      <c r="AI32" s="45">
        <v>1</v>
      </c>
      <c r="AJ32" s="45">
        <v>2</v>
      </c>
      <c r="AK32" s="45">
        <v>2</v>
      </c>
      <c r="AL32" s="45">
        <v>2</v>
      </c>
      <c r="AM32" s="45">
        <v>2</v>
      </c>
      <c r="AN32" s="45">
        <v>2</v>
      </c>
    </row>
    <row r="33" spans="1:40" x14ac:dyDescent="0.25">
      <c r="A33" s="32" t="s">
        <v>109</v>
      </c>
      <c r="B33" s="55"/>
      <c r="C33" s="55"/>
      <c r="D33" s="75">
        <f>SUM(D25:D32)</f>
        <v>10</v>
      </c>
      <c r="E33" s="75">
        <f t="shared" ref="E33:AM33" si="4">SUM(E25:E32)</f>
        <v>8</v>
      </c>
      <c r="F33" s="75">
        <f t="shared" si="4"/>
        <v>10</v>
      </c>
      <c r="G33" s="75">
        <f t="shared" si="4"/>
        <v>8</v>
      </c>
      <c r="H33" s="75">
        <f t="shared" si="4"/>
        <v>6</v>
      </c>
      <c r="I33" s="75">
        <f t="shared" si="4"/>
        <v>5</v>
      </c>
      <c r="J33" s="75">
        <f t="shared" si="4"/>
        <v>5</v>
      </c>
      <c r="K33" s="75">
        <f t="shared" si="4"/>
        <v>8</v>
      </c>
      <c r="L33" s="75">
        <f t="shared" si="4"/>
        <v>7</v>
      </c>
      <c r="M33" s="75">
        <f t="shared" si="4"/>
        <v>7</v>
      </c>
      <c r="N33" s="75">
        <f t="shared" si="4"/>
        <v>7</v>
      </c>
      <c r="O33" s="75">
        <f t="shared" si="4"/>
        <v>8</v>
      </c>
      <c r="P33" s="75">
        <f t="shared" si="4"/>
        <v>8</v>
      </c>
      <c r="Q33" s="75">
        <f t="shared" si="4"/>
        <v>7</v>
      </c>
      <c r="R33" s="75">
        <f t="shared" si="4"/>
        <v>7</v>
      </c>
      <c r="S33" s="75">
        <f t="shared" si="4"/>
        <v>7</v>
      </c>
      <c r="T33" s="75">
        <f t="shared" si="4"/>
        <v>6</v>
      </c>
      <c r="U33" s="75">
        <f t="shared" si="4"/>
        <v>6</v>
      </c>
      <c r="V33" s="75">
        <f t="shared" si="4"/>
        <v>8</v>
      </c>
      <c r="W33" s="75">
        <f t="shared" si="4"/>
        <v>8</v>
      </c>
      <c r="X33" s="75">
        <f t="shared" si="4"/>
        <v>10</v>
      </c>
      <c r="Y33" s="75">
        <f t="shared" si="4"/>
        <v>11</v>
      </c>
      <c r="Z33" s="75">
        <f t="shared" si="4"/>
        <v>6</v>
      </c>
      <c r="AA33" s="75">
        <f t="shared" si="4"/>
        <v>6</v>
      </c>
      <c r="AB33" s="75">
        <f t="shared" si="4"/>
        <v>4</v>
      </c>
      <c r="AC33" s="75">
        <f t="shared" si="4"/>
        <v>4</v>
      </c>
      <c r="AD33" s="75">
        <f t="shared" si="4"/>
        <v>4</v>
      </c>
      <c r="AE33" s="75">
        <f t="shared" si="4"/>
        <v>5</v>
      </c>
      <c r="AF33" s="75">
        <f t="shared" si="4"/>
        <v>6</v>
      </c>
      <c r="AG33" s="75">
        <f t="shared" si="4"/>
        <v>6</v>
      </c>
      <c r="AH33" s="75">
        <f t="shared" si="4"/>
        <v>6</v>
      </c>
      <c r="AI33" s="75">
        <f t="shared" si="4"/>
        <v>4</v>
      </c>
      <c r="AJ33" s="75">
        <f t="shared" si="4"/>
        <v>3</v>
      </c>
      <c r="AK33" s="75">
        <f t="shared" si="4"/>
        <v>5</v>
      </c>
      <c r="AL33" s="75">
        <f t="shared" si="4"/>
        <v>5</v>
      </c>
      <c r="AM33" s="75">
        <f t="shared" si="4"/>
        <v>5</v>
      </c>
      <c r="AN33" s="75">
        <f t="shared" ref="AN33" si="5">SUM(AN25:AN32)</f>
        <v>5</v>
      </c>
    </row>
    <row r="34" spans="1:40" x14ac:dyDescent="0.25">
      <c r="A34" s="65" t="s">
        <v>158</v>
      </c>
      <c r="B34" s="66">
        <v>1812</v>
      </c>
      <c r="C34" s="65" t="s">
        <v>6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</row>
    <row r="35" spans="1:40" x14ac:dyDescent="0.25">
      <c r="A35" s="67"/>
      <c r="B35" s="67"/>
      <c r="C35" s="68" t="s">
        <v>7</v>
      </c>
      <c r="D35" s="45"/>
      <c r="E35" s="45"/>
      <c r="F35" s="45"/>
      <c r="G35" s="45"/>
      <c r="H35" s="45"/>
      <c r="I35" s="45"/>
      <c r="J35" s="45"/>
      <c r="K35" s="45"/>
      <c r="L35" s="45">
        <v>5</v>
      </c>
      <c r="M35" s="45">
        <v>2</v>
      </c>
      <c r="N35" s="45">
        <v>3</v>
      </c>
      <c r="O35" s="45">
        <v>1</v>
      </c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</row>
    <row r="36" spans="1:40" x14ac:dyDescent="0.25">
      <c r="A36" s="67"/>
      <c r="B36" s="67"/>
      <c r="C36" s="68" t="s">
        <v>8</v>
      </c>
      <c r="D36" s="45">
        <v>4</v>
      </c>
      <c r="E36" s="45">
        <v>2</v>
      </c>
      <c r="F36" s="45">
        <v>1</v>
      </c>
      <c r="G36" s="45"/>
      <c r="H36" s="45"/>
      <c r="I36" s="45"/>
      <c r="J36" s="45"/>
      <c r="K36" s="45"/>
      <c r="L36" s="45"/>
      <c r="M36" s="45">
        <v>1</v>
      </c>
      <c r="N36" s="45">
        <v>1</v>
      </c>
      <c r="O36" s="45">
        <v>2</v>
      </c>
      <c r="P36" s="45">
        <v>2</v>
      </c>
      <c r="Q36" s="45">
        <v>1</v>
      </c>
      <c r="R36" s="45">
        <v>2</v>
      </c>
      <c r="S36" s="45">
        <v>1</v>
      </c>
      <c r="T36" s="45">
        <v>1</v>
      </c>
      <c r="U36" s="45"/>
      <c r="V36" s="45"/>
      <c r="W36" s="45"/>
      <c r="X36" s="45"/>
      <c r="Y36" s="45"/>
      <c r="Z36" s="45">
        <v>1</v>
      </c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</row>
    <row r="37" spans="1:40" x14ac:dyDescent="0.25">
      <c r="A37" s="67"/>
      <c r="B37" s="67"/>
      <c r="C37" s="68" t="s">
        <v>9</v>
      </c>
      <c r="D37" s="45"/>
      <c r="E37" s="45"/>
      <c r="F37" s="45"/>
      <c r="G37" s="45">
        <v>1</v>
      </c>
      <c r="H37" s="45">
        <v>3</v>
      </c>
      <c r="I37" s="45">
        <v>1</v>
      </c>
      <c r="J37" s="45">
        <v>1</v>
      </c>
      <c r="K37" s="45">
        <v>1</v>
      </c>
      <c r="L37" s="45">
        <v>2</v>
      </c>
      <c r="M37" s="45">
        <v>1</v>
      </c>
      <c r="N37" s="45">
        <v>1</v>
      </c>
      <c r="O37" s="45"/>
      <c r="P37" s="45"/>
      <c r="Q37" s="45">
        <v>1</v>
      </c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>
        <v>1</v>
      </c>
      <c r="AC37" s="45">
        <v>1</v>
      </c>
      <c r="AD37" s="45">
        <v>1</v>
      </c>
      <c r="AE37" s="45"/>
      <c r="AF37" s="45"/>
      <c r="AG37" s="45"/>
      <c r="AH37" s="45"/>
      <c r="AI37" s="45"/>
      <c r="AJ37" s="45"/>
      <c r="AK37" s="45"/>
      <c r="AL37" s="45">
        <v>1</v>
      </c>
      <c r="AM37" s="45"/>
      <c r="AN37" s="45"/>
    </row>
    <row r="38" spans="1:40" x14ac:dyDescent="0.25">
      <c r="A38" s="67"/>
      <c r="B38" s="67"/>
      <c r="C38" s="68" t="s">
        <v>10</v>
      </c>
      <c r="D38" s="45"/>
      <c r="E38" s="45"/>
      <c r="F38" s="45"/>
      <c r="G38" s="45"/>
      <c r="H38" s="45"/>
      <c r="I38" s="45"/>
      <c r="J38" s="45"/>
      <c r="K38" s="45"/>
      <c r="L38" s="45"/>
      <c r="M38" s="45">
        <v>1</v>
      </c>
      <c r="N38" s="45"/>
      <c r="O38" s="45">
        <v>2</v>
      </c>
      <c r="P38" s="45">
        <v>1</v>
      </c>
      <c r="Q38" s="45">
        <v>2</v>
      </c>
      <c r="R38" s="45"/>
      <c r="S38" s="45"/>
      <c r="T38" s="45"/>
      <c r="U38" s="45"/>
      <c r="V38" s="45"/>
      <c r="W38" s="45">
        <v>1</v>
      </c>
      <c r="X38" s="45"/>
      <c r="Y38" s="45">
        <v>1</v>
      </c>
      <c r="Z38" s="45">
        <v>1</v>
      </c>
      <c r="AA38" s="45">
        <v>1</v>
      </c>
      <c r="AB38" s="45">
        <v>2</v>
      </c>
      <c r="AC38" s="45">
        <v>2</v>
      </c>
      <c r="AD38" s="45">
        <v>1</v>
      </c>
      <c r="AE38" s="45">
        <v>2</v>
      </c>
      <c r="AF38" s="45">
        <v>2</v>
      </c>
      <c r="AG38" s="45">
        <v>2</v>
      </c>
      <c r="AH38" s="45">
        <v>2</v>
      </c>
      <c r="AI38" s="45">
        <v>1</v>
      </c>
      <c r="AJ38" s="45">
        <v>2</v>
      </c>
      <c r="AK38" s="45">
        <v>2</v>
      </c>
      <c r="AL38" s="45">
        <v>1</v>
      </c>
      <c r="AM38" s="45">
        <v>1</v>
      </c>
      <c r="AN38" s="45"/>
    </row>
    <row r="39" spans="1:40" x14ac:dyDescent="0.25">
      <c r="A39" s="67"/>
      <c r="B39" s="67"/>
      <c r="C39" s="68" t="s">
        <v>11</v>
      </c>
      <c r="D39" s="45">
        <v>1</v>
      </c>
      <c r="E39" s="45"/>
      <c r="F39" s="45">
        <v>2</v>
      </c>
      <c r="G39" s="45">
        <v>1</v>
      </c>
      <c r="H39" s="45">
        <v>2</v>
      </c>
      <c r="I39" s="45">
        <v>2</v>
      </c>
      <c r="J39" s="45">
        <v>2</v>
      </c>
      <c r="K39" s="45">
        <v>1</v>
      </c>
      <c r="L39" s="45">
        <v>1</v>
      </c>
      <c r="M39" s="45">
        <v>1</v>
      </c>
      <c r="N39" s="45"/>
      <c r="O39" s="45"/>
      <c r="P39" s="45">
        <v>1</v>
      </c>
      <c r="Q39" s="45">
        <v>1</v>
      </c>
      <c r="R39" s="45">
        <v>2</v>
      </c>
      <c r="S39" s="45">
        <v>2</v>
      </c>
      <c r="T39" s="45">
        <v>1</v>
      </c>
      <c r="U39" s="45">
        <v>1</v>
      </c>
      <c r="V39" s="45">
        <v>1</v>
      </c>
      <c r="W39" s="45"/>
      <c r="X39" s="45">
        <v>1</v>
      </c>
      <c r="Y39" s="45">
        <v>1</v>
      </c>
      <c r="Z39" s="45">
        <v>1</v>
      </c>
      <c r="AA39" s="45"/>
      <c r="AB39" s="45"/>
      <c r="AC39" s="45"/>
      <c r="AD39" s="45">
        <v>1</v>
      </c>
      <c r="AE39" s="45">
        <v>1</v>
      </c>
      <c r="AF39" s="45">
        <v>2</v>
      </c>
      <c r="AG39" s="45">
        <v>2</v>
      </c>
      <c r="AH39" s="45"/>
      <c r="AI39" s="45"/>
      <c r="AJ39" s="45"/>
      <c r="AK39" s="45"/>
      <c r="AL39" s="45">
        <v>1</v>
      </c>
      <c r="AM39" s="45"/>
      <c r="AN39" s="45"/>
    </row>
    <row r="40" spans="1:40" x14ac:dyDescent="0.25">
      <c r="A40" s="67"/>
      <c r="B40" s="67"/>
      <c r="C40" s="68" t="s">
        <v>12</v>
      </c>
      <c r="D40" s="45">
        <v>1</v>
      </c>
      <c r="E40" s="45"/>
      <c r="F40" s="45">
        <v>1</v>
      </c>
      <c r="G40" s="45">
        <v>1</v>
      </c>
      <c r="H40" s="45"/>
      <c r="I40" s="45"/>
      <c r="J40" s="45"/>
      <c r="K40" s="45">
        <v>1</v>
      </c>
      <c r="L40" s="45">
        <v>1</v>
      </c>
      <c r="M40" s="45">
        <v>2</v>
      </c>
      <c r="N40" s="45">
        <v>2</v>
      </c>
      <c r="O40" s="45">
        <v>2</v>
      </c>
      <c r="P40" s="45">
        <v>3</v>
      </c>
      <c r="Q40" s="45">
        <v>2</v>
      </c>
      <c r="R40" s="45">
        <v>2</v>
      </c>
      <c r="S40" s="45">
        <v>1</v>
      </c>
      <c r="T40" s="45">
        <v>1</v>
      </c>
      <c r="U40" s="45">
        <v>1</v>
      </c>
      <c r="V40" s="45">
        <v>1</v>
      </c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>
        <v>1</v>
      </c>
      <c r="AJ40" s="45">
        <v>1</v>
      </c>
      <c r="AK40" s="45">
        <v>1</v>
      </c>
      <c r="AL40" s="45">
        <v>1</v>
      </c>
      <c r="AM40" s="45"/>
      <c r="AN40" s="45"/>
    </row>
    <row r="41" spans="1:40" x14ac:dyDescent="0.25">
      <c r="A41" s="67"/>
      <c r="B41" s="67"/>
      <c r="C41" s="68" t="s">
        <v>13</v>
      </c>
      <c r="D41" s="57">
        <v>5</v>
      </c>
      <c r="E41" s="57">
        <v>6</v>
      </c>
      <c r="F41" s="57">
        <v>6</v>
      </c>
      <c r="G41" s="57">
        <v>5</v>
      </c>
      <c r="H41" s="57">
        <v>3</v>
      </c>
      <c r="I41" s="57">
        <v>2</v>
      </c>
      <c r="J41" s="57">
        <v>2</v>
      </c>
      <c r="K41" s="57">
        <v>2</v>
      </c>
      <c r="L41" s="57">
        <v>2</v>
      </c>
      <c r="M41" s="57">
        <v>2</v>
      </c>
      <c r="N41" s="57">
        <v>1</v>
      </c>
      <c r="O41" s="57">
        <v>1</v>
      </c>
      <c r="P41" s="57">
        <v>2</v>
      </c>
      <c r="Q41" s="57">
        <v>4</v>
      </c>
      <c r="R41" s="57">
        <v>5</v>
      </c>
      <c r="S41" s="57">
        <v>6</v>
      </c>
      <c r="T41" s="57">
        <v>6</v>
      </c>
      <c r="U41" s="57">
        <v>3</v>
      </c>
      <c r="V41" s="57">
        <v>3</v>
      </c>
      <c r="W41" s="57">
        <v>3</v>
      </c>
      <c r="X41" s="57">
        <v>3</v>
      </c>
      <c r="Y41" s="57">
        <v>4</v>
      </c>
      <c r="Z41" s="57">
        <v>4</v>
      </c>
      <c r="AA41" s="57">
        <v>4</v>
      </c>
      <c r="AB41" s="57">
        <v>4</v>
      </c>
      <c r="AC41" s="57">
        <v>3</v>
      </c>
      <c r="AD41" s="57">
        <v>2</v>
      </c>
      <c r="AE41" s="57">
        <v>2</v>
      </c>
      <c r="AF41" s="57">
        <v>2</v>
      </c>
      <c r="AG41" s="57">
        <v>1</v>
      </c>
      <c r="AH41" s="57">
        <v>1</v>
      </c>
      <c r="AI41" s="57">
        <v>1</v>
      </c>
      <c r="AJ41" s="57">
        <v>1</v>
      </c>
      <c r="AK41" s="57">
        <v>1</v>
      </c>
      <c r="AL41" s="57">
        <v>3</v>
      </c>
      <c r="AM41" s="57">
        <v>2</v>
      </c>
      <c r="AN41" s="57">
        <v>2</v>
      </c>
    </row>
    <row r="42" spans="1:40" x14ac:dyDescent="0.25">
      <c r="A42" s="32" t="s">
        <v>159</v>
      </c>
      <c r="B42" s="55"/>
      <c r="C42" s="55"/>
      <c r="D42" s="75">
        <f>SUM(D34:D41)</f>
        <v>11</v>
      </c>
      <c r="E42" s="75">
        <f t="shared" ref="E42:AM42" si="6">SUM(E34:E41)</f>
        <v>8</v>
      </c>
      <c r="F42" s="75">
        <f t="shared" si="6"/>
        <v>10</v>
      </c>
      <c r="G42" s="75">
        <f t="shared" si="6"/>
        <v>8</v>
      </c>
      <c r="H42" s="75">
        <f t="shared" si="6"/>
        <v>8</v>
      </c>
      <c r="I42" s="75">
        <f t="shared" si="6"/>
        <v>5</v>
      </c>
      <c r="J42" s="75">
        <f t="shared" si="6"/>
        <v>5</v>
      </c>
      <c r="K42" s="75">
        <f t="shared" si="6"/>
        <v>5</v>
      </c>
      <c r="L42" s="75">
        <f t="shared" si="6"/>
        <v>11</v>
      </c>
      <c r="M42" s="75">
        <f t="shared" si="6"/>
        <v>10</v>
      </c>
      <c r="N42" s="75">
        <f t="shared" si="6"/>
        <v>8</v>
      </c>
      <c r="O42" s="75">
        <f t="shared" si="6"/>
        <v>8</v>
      </c>
      <c r="P42" s="75">
        <f t="shared" si="6"/>
        <v>9</v>
      </c>
      <c r="Q42" s="75">
        <f t="shared" si="6"/>
        <v>11</v>
      </c>
      <c r="R42" s="75">
        <f t="shared" si="6"/>
        <v>11</v>
      </c>
      <c r="S42" s="75">
        <f t="shared" si="6"/>
        <v>10</v>
      </c>
      <c r="T42" s="75">
        <f t="shared" si="6"/>
        <v>9</v>
      </c>
      <c r="U42" s="75">
        <f t="shared" si="6"/>
        <v>5</v>
      </c>
      <c r="V42" s="75">
        <f t="shared" si="6"/>
        <v>5</v>
      </c>
      <c r="W42" s="75">
        <f t="shared" si="6"/>
        <v>4</v>
      </c>
      <c r="X42" s="75">
        <f t="shared" si="6"/>
        <v>4</v>
      </c>
      <c r="Y42" s="75">
        <f t="shared" si="6"/>
        <v>6</v>
      </c>
      <c r="Z42" s="75">
        <f t="shared" si="6"/>
        <v>7</v>
      </c>
      <c r="AA42" s="75">
        <f t="shared" si="6"/>
        <v>5</v>
      </c>
      <c r="AB42" s="75">
        <f t="shared" si="6"/>
        <v>7</v>
      </c>
      <c r="AC42" s="75">
        <f t="shared" si="6"/>
        <v>6</v>
      </c>
      <c r="AD42" s="75">
        <f t="shared" si="6"/>
        <v>5</v>
      </c>
      <c r="AE42" s="75">
        <f t="shared" si="6"/>
        <v>5</v>
      </c>
      <c r="AF42" s="75">
        <f t="shared" si="6"/>
        <v>6</v>
      </c>
      <c r="AG42" s="75">
        <f t="shared" si="6"/>
        <v>5</v>
      </c>
      <c r="AH42" s="75">
        <f t="shared" si="6"/>
        <v>3</v>
      </c>
      <c r="AI42" s="75">
        <f t="shared" si="6"/>
        <v>3</v>
      </c>
      <c r="AJ42" s="75">
        <f t="shared" si="6"/>
        <v>4</v>
      </c>
      <c r="AK42" s="75">
        <f t="shared" si="6"/>
        <v>4</v>
      </c>
      <c r="AL42" s="75">
        <f t="shared" si="6"/>
        <v>7</v>
      </c>
      <c r="AM42" s="75">
        <f t="shared" si="6"/>
        <v>3</v>
      </c>
      <c r="AN42" s="75">
        <f t="shared" ref="AN42" si="7">SUM(AN34:AN41)</f>
        <v>2</v>
      </c>
    </row>
    <row r="43" spans="1:40" x14ac:dyDescent="0.25">
      <c r="A43" s="65" t="s">
        <v>112</v>
      </c>
      <c r="B43" s="66">
        <v>1813</v>
      </c>
      <c r="C43" s="65" t="s">
        <v>6</v>
      </c>
      <c r="D43" s="43"/>
      <c r="E43" s="43">
        <v>1</v>
      </c>
      <c r="F43" s="43"/>
      <c r="G43" s="43"/>
      <c r="H43" s="43">
        <v>1</v>
      </c>
      <c r="I43" s="43"/>
      <c r="J43" s="43"/>
      <c r="K43" s="43"/>
      <c r="L43" s="43"/>
      <c r="M43" s="43"/>
      <c r="N43" s="43"/>
      <c r="O43" s="43"/>
      <c r="P43" s="43">
        <v>1</v>
      </c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181"/>
      <c r="AN43" s="181"/>
    </row>
    <row r="44" spans="1:40" x14ac:dyDescent="0.25">
      <c r="A44" s="67"/>
      <c r="B44" s="67"/>
      <c r="C44" s="68" t="s">
        <v>7</v>
      </c>
      <c r="D44" s="45"/>
      <c r="E44" s="45"/>
      <c r="F44" s="45">
        <v>2</v>
      </c>
      <c r="G44" s="45">
        <v>3</v>
      </c>
      <c r="H44" s="45">
        <v>2</v>
      </c>
      <c r="I44" s="45">
        <v>1</v>
      </c>
      <c r="J44" s="45">
        <v>1</v>
      </c>
      <c r="K44" s="45"/>
      <c r="L44" s="45">
        <v>1</v>
      </c>
      <c r="M44" s="45">
        <v>1</v>
      </c>
      <c r="N44" s="45">
        <v>2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>
        <v>1</v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>
        <v>1</v>
      </c>
      <c r="AK44" s="45">
        <v>1</v>
      </c>
      <c r="AL44" s="45"/>
      <c r="AM44" s="45">
        <v>1</v>
      </c>
      <c r="AN44" s="45">
        <v>1</v>
      </c>
    </row>
    <row r="45" spans="1:40" x14ac:dyDescent="0.25">
      <c r="A45" s="67"/>
      <c r="B45" s="67"/>
      <c r="C45" s="68" t="s">
        <v>8</v>
      </c>
      <c r="D45" s="45">
        <v>4</v>
      </c>
      <c r="E45" s="45">
        <v>2</v>
      </c>
      <c r="F45" s="45">
        <v>2</v>
      </c>
      <c r="G45" s="45">
        <v>2</v>
      </c>
      <c r="H45" s="45">
        <v>3</v>
      </c>
      <c r="I45" s="45">
        <v>2</v>
      </c>
      <c r="J45" s="45">
        <v>1</v>
      </c>
      <c r="K45" s="45">
        <v>1</v>
      </c>
      <c r="L45" s="45">
        <v>2</v>
      </c>
      <c r="M45" s="45">
        <v>5</v>
      </c>
      <c r="N45" s="45">
        <v>1</v>
      </c>
      <c r="O45" s="45">
        <v>1</v>
      </c>
      <c r="P45" s="45">
        <v>2</v>
      </c>
      <c r="Q45" s="45">
        <v>1</v>
      </c>
      <c r="R45" s="45">
        <v>1</v>
      </c>
      <c r="S45" s="45"/>
      <c r="T45" s="45"/>
      <c r="U45" s="45"/>
      <c r="V45" s="45"/>
      <c r="W45" s="45"/>
      <c r="X45" s="45"/>
      <c r="Y45" s="45"/>
      <c r="Z45" s="45">
        <v>1</v>
      </c>
      <c r="AA45" s="45">
        <v>1</v>
      </c>
      <c r="AB45" s="45">
        <v>1</v>
      </c>
      <c r="AC45" s="45"/>
      <c r="AD45" s="45">
        <v>1</v>
      </c>
      <c r="AE45" s="45">
        <v>2</v>
      </c>
      <c r="AF45" s="45"/>
      <c r="AG45" s="45"/>
      <c r="AH45" s="45"/>
      <c r="AI45" s="45"/>
      <c r="AJ45" s="45"/>
      <c r="AK45" s="45">
        <v>1</v>
      </c>
      <c r="AL45" s="45">
        <v>2</v>
      </c>
      <c r="AM45" s="45">
        <v>2</v>
      </c>
      <c r="AN45" s="45">
        <v>2</v>
      </c>
    </row>
    <row r="46" spans="1:40" x14ac:dyDescent="0.25">
      <c r="A46" s="67"/>
      <c r="B46" s="67"/>
      <c r="C46" s="68" t="s">
        <v>9</v>
      </c>
      <c r="D46" s="45">
        <v>4</v>
      </c>
      <c r="E46" s="45">
        <v>3</v>
      </c>
      <c r="F46" s="45">
        <v>2</v>
      </c>
      <c r="G46" s="45">
        <v>1</v>
      </c>
      <c r="H46" s="45">
        <v>1</v>
      </c>
      <c r="I46" s="45">
        <v>2</v>
      </c>
      <c r="J46" s="45">
        <v>4</v>
      </c>
      <c r="K46" s="45">
        <v>3</v>
      </c>
      <c r="L46" s="45">
        <v>3</v>
      </c>
      <c r="M46" s="45">
        <v>4</v>
      </c>
      <c r="N46" s="45">
        <v>8</v>
      </c>
      <c r="O46" s="45">
        <v>6</v>
      </c>
      <c r="P46" s="45">
        <v>5</v>
      </c>
      <c r="Q46" s="45">
        <v>3</v>
      </c>
      <c r="R46" s="45">
        <v>2</v>
      </c>
      <c r="S46" s="45">
        <v>1</v>
      </c>
      <c r="T46" s="45">
        <v>1</v>
      </c>
      <c r="U46" s="45">
        <v>1</v>
      </c>
      <c r="V46" s="45">
        <v>2</v>
      </c>
      <c r="W46" s="45">
        <v>2</v>
      </c>
      <c r="X46" s="45"/>
      <c r="Y46" s="45"/>
      <c r="Z46" s="45"/>
      <c r="AA46" s="45">
        <v>1</v>
      </c>
      <c r="AB46" s="45">
        <v>1</v>
      </c>
      <c r="AC46" s="45"/>
      <c r="AD46" s="45">
        <v>1</v>
      </c>
      <c r="AE46" s="45">
        <v>1</v>
      </c>
      <c r="AF46" s="45">
        <v>1</v>
      </c>
      <c r="AG46" s="45">
        <v>2</v>
      </c>
      <c r="AH46" s="45">
        <v>2</v>
      </c>
      <c r="AI46" s="45">
        <v>2</v>
      </c>
      <c r="AJ46" s="45">
        <v>2</v>
      </c>
      <c r="AK46" s="45">
        <v>3</v>
      </c>
      <c r="AL46" s="45">
        <v>3</v>
      </c>
      <c r="AM46" s="45">
        <v>3</v>
      </c>
      <c r="AN46" s="45"/>
    </row>
    <row r="47" spans="1:40" x14ac:dyDescent="0.25">
      <c r="A47" s="67"/>
      <c r="B47" s="67"/>
      <c r="C47" s="68" t="s">
        <v>10</v>
      </c>
      <c r="D47" s="45">
        <v>8</v>
      </c>
      <c r="E47" s="45">
        <v>9</v>
      </c>
      <c r="F47" s="45">
        <v>11</v>
      </c>
      <c r="G47" s="45">
        <v>9</v>
      </c>
      <c r="H47" s="45">
        <v>7</v>
      </c>
      <c r="I47" s="45">
        <v>7</v>
      </c>
      <c r="J47" s="45">
        <v>6</v>
      </c>
      <c r="K47" s="45">
        <v>5</v>
      </c>
      <c r="L47" s="45">
        <v>3</v>
      </c>
      <c r="M47" s="45">
        <v>3</v>
      </c>
      <c r="N47" s="45">
        <v>4</v>
      </c>
      <c r="O47" s="45">
        <v>1</v>
      </c>
      <c r="P47" s="45"/>
      <c r="Q47" s="45">
        <v>1</v>
      </c>
      <c r="R47" s="45">
        <v>2</v>
      </c>
      <c r="S47" s="45">
        <v>4</v>
      </c>
      <c r="T47" s="45">
        <v>3</v>
      </c>
      <c r="U47" s="45">
        <v>4</v>
      </c>
      <c r="V47" s="45">
        <v>4</v>
      </c>
      <c r="W47" s="45">
        <v>4</v>
      </c>
      <c r="X47" s="45">
        <v>6</v>
      </c>
      <c r="Y47" s="45">
        <v>6</v>
      </c>
      <c r="Z47" s="45">
        <v>5</v>
      </c>
      <c r="AA47" s="45">
        <v>6</v>
      </c>
      <c r="AB47" s="45">
        <v>4</v>
      </c>
      <c r="AC47" s="45">
        <v>4</v>
      </c>
      <c r="AD47" s="45">
        <v>4</v>
      </c>
      <c r="AE47" s="45">
        <v>4</v>
      </c>
      <c r="AF47" s="45">
        <v>3</v>
      </c>
      <c r="AG47" s="45">
        <v>3</v>
      </c>
      <c r="AH47" s="45">
        <v>3</v>
      </c>
      <c r="AI47" s="45">
        <v>2</v>
      </c>
      <c r="AJ47" s="45">
        <v>2</v>
      </c>
      <c r="AK47" s="45">
        <v>2</v>
      </c>
      <c r="AL47" s="45">
        <v>4</v>
      </c>
      <c r="AM47" s="45">
        <v>3</v>
      </c>
      <c r="AN47" s="45">
        <v>3</v>
      </c>
    </row>
    <row r="48" spans="1:40" x14ac:dyDescent="0.25">
      <c r="A48" s="67"/>
      <c r="B48" s="67"/>
      <c r="C48" s="68" t="s">
        <v>11</v>
      </c>
      <c r="D48" s="45">
        <v>7</v>
      </c>
      <c r="E48" s="45">
        <v>10</v>
      </c>
      <c r="F48" s="45">
        <v>5</v>
      </c>
      <c r="G48" s="45">
        <v>7</v>
      </c>
      <c r="H48" s="45">
        <v>8</v>
      </c>
      <c r="I48" s="45">
        <v>6</v>
      </c>
      <c r="J48" s="45">
        <v>9</v>
      </c>
      <c r="K48" s="45">
        <v>8</v>
      </c>
      <c r="L48" s="45">
        <v>7</v>
      </c>
      <c r="M48" s="45">
        <v>9</v>
      </c>
      <c r="N48" s="45">
        <v>5</v>
      </c>
      <c r="O48" s="45">
        <v>6</v>
      </c>
      <c r="P48" s="45">
        <v>4</v>
      </c>
      <c r="Q48" s="45">
        <v>4</v>
      </c>
      <c r="R48" s="45">
        <v>2</v>
      </c>
      <c r="S48" s="45">
        <v>1</v>
      </c>
      <c r="T48" s="45">
        <v>3</v>
      </c>
      <c r="U48" s="45">
        <v>4</v>
      </c>
      <c r="V48" s="45">
        <v>5</v>
      </c>
      <c r="W48" s="45">
        <v>4</v>
      </c>
      <c r="X48" s="45">
        <v>3</v>
      </c>
      <c r="Y48" s="45">
        <v>3</v>
      </c>
      <c r="Z48" s="45">
        <v>4</v>
      </c>
      <c r="AA48" s="45">
        <v>4</v>
      </c>
      <c r="AB48" s="45">
        <v>5</v>
      </c>
      <c r="AC48" s="45">
        <v>5</v>
      </c>
      <c r="AD48" s="45">
        <v>4</v>
      </c>
      <c r="AE48" s="45">
        <v>5</v>
      </c>
      <c r="AF48" s="45">
        <v>6</v>
      </c>
      <c r="AG48" s="45">
        <v>6</v>
      </c>
      <c r="AH48" s="45">
        <v>9</v>
      </c>
      <c r="AI48" s="45">
        <v>8</v>
      </c>
      <c r="AJ48" s="45">
        <v>6</v>
      </c>
      <c r="AK48" s="45">
        <v>3</v>
      </c>
      <c r="AL48" s="45">
        <v>2</v>
      </c>
      <c r="AM48" s="45">
        <v>3</v>
      </c>
      <c r="AN48" s="45">
        <v>3</v>
      </c>
    </row>
    <row r="49" spans="1:40" x14ac:dyDescent="0.25">
      <c r="A49" s="67"/>
      <c r="B49" s="67"/>
      <c r="C49" s="68" t="s">
        <v>12</v>
      </c>
      <c r="D49" s="45">
        <v>7</v>
      </c>
      <c r="E49" s="45">
        <v>6</v>
      </c>
      <c r="F49" s="45">
        <v>11</v>
      </c>
      <c r="G49" s="45">
        <v>9</v>
      </c>
      <c r="H49" s="45">
        <v>8</v>
      </c>
      <c r="I49" s="45">
        <v>3</v>
      </c>
      <c r="J49" s="45">
        <v>4</v>
      </c>
      <c r="K49" s="45">
        <v>4</v>
      </c>
      <c r="L49" s="45">
        <v>2</v>
      </c>
      <c r="M49" s="45">
        <v>2</v>
      </c>
      <c r="N49" s="45">
        <v>3</v>
      </c>
      <c r="O49" s="45">
        <v>3</v>
      </c>
      <c r="P49" s="45">
        <v>5</v>
      </c>
      <c r="Q49" s="45">
        <v>4</v>
      </c>
      <c r="R49" s="45">
        <v>6</v>
      </c>
      <c r="S49" s="45">
        <v>5</v>
      </c>
      <c r="T49" s="45">
        <v>3</v>
      </c>
      <c r="U49" s="45">
        <v>5</v>
      </c>
      <c r="V49" s="45">
        <v>4</v>
      </c>
      <c r="W49" s="45">
        <v>4</v>
      </c>
      <c r="X49" s="45">
        <v>3</v>
      </c>
      <c r="Y49" s="45">
        <v>3</v>
      </c>
      <c r="Z49" s="45">
        <v>4</v>
      </c>
      <c r="AA49" s="45">
        <v>3</v>
      </c>
      <c r="AB49" s="45">
        <v>3</v>
      </c>
      <c r="AC49" s="45">
        <v>2</v>
      </c>
      <c r="AD49" s="45">
        <v>2</v>
      </c>
      <c r="AE49" s="45">
        <v>3</v>
      </c>
      <c r="AF49" s="45">
        <v>4</v>
      </c>
      <c r="AG49" s="45">
        <v>2</v>
      </c>
      <c r="AH49" s="45">
        <v>2</v>
      </c>
      <c r="AI49" s="45">
        <v>3</v>
      </c>
      <c r="AJ49" s="45">
        <v>5</v>
      </c>
      <c r="AK49" s="45">
        <v>4</v>
      </c>
      <c r="AL49" s="45">
        <v>3</v>
      </c>
      <c r="AM49" s="45">
        <v>1</v>
      </c>
      <c r="AN49" s="45">
        <v>1</v>
      </c>
    </row>
    <row r="50" spans="1:40" x14ac:dyDescent="0.25">
      <c r="A50" s="67"/>
      <c r="B50" s="67"/>
      <c r="C50" s="68" t="s">
        <v>13</v>
      </c>
      <c r="D50" s="45">
        <v>20</v>
      </c>
      <c r="E50" s="45">
        <v>30</v>
      </c>
      <c r="F50" s="45">
        <v>30</v>
      </c>
      <c r="G50" s="45">
        <v>32</v>
      </c>
      <c r="H50" s="45">
        <v>31</v>
      </c>
      <c r="I50" s="45">
        <v>35</v>
      </c>
      <c r="J50" s="45">
        <v>31</v>
      </c>
      <c r="K50" s="45">
        <v>25</v>
      </c>
      <c r="L50" s="45">
        <v>22</v>
      </c>
      <c r="M50" s="45">
        <v>25</v>
      </c>
      <c r="N50" s="45">
        <v>21</v>
      </c>
      <c r="O50" s="45">
        <v>22</v>
      </c>
      <c r="P50" s="45">
        <v>17</v>
      </c>
      <c r="Q50" s="45">
        <v>19</v>
      </c>
      <c r="R50" s="45">
        <v>21</v>
      </c>
      <c r="S50" s="45">
        <v>22</v>
      </c>
      <c r="T50" s="45">
        <v>20</v>
      </c>
      <c r="U50" s="45">
        <v>17</v>
      </c>
      <c r="V50" s="45">
        <v>17</v>
      </c>
      <c r="W50" s="45">
        <v>15</v>
      </c>
      <c r="X50" s="45">
        <v>16</v>
      </c>
      <c r="Y50" s="45">
        <v>17</v>
      </c>
      <c r="Z50" s="45">
        <v>14</v>
      </c>
      <c r="AA50" s="45">
        <v>15</v>
      </c>
      <c r="AB50" s="45">
        <v>16</v>
      </c>
      <c r="AC50" s="45">
        <v>17</v>
      </c>
      <c r="AD50" s="45">
        <v>16</v>
      </c>
      <c r="AE50" s="45">
        <v>15</v>
      </c>
      <c r="AF50" s="45">
        <v>14</v>
      </c>
      <c r="AG50" s="45">
        <v>13</v>
      </c>
      <c r="AH50" s="45">
        <v>11</v>
      </c>
      <c r="AI50" s="45">
        <v>7</v>
      </c>
      <c r="AJ50" s="45">
        <v>8</v>
      </c>
      <c r="AK50" s="45">
        <v>7</v>
      </c>
      <c r="AL50" s="45">
        <v>5</v>
      </c>
      <c r="AM50" s="45">
        <v>8</v>
      </c>
      <c r="AN50" s="45">
        <v>11</v>
      </c>
    </row>
    <row r="51" spans="1:40" x14ac:dyDescent="0.25">
      <c r="A51" s="32" t="s">
        <v>113</v>
      </c>
      <c r="B51" s="55"/>
      <c r="C51" s="55"/>
      <c r="D51" s="75">
        <f>SUM(D43:D50)</f>
        <v>50</v>
      </c>
      <c r="E51" s="75">
        <f t="shared" ref="E51:AM51" si="8">SUM(E43:E50)</f>
        <v>61</v>
      </c>
      <c r="F51" s="75">
        <f t="shared" si="8"/>
        <v>63</v>
      </c>
      <c r="G51" s="75">
        <f t="shared" si="8"/>
        <v>63</v>
      </c>
      <c r="H51" s="75">
        <f t="shared" si="8"/>
        <v>61</v>
      </c>
      <c r="I51" s="75">
        <f t="shared" si="8"/>
        <v>56</v>
      </c>
      <c r="J51" s="75">
        <f t="shared" si="8"/>
        <v>56</v>
      </c>
      <c r="K51" s="75">
        <f t="shared" si="8"/>
        <v>46</v>
      </c>
      <c r="L51" s="75">
        <f t="shared" si="8"/>
        <v>40</v>
      </c>
      <c r="M51" s="75">
        <f t="shared" si="8"/>
        <v>49</v>
      </c>
      <c r="N51" s="75">
        <f t="shared" si="8"/>
        <v>44</v>
      </c>
      <c r="O51" s="75">
        <f t="shared" si="8"/>
        <v>39</v>
      </c>
      <c r="P51" s="75">
        <f t="shared" si="8"/>
        <v>34</v>
      </c>
      <c r="Q51" s="75">
        <f t="shared" si="8"/>
        <v>32</v>
      </c>
      <c r="R51" s="75">
        <f t="shared" si="8"/>
        <v>34</v>
      </c>
      <c r="S51" s="75">
        <f t="shared" si="8"/>
        <v>33</v>
      </c>
      <c r="T51" s="75">
        <f t="shared" si="8"/>
        <v>30</v>
      </c>
      <c r="U51" s="75">
        <f t="shared" si="8"/>
        <v>31</v>
      </c>
      <c r="V51" s="75">
        <f t="shared" si="8"/>
        <v>32</v>
      </c>
      <c r="W51" s="75">
        <f t="shared" si="8"/>
        <v>29</v>
      </c>
      <c r="X51" s="75">
        <f t="shared" si="8"/>
        <v>28</v>
      </c>
      <c r="Y51" s="75">
        <f t="shared" si="8"/>
        <v>30</v>
      </c>
      <c r="Z51" s="75">
        <f t="shared" si="8"/>
        <v>28</v>
      </c>
      <c r="AA51" s="75">
        <f t="shared" si="8"/>
        <v>30</v>
      </c>
      <c r="AB51" s="75">
        <f t="shared" si="8"/>
        <v>30</v>
      </c>
      <c r="AC51" s="75">
        <f t="shared" si="8"/>
        <v>28</v>
      </c>
      <c r="AD51" s="75">
        <f t="shared" si="8"/>
        <v>28</v>
      </c>
      <c r="AE51" s="75">
        <f t="shared" si="8"/>
        <v>30</v>
      </c>
      <c r="AF51" s="75">
        <f t="shared" si="8"/>
        <v>28</v>
      </c>
      <c r="AG51" s="75">
        <f t="shared" si="8"/>
        <v>26</v>
      </c>
      <c r="AH51" s="75">
        <f t="shared" si="8"/>
        <v>27</v>
      </c>
      <c r="AI51" s="75">
        <f t="shared" si="8"/>
        <v>22</v>
      </c>
      <c r="AJ51" s="75">
        <f t="shared" si="8"/>
        <v>24</v>
      </c>
      <c r="AK51" s="75">
        <f t="shared" si="8"/>
        <v>21</v>
      </c>
      <c r="AL51" s="75">
        <f t="shared" si="8"/>
        <v>19</v>
      </c>
      <c r="AM51" s="75">
        <f t="shared" si="8"/>
        <v>21</v>
      </c>
      <c r="AN51" s="75">
        <f t="shared" ref="AN51" si="9">SUM(AN43:AN50)</f>
        <v>21</v>
      </c>
    </row>
    <row r="52" spans="1:40" x14ac:dyDescent="0.25">
      <c r="A52" s="65" t="s">
        <v>170</v>
      </c>
      <c r="B52" s="66">
        <v>1815</v>
      </c>
      <c r="C52" s="65" t="s">
        <v>6</v>
      </c>
      <c r="D52" s="43">
        <v>1</v>
      </c>
      <c r="E52" s="43"/>
      <c r="F52" s="43">
        <v>1</v>
      </c>
      <c r="G52" s="43">
        <v>2</v>
      </c>
      <c r="H52" s="43">
        <v>1</v>
      </c>
      <c r="I52" s="43">
        <v>1</v>
      </c>
      <c r="J52" s="43">
        <v>1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</row>
    <row r="53" spans="1:40" x14ac:dyDescent="0.25">
      <c r="A53" s="67"/>
      <c r="B53" s="67"/>
      <c r="C53" s="68" t="s">
        <v>7</v>
      </c>
      <c r="D53" s="45">
        <v>1</v>
      </c>
      <c r="E53" s="45"/>
      <c r="F53" s="45">
        <v>1</v>
      </c>
      <c r="G53" s="45">
        <v>1</v>
      </c>
      <c r="H53" s="45">
        <v>2</v>
      </c>
      <c r="I53" s="45">
        <v>2</v>
      </c>
      <c r="J53" s="45">
        <v>1</v>
      </c>
      <c r="K53" s="45">
        <v>1</v>
      </c>
      <c r="L53" s="45">
        <v>1</v>
      </c>
      <c r="M53" s="45">
        <v>3</v>
      </c>
      <c r="N53" s="45">
        <v>1</v>
      </c>
      <c r="O53" s="45"/>
      <c r="P53" s="45">
        <v>1</v>
      </c>
      <c r="Q53" s="45">
        <v>1</v>
      </c>
      <c r="R53" s="45"/>
      <c r="S53" s="45"/>
      <c r="T53" s="45"/>
      <c r="U53" s="45"/>
      <c r="V53" s="45"/>
      <c r="W53" s="45"/>
      <c r="X53" s="45"/>
      <c r="Y53" s="45">
        <v>1</v>
      </c>
      <c r="Z53" s="45">
        <v>1</v>
      </c>
      <c r="AA53" s="45">
        <v>1</v>
      </c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>
        <v>1</v>
      </c>
      <c r="AM53" s="45">
        <v>1</v>
      </c>
      <c r="AN53" s="45">
        <v>1</v>
      </c>
    </row>
    <row r="54" spans="1:40" x14ac:dyDescent="0.25">
      <c r="A54" s="67"/>
      <c r="B54" s="67"/>
      <c r="C54" s="68" t="s">
        <v>8</v>
      </c>
      <c r="D54" s="45"/>
      <c r="E54" s="45">
        <v>2</v>
      </c>
      <c r="F54" s="45">
        <v>1</v>
      </c>
      <c r="G54" s="45">
        <v>1</v>
      </c>
      <c r="H54" s="45">
        <v>1</v>
      </c>
      <c r="I54" s="45">
        <v>1</v>
      </c>
      <c r="J54" s="45">
        <v>2</v>
      </c>
      <c r="K54" s="45">
        <v>3</v>
      </c>
      <c r="L54" s="45">
        <v>2</v>
      </c>
      <c r="M54" s="45">
        <v>2</v>
      </c>
      <c r="N54" s="45">
        <v>1</v>
      </c>
      <c r="O54" s="45">
        <v>2</v>
      </c>
      <c r="P54" s="45">
        <v>2</v>
      </c>
      <c r="Q54" s="45">
        <v>1</v>
      </c>
      <c r="R54" s="45">
        <v>2</v>
      </c>
      <c r="S54" s="45">
        <v>2</v>
      </c>
      <c r="T54" s="45">
        <v>1</v>
      </c>
      <c r="U54" s="45">
        <v>1</v>
      </c>
      <c r="V54" s="45">
        <v>1</v>
      </c>
      <c r="W54" s="45">
        <v>1</v>
      </c>
      <c r="X54" s="45">
        <v>1</v>
      </c>
      <c r="Y54" s="45">
        <v>1</v>
      </c>
      <c r="Z54" s="45">
        <v>1</v>
      </c>
      <c r="AA54" s="45">
        <v>1</v>
      </c>
      <c r="AB54" s="45">
        <v>1</v>
      </c>
      <c r="AC54" s="45"/>
      <c r="AD54" s="45"/>
      <c r="AE54" s="45"/>
      <c r="AF54" s="45"/>
      <c r="AG54" s="45"/>
      <c r="AH54" s="45"/>
      <c r="AI54" s="45"/>
      <c r="AJ54" s="45">
        <v>1</v>
      </c>
      <c r="AK54" s="45">
        <v>1</v>
      </c>
      <c r="AL54" s="45">
        <v>1</v>
      </c>
      <c r="AM54" s="45">
        <v>1</v>
      </c>
      <c r="AN54" s="45">
        <v>1</v>
      </c>
    </row>
    <row r="55" spans="1:40" x14ac:dyDescent="0.25">
      <c r="A55" s="67"/>
      <c r="B55" s="67"/>
      <c r="C55" s="68" t="s">
        <v>9</v>
      </c>
      <c r="D55" s="45">
        <v>6</v>
      </c>
      <c r="E55" s="45">
        <v>4</v>
      </c>
      <c r="F55" s="45">
        <v>2</v>
      </c>
      <c r="G55" s="45">
        <v>2</v>
      </c>
      <c r="H55" s="45"/>
      <c r="I55" s="45">
        <v>1</v>
      </c>
      <c r="J55" s="45">
        <v>2</v>
      </c>
      <c r="K55" s="45"/>
      <c r="L55" s="45">
        <v>1</v>
      </c>
      <c r="M55" s="45"/>
      <c r="N55" s="45"/>
      <c r="O55" s="45">
        <v>1</v>
      </c>
      <c r="P55" s="45"/>
      <c r="Q55" s="45">
        <v>2</v>
      </c>
      <c r="R55" s="45">
        <v>2</v>
      </c>
      <c r="S55" s="45">
        <v>4</v>
      </c>
      <c r="T55" s="45">
        <v>4</v>
      </c>
      <c r="U55" s="45">
        <v>4</v>
      </c>
      <c r="V55" s="45">
        <v>4</v>
      </c>
      <c r="W55" s="45">
        <v>2</v>
      </c>
      <c r="X55" s="45">
        <v>2</v>
      </c>
      <c r="Y55" s="45">
        <v>2</v>
      </c>
      <c r="Z55" s="45">
        <v>2</v>
      </c>
      <c r="AA55" s="45">
        <v>2</v>
      </c>
      <c r="AB55" s="45">
        <v>1</v>
      </c>
      <c r="AC55" s="45"/>
      <c r="AD55" s="45"/>
      <c r="AE55" s="45"/>
      <c r="AF55" s="45">
        <v>1</v>
      </c>
      <c r="AG55" s="45">
        <v>1</v>
      </c>
      <c r="AH55" s="45">
        <v>1</v>
      </c>
      <c r="AI55" s="45"/>
      <c r="AJ55" s="45"/>
      <c r="AK55" s="45"/>
      <c r="AL55" s="45"/>
      <c r="AM55" s="45"/>
      <c r="AN55" s="45"/>
    </row>
    <row r="56" spans="1:40" x14ac:dyDescent="0.25">
      <c r="A56" s="67"/>
      <c r="B56" s="67"/>
      <c r="C56" s="68" t="s">
        <v>10</v>
      </c>
      <c r="D56" s="45">
        <v>5</v>
      </c>
      <c r="E56" s="45">
        <v>4</v>
      </c>
      <c r="F56" s="45">
        <v>4</v>
      </c>
      <c r="G56" s="45">
        <v>3</v>
      </c>
      <c r="H56" s="45">
        <v>4</v>
      </c>
      <c r="I56" s="45">
        <v>4</v>
      </c>
      <c r="J56" s="45">
        <v>4</v>
      </c>
      <c r="K56" s="45">
        <v>3</v>
      </c>
      <c r="L56" s="45">
        <v>7</v>
      </c>
      <c r="M56" s="45">
        <v>6</v>
      </c>
      <c r="N56" s="45">
        <v>3</v>
      </c>
      <c r="O56" s="45">
        <v>3</v>
      </c>
      <c r="P56" s="45">
        <v>3</v>
      </c>
      <c r="Q56" s="45">
        <v>3</v>
      </c>
      <c r="R56" s="45">
        <v>2</v>
      </c>
      <c r="S56" s="45">
        <v>2</v>
      </c>
      <c r="T56" s="45">
        <v>4</v>
      </c>
      <c r="U56" s="45">
        <v>3</v>
      </c>
      <c r="V56" s="45">
        <v>4</v>
      </c>
      <c r="W56" s="45">
        <v>3</v>
      </c>
      <c r="X56" s="45">
        <v>5</v>
      </c>
      <c r="Y56" s="45">
        <v>6</v>
      </c>
      <c r="Z56" s="45">
        <v>3</v>
      </c>
      <c r="AA56" s="45">
        <v>3</v>
      </c>
      <c r="AB56" s="45">
        <v>3</v>
      </c>
      <c r="AC56" s="45">
        <v>2</v>
      </c>
      <c r="AD56" s="45">
        <v>2</v>
      </c>
      <c r="AE56" s="45">
        <v>2</v>
      </c>
      <c r="AF56" s="45">
        <v>2</v>
      </c>
      <c r="AG56" s="45">
        <v>2</v>
      </c>
      <c r="AH56" s="45">
        <v>3</v>
      </c>
      <c r="AI56" s="45">
        <v>2</v>
      </c>
      <c r="AJ56" s="45">
        <v>2</v>
      </c>
      <c r="AK56" s="45">
        <v>1</v>
      </c>
      <c r="AL56" s="45">
        <v>2</v>
      </c>
      <c r="AM56" s="45">
        <v>2</v>
      </c>
      <c r="AN56" s="45">
        <v>2</v>
      </c>
    </row>
    <row r="57" spans="1:40" x14ac:dyDescent="0.25">
      <c r="A57" s="67"/>
      <c r="B57" s="67"/>
      <c r="C57" s="68" t="s">
        <v>11</v>
      </c>
      <c r="D57" s="45">
        <v>5</v>
      </c>
      <c r="E57" s="45">
        <v>8</v>
      </c>
      <c r="F57" s="45">
        <v>9</v>
      </c>
      <c r="G57" s="45">
        <v>9</v>
      </c>
      <c r="H57" s="45">
        <v>8</v>
      </c>
      <c r="I57" s="45">
        <v>8</v>
      </c>
      <c r="J57" s="45">
        <v>7</v>
      </c>
      <c r="K57" s="45">
        <v>8</v>
      </c>
      <c r="L57" s="45">
        <v>6</v>
      </c>
      <c r="M57" s="45">
        <v>6</v>
      </c>
      <c r="N57" s="45">
        <v>4</v>
      </c>
      <c r="O57" s="45">
        <v>3</v>
      </c>
      <c r="P57" s="45">
        <v>3</v>
      </c>
      <c r="Q57" s="45">
        <v>3</v>
      </c>
      <c r="R57" s="45">
        <v>3</v>
      </c>
      <c r="S57" s="45">
        <v>4</v>
      </c>
      <c r="T57" s="45">
        <v>2</v>
      </c>
      <c r="U57" s="45">
        <v>3</v>
      </c>
      <c r="V57" s="45">
        <v>2</v>
      </c>
      <c r="W57" s="45">
        <v>2</v>
      </c>
      <c r="X57" s="45">
        <v>2</v>
      </c>
      <c r="Y57" s="45">
        <v>1</v>
      </c>
      <c r="Z57" s="45">
        <v>5</v>
      </c>
      <c r="AA57" s="45">
        <v>4</v>
      </c>
      <c r="AB57" s="45">
        <v>3</v>
      </c>
      <c r="AC57" s="45">
        <v>3</v>
      </c>
      <c r="AD57" s="45">
        <v>3</v>
      </c>
      <c r="AE57" s="45">
        <v>2</v>
      </c>
      <c r="AF57" s="45">
        <v>1</v>
      </c>
      <c r="AG57" s="45"/>
      <c r="AH57" s="45"/>
      <c r="AI57" s="45">
        <v>1</v>
      </c>
      <c r="AJ57" s="45">
        <v>1</v>
      </c>
      <c r="AK57" s="45">
        <v>2</v>
      </c>
      <c r="AL57" s="45">
        <v>2</v>
      </c>
      <c r="AM57" s="45">
        <v>2</v>
      </c>
      <c r="AN57" s="45">
        <v>2</v>
      </c>
    </row>
    <row r="58" spans="1:40" x14ac:dyDescent="0.25">
      <c r="A58" s="67"/>
      <c r="B58" s="67"/>
      <c r="C58" s="68" t="s">
        <v>12</v>
      </c>
      <c r="D58" s="45">
        <v>7</v>
      </c>
      <c r="E58" s="45">
        <v>4</v>
      </c>
      <c r="F58" s="45">
        <v>4</v>
      </c>
      <c r="G58" s="45">
        <v>3</v>
      </c>
      <c r="H58" s="45">
        <v>4</v>
      </c>
      <c r="I58" s="45">
        <v>3</v>
      </c>
      <c r="J58" s="45">
        <v>4</v>
      </c>
      <c r="K58" s="45">
        <v>4</v>
      </c>
      <c r="L58" s="45">
        <v>4</v>
      </c>
      <c r="M58" s="45">
        <v>4</v>
      </c>
      <c r="N58" s="45">
        <v>4</v>
      </c>
      <c r="O58" s="45">
        <v>3</v>
      </c>
      <c r="P58" s="45">
        <v>2</v>
      </c>
      <c r="Q58" s="45">
        <v>2</v>
      </c>
      <c r="R58" s="45">
        <v>1</v>
      </c>
      <c r="S58" s="45">
        <v>1</v>
      </c>
      <c r="T58" s="45">
        <v>3</v>
      </c>
      <c r="U58" s="45">
        <v>5</v>
      </c>
      <c r="V58" s="45">
        <v>5</v>
      </c>
      <c r="W58" s="45">
        <v>5</v>
      </c>
      <c r="X58" s="45">
        <v>3</v>
      </c>
      <c r="Y58" s="45">
        <v>4</v>
      </c>
      <c r="Z58" s="45">
        <v>3</v>
      </c>
      <c r="AA58" s="45">
        <v>3</v>
      </c>
      <c r="AB58" s="45">
        <v>4</v>
      </c>
      <c r="AC58" s="45">
        <v>3</v>
      </c>
      <c r="AD58" s="45"/>
      <c r="AE58" s="45">
        <v>1</v>
      </c>
      <c r="AF58" s="45">
        <v>1</v>
      </c>
      <c r="AG58" s="45">
        <v>1</v>
      </c>
      <c r="AH58" s="45"/>
      <c r="AI58" s="45"/>
      <c r="AJ58" s="45"/>
      <c r="AK58" s="45"/>
      <c r="AL58" s="45"/>
      <c r="AM58" s="45"/>
      <c r="AN58" s="45"/>
    </row>
    <row r="59" spans="1:40" x14ac:dyDescent="0.25">
      <c r="A59" s="67"/>
      <c r="B59" s="67"/>
      <c r="C59" s="68" t="s">
        <v>13</v>
      </c>
      <c r="D59" s="45">
        <v>29</v>
      </c>
      <c r="E59" s="45">
        <v>32</v>
      </c>
      <c r="F59" s="45">
        <v>31</v>
      </c>
      <c r="G59" s="45">
        <v>34</v>
      </c>
      <c r="H59" s="45">
        <v>35</v>
      </c>
      <c r="I59" s="45">
        <v>37</v>
      </c>
      <c r="J59" s="45">
        <v>34</v>
      </c>
      <c r="K59" s="45">
        <v>29</v>
      </c>
      <c r="L59" s="45">
        <v>30</v>
      </c>
      <c r="M59" s="45">
        <v>26</v>
      </c>
      <c r="N59" s="45">
        <v>12</v>
      </c>
      <c r="O59" s="45">
        <v>14</v>
      </c>
      <c r="P59" s="45">
        <v>14</v>
      </c>
      <c r="Q59" s="45">
        <v>15</v>
      </c>
      <c r="R59" s="45">
        <v>16</v>
      </c>
      <c r="S59" s="45">
        <v>17</v>
      </c>
      <c r="T59" s="45">
        <v>13</v>
      </c>
      <c r="U59" s="45">
        <v>14</v>
      </c>
      <c r="V59" s="45">
        <v>15</v>
      </c>
      <c r="W59" s="45">
        <v>11</v>
      </c>
      <c r="X59" s="45">
        <v>13</v>
      </c>
      <c r="Y59" s="45">
        <v>15</v>
      </c>
      <c r="Z59" s="45">
        <v>13</v>
      </c>
      <c r="AA59" s="45">
        <v>14</v>
      </c>
      <c r="AB59" s="45">
        <v>12</v>
      </c>
      <c r="AC59" s="45">
        <v>10</v>
      </c>
      <c r="AD59" s="45">
        <v>9</v>
      </c>
      <c r="AE59" s="45">
        <v>8</v>
      </c>
      <c r="AF59" s="45">
        <v>8</v>
      </c>
      <c r="AG59" s="45">
        <v>7</v>
      </c>
      <c r="AH59" s="45">
        <v>7</v>
      </c>
      <c r="AI59" s="45">
        <v>6</v>
      </c>
      <c r="AJ59" s="45">
        <v>6</v>
      </c>
      <c r="AK59" s="45">
        <v>4</v>
      </c>
      <c r="AL59" s="45">
        <v>4</v>
      </c>
      <c r="AM59" s="45">
        <v>4</v>
      </c>
      <c r="AN59" s="45">
        <v>4</v>
      </c>
    </row>
    <row r="60" spans="1:40" x14ac:dyDescent="0.25">
      <c r="A60" s="32" t="s">
        <v>171</v>
      </c>
      <c r="B60" s="55"/>
      <c r="C60" s="55"/>
      <c r="D60" s="75">
        <f>SUM(D52:D59)</f>
        <v>54</v>
      </c>
      <c r="E60" s="75">
        <f t="shared" ref="E60:AM60" si="10">SUM(E52:E59)</f>
        <v>54</v>
      </c>
      <c r="F60" s="75">
        <f t="shared" si="10"/>
        <v>53</v>
      </c>
      <c r="G60" s="75">
        <f t="shared" si="10"/>
        <v>55</v>
      </c>
      <c r="H60" s="75">
        <f t="shared" si="10"/>
        <v>55</v>
      </c>
      <c r="I60" s="75">
        <f t="shared" si="10"/>
        <v>57</v>
      </c>
      <c r="J60" s="75">
        <f t="shared" si="10"/>
        <v>55</v>
      </c>
      <c r="K60" s="75">
        <f t="shared" si="10"/>
        <v>48</v>
      </c>
      <c r="L60" s="75">
        <f t="shared" si="10"/>
        <v>51</v>
      </c>
      <c r="M60" s="75">
        <f t="shared" si="10"/>
        <v>47</v>
      </c>
      <c r="N60" s="75">
        <f t="shared" si="10"/>
        <v>25</v>
      </c>
      <c r="O60" s="75">
        <f t="shared" si="10"/>
        <v>26</v>
      </c>
      <c r="P60" s="75">
        <f t="shared" si="10"/>
        <v>25</v>
      </c>
      <c r="Q60" s="75">
        <f t="shared" si="10"/>
        <v>27</v>
      </c>
      <c r="R60" s="75">
        <f t="shared" si="10"/>
        <v>26</v>
      </c>
      <c r="S60" s="75">
        <f t="shared" si="10"/>
        <v>30</v>
      </c>
      <c r="T60" s="75">
        <f t="shared" si="10"/>
        <v>27</v>
      </c>
      <c r="U60" s="75">
        <f t="shared" si="10"/>
        <v>30</v>
      </c>
      <c r="V60" s="75">
        <f t="shared" si="10"/>
        <v>31</v>
      </c>
      <c r="W60" s="75">
        <f t="shared" si="10"/>
        <v>24</v>
      </c>
      <c r="X60" s="75">
        <f t="shared" si="10"/>
        <v>26</v>
      </c>
      <c r="Y60" s="75">
        <f t="shared" si="10"/>
        <v>30</v>
      </c>
      <c r="Z60" s="75">
        <f t="shared" si="10"/>
        <v>28</v>
      </c>
      <c r="AA60" s="75">
        <f t="shared" si="10"/>
        <v>28</v>
      </c>
      <c r="AB60" s="75">
        <f t="shared" si="10"/>
        <v>24</v>
      </c>
      <c r="AC60" s="75">
        <f t="shared" si="10"/>
        <v>18</v>
      </c>
      <c r="AD60" s="75">
        <f t="shared" si="10"/>
        <v>14</v>
      </c>
      <c r="AE60" s="75">
        <f t="shared" si="10"/>
        <v>13</v>
      </c>
      <c r="AF60" s="75">
        <f t="shared" si="10"/>
        <v>13</v>
      </c>
      <c r="AG60" s="75">
        <f t="shared" si="10"/>
        <v>11</v>
      </c>
      <c r="AH60" s="75">
        <f t="shared" si="10"/>
        <v>11</v>
      </c>
      <c r="AI60" s="75">
        <f t="shared" si="10"/>
        <v>9</v>
      </c>
      <c r="AJ60" s="75">
        <f t="shared" si="10"/>
        <v>10</v>
      </c>
      <c r="AK60" s="75">
        <f t="shared" si="10"/>
        <v>8</v>
      </c>
      <c r="AL60" s="75">
        <f t="shared" si="10"/>
        <v>10</v>
      </c>
      <c r="AM60" s="75">
        <f t="shared" si="10"/>
        <v>10</v>
      </c>
      <c r="AN60" s="75">
        <f t="shared" ref="AN60" si="11">SUM(AN52:AN59)</f>
        <v>10</v>
      </c>
    </row>
    <row r="61" spans="1:40" x14ac:dyDescent="0.25">
      <c r="A61" s="65" t="s">
        <v>174</v>
      </c>
      <c r="B61" s="66">
        <v>1816</v>
      </c>
      <c r="C61" s="65" t="s">
        <v>6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</row>
    <row r="62" spans="1:40" x14ac:dyDescent="0.25">
      <c r="A62" s="67"/>
      <c r="B62" s="67"/>
      <c r="C62" s="68" t="s">
        <v>7</v>
      </c>
      <c r="D62" s="45">
        <v>1</v>
      </c>
      <c r="E62" s="45">
        <v>1</v>
      </c>
      <c r="F62" s="45">
        <v>1</v>
      </c>
      <c r="G62" s="45">
        <v>1</v>
      </c>
      <c r="H62" s="45"/>
      <c r="I62" s="45"/>
      <c r="J62" s="45">
        <v>1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>
        <v>1</v>
      </c>
      <c r="AA62" s="45">
        <v>1</v>
      </c>
      <c r="AB62" s="45">
        <v>1</v>
      </c>
      <c r="AC62" s="45">
        <v>1</v>
      </c>
      <c r="AD62" s="45">
        <v>1</v>
      </c>
      <c r="AE62" s="45">
        <v>1</v>
      </c>
      <c r="AF62" s="45"/>
      <c r="AG62" s="45"/>
      <c r="AH62" s="45"/>
      <c r="AI62" s="45"/>
      <c r="AJ62" s="45"/>
      <c r="AK62" s="45"/>
      <c r="AL62" s="45"/>
      <c r="AM62" s="45"/>
      <c r="AN62" s="45"/>
    </row>
    <row r="63" spans="1:40" x14ac:dyDescent="0.25">
      <c r="A63" s="67"/>
      <c r="B63" s="67"/>
      <c r="C63" s="68" t="s">
        <v>8</v>
      </c>
      <c r="D63" s="45">
        <v>4</v>
      </c>
      <c r="E63" s="45">
        <v>3</v>
      </c>
      <c r="F63" s="45">
        <v>1</v>
      </c>
      <c r="G63" s="45">
        <v>1</v>
      </c>
      <c r="H63" s="45">
        <v>1</v>
      </c>
      <c r="I63" s="45">
        <v>1</v>
      </c>
      <c r="J63" s="45">
        <v>2</v>
      </c>
      <c r="K63" s="45">
        <v>2</v>
      </c>
      <c r="L63" s="45">
        <v>1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>
        <v>1</v>
      </c>
      <c r="AF63" s="45">
        <v>2</v>
      </c>
      <c r="AG63" s="45">
        <v>2</v>
      </c>
      <c r="AH63" s="45">
        <v>1</v>
      </c>
      <c r="AI63" s="45">
        <v>1</v>
      </c>
      <c r="AJ63" s="45">
        <v>1</v>
      </c>
      <c r="AK63" s="45">
        <v>1</v>
      </c>
      <c r="AL63" s="45">
        <v>1</v>
      </c>
      <c r="AM63" s="45">
        <v>1</v>
      </c>
      <c r="AN63" s="45">
        <v>1</v>
      </c>
    </row>
    <row r="64" spans="1:40" x14ac:dyDescent="0.25">
      <c r="A64" s="67"/>
      <c r="B64" s="67"/>
      <c r="C64" s="68" t="s">
        <v>9</v>
      </c>
      <c r="D64" s="45"/>
      <c r="E64" s="45">
        <v>2</v>
      </c>
      <c r="F64" s="45">
        <v>3</v>
      </c>
      <c r="G64" s="45">
        <v>1</v>
      </c>
      <c r="H64" s="45">
        <v>2</v>
      </c>
      <c r="I64" s="45">
        <v>2</v>
      </c>
      <c r="J64" s="45">
        <v>1</v>
      </c>
      <c r="K64" s="45">
        <v>1</v>
      </c>
      <c r="L64" s="45">
        <v>2</v>
      </c>
      <c r="M64" s="45">
        <v>2</v>
      </c>
      <c r="N64" s="45">
        <v>1</v>
      </c>
      <c r="O64" s="45">
        <v>1</v>
      </c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>
        <v>1</v>
      </c>
      <c r="AI64" s="45">
        <v>1</v>
      </c>
      <c r="AJ64" s="45">
        <v>1</v>
      </c>
      <c r="AK64" s="45">
        <v>1</v>
      </c>
      <c r="AL64" s="45">
        <v>1</v>
      </c>
      <c r="AM64" s="45">
        <v>1</v>
      </c>
      <c r="AN64" s="45">
        <v>1</v>
      </c>
    </row>
    <row r="65" spans="1:40" x14ac:dyDescent="0.25">
      <c r="A65" s="67"/>
      <c r="B65" s="67"/>
      <c r="C65" s="68" t="s">
        <v>10</v>
      </c>
      <c r="D65" s="45"/>
      <c r="E65" s="45">
        <v>1</v>
      </c>
      <c r="F65" s="45">
        <v>1</v>
      </c>
      <c r="G65" s="45">
        <v>1</v>
      </c>
      <c r="H65" s="45">
        <v>1</v>
      </c>
      <c r="I65" s="45">
        <v>1</v>
      </c>
      <c r="J65" s="45">
        <v>1</v>
      </c>
      <c r="K65" s="45">
        <v>1</v>
      </c>
      <c r="L65" s="45">
        <v>1</v>
      </c>
      <c r="M65" s="45">
        <v>1</v>
      </c>
      <c r="N65" s="45">
        <v>1</v>
      </c>
      <c r="O65" s="45"/>
      <c r="P65" s="45">
        <v>1</v>
      </c>
      <c r="Q65" s="45">
        <v>1</v>
      </c>
      <c r="R65" s="45">
        <v>1</v>
      </c>
      <c r="S65" s="45">
        <v>1</v>
      </c>
      <c r="T65" s="45">
        <v>1</v>
      </c>
      <c r="U65" s="45">
        <v>1</v>
      </c>
      <c r="V65" s="45">
        <v>1</v>
      </c>
      <c r="W65" s="45">
        <v>2</v>
      </c>
      <c r="X65" s="45">
        <v>2</v>
      </c>
      <c r="Y65" s="45">
        <v>3</v>
      </c>
      <c r="Z65" s="45">
        <v>2</v>
      </c>
      <c r="AA65" s="45">
        <v>2</v>
      </c>
      <c r="AB65" s="45">
        <v>2</v>
      </c>
      <c r="AC65" s="45">
        <v>1</v>
      </c>
      <c r="AD65" s="45">
        <v>1</v>
      </c>
      <c r="AE65" s="45">
        <v>1</v>
      </c>
      <c r="AF65" s="45"/>
      <c r="AG65" s="45"/>
      <c r="AH65" s="45"/>
      <c r="AI65" s="45"/>
      <c r="AJ65" s="45"/>
      <c r="AK65" s="45"/>
      <c r="AL65" s="45">
        <v>1</v>
      </c>
      <c r="AM65" s="45">
        <v>1</v>
      </c>
      <c r="AN65" s="45">
        <v>1</v>
      </c>
    </row>
    <row r="66" spans="1:40" x14ac:dyDescent="0.25">
      <c r="A66" s="67"/>
      <c r="B66" s="67"/>
      <c r="C66" s="68" t="s">
        <v>11</v>
      </c>
      <c r="D66" s="45">
        <v>1</v>
      </c>
      <c r="E66" s="45">
        <v>2</v>
      </c>
      <c r="F66" s="45">
        <v>2</v>
      </c>
      <c r="G66" s="45">
        <v>1</v>
      </c>
      <c r="H66" s="45">
        <v>1</v>
      </c>
      <c r="I66" s="45">
        <v>1</v>
      </c>
      <c r="J66" s="45">
        <v>2</v>
      </c>
      <c r="K66" s="45">
        <v>2</v>
      </c>
      <c r="L66" s="45"/>
      <c r="M66" s="45">
        <v>1</v>
      </c>
      <c r="N66" s="45">
        <v>1</v>
      </c>
      <c r="O66" s="45">
        <v>3</v>
      </c>
      <c r="P66" s="45">
        <v>3</v>
      </c>
      <c r="Q66" s="45">
        <v>2</v>
      </c>
      <c r="R66" s="45">
        <v>2</v>
      </c>
      <c r="S66" s="45">
        <v>1</v>
      </c>
      <c r="T66" s="45">
        <v>1</v>
      </c>
      <c r="U66" s="45">
        <v>1</v>
      </c>
      <c r="V66" s="45"/>
      <c r="W66" s="45"/>
      <c r="X66" s="45">
        <v>1</v>
      </c>
      <c r="Y66" s="45">
        <v>1</v>
      </c>
      <c r="Z66" s="45">
        <v>2</v>
      </c>
      <c r="AA66" s="45">
        <v>2</v>
      </c>
      <c r="AB66" s="45">
        <v>1</v>
      </c>
      <c r="AC66" s="45"/>
      <c r="AD66" s="45"/>
      <c r="AE66" s="45">
        <v>1</v>
      </c>
      <c r="AF66" s="45">
        <v>1</v>
      </c>
      <c r="AG66" s="45">
        <v>1</v>
      </c>
      <c r="AH66" s="45">
        <v>1</v>
      </c>
      <c r="AI66" s="45">
        <v>1</v>
      </c>
      <c r="AJ66" s="45">
        <v>1</v>
      </c>
      <c r="AK66" s="45">
        <v>1</v>
      </c>
      <c r="AL66" s="45"/>
      <c r="AM66" s="45"/>
      <c r="AN66" s="45"/>
    </row>
    <row r="67" spans="1:40" x14ac:dyDescent="0.25">
      <c r="A67" s="67"/>
      <c r="B67" s="67"/>
      <c r="C67" s="68" t="s">
        <v>12</v>
      </c>
      <c r="D67" s="45">
        <v>2</v>
      </c>
      <c r="E67" s="45"/>
      <c r="F67" s="45">
        <v>1</v>
      </c>
      <c r="G67" s="45">
        <v>2</v>
      </c>
      <c r="H67" s="45">
        <v>2</v>
      </c>
      <c r="I67" s="45"/>
      <c r="J67" s="45">
        <v>1</v>
      </c>
      <c r="K67" s="45"/>
      <c r="L67" s="45">
        <v>1</v>
      </c>
      <c r="M67" s="45">
        <v>1</v>
      </c>
      <c r="N67" s="45">
        <v>1</v>
      </c>
      <c r="O67" s="45">
        <v>1</v>
      </c>
      <c r="P67" s="45">
        <v>1</v>
      </c>
      <c r="Q67" s="45">
        <v>1</v>
      </c>
      <c r="R67" s="45">
        <v>1</v>
      </c>
      <c r="S67" s="45">
        <v>2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/>
      <c r="AA67" s="45">
        <v>1</v>
      </c>
      <c r="AB67" s="45">
        <v>2</v>
      </c>
      <c r="AC67" s="45">
        <v>2</v>
      </c>
      <c r="AD67" s="45">
        <v>1</v>
      </c>
      <c r="AE67" s="45">
        <v>1</v>
      </c>
      <c r="AF67" s="45"/>
      <c r="AG67" s="45"/>
      <c r="AH67" s="45"/>
      <c r="AI67" s="45"/>
      <c r="AJ67" s="45"/>
      <c r="AK67" s="45"/>
      <c r="AL67" s="45">
        <v>1</v>
      </c>
      <c r="AM67" s="45">
        <v>1</v>
      </c>
      <c r="AN67" s="45"/>
    </row>
    <row r="68" spans="1:40" x14ac:dyDescent="0.25">
      <c r="A68" s="67"/>
      <c r="B68" s="67"/>
      <c r="C68" s="68" t="s">
        <v>13</v>
      </c>
      <c r="D68" s="45">
        <v>2</v>
      </c>
      <c r="E68" s="45">
        <v>4</v>
      </c>
      <c r="F68" s="45">
        <v>3</v>
      </c>
      <c r="G68" s="45">
        <v>4</v>
      </c>
      <c r="H68" s="45">
        <v>4</v>
      </c>
      <c r="I68" s="45">
        <v>4</v>
      </c>
      <c r="J68" s="45">
        <v>2</v>
      </c>
      <c r="K68" s="45">
        <v>3</v>
      </c>
      <c r="L68" s="45">
        <v>1</v>
      </c>
      <c r="M68" s="45">
        <v>1</v>
      </c>
      <c r="N68" s="45">
        <v>1</v>
      </c>
      <c r="O68" s="45">
        <v>2</v>
      </c>
      <c r="P68" s="45">
        <v>2</v>
      </c>
      <c r="Q68" s="45">
        <v>3</v>
      </c>
      <c r="R68" s="45">
        <v>3</v>
      </c>
      <c r="S68" s="45">
        <v>3</v>
      </c>
      <c r="T68" s="45">
        <v>4</v>
      </c>
      <c r="U68" s="45">
        <v>2</v>
      </c>
      <c r="V68" s="45">
        <v>3</v>
      </c>
      <c r="W68" s="45">
        <v>2</v>
      </c>
      <c r="X68" s="45">
        <v>2</v>
      </c>
      <c r="Y68" s="45">
        <v>3</v>
      </c>
      <c r="Z68" s="45">
        <v>4</v>
      </c>
      <c r="AA68" s="45">
        <v>4</v>
      </c>
      <c r="AB68" s="45">
        <v>3</v>
      </c>
      <c r="AC68" s="45">
        <v>3</v>
      </c>
      <c r="AD68" s="45">
        <v>2</v>
      </c>
      <c r="AE68" s="45">
        <v>2</v>
      </c>
      <c r="AF68" s="45">
        <v>3</v>
      </c>
      <c r="AG68" s="45">
        <v>2</v>
      </c>
      <c r="AH68" s="45">
        <v>2</v>
      </c>
      <c r="AI68" s="45">
        <v>2</v>
      </c>
      <c r="AJ68" s="45">
        <v>2</v>
      </c>
      <c r="AK68" s="45">
        <v>1</v>
      </c>
      <c r="AL68" s="45">
        <v>1</v>
      </c>
      <c r="AM68" s="45"/>
      <c r="AN68" s="45"/>
    </row>
    <row r="69" spans="1:40" x14ac:dyDescent="0.25">
      <c r="A69" s="32" t="s">
        <v>175</v>
      </c>
      <c r="B69" s="55"/>
      <c r="C69" s="55"/>
      <c r="D69" s="75">
        <f>SUM(D61:D68)</f>
        <v>10</v>
      </c>
      <c r="E69" s="75">
        <f t="shared" ref="E69:AM69" si="12">SUM(E61:E68)</f>
        <v>13</v>
      </c>
      <c r="F69" s="75">
        <f t="shared" si="12"/>
        <v>12</v>
      </c>
      <c r="G69" s="75">
        <f t="shared" si="12"/>
        <v>11</v>
      </c>
      <c r="H69" s="75">
        <f t="shared" si="12"/>
        <v>11</v>
      </c>
      <c r="I69" s="75">
        <f t="shared" si="12"/>
        <v>9</v>
      </c>
      <c r="J69" s="75">
        <f t="shared" si="12"/>
        <v>10</v>
      </c>
      <c r="K69" s="75">
        <f t="shared" si="12"/>
        <v>9</v>
      </c>
      <c r="L69" s="75">
        <f t="shared" si="12"/>
        <v>6</v>
      </c>
      <c r="M69" s="75">
        <f t="shared" si="12"/>
        <v>6</v>
      </c>
      <c r="N69" s="75">
        <f t="shared" si="12"/>
        <v>5</v>
      </c>
      <c r="O69" s="75">
        <f t="shared" si="12"/>
        <v>7</v>
      </c>
      <c r="P69" s="75">
        <f t="shared" si="12"/>
        <v>7</v>
      </c>
      <c r="Q69" s="75">
        <f t="shared" si="12"/>
        <v>7</v>
      </c>
      <c r="R69" s="75">
        <f t="shared" si="12"/>
        <v>7</v>
      </c>
      <c r="S69" s="75">
        <f t="shared" si="12"/>
        <v>7</v>
      </c>
      <c r="T69" s="75">
        <f t="shared" si="12"/>
        <v>7</v>
      </c>
      <c r="U69" s="75">
        <f t="shared" si="12"/>
        <v>5</v>
      </c>
      <c r="V69" s="75">
        <f t="shared" si="12"/>
        <v>5</v>
      </c>
      <c r="W69" s="75">
        <f t="shared" si="12"/>
        <v>5</v>
      </c>
      <c r="X69" s="75">
        <f t="shared" si="12"/>
        <v>6</v>
      </c>
      <c r="Y69" s="75">
        <f t="shared" si="12"/>
        <v>8</v>
      </c>
      <c r="Z69" s="75">
        <f t="shared" si="12"/>
        <v>9</v>
      </c>
      <c r="AA69" s="75">
        <f t="shared" si="12"/>
        <v>10</v>
      </c>
      <c r="AB69" s="75">
        <f t="shared" si="12"/>
        <v>9</v>
      </c>
      <c r="AC69" s="75">
        <f t="shared" si="12"/>
        <v>7</v>
      </c>
      <c r="AD69" s="75">
        <f t="shared" si="12"/>
        <v>5</v>
      </c>
      <c r="AE69" s="75">
        <f t="shared" si="12"/>
        <v>7</v>
      </c>
      <c r="AF69" s="75">
        <f t="shared" si="12"/>
        <v>6</v>
      </c>
      <c r="AG69" s="75">
        <f t="shared" si="12"/>
        <v>5</v>
      </c>
      <c r="AH69" s="75">
        <f t="shared" si="12"/>
        <v>5</v>
      </c>
      <c r="AI69" s="75">
        <f t="shared" si="12"/>
        <v>5</v>
      </c>
      <c r="AJ69" s="75">
        <f t="shared" si="12"/>
        <v>5</v>
      </c>
      <c r="AK69" s="75">
        <f t="shared" si="12"/>
        <v>4</v>
      </c>
      <c r="AL69" s="75">
        <f t="shared" si="12"/>
        <v>5</v>
      </c>
      <c r="AM69" s="75">
        <f t="shared" si="12"/>
        <v>4</v>
      </c>
      <c r="AN69" s="75">
        <f t="shared" ref="AN69" si="13">SUM(AN61:AN68)</f>
        <v>3</v>
      </c>
    </row>
    <row r="70" spans="1:40" x14ac:dyDescent="0.25">
      <c r="A70" s="65" t="s">
        <v>694</v>
      </c>
      <c r="B70" s="66">
        <v>1818</v>
      </c>
      <c r="C70" s="65" t="s">
        <v>6</v>
      </c>
      <c r="D70" s="43"/>
      <c r="E70" s="43"/>
      <c r="F70" s="43">
        <v>1</v>
      </c>
      <c r="G70" s="43"/>
      <c r="H70" s="43"/>
      <c r="I70" s="43"/>
      <c r="J70" s="43"/>
      <c r="K70" s="43">
        <v>1</v>
      </c>
      <c r="L70" s="43"/>
      <c r="M70" s="43"/>
      <c r="N70" s="43"/>
      <c r="O70" s="43"/>
      <c r="P70" s="43"/>
      <c r="Q70" s="43"/>
      <c r="R70" s="43"/>
      <c r="S70" s="43">
        <v>1</v>
      </c>
      <c r="T70" s="43">
        <v>1</v>
      </c>
      <c r="U70" s="43">
        <v>1</v>
      </c>
      <c r="V70" s="43"/>
      <c r="W70" s="43"/>
      <c r="X70" s="43"/>
      <c r="Y70" s="43"/>
      <c r="Z70" s="43"/>
      <c r="AA70" s="43">
        <v>1</v>
      </c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</row>
    <row r="71" spans="1:40" x14ac:dyDescent="0.25">
      <c r="A71" s="67"/>
      <c r="B71" s="67"/>
      <c r="C71" s="68" t="s">
        <v>7</v>
      </c>
      <c r="D71" s="45">
        <v>1</v>
      </c>
      <c r="E71" s="45"/>
      <c r="F71" s="45">
        <v>1</v>
      </c>
      <c r="G71" s="45">
        <v>2</v>
      </c>
      <c r="H71" s="45"/>
      <c r="I71" s="45"/>
      <c r="J71" s="45"/>
      <c r="K71" s="45">
        <v>1</v>
      </c>
      <c r="L71" s="45"/>
      <c r="M71" s="45"/>
      <c r="N71" s="45">
        <v>1</v>
      </c>
      <c r="O71" s="45"/>
      <c r="P71" s="45"/>
      <c r="Q71" s="45"/>
      <c r="R71" s="45"/>
      <c r="S71" s="45"/>
      <c r="T71" s="45"/>
      <c r="U71" s="45"/>
      <c r="V71" s="45">
        <v>1</v>
      </c>
      <c r="W71" s="45"/>
      <c r="X71" s="45"/>
      <c r="Y71" s="45"/>
      <c r="Z71" s="45"/>
      <c r="AA71" s="45"/>
      <c r="AB71" s="45"/>
      <c r="AC71" s="45">
        <v>1</v>
      </c>
      <c r="AD71" s="45"/>
      <c r="AE71" s="45"/>
      <c r="AF71" s="45"/>
      <c r="AG71" s="45"/>
      <c r="AH71" s="45">
        <v>1</v>
      </c>
      <c r="AI71" s="45">
        <v>1</v>
      </c>
      <c r="AJ71" s="45">
        <v>1</v>
      </c>
      <c r="AK71" s="45">
        <v>1</v>
      </c>
      <c r="AL71" s="45">
        <v>1</v>
      </c>
      <c r="AM71" s="45">
        <v>1</v>
      </c>
      <c r="AN71" s="45">
        <v>1</v>
      </c>
    </row>
    <row r="72" spans="1:40" x14ac:dyDescent="0.25">
      <c r="A72" s="67"/>
      <c r="B72" s="67"/>
      <c r="C72" s="68" t="s">
        <v>8</v>
      </c>
      <c r="D72" s="45">
        <v>1</v>
      </c>
      <c r="E72" s="45"/>
      <c r="F72" s="45"/>
      <c r="G72" s="45"/>
      <c r="H72" s="45"/>
      <c r="I72" s="45">
        <v>2</v>
      </c>
      <c r="J72" s="45">
        <v>1</v>
      </c>
      <c r="K72" s="45">
        <v>2</v>
      </c>
      <c r="L72" s="45">
        <v>2</v>
      </c>
      <c r="M72" s="45">
        <v>2</v>
      </c>
      <c r="N72" s="45">
        <v>2</v>
      </c>
      <c r="O72" s="45">
        <v>1</v>
      </c>
      <c r="P72" s="45">
        <v>1</v>
      </c>
      <c r="Q72" s="45">
        <v>2</v>
      </c>
      <c r="R72" s="45">
        <v>1</v>
      </c>
      <c r="S72" s="45">
        <v>2</v>
      </c>
      <c r="T72" s="45">
        <v>3</v>
      </c>
      <c r="U72" s="45"/>
      <c r="V72" s="45">
        <v>1</v>
      </c>
      <c r="W72" s="45">
        <v>2</v>
      </c>
      <c r="X72" s="45">
        <v>2</v>
      </c>
      <c r="Y72" s="45"/>
      <c r="Z72" s="45"/>
      <c r="AA72" s="45">
        <v>2</v>
      </c>
      <c r="AB72" s="45">
        <v>2</v>
      </c>
      <c r="AC72" s="45"/>
      <c r="AD72" s="45"/>
      <c r="AE72" s="45"/>
      <c r="AF72" s="45"/>
      <c r="AG72" s="45">
        <v>1</v>
      </c>
      <c r="AH72" s="45">
        <v>1</v>
      </c>
      <c r="AI72" s="45">
        <v>1</v>
      </c>
      <c r="AJ72" s="45">
        <v>1</v>
      </c>
      <c r="AK72" s="45"/>
      <c r="AL72" s="45"/>
      <c r="AM72" s="45"/>
      <c r="AN72" s="45"/>
    </row>
    <row r="73" spans="1:40" x14ac:dyDescent="0.25">
      <c r="A73" s="67"/>
      <c r="B73" s="67"/>
      <c r="C73" s="68" t="s">
        <v>9</v>
      </c>
      <c r="D73" s="45">
        <v>4</v>
      </c>
      <c r="E73" s="45">
        <v>6</v>
      </c>
      <c r="F73" s="45">
        <v>7</v>
      </c>
      <c r="G73" s="45">
        <v>4</v>
      </c>
      <c r="H73" s="45">
        <v>2</v>
      </c>
      <c r="I73" s="45"/>
      <c r="J73" s="45"/>
      <c r="K73" s="45">
        <v>2</v>
      </c>
      <c r="L73" s="45">
        <v>2</v>
      </c>
      <c r="M73" s="45">
        <v>1</v>
      </c>
      <c r="N73" s="45"/>
      <c r="O73" s="45"/>
      <c r="P73" s="45"/>
      <c r="Q73" s="45">
        <v>1</v>
      </c>
      <c r="R73" s="45">
        <v>1</v>
      </c>
      <c r="S73" s="45"/>
      <c r="T73" s="45"/>
      <c r="U73" s="45">
        <v>3</v>
      </c>
      <c r="V73" s="45">
        <v>3</v>
      </c>
      <c r="W73" s="45">
        <v>3</v>
      </c>
      <c r="X73" s="45">
        <v>2</v>
      </c>
      <c r="Y73" s="45">
        <v>2</v>
      </c>
      <c r="Z73" s="45">
        <v>2</v>
      </c>
      <c r="AA73" s="45">
        <v>2</v>
      </c>
      <c r="AB73" s="45">
        <v>1</v>
      </c>
      <c r="AC73" s="45">
        <v>1</v>
      </c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</row>
    <row r="74" spans="1:40" x14ac:dyDescent="0.25">
      <c r="A74" s="67"/>
      <c r="B74" s="67"/>
      <c r="C74" s="68" t="s">
        <v>10</v>
      </c>
      <c r="D74" s="45">
        <v>4</v>
      </c>
      <c r="E74" s="45">
        <v>5</v>
      </c>
      <c r="F74" s="45">
        <v>6</v>
      </c>
      <c r="G74" s="45">
        <v>9</v>
      </c>
      <c r="H74" s="45">
        <v>11</v>
      </c>
      <c r="I74" s="45">
        <v>13</v>
      </c>
      <c r="J74" s="45">
        <v>10</v>
      </c>
      <c r="K74" s="45">
        <v>5</v>
      </c>
      <c r="L74" s="45">
        <v>5</v>
      </c>
      <c r="M74" s="45">
        <v>3</v>
      </c>
      <c r="N74" s="45">
        <v>3</v>
      </c>
      <c r="O74" s="45">
        <v>4</v>
      </c>
      <c r="P74" s="45">
        <v>3</v>
      </c>
      <c r="Q74" s="45">
        <v>2</v>
      </c>
      <c r="R74" s="45">
        <v>3</v>
      </c>
      <c r="S74" s="45">
        <v>2</v>
      </c>
      <c r="T74" s="45">
        <v>2</v>
      </c>
      <c r="U74" s="45">
        <v>1</v>
      </c>
      <c r="V74" s="45">
        <v>1</v>
      </c>
      <c r="W74" s="45">
        <v>1</v>
      </c>
      <c r="X74" s="45">
        <v>3</v>
      </c>
      <c r="Y74" s="45">
        <v>5</v>
      </c>
      <c r="Z74" s="45">
        <v>4</v>
      </c>
      <c r="AA74" s="45">
        <v>4</v>
      </c>
      <c r="AB74" s="45">
        <v>5</v>
      </c>
      <c r="AC74" s="45">
        <v>4</v>
      </c>
      <c r="AD74" s="45">
        <v>5</v>
      </c>
      <c r="AE74" s="45">
        <v>4</v>
      </c>
      <c r="AF74" s="45">
        <v>3</v>
      </c>
      <c r="AG74" s="45">
        <v>2</v>
      </c>
      <c r="AH74" s="45">
        <v>1</v>
      </c>
      <c r="AI74" s="45"/>
      <c r="AJ74" s="45"/>
      <c r="AK74" s="45"/>
      <c r="AL74" s="45">
        <v>1</v>
      </c>
      <c r="AM74" s="45">
        <v>1</v>
      </c>
      <c r="AN74" s="45">
        <v>1</v>
      </c>
    </row>
    <row r="75" spans="1:40" x14ac:dyDescent="0.25">
      <c r="A75" s="67"/>
      <c r="B75" s="67"/>
      <c r="C75" s="68" t="s">
        <v>11</v>
      </c>
      <c r="D75" s="45">
        <v>10</v>
      </c>
      <c r="E75" s="45">
        <v>9</v>
      </c>
      <c r="F75" s="45">
        <v>10</v>
      </c>
      <c r="G75" s="45">
        <v>10</v>
      </c>
      <c r="H75" s="45">
        <v>8</v>
      </c>
      <c r="I75" s="45">
        <v>9</v>
      </c>
      <c r="J75" s="45">
        <v>6</v>
      </c>
      <c r="K75" s="45">
        <v>7</v>
      </c>
      <c r="L75" s="45">
        <v>5</v>
      </c>
      <c r="M75" s="45">
        <v>3</v>
      </c>
      <c r="N75" s="45">
        <v>2</v>
      </c>
      <c r="O75" s="45">
        <v>1</v>
      </c>
      <c r="P75" s="45">
        <v>1</v>
      </c>
      <c r="Q75" s="45">
        <v>1</v>
      </c>
      <c r="R75" s="45">
        <v>1</v>
      </c>
      <c r="S75" s="45">
        <v>3</v>
      </c>
      <c r="T75" s="45">
        <v>3</v>
      </c>
      <c r="U75" s="45">
        <v>4</v>
      </c>
      <c r="V75" s="45">
        <v>6</v>
      </c>
      <c r="W75" s="45">
        <v>6</v>
      </c>
      <c r="X75" s="45">
        <v>7</v>
      </c>
      <c r="Y75" s="45">
        <v>6</v>
      </c>
      <c r="Z75" s="45">
        <v>5</v>
      </c>
      <c r="AA75" s="45">
        <v>6</v>
      </c>
      <c r="AB75" s="45">
        <v>3</v>
      </c>
      <c r="AC75" s="45">
        <v>2</v>
      </c>
      <c r="AD75" s="45">
        <v>1</v>
      </c>
      <c r="AE75" s="45">
        <v>1</v>
      </c>
      <c r="AF75" s="45">
        <v>2</v>
      </c>
      <c r="AG75" s="45">
        <v>2</v>
      </c>
      <c r="AH75" s="45">
        <v>3</v>
      </c>
      <c r="AI75" s="45">
        <v>2</v>
      </c>
      <c r="AJ75" s="45">
        <v>2</v>
      </c>
      <c r="AK75" s="45">
        <v>2</v>
      </c>
      <c r="AL75" s="45">
        <v>2</v>
      </c>
      <c r="AM75" s="45"/>
      <c r="AN75" s="45"/>
    </row>
    <row r="76" spans="1:40" x14ac:dyDescent="0.25">
      <c r="A76" s="67"/>
      <c r="B76" s="67"/>
      <c r="C76" s="68" t="s">
        <v>12</v>
      </c>
      <c r="D76" s="45">
        <v>3</v>
      </c>
      <c r="E76" s="45">
        <v>5</v>
      </c>
      <c r="F76" s="45">
        <v>8</v>
      </c>
      <c r="G76" s="45">
        <v>11</v>
      </c>
      <c r="H76" s="45">
        <v>7</v>
      </c>
      <c r="I76" s="45">
        <v>6</v>
      </c>
      <c r="J76" s="45">
        <v>7</v>
      </c>
      <c r="K76" s="45">
        <v>8</v>
      </c>
      <c r="L76" s="45">
        <v>5</v>
      </c>
      <c r="M76" s="45">
        <v>5</v>
      </c>
      <c r="N76" s="45">
        <v>3</v>
      </c>
      <c r="O76" s="45">
        <v>2</v>
      </c>
      <c r="P76" s="45">
        <v>7</v>
      </c>
      <c r="Q76" s="45">
        <v>6</v>
      </c>
      <c r="R76" s="45">
        <v>2</v>
      </c>
      <c r="S76" s="45"/>
      <c r="T76" s="45"/>
      <c r="U76" s="45">
        <v>7</v>
      </c>
      <c r="V76" s="45">
        <v>3</v>
      </c>
      <c r="W76" s="45">
        <v>5</v>
      </c>
      <c r="X76" s="45">
        <v>4</v>
      </c>
      <c r="Y76" s="45">
        <v>4</v>
      </c>
      <c r="Z76" s="45">
        <v>3</v>
      </c>
      <c r="AA76" s="45">
        <v>3</v>
      </c>
      <c r="AB76" s="45">
        <v>4</v>
      </c>
      <c r="AC76" s="45">
        <v>5</v>
      </c>
      <c r="AD76" s="45">
        <v>5</v>
      </c>
      <c r="AE76" s="45">
        <v>2</v>
      </c>
      <c r="AF76" s="45">
        <v>2</v>
      </c>
      <c r="AG76" s="45">
        <v>1</v>
      </c>
      <c r="AH76" s="45"/>
      <c r="AI76" s="45"/>
      <c r="AJ76" s="45"/>
      <c r="AK76" s="45"/>
      <c r="AL76" s="45"/>
      <c r="AM76" s="45">
        <v>1</v>
      </c>
      <c r="AN76" s="45">
        <v>1</v>
      </c>
    </row>
    <row r="77" spans="1:40" x14ac:dyDescent="0.25">
      <c r="A77" s="67"/>
      <c r="B77" s="67"/>
      <c r="C77" s="68" t="s">
        <v>13</v>
      </c>
      <c r="D77" s="45">
        <v>37</v>
      </c>
      <c r="E77" s="45">
        <v>40</v>
      </c>
      <c r="F77" s="45">
        <v>43</v>
      </c>
      <c r="G77" s="45">
        <v>44</v>
      </c>
      <c r="H77" s="45">
        <v>47</v>
      </c>
      <c r="I77" s="45">
        <v>54</v>
      </c>
      <c r="J77" s="45">
        <v>47</v>
      </c>
      <c r="K77" s="45">
        <v>36</v>
      </c>
      <c r="L77" s="45">
        <v>22</v>
      </c>
      <c r="M77" s="45">
        <v>20</v>
      </c>
      <c r="N77" s="45">
        <v>24</v>
      </c>
      <c r="O77" s="45">
        <v>25</v>
      </c>
      <c r="P77" s="45">
        <v>22</v>
      </c>
      <c r="Q77" s="45">
        <v>24</v>
      </c>
      <c r="R77" s="45">
        <v>28</v>
      </c>
      <c r="S77" s="45">
        <v>28</v>
      </c>
      <c r="T77" s="45">
        <v>26</v>
      </c>
      <c r="U77" s="45">
        <v>25</v>
      </c>
      <c r="V77" s="45">
        <v>26</v>
      </c>
      <c r="W77" s="45">
        <v>25</v>
      </c>
      <c r="X77" s="45">
        <v>25</v>
      </c>
      <c r="Y77" s="45">
        <v>15</v>
      </c>
      <c r="Z77" s="45">
        <v>10</v>
      </c>
      <c r="AA77" s="45">
        <v>10</v>
      </c>
      <c r="AB77" s="45">
        <v>9</v>
      </c>
      <c r="AC77" s="45">
        <v>8</v>
      </c>
      <c r="AD77" s="45">
        <v>8</v>
      </c>
      <c r="AE77" s="45">
        <v>9</v>
      </c>
      <c r="AF77" s="45">
        <v>10</v>
      </c>
      <c r="AG77" s="45">
        <v>11</v>
      </c>
      <c r="AH77" s="45">
        <v>9</v>
      </c>
      <c r="AI77" s="45">
        <v>9</v>
      </c>
      <c r="AJ77" s="45">
        <v>8</v>
      </c>
      <c r="AK77" s="45">
        <v>7</v>
      </c>
      <c r="AL77" s="45">
        <v>5</v>
      </c>
      <c r="AM77" s="45">
        <v>5</v>
      </c>
      <c r="AN77" s="45">
        <v>6</v>
      </c>
    </row>
    <row r="78" spans="1:40" x14ac:dyDescent="0.25">
      <c r="A78" s="32" t="s">
        <v>704</v>
      </c>
      <c r="B78" s="55"/>
      <c r="C78" s="55"/>
      <c r="D78" s="75">
        <f>SUM(D70:D77)</f>
        <v>60</v>
      </c>
      <c r="E78" s="75">
        <f t="shared" ref="E78:AM78" si="14">SUM(E70:E77)</f>
        <v>65</v>
      </c>
      <c r="F78" s="75">
        <f t="shared" si="14"/>
        <v>76</v>
      </c>
      <c r="G78" s="75">
        <f t="shared" si="14"/>
        <v>80</v>
      </c>
      <c r="H78" s="75">
        <f t="shared" si="14"/>
        <v>75</v>
      </c>
      <c r="I78" s="75">
        <f t="shared" si="14"/>
        <v>84</v>
      </c>
      <c r="J78" s="75">
        <f t="shared" si="14"/>
        <v>71</v>
      </c>
      <c r="K78" s="75">
        <f t="shared" si="14"/>
        <v>62</v>
      </c>
      <c r="L78" s="75">
        <f t="shared" si="14"/>
        <v>41</v>
      </c>
      <c r="M78" s="75">
        <f t="shared" si="14"/>
        <v>34</v>
      </c>
      <c r="N78" s="75">
        <f t="shared" si="14"/>
        <v>35</v>
      </c>
      <c r="O78" s="75">
        <f t="shared" si="14"/>
        <v>33</v>
      </c>
      <c r="P78" s="75">
        <f t="shared" si="14"/>
        <v>34</v>
      </c>
      <c r="Q78" s="75">
        <f t="shared" si="14"/>
        <v>36</v>
      </c>
      <c r="R78" s="75">
        <f t="shared" si="14"/>
        <v>36</v>
      </c>
      <c r="S78" s="75">
        <f t="shared" si="14"/>
        <v>36</v>
      </c>
      <c r="T78" s="75">
        <f t="shared" si="14"/>
        <v>35</v>
      </c>
      <c r="U78" s="75">
        <f t="shared" si="14"/>
        <v>41</v>
      </c>
      <c r="V78" s="75">
        <f t="shared" si="14"/>
        <v>41</v>
      </c>
      <c r="W78" s="75">
        <f t="shared" si="14"/>
        <v>42</v>
      </c>
      <c r="X78" s="75">
        <f t="shared" si="14"/>
        <v>43</v>
      </c>
      <c r="Y78" s="75">
        <f t="shared" si="14"/>
        <v>32</v>
      </c>
      <c r="Z78" s="75">
        <f t="shared" si="14"/>
        <v>24</v>
      </c>
      <c r="AA78" s="75">
        <f t="shared" si="14"/>
        <v>28</v>
      </c>
      <c r="AB78" s="75">
        <f t="shared" si="14"/>
        <v>24</v>
      </c>
      <c r="AC78" s="75">
        <f t="shared" si="14"/>
        <v>21</v>
      </c>
      <c r="AD78" s="75">
        <f t="shared" si="14"/>
        <v>19</v>
      </c>
      <c r="AE78" s="75">
        <f t="shared" si="14"/>
        <v>16</v>
      </c>
      <c r="AF78" s="75">
        <f t="shared" si="14"/>
        <v>17</v>
      </c>
      <c r="AG78" s="75">
        <f t="shared" si="14"/>
        <v>17</v>
      </c>
      <c r="AH78" s="75">
        <f t="shared" si="14"/>
        <v>15</v>
      </c>
      <c r="AI78" s="75">
        <f t="shared" si="14"/>
        <v>13</v>
      </c>
      <c r="AJ78" s="75">
        <f t="shared" si="14"/>
        <v>12</v>
      </c>
      <c r="AK78" s="75">
        <f t="shared" si="14"/>
        <v>10</v>
      </c>
      <c r="AL78" s="75">
        <f t="shared" si="14"/>
        <v>9</v>
      </c>
      <c r="AM78" s="75">
        <f t="shared" si="14"/>
        <v>8</v>
      </c>
      <c r="AN78" s="75">
        <f t="shared" ref="AN78" si="15">SUM(AN70:AN77)</f>
        <v>9</v>
      </c>
    </row>
    <row r="79" spans="1:40" x14ac:dyDescent="0.25">
      <c r="A79" s="65" t="s">
        <v>100</v>
      </c>
      <c r="B79" s="66">
        <v>1820</v>
      </c>
      <c r="C79" s="65" t="s">
        <v>6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</row>
    <row r="80" spans="1:40" x14ac:dyDescent="0.25">
      <c r="A80" s="67"/>
      <c r="B80" s="67"/>
      <c r="C80" s="68" t="s">
        <v>7</v>
      </c>
      <c r="D80" s="45">
        <v>6</v>
      </c>
      <c r="E80" s="45">
        <v>5</v>
      </c>
      <c r="F80" s="45">
        <v>4</v>
      </c>
      <c r="G80" s="45">
        <v>2</v>
      </c>
      <c r="H80" s="45"/>
      <c r="I80" s="45">
        <v>1</v>
      </c>
      <c r="J80" s="45">
        <v>1</v>
      </c>
      <c r="K80" s="45">
        <v>2</v>
      </c>
      <c r="L80" s="45"/>
      <c r="M80" s="45"/>
      <c r="N80" s="45"/>
      <c r="O80" s="45">
        <v>1</v>
      </c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</row>
    <row r="81" spans="1:40" x14ac:dyDescent="0.25">
      <c r="A81" s="67"/>
      <c r="B81" s="67"/>
      <c r="C81" s="68" t="s">
        <v>8</v>
      </c>
      <c r="D81" s="45">
        <v>4</v>
      </c>
      <c r="E81" s="45">
        <v>4</v>
      </c>
      <c r="F81" s="45">
        <v>4</v>
      </c>
      <c r="G81" s="45">
        <v>5</v>
      </c>
      <c r="H81" s="45">
        <v>3</v>
      </c>
      <c r="I81" s="45">
        <v>3</v>
      </c>
      <c r="J81" s="45">
        <v>1</v>
      </c>
      <c r="K81" s="45">
        <v>2</v>
      </c>
      <c r="L81" s="45">
        <v>3</v>
      </c>
      <c r="M81" s="45">
        <v>2</v>
      </c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</row>
    <row r="82" spans="1:40" x14ac:dyDescent="0.25">
      <c r="A82" s="67"/>
      <c r="B82" s="67"/>
      <c r="C82" s="68" t="s">
        <v>9</v>
      </c>
      <c r="D82" s="45">
        <v>5</v>
      </c>
      <c r="E82" s="45">
        <v>4</v>
      </c>
      <c r="F82" s="45">
        <v>3</v>
      </c>
      <c r="G82" s="45">
        <v>2</v>
      </c>
      <c r="H82" s="45">
        <v>2</v>
      </c>
      <c r="I82" s="45">
        <v>1</v>
      </c>
      <c r="J82" s="45">
        <v>1</v>
      </c>
      <c r="K82" s="45">
        <v>1</v>
      </c>
      <c r="L82" s="45">
        <v>3</v>
      </c>
      <c r="M82" s="45">
        <v>3</v>
      </c>
      <c r="N82" s="45">
        <v>1</v>
      </c>
      <c r="O82" s="45">
        <v>3</v>
      </c>
      <c r="P82" s="45">
        <v>3</v>
      </c>
      <c r="Q82" s="45">
        <v>1</v>
      </c>
      <c r="R82" s="45">
        <v>1</v>
      </c>
      <c r="S82" s="45">
        <v>1</v>
      </c>
      <c r="T82" s="45">
        <v>1</v>
      </c>
      <c r="U82" s="45">
        <v>1</v>
      </c>
      <c r="V82" s="45">
        <v>2</v>
      </c>
      <c r="W82" s="45"/>
      <c r="X82" s="45">
        <v>1</v>
      </c>
      <c r="Y82" s="45"/>
      <c r="Z82" s="45"/>
      <c r="AA82" s="45"/>
      <c r="AB82" s="45"/>
      <c r="AC82" s="45"/>
      <c r="AD82" s="45"/>
      <c r="AE82" s="45">
        <v>1</v>
      </c>
      <c r="AF82" s="45">
        <v>1</v>
      </c>
      <c r="AG82" s="45">
        <v>1</v>
      </c>
      <c r="AH82" s="45">
        <v>1</v>
      </c>
      <c r="AI82" s="45"/>
      <c r="AJ82" s="45">
        <v>1</v>
      </c>
      <c r="AK82" s="45"/>
      <c r="AL82" s="45"/>
      <c r="AM82" s="45"/>
      <c r="AN82" s="45"/>
    </row>
    <row r="83" spans="1:40" x14ac:dyDescent="0.25">
      <c r="A83" s="67"/>
      <c r="B83" s="67"/>
      <c r="C83" s="68" t="s">
        <v>10</v>
      </c>
      <c r="D83" s="45">
        <v>10</v>
      </c>
      <c r="E83" s="45">
        <v>11</v>
      </c>
      <c r="F83" s="45">
        <v>6</v>
      </c>
      <c r="G83" s="45">
        <v>5</v>
      </c>
      <c r="H83" s="45">
        <v>3</v>
      </c>
      <c r="I83" s="45">
        <v>5</v>
      </c>
      <c r="J83" s="45">
        <v>5</v>
      </c>
      <c r="K83" s="45">
        <v>3</v>
      </c>
      <c r="L83" s="45">
        <v>3</v>
      </c>
      <c r="M83" s="45">
        <v>4</v>
      </c>
      <c r="N83" s="45">
        <v>4</v>
      </c>
      <c r="O83" s="45">
        <v>3</v>
      </c>
      <c r="P83" s="45">
        <v>3</v>
      </c>
      <c r="Q83" s="45">
        <v>5</v>
      </c>
      <c r="R83" s="45">
        <v>4</v>
      </c>
      <c r="S83" s="45">
        <v>1</v>
      </c>
      <c r="T83" s="45">
        <v>4</v>
      </c>
      <c r="U83" s="45">
        <v>3</v>
      </c>
      <c r="V83" s="45">
        <v>5</v>
      </c>
      <c r="W83" s="45">
        <v>5</v>
      </c>
      <c r="X83" s="45">
        <v>5</v>
      </c>
      <c r="Y83" s="45">
        <v>6</v>
      </c>
      <c r="Z83" s="45">
        <v>5</v>
      </c>
      <c r="AA83" s="45">
        <v>5</v>
      </c>
      <c r="AB83" s="45">
        <v>3</v>
      </c>
      <c r="AC83" s="45">
        <v>3</v>
      </c>
      <c r="AD83" s="45">
        <v>2</v>
      </c>
      <c r="AE83" s="45">
        <v>1</v>
      </c>
      <c r="AF83" s="45">
        <v>1</v>
      </c>
      <c r="AG83" s="45">
        <v>1</v>
      </c>
      <c r="AH83" s="45">
        <v>1</v>
      </c>
      <c r="AI83" s="45">
        <v>1</v>
      </c>
      <c r="AJ83" s="45">
        <v>1</v>
      </c>
      <c r="AK83" s="45">
        <v>1</v>
      </c>
      <c r="AL83" s="45">
        <v>1</v>
      </c>
      <c r="AM83" s="45"/>
      <c r="AN83" s="45"/>
    </row>
    <row r="84" spans="1:40" x14ac:dyDescent="0.25">
      <c r="A84" s="67"/>
      <c r="B84" s="67"/>
      <c r="C84" s="68" t="s">
        <v>11</v>
      </c>
      <c r="D84" s="45">
        <v>5</v>
      </c>
      <c r="E84" s="45">
        <v>9</v>
      </c>
      <c r="F84" s="45">
        <v>14</v>
      </c>
      <c r="G84" s="45">
        <v>14</v>
      </c>
      <c r="H84" s="45">
        <v>8</v>
      </c>
      <c r="I84" s="45">
        <v>9</v>
      </c>
      <c r="J84" s="45">
        <v>6</v>
      </c>
      <c r="K84" s="45">
        <v>5</v>
      </c>
      <c r="L84" s="45">
        <v>2</v>
      </c>
      <c r="M84" s="45">
        <v>2</v>
      </c>
      <c r="N84" s="45"/>
      <c r="O84" s="45">
        <v>2</v>
      </c>
      <c r="P84" s="45">
        <v>3</v>
      </c>
      <c r="Q84" s="45">
        <v>3</v>
      </c>
      <c r="R84" s="45">
        <v>4</v>
      </c>
      <c r="S84" s="45">
        <v>3</v>
      </c>
      <c r="T84" s="45">
        <v>3</v>
      </c>
      <c r="U84" s="45">
        <v>6</v>
      </c>
      <c r="V84" s="45">
        <v>5</v>
      </c>
      <c r="W84" s="45">
        <v>6</v>
      </c>
      <c r="X84" s="45">
        <v>4</v>
      </c>
      <c r="Y84" s="45">
        <v>3</v>
      </c>
      <c r="Z84" s="45">
        <v>4</v>
      </c>
      <c r="AA84" s="45">
        <v>4</v>
      </c>
      <c r="AB84" s="45">
        <v>2</v>
      </c>
      <c r="AC84" s="45">
        <v>3</v>
      </c>
      <c r="AD84" s="45">
        <v>2</v>
      </c>
      <c r="AE84" s="45">
        <v>4</v>
      </c>
      <c r="AF84" s="45">
        <v>4</v>
      </c>
      <c r="AG84" s="45">
        <v>3</v>
      </c>
      <c r="AH84" s="45">
        <v>2</v>
      </c>
      <c r="AI84" s="45">
        <v>3</v>
      </c>
      <c r="AJ84" s="45">
        <v>3</v>
      </c>
      <c r="AK84" s="45">
        <v>2</v>
      </c>
      <c r="AL84" s="45">
        <v>1</v>
      </c>
      <c r="AM84" s="45"/>
      <c r="AN84" s="45"/>
    </row>
    <row r="85" spans="1:40" x14ac:dyDescent="0.25">
      <c r="A85" s="67"/>
      <c r="B85" s="67"/>
      <c r="C85" s="68" t="s">
        <v>12</v>
      </c>
      <c r="D85" s="45">
        <v>6</v>
      </c>
      <c r="E85" s="45">
        <v>5</v>
      </c>
      <c r="F85" s="45">
        <v>3</v>
      </c>
      <c r="G85" s="45">
        <v>5</v>
      </c>
      <c r="H85" s="45">
        <v>9</v>
      </c>
      <c r="I85" s="45">
        <v>8</v>
      </c>
      <c r="J85" s="45">
        <v>7</v>
      </c>
      <c r="K85" s="45">
        <v>1</v>
      </c>
      <c r="L85" s="45">
        <v>3</v>
      </c>
      <c r="M85" s="45">
        <v>2</v>
      </c>
      <c r="N85" s="45">
        <v>4</v>
      </c>
      <c r="O85" s="45">
        <v>1</v>
      </c>
      <c r="P85" s="45">
        <v>3</v>
      </c>
      <c r="Q85" s="45">
        <v>1</v>
      </c>
      <c r="R85" s="45"/>
      <c r="S85" s="45">
        <v>2</v>
      </c>
      <c r="T85" s="45">
        <v>2</v>
      </c>
      <c r="U85" s="45">
        <v>2</v>
      </c>
      <c r="V85" s="45">
        <v>4</v>
      </c>
      <c r="W85" s="45">
        <v>5</v>
      </c>
      <c r="X85" s="45">
        <v>5</v>
      </c>
      <c r="Y85" s="45">
        <v>3</v>
      </c>
      <c r="Z85" s="45">
        <v>1</v>
      </c>
      <c r="AA85" s="45">
        <v>2</v>
      </c>
      <c r="AB85" s="45">
        <v>1</v>
      </c>
      <c r="AC85" s="45"/>
      <c r="AD85" s="45">
        <v>1</v>
      </c>
      <c r="AE85" s="45">
        <v>1</v>
      </c>
      <c r="AF85" s="45">
        <v>2</v>
      </c>
      <c r="AG85" s="45">
        <v>2</v>
      </c>
      <c r="AH85" s="45">
        <v>1</v>
      </c>
      <c r="AI85" s="45">
        <v>1</v>
      </c>
      <c r="AJ85" s="45"/>
      <c r="AK85" s="45">
        <v>1</v>
      </c>
      <c r="AL85" s="45">
        <v>2</v>
      </c>
      <c r="AM85" s="45">
        <v>3</v>
      </c>
      <c r="AN85" s="45">
        <v>3</v>
      </c>
    </row>
    <row r="86" spans="1:40" x14ac:dyDescent="0.25">
      <c r="A86" s="67"/>
      <c r="B86" s="67"/>
      <c r="C86" s="68" t="s">
        <v>13</v>
      </c>
      <c r="D86" s="45">
        <v>31</v>
      </c>
      <c r="E86" s="45">
        <v>34</v>
      </c>
      <c r="F86" s="45">
        <v>38</v>
      </c>
      <c r="G86" s="45">
        <v>41</v>
      </c>
      <c r="H86" s="45">
        <v>40</v>
      </c>
      <c r="I86" s="45">
        <v>42</v>
      </c>
      <c r="J86" s="45">
        <v>44</v>
      </c>
      <c r="K86" s="45">
        <v>37</v>
      </c>
      <c r="L86" s="45">
        <v>12</v>
      </c>
      <c r="M86" s="45">
        <v>13</v>
      </c>
      <c r="N86" s="45">
        <v>11</v>
      </c>
      <c r="O86" s="45">
        <v>13</v>
      </c>
      <c r="P86" s="45">
        <v>13</v>
      </c>
      <c r="Q86" s="45">
        <v>12</v>
      </c>
      <c r="R86" s="45">
        <v>10</v>
      </c>
      <c r="S86" s="45">
        <v>10</v>
      </c>
      <c r="T86" s="45">
        <v>13</v>
      </c>
      <c r="U86" s="45">
        <v>14</v>
      </c>
      <c r="V86" s="45">
        <v>12</v>
      </c>
      <c r="W86" s="45">
        <v>12</v>
      </c>
      <c r="X86" s="45">
        <v>12</v>
      </c>
      <c r="Y86" s="45">
        <v>8</v>
      </c>
      <c r="Z86" s="45">
        <v>5</v>
      </c>
      <c r="AA86" s="45">
        <v>4</v>
      </c>
      <c r="AB86" s="45">
        <v>4</v>
      </c>
      <c r="AC86" s="45">
        <v>5</v>
      </c>
      <c r="AD86" s="45">
        <v>5</v>
      </c>
      <c r="AE86" s="45">
        <v>5</v>
      </c>
      <c r="AF86" s="45">
        <v>4</v>
      </c>
      <c r="AG86" s="45">
        <v>2</v>
      </c>
      <c r="AH86" s="45">
        <v>2</v>
      </c>
      <c r="AI86" s="45">
        <v>1</v>
      </c>
      <c r="AJ86" s="45">
        <v>2</v>
      </c>
      <c r="AK86" s="45">
        <v>2</v>
      </c>
      <c r="AL86" s="45">
        <v>2</v>
      </c>
      <c r="AM86" s="45">
        <v>2</v>
      </c>
      <c r="AN86" s="45">
        <v>1</v>
      </c>
    </row>
    <row r="87" spans="1:40" x14ac:dyDescent="0.25">
      <c r="A87" s="32" t="s">
        <v>101</v>
      </c>
      <c r="B87" s="55"/>
      <c r="C87" s="55"/>
      <c r="D87" s="75">
        <f>SUM(D79:D86)</f>
        <v>67</v>
      </c>
      <c r="E87" s="75">
        <f t="shared" ref="E87:AM87" si="16">SUM(E79:E86)</f>
        <v>72</v>
      </c>
      <c r="F87" s="75">
        <f t="shared" si="16"/>
        <v>72</v>
      </c>
      <c r="G87" s="75">
        <f t="shared" si="16"/>
        <v>74</v>
      </c>
      <c r="H87" s="75">
        <f t="shared" si="16"/>
        <v>65</v>
      </c>
      <c r="I87" s="75">
        <f t="shared" si="16"/>
        <v>69</v>
      </c>
      <c r="J87" s="75">
        <f t="shared" si="16"/>
        <v>65</v>
      </c>
      <c r="K87" s="75">
        <f t="shared" si="16"/>
        <v>51</v>
      </c>
      <c r="L87" s="75">
        <f t="shared" si="16"/>
        <v>26</v>
      </c>
      <c r="M87" s="75">
        <f t="shared" si="16"/>
        <v>26</v>
      </c>
      <c r="N87" s="75">
        <f t="shared" si="16"/>
        <v>20</v>
      </c>
      <c r="O87" s="75">
        <f t="shared" si="16"/>
        <v>23</v>
      </c>
      <c r="P87" s="75">
        <f t="shared" si="16"/>
        <v>25</v>
      </c>
      <c r="Q87" s="75">
        <f t="shared" si="16"/>
        <v>22</v>
      </c>
      <c r="R87" s="75">
        <f t="shared" si="16"/>
        <v>19</v>
      </c>
      <c r="S87" s="75">
        <f t="shared" si="16"/>
        <v>17</v>
      </c>
      <c r="T87" s="75">
        <f t="shared" si="16"/>
        <v>23</v>
      </c>
      <c r="U87" s="75">
        <f t="shared" si="16"/>
        <v>26</v>
      </c>
      <c r="V87" s="75">
        <f t="shared" si="16"/>
        <v>28</v>
      </c>
      <c r="W87" s="75">
        <f t="shared" si="16"/>
        <v>28</v>
      </c>
      <c r="X87" s="75">
        <f t="shared" si="16"/>
        <v>27</v>
      </c>
      <c r="Y87" s="75">
        <f t="shared" si="16"/>
        <v>20</v>
      </c>
      <c r="Z87" s="75">
        <f t="shared" si="16"/>
        <v>15</v>
      </c>
      <c r="AA87" s="75">
        <f t="shared" si="16"/>
        <v>15</v>
      </c>
      <c r="AB87" s="75">
        <f t="shared" si="16"/>
        <v>10</v>
      </c>
      <c r="AC87" s="75">
        <f t="shared" si="16"/>
        <v>11</v>
      </c>
      <c r="AD87" s="75">
        <f t="shared" si="16"/>
        <v>10</v>
      </c>
      <c r="AE87" s="75">
        <f t="shared" si="16"/>
        <v>12</v>
      </c>
      <c r="AF87" s="75">
        <f t="shared" si="16"/>
        <v>12</v>
      </c>
      <c r="AG87" s="75">
        <f t="shared" si="16"/>
        <v>9</v>
      </c>
      <c r="AH87" s="75">
        <f t="shared" si="16"/>
        <v>7</v>
      </c>
      <c r="AI87" s="75">
        <f t="shared" si="16"/>
        <v>6</v>
      </c>
      <c r="AJ87" s="75">
        <f t="shared" si="16"/>
        <v>7</v>
      </c>
      <c r="AK87" s="75">
        <f t="shared" si="16"/>
        <v>6</v>
      </c>
      <c r="AL87" s="75">
        <f t="shared" si="16"/>
        <v>6</v>
      </c>
      <c r="AM87" s="75">
        <f t="shared" si="16"/>
        <v>5</v>
      </c>
      <c r="AN87" s="75">
        <f t="shared" ref="AN87" si="17">SUM(AN79:AN86)</f>
        <v>4</v>
      </c>
    </row>
    <row r="88" spans="1:40" x14ac:dyDescent="0.25">
      <c r="A88" s="65" t="s">
        <v>132</v>
      </c>
      <c r="B88" s="66">
        <v>1822</v>
      </c>
      <c r="C88" s="65" t="s">
        <v>6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</row>
    <row r="89" spans="1:40" x14ac:dyDescent="0.25">
      <c r="A89" s="67"/>
      <c r="B89" s="67"/>
      <c r="C89" s="68" t="s">
        <v>7</v>
      </c>
      <c r="D89" s="57">
        <v>3</v>
      </c>
      <c r="E89" s="57">
        <v>1</v>
      </c>
      <c r="F89" s="57">
        <v>2</v>
      </c>
      <c r="G89" s="57">
        <v>1</v>
      </c>
      <c r="H89" s="57">
        <v>1</v>
      </c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>
        <v>1</v>
      </c>
    </row>
    <row r="90" spans="1:40" x14ac:dyDescent="0.25">
      <c r="A90" s="67"/>
      <c r="B90" s="67"/>
      <c r="C90" s="68" t="s">
        <v>8</v>
      </c>
      <c r="D90" s="57">
        <v>1</v>
      </c>
      <c r="E90" s="57">
        <v>3</v>
      </c>
      <c r="F90" s="57">
        <v>3</v>
      </c>
      <c r="G90" s="57">
        <v>2</v>
      </c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>
        <v>1</v>
      </c>
      <c r="AA90" s="57"/>
      <c r="AB90" s="57">
        <v>1</v>
      </c>
      <c r="AC90" s="57"/>
      <c r="AD90" s="57"/>
      <c r="AE90" s="57"/>
      <c r="AF90" s="57"/>
      <c r="AG90" s="57"/>
      <c r="AH90" s="57"/>
      <c r="AI90" s="57">
        <v>1</v>
      </c>
      <c r="AJ90" s="57">
        <v>1</v>
      </c>
      <c r="AK90" s="57">
        <v>1</v>
      </c>
      <c r="AL90" s="57"/>
      <c r="AM90" s="57"/>
      <c r="AN90" s="57"/>
    </row>
    <row r="91" spans="1:40" x14ac:dyDescent="0.25">
      <c r="A91" s="67"/>
      <c r="B91" s="67"/>
      <c r="C91" s="68" t="s">
        <v>9</v>
      </c>
      <c r="D91" s="45">
        <v>3</v>
      </c>
      <c r="E91" s="45">
        <v>2</v>
      </c>
      <c r="F91" s="45">
        <v>3</v>
      </c>
      <c r="G91" s="45">
        <v>2</v>
      </c>
      <c r="H91" s="45">
        <v>1</v>
      </c>
      <c r="I91" s="45">
        <v>1</v>
      </c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>
        <v>1</v>
      </c>
      <c r="AB91" s="45">
        <v>1</v>
      </c>
      <c r="AC91" s="45">
        <v>1</v>
      </c>
      <c r="AD91" s="45"/>
      <c r="AE91" s="45"/>
      <c r="AF91" s="45"/>
      <c r="AG91" s="45"/>
      <c r="AH91" s="45"/>
      <c r="AI91" s="45"/>
      <c r="AJ91" s="45"/>
      <c r="AK91" s="45">
        <v>1</v>
      </c>
      <c r="AL91" s="45">
        <v>1</v>
      </c>
      <c r="AM91" s="45">
        <v>1</v>
      </c>
      <c r="AN91" s="45">
        <v>1</v>
      </c>
    </row>
    <row r="92" spans="1:40" x14ac:dyDescent="0.25">
      <c r="A92" s="67"/>
      <c r="B92" s="67"/>
      <c r="C92" s="68" t="s">
        <v>10</v>
      </c>
      <c r="D92" s="45">
        <v>4</v>
      </c>
      <c r="E92" s="45">
        <v>5</v>
      </c>
      <c r="F92" s="45">
        <v>4</v>
      </c>
      <c r="G92" s="45">
        <v>3</v>
      </c>
      <c r="H92" s="45">
        <v>3</v>
      </c>
      <c r="I92" s="45">
        <v>3</v>
      </c>
      <c r="J92" s="45">
        <v>6</v>
      </c>
      <c r="K92" s="45">
        <v>5</v>
      </c>
      <c r="L92" s="45">
        <v>5</v>
      </c>
      <c r="M92" s="45">
        <v>2</v>
      </c>
      <c r="N92" s="45">
        <v>2</v>
      </c>
      <c r="O92" s="45">
        <v>2</v>
      </c>
      <c r="P92" s="45">
        <v>3</v>
      </c>
      <c r="Q92" s="45">
        <v>3</v>
      </c>
      <c r="R92" s="45">
        <v>4</v>
      </c>
      <c r="S92" s="45">
        <v>3</v>
      </c>
      <c r="T92" s="45">
        <v>2</v>
      </c>
      <c r="U92" s="45">
        <v>2</v>
      </c>
      <c r="V92" s="45">
        <v>3</v>
      </c>
      <c r="W92" s="45">
        <v>3</v>
      </c>
      <c r="X92" s="45">
        <v>2</v>
      </c>
      <c r="Y92" s="45">
        <v>1</v>
      </c>
      <c r="Z92" s="45"/>
      <c r="AA92" s="45">
        <v>1</v>
      </c>
      <c r="AB92" s="45">
        <v>1</v>
      </c>
      <c r="AC92" s="45"/>
      <c r="AD92" s="45"/>
      <c r="AE92" s="45"/>
      <c r="AF92" s="45"/>
      <c r="AG92" s="45"/>
      <c r="AH92" s="45"/>
      <c r="AI92" s="45"/>
      <c r="AJ92" s="45"/>
      <c r="AK92" s="45">
        <v>1</v>
      </c>
      <c r="AL92" s="45">
        <v>1</v>
      </c>
      <c r="AM92" s="45"/>
      <c r="AN92" s="45"/>
    </row>
    <row r="93" spans="1:40" x14ac:dyDescent="0.25">
      <c r="A93" s="67"/>
      <c r="B93" s="67"/>
      <c r="C93" s="68" t="s">
        <v>11</v>
      </c>
      <c r="D93" s="45">
        <v>6</v>
      </c>
      <c r="E93" s="45">
        <v>4</v>
      </c>
      <c r="F93" s="45">
        <v>4</v>
      </c>
      <c r="G93" s="45">
        <v>2</v>
      </c>
      <c r="H93" s="45">
        <v>1</v>
      </c>
      <c r="I93" s="45">
        <v>1</v>
      </c>
      <c r="J93" s="45">
        <v>1</v>
      </c>
      <c r="K93" s="45">
        <v>4</v>
      </c>
      <c r="L93" s="45">
        <v>2</v>
      </c>
      <c r="M93" s="45">
        <v>2</v>
      </c>
      <c r="N93" s="45">
        <v>2</v>
      </c>
      <c r="O93" s="45">
        <v>2</v>
      </c>
      <c r="P93" s="45">
        <v>2</v>
      </c>
      <c r="Q93" s="45">
        <v>2</v>
      </c>
      <c r="R93" s="45">
        <v>2</v>
      </c>
      <c r="S93" s="45">
        <v>2</v>
      </c>
      <c r="T93" s="45">
        <v>3</v>
      </c>
      <c r="U93" s="45">
        <v>2</v>
      </c>
      <c r="V93" s="45">
        <v>2</v>
      </c>
      <c r="W93" s="45">
        <v>2</v>
      </c>
      <c r="X93" s="45">
        <v>3</v>
      </c>
      <c r="Y93" s="45">
        <v>1</v>
      </c>
      <c r="Z93" s="45"/>
      <c r="AA93" s="45"/>
      <c r="AB93" s="45"/>
      <c r="AC93" s="45">
        <v>1</v>
      </c>
      <c r="AD93" s="45"/>
      <c r="AE93" s="45"/>
      <c r="AF93" s="45"/>
      <c r="AG93" s="45"/>
      <c r="AH93" s="45"/>
      <c r="AI93" s="45"/>
      <c r="AJ93" s="45"/>
      <c r="AK93" s="45"/>
      <c r="AL93" s="45"/>
      <c r="AM93" s="45">
        <v>1</v>
      </c>
      <c r="AN93" s="45"/>
    </row>
    <row r="94" spans="1:40" x14ac:dyDescent="0.25">
      <c r="A94" s="67"/>
      <c r="B94" s="67"/>
      <c r="C94" s="68" t="s">
        <v>12</v>
      </c>
      <c r="D94" s="45">
        <v>2</v>
      </c>
      <c r="E94" s="45">
        <v>3</v>
      </c>
      <c r="F94" s="45">
        <v>5</v>
      </c>
      <c r="G94" s="45">
        <v>6</v>
      </c>
      <c r="H94" s="45">
        <v>4</v>
      </c>
      <c r="I94" s="45">
        <v>2</v>
      </c>
      <c r="J94" s="45"/>
      <c r="K94" s="45"/>
      <c r="L94" s="45">
        <v>1</v>
      </c>
      <c r="M94" s="45">
        <v>2</v>
      </c>
      <c r="N94" s="45">
        <v>2</v>
      </c>
      <c r="O94" s="45">
        <v>1</v>
      </c>
      <c r="P94" s="45"/>
      <c r="Q94" s="45"/>
      <c r="R94" s="45"/>
      <c r="S94" s="45"/>
      <c r="T94" s="45">
        <v>1</v>
      </c>
      <c r="U94" s="45">
        <v>3</v>
      </c>
      <c r="V94" s="45">
        <v>2</v>
      </c>
      <c r="W94" s="45">
        <v>1</v>
      </c>
      <c r="X94" s="45"/>
      <c r="Y94" s="45"/>
      <c r="Z94" s="45"/>
      <c r="AA94" s="45"/>
      <c r="AB94" s="45"/>
      <c r="AC94" s="45"/>
      <c r="AD94" s="45"/>
      <c r="AE94" s="45"/>
      <c r="AF94" s="45">
        <v>1</v>
      </c>
      <c r="AG94" s="45">
        <v>1</v>
      </c>
      <c r="AH94" s="45">
        <v>1</v>
      </c>
      <c r="AI94" s="45"/>
      <c r="AJ94" s="45"/>
      <c r="AK94" s="45"/>
      <c r="AL94" s="45"/>
      <c r="AM94" s="45"/>
      <c r="AN94" s="45"/>
    </row>
    <row r="95" spans="1:40" x14ac:dyDescent="0.25">
      <c r="A95" s="67"/>
      <c r="B95" s="67"/>
      <c r="C95" s="68" t="s">
        <v>13</v>
      </c>
      <c r="D95" s="45">
        <v>19</v>
      </c>
      <c r="E95" s="45">
        <v>19</v>
      </c>
      <c r="F95" s="45">
        <v>18</v>
      </c>
      <c r="G95" s="45">
        <v>19</v>
      </c>
      <c r="H95" s="45">
        <v>18</v>
      </c>
      <c r="I95" s="45">
        <v>19</v>
      </c>
      <c r="J95" s="45">
        <v>20</v>
      </c>
      <c r="K95" s="45">
        <v>19</v>
      </c>
      <c r="L95" s="45">
        <v>2</v>
      </c>
      <c r="M95" s="45">
        <v>2</v>
      </c>
      <c r="N95" s="45">
        <v>5</v>
      </c>
      <c r="O95" s="45">
        <v>6</v>
      </c>
      <c r="P95" s="45">
        <v>7</v>
      </c>
      <c r="Q95" s="45">
        <v>7</v>
      </c>
      <c r="R95" s="45">
        <v>7</v>
      </c>
      <c r="S95" s="45">
        <v>7</v>
      </c>
      <c r="T95" s="45">
        <v>6</v>
      </c>
      <c r="U95" s="45">
        <v>6</v>
      </c>
      <c r="V95" s="45">
        <v>7</v>
      </c>
      <c r="W95" s="45">
        <v>7</v>
      </c>
      <c r="X95" s="45">
        <v>8</v>
      </c>
      <c r="Y95" s="45">
        <v>3</v>
      </c>
      <c r="Z95" s="45">
        <v>1</v>
      </c>
      <c r="AA95" s="45">
        <v>1</v>
      </c>
      <c r="AB95" s="45">
        <v>1</v>
      </c>
      <c r="AC95" s="45">
        <v>1</v>
      </c>
      <c r="AD95" s="45">
        <v>1</v>
      </c>
      <c r="AE95" s="45"/>
      <c r="AF95" s="45"/>
      <c r="AG95" s="45"/>
      <c r="AH95" s="45"/>
      <c r="AI95" s="45">
        <v>1</v>
      </c>
      <c r="AJ95" s="45">
        <v>2</v>
      </c>
      <c r="AK95" s="45">
        <v>1</v>
      </c>
      <c r="AL95" s="45">
        <v>1</v>
      </c>
      <c r="AM95" s="45">
        <v>1</v>
      </c>
      <c r="AN95" s="45">
        <v>1</v>
      </c>
    </row>
    <row r="96" spans="1:40" x14ac:dyDescent="0.25">
      <c r="A96" s="32" t="s">
        <v>133</v>
      </c>
      <c r="B96" s="55"/>
      <c r="C96" s="55"/>
      <c r="D96" s="75">
        <f>SUM(D88:D95)</f>
        <v>38</v>
      </c>
      <c r="E96" s="75">
        <f t="shared" ref="E96:AM96" si="18">SUM(E88:E95)</f>
        <v>37</v>
      </c>
      <c r="F96" s="75">
        <f t="shared" si="18"/>
        <v>39</v>
      </c>
      <c r="G96" s="75">
        <f t="shared" si="18"/>
        <v>35</v>
      </c>
      <c r="H96" s="75">
        <f t="shared" si="18"/>
        <v>28</v>
      </c>
      <c r="I96" s="75">
        <f t="shared" si="18"/>
        <v>26</v>
      </c>
      <c r="J96" s="75">
        <f t="shared" si="18"/>
        <v>27</v>
      </c>
      <c r="K96" s="75">
        <f t="shared" si="18"/>
        <v>28</v>
      </c>
      <c r="L96" s="75">
        <f t="shared" si="18"/>
        <v>10</v>
      </c>
      <c r="M96" s="75">
        <f t="shared" si="18"/>
        <v>8</v>
      </c>
      <c r="N96" s="75">
        <f t="shared" si="18"/>
        <v>11</v>
      </c>
      <c r="O96" s="75">
        <f t="shared" si="18"/>
        <v>11</v>
      </c>
      <c r="P96" s="75">
        <f t="shared" si="18"/>
        <v>12</v>
      </c>
      <c r="Q96" s="75">
        <f t="shared" si="18"/>
        <v>12</v>
      </c>
      <c r="R96" s="75">
        <f t="shared" si="18"/>
        <v>13</v>
      </c>
      <c r="S96" s="75">
        <f t="shared" si="18"/>
        <v>12</v>
      </c>
      <c r="T96" s="75">
        <f t="shared" si="18"/>
        <v>12</v>
      </c>
      <c r="U96" s="75">
        <f t="shared" si="18"/>
        <v>13</v>
      </c>
      <c r="V96" s="75">
        <f t="shared" si="18"/>
        <v>14</v>
      </c>
      <c r="W96" s="75">
        <f t="shared" si="18"/>
        <v>13</v>
      </c>
      <c r="X96" s="75">
        <f t="shared" si="18"/>
        <v>13</v>
      </c>
      <c r="Y96" s="75">
        <f t="shared" si="18"/>
        <v>5</v>
      </c>
      <c r="Z96" s="75">
        <f t="shared" si="18"/>
        <v>2</v>
      </c>
      <c r="AA96" s="75">
        <f t="shared" si="18"/>
        <v>3</v>
      </c>
      <c r="AB96" s="75">
        <f t="shared" si="18"/>
        <v>4</v>
      </c>
      <c r="AC96" s="75">
        <f t="shared" si="18"/>
        <v>3</v>
      </c>
      <c r="AD96" s="75">
        <f t="shared" si="18"/>
        <v>1</v>
      </c>
      <c r="AE96" s="75">
        <f t="shared" si="18"/>
        <v>0</v>
      </c>
      <c r="AF96" s="75">
        <f t="shared" si="18"/>
        <v>1</v>
      </c>
      <c r="AG96" s="75">
        <f t="shared" si="18"/>
        <v>1</v>
      </c>
      <c r="AH96" s="75">
        <f t="shared" si="18"/>
        <v>1</v>
      </c>
      <c r="AI96" s="75">
        <f t="shared" si="18"/>
        <v>2</v>
      </c>
      <c r="AJ96" s="75">
        <f t="shared" si="18"/>
        <v>3</v>
      </c>
      <c r="AK96" s="75">
        <f t="shared" si="18"/>
        <v>4</v>
      </c>
      <c r="AL96" s="75">
        <f t="shared" si="18"/>
        <v>3</v>
      </c>
      <c r="AM96" s="75">
        <f t="shared" si="18"/>
        <v>3</v>
      </c>
      <c r="AN96" s="75">
        <f t="shared" ref="AN96" si="19">SUM(AN88:AN95)</f>
        <v>3</v>
      </c>
    </row>
    <row r="97" spans="1:40" x14ac:dyDescent="0.25">
      <c r="A97" s="65" t="s">
        <v>168</v>
      </c>
      <c r="B97" s="66">
        <v>1824</v>
      </c>
      <c r="C97" s="65" t="s">
        <v>6</v>
      </c>
      <c r="D97" s="43">
        <v>1</v>
      </c>
      <c r="E97" s="43"/>
      <c r="F97" s="43"/>
      <c r="G97" s="43">
        <v>1</v>
      </c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</row>
    <row r="98" spans="1:40" x14ac:dyDescent="0.25">
      <c r="A98" s="67"/>
      <c r="B98" s="67"/>
      <c r="C98" s="68" t="s">
        <v>7</v>
      </c>
      <c r="D98" s="45">
        <v>1</v>
      </c>
      <c r="E98" s="45">
        <v>2</v>
      </c>
      <c r="F98" s="45">
        <v>1</v>
      </c>
      <c r="G98" s="45">
        <v>2</v>
      </c>
      <c r="H98" s="45">
        <v>2</v>
      </c>
      <c r="I98" s="45">
        <v>2</v>
      </c>
      <c r="J98" s="45">
        <v>2</v>
      </c>
      <c r="K98" s="45">
        <v>1</v>
      </c>
      <c r="L98" s="45">
        <v>1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</row>
    <row r="99" spans="1:40" x14ac:dyDescent="0.25">
      <c r="A99" s="67"/>
      <c r="B99" s="67"/>
      <c r="C99" s="68" t="s">
        <v>8</v>
      </c>
      <c r="D99" s="45">
        <v>2</v>
      </c>
      <c r="E99" s="45">
        <v>1</v>
      </c>
      <c r="F99" s="45">
        <v>3</v>
      </c>
      <c r="G99" s="45">
        <v>2</v>
      </c>
      <c r="H99" s="45">
        <v>3</v>
      </c>
      <c r="I99" s="45">
        <v>1</v>
      </c>
      <c r="J99" s="45">
        <v>1</v>
      </c>
      <c r="K99" s="45">
        <v>1</v>
      </c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>
        <v>1</v>
      </c>
      <c r="AJ99" s="45"/>
      <c r="AK99" s="45"/>
      <c r="AL99" s="45"/>
      <c r="AM99" s="45"/>
      <c r="AN99" s="45"/>
    </row>
    <row r="100" spans="1:40" x14ac:dyDescent="0.25">
      <c r="A100" s="67"/>
      <c r="B100" s="67"/>
      <c r="C100" s="68" t="s">
        <v>9</v>
      </c>
      <c r="D100" s="45">
        <v>2</v>
      </c>
      <c r="E100" s="45"/>
      <c r="F100" s="45"/>
      <c r="G100" s="45"/>
      <c r="H100" s="45"/>
      <c r="I100" s="45">
        <v>1</v>
      </c>
      <c r="J100" s="45">
        <v>1</v>
      </c>
      <c r="K100" s="45">
        <v>1</v>
      </c>
      <c r="L100" s="45">
        <v>2</v>
      </c>
      <c r="M100" s="45"/>
      <c r="N100" s="45"/>
      <c r="O100" s="45">
        <v>1</v>
      </c>
      <c r="P100" s="45">
        <v>1</v>
      </c>
      <c r="Q100" s="45">
        <v>2</v>
      </c>
      <c r="R100" s="45">
        <v>1</v>
      </c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>
        <v>1</v>
      </c>
      <c r="AH100" s="45">
        <v>2</v>
      </c>
      <c r="AI100" s="45">
        <v>2</v>
      </c>
      <c r="AJ100" s="45">
        <v>3</v>
      </c>
      <c r="AK100" s="45">
        <v>3</v>
      </c>
      <c r="AL100" s="45">
        <v>2</v>
      </c>
      <c r="AM100" s="45">
        <v>2</v>
      </c>
      <c r="AN100" s="45">
        <v>1</v>
      </c>
    </row>
    <row r="101" spans="1:40" x14ac:dyDescent="0.25">
      <c r="A101" s="67"/>
      <c r="B101" s="67"/>
      <c r="C101" s="68" t="s">
        <v>10</v>
      </c>
      <c r="D101" s="45"/>
      <c r="E101" s="45">
        <v>2</v>
      </c>
      <c r="F101" s="45">
        <v>2</v>
      </c>
      <c r="G101" s="45">
        <v>2</v>
      </c>
      <c r="H101" s="45">
        <v>3</v>
      </c>
      <c r="I101" s="45">
        <v>2</v>
      </c>
      <c r="J101" s="45">
        <v>1</v>
      </c>
      <c r="K101" s="45">
        <v>1</v>
      </c>
      <c r="L101" s="45">
        <v>1</v>
      </c>
      <c r="M101" s="45">
        <v>1</v>
      </c>
      <c r="N101" s="45">
        <v>1</v>
      </c>
      <c r="O101" s="45"/>
      <c r="P101" s="45">
        <v>1</v>
      </c>
      <c r="Q101" s="45">
        <v>1</v>
      </c>
      <c r="R101" s="45">
        <v>1</v>
      </c>
      <c r="S101" s="45">
        <v>1</v>
      </c>
      <c r="T101" s="45">
        <v>1</v>
      </c>
      <c r="U101" s="45">
        <v>1</v>
      </c>
      <c r="V101" s="45">
        <v>1</v>
      </c>
      <c r="W101" s="45">
        <v>2</v>
      </c>
      <c r="X101" s="45">
        <v>2</v>
      </c>
      <c r="Y101" s="45">
        <v>2</v>
      </c>
      <c r="Z101" s="45"/>
      <c r="AA101" s="45"/>
      <c r="AB101" s="45"/>
      <c r="AC101" s="45"/>
      <c r="AD101" s="45"/>
      <c r="AE101" s="45"/>
      <c r="AF101" s="45"/>
      <c r="AG101" s="45">
        <v>1</v>
      </c>
      <c r="AH101" s="45"/>
      <c r="AI101" s="45"/>
      <c r="AJ101" s="45"/>
      <c r="AK101" s="45"/>
      <c r="AL101" s="45">
        <v>1</v>
      </c>
      <c r="AM101" s="45">
        <v>1</v>
      </c>
      <c r="AN101" s="45">
        <v>2</v>
      </c>
    </row>
    <row r="102" spans="1:40" x14ac:dyDescent="0.25">
      <c r="A102" s="67"/>
      <c r="B102" s="67"/>
      <c r="C102" s="68" t="s">
        <v>11</v>
      </c>
      <c r="D102" s="45">
        <v>3</v>
      </c>
      <c r="E102" s="45">
        <v>2</v>
      </c>
      <c r="F102" s="45">
        <v>3</v>
      </c>
      <c r="G102" s="45">
        <v>2</v>
      </c>
      <c r="H102" s="45">
        <v>1</v>
      </c>
      <c r="I102" s="45">
        <v>1</v>
      </c>
      <c r="J102" s="45">
        <v>1</v>
      </c>
      <c r="K102" s="45">
        <v>1</v>
      </c>
      <c r="L102" s="45">
        <v>1</v>
      </c>
      <c r="M102" s="45">
        <v>1</v>
      </c>
      <c r="N102" s="45">
        <v>1</v>
      </c>
      <c r="O102" s="45">
        <v>2</v>
      </c>
      <c r="P102" s="45">
        <v>3</v>
      </c>
      <c r="Q102" s="45">
        <v>1</v>
      </c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>
        <v>1</v>
      </c>
      <c r="AC102" s="45">
        <v>2</v>
      </c>
      <c r="AD102" s="45">
        <v>1</v>
      </c>
      <c r="AE102" s="45">
        <v>1</v>
      </c>
      <c r="AF102" s="45">
        <v>1</v>
      </c>
      <c r="AG102" s="45">
        <v>1</v>
      </c>
      <c r="AH102" s="45">
        <v>2</v>
      </c>
      <c r="AI102" s="45">
        <v>1</v>
      </c>
      <c r="AJ102" s="45">
        <v>1</v>
      </c>
      <c r="AK102" s="45">
        <v>1</v>
      </c>
      <c r="AL102" s="45">
        <v>1</v>
      </c>
      <c r="AM102" s="45"/>
      <c r="AN102" s="45"/>
    </row>
    <row r="103" spans="1:40" x14ac:dyDescent="0.25">
      <c r="A103" s="67"/>
      <c r="B103" s="67"/>
      <c r="C103" s="68" t="s">
        <v>12</v>
      </c>
      <c r="D103" s="45"/>
      <c r="E103" s="45">
        <v>3</v>
      </c>
      <c r="F103" s="45">
        <v>3</v>
      </c>
      <c r="G103" s="45">
        <v>2</v>
      </c>
      <c r="H103" s="45">
        <v>1</v>
      </c>
      <c r="I103" s="45">
        <v>1</v>
      </c>
      <c r="J103" s="45">
        <v>2</v>
      </c>
      <c r="K103" s="45">
        <v>1</v>
      </c>
      <c r="L103" s="45">
        <v>1</v>
      </c>
      <c r="M103" s="45"/>
      <c r="N103" s="45"/>
      <c r="O103" s="45"/>
      <c r="P103" s="45">
        <v>1</v>
      </c>
      <c r="Q103" s="45">
        <v>3</v>
      </c>
      <c r="R103" s="45">
        <v>2</v>
      </c>
      <c r="S103" s="45">
        <v>2</v>
      </c>
      <c r="T103" s="45">
        <v>1</v>
      </c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>
        <v>1</v>
      </c>
      <c r="AG103" s="45">
        <v>1</v>
      </c>
      <c r="AH103" s="45">
        <v>1</v>
      </c>
      <c r="AI103" s="45">
        <v>1</v>
      </c>
      <c r="AJ103" s="45">
        <v>2</v>
      </c>
      <c r="AK103" s="45">
        <v>1</v>
      </c>
      <c r="AL103" s="45"/>
      <c r="AM103" s="45"/>
      <c r="AN103" s="45"/>
    </row>
    <row r="104" spans="1:40" x14ac:dyDescent="0.25">
      <c r="A104" s="67"/>
      <c r="B104" s="67"/>
      <c r="C104" s="68" t="s">
        <v>13</v>
      </c>
      <c r="D104" s="45">
        <v>1</v>
      </c>
      <c r="E104" s="45">
        <v>1</v>
      </c>
      <c r="F104" s="45">
        <v>1</v>
      </c>
      <c r="G104" s="45">
        <v>2</v>
      </c>
      <c r="H104" s="45">
        <v>5</v>
      </c>
      <c r="I104" s="45">
        <v>5</v>
      </c>
      <c r="J104" s="45">
        <v>5</v>
      </c>
      <c r="K104" s="45">
        <v>6</v>
      </c>
      <c r="L104" s="45">
        <v>5</v>
      </c>
      <c r="M104" s="45">
        <v>6</v>
      </c>
      <c r="N104" s="45">
        <v>7</v>
      </c>
      <c r="O104" s="45">
        <v>6</v>
      </c>
      <c r="P104" s="45">
        <v>4</v>
      </c>
      <c r="Q104" s="45">
        <v>5</v>
      </c>
      <c r="R104" s="45">
        <v>6</v>
      </c>
      <c r="S104" s="45">
        <v>6</v>
      </c>
      <c r="T104" s="45">
        <v>7</v>
      </c>
      <c r="U104" s="45">
        <v>8</v>
      </c>
      <c r="V104" s="45">
        <v>8</v>
      </c>
      <c r="W104" s="45">
        <v>7</v>
      </c>
      <c r="X104" s="45">
        <v>7</v>
      </c>
      <c r="Y104" s="45">
        <v>3</v>
      </c>
      <c r="Z104" s="45"/>
      <c r="AA104" s="45"/>
      <c r="AB104" s="45"/>
      <c r="AC104" s="45"/>
      <c r="AD104" s="45"/>
      <c r="AE104" s="45"/>
      <c r="AF104" s="45"/>
      <c r="AG104" s="45"/>
      <c r="AH104" s="45"/>
      <c r="AI104" s="45">
        <v>1</v>
      </c>
      <c r="AJ104" s="45">
        <v>1</v>
      </c>
      <c r="AK104" s="45">
        <v>2</v>
      </c>
      <c r="AL104" s="45">
        <v>2</v>
      </c>
      <c r="AM104" s="45">
        <v>2</v>
      </c>
      <c r="AN104" s="45">
        <v>2</v>
      </c>
    </row>
    <row r="105" spans="1:40" x14ac:dyDescent="0.25">
      <c r="A105" s="32" t="s">
        <v>169</v>
      </c>
      <c r="B105" s="55"/>
      <c r="C105" s="55"/>
      <c r="D105" s="75">
        <f>SUM(D97:D104)</f>
        <v>10</v>
      </c>
      <c r="E105" s="75">
        <f t="shared" ref="E105:AM105" si="20">SUM(E97:E104)</f>
        <v>11</v>
      </c>
      <c r="F105" s="75">
        <f t="shared" si="20"/>
        <v>13</v>
      </c>
      <c r="G105" s="75">
        <f t="shared" si="20"/>
        <v>13</v>
      </c>
      <c r="H105" s="75">
        <f t="shared" si="20"/>
        <v>15</v>
      </c>
      <c r="I105" s="75">
        <f t="shared" si="20"/>
        <v>13</v>
      </c>
      <c r="J105" s="75">
        <f t="shared" si="20"/>
        <v>13</v>
      </c>
      <c r="K105" s="75">
        <f t="shared" si="20"/>
        <v>12</v>
      </c>
      <c r="L105" s="75">
        <f t="shared" si="20"/>
        <v>11</v>
      </c>
      <c r="M105" s="75">
        <f t="shared" si="20"/>
        <v>8</v>
      </c>
      <c r="N105" s="75">
        <f t="shared" si="20"/>
        <v>9</v>
      </c>
      <c r="O105" s="75">
        <f t="shared" si="20"/>
        <v>9</v>
      </c>
      <c r="P105" s="75">
        <f t="shared" si="20"/>
        <v>10</v>
      </c>
      <c r="Q105" s="75">
        <f t="shared" si="20"/>
        <v>12</v>
      </c>
      <c r="R105" s="75">
        <f t="shared" si="20"/>
        <v>10</v>
      </c>
      <c r="S105" s="75">
        <f t="shared" si="20"/>
        <v>9</v>
      </c>
      <c r="T105" s="75">
        <f t="shared" si="20"/>
        <v>9</v>
      </c>
      <c r="U105" s="75">
        <f t="shared" si="20"/>
        <v>9</v>
      </c>
      <c r="V105" s="75">
        <f t="shared" si="20"/>
        <v>9</v>
      </c>
      <c r="W105" s="75">
        <f t="shared" si="20"/>
        <v>9</v>
      </c>
      <c r="X105" s="75">
        <f t="shared" si="20"/>
        <v>9</v>
      </c>
      <c r="Y105" s="75">
        <f t="shared" si="20"/>
        <v>5</v>
      </c>
      <c r="Z105" s="75">
        <f t="shared" si="20"/>
        <v>0</v>
      </c>
      <c r="AA105" s="75">
        <f t="shared" si="20"/>
        <v>0</v>
      </c>
      <c r="AB105" s="75">
        <f t="shared" si="20"/>
        <v>1</v>
      </c>
      <c r="AC105" s="75">
        <f t="shared" si="20"/>
        <v>2</v>
      </c>
      <c r="AD105" s="75">
        <f t="shared" si="20"/>
        <v>1</v>
      </c>
      <c r="AE105" s="75">
        <f t="shared" si="20"/>
        <v>1</v>
      </c>
      <c r="AF105" s="75">
        <f t="shared" si="20"/>
        <v>2</v>
      </c>
      <c r="AG105" s="75">
        <f t="shared" si="20"/>
        <v>4</v>
      </c>
      <c r="AH105" s="75">
        <f t="shared" si="20"/>
        <v>5</v>
      </c>
      <c r="AI105" s="75">
        <f t="shared" si="20"/>
        <v>6</v>
      </c>
      <c r="AJ105" s="75">
        <f t="shared" si="20"/>
        <v>7</v>
      </c>
      <c r="AK105" s="75">
        <f t="shared" si="20"/>
        <v>7</v>
      </c>
      <c r="AL105" s="75">
        <f t="shared" si="20"/>
        <v>6</v>
      </c>
      <c r="AM105" s="75">
        <f t="shared" si="20"/>
        <v>5</v>
      </c>
      <c r="AN105" s="75">
        <f t="shared" ref="AN105" si="21">SUM(AN97:AN104)</f>
        <v>5</v>
      </c>
    </row>
    <row r="106" spans="1:40" x14ac:dyDescent="0.25">
      <c r="A106" s="65" t="s">
        <v>114</v>
      </c>
      <c r="B106" s="66">
        <v>1827</v>
      </c>
      <c r="C106" s="65" t="s">
        <v>6</v>
      </c>
      <c r="D106" s="43"/>
      <c r="E106" s="43"/>
      <c r="F106" s="43">
        <v>1</v>
      </c>
      <c r="G106" s="43">
        <v>1</v>
      </c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</row>
    <row r="107" spans="1:40" x14ac:dyDescent="0.25">
      <c r="A107" s="67"/>
      <c r="B107" s="67"/>
      <c r="C107" s="68" t="s">
        <v>7</v>
      </c>
      <c r="D107" s="45">
        <v>4</v>
      </c>
      <c r="E107" s="45">
        <v>2</v>
      </c>
      <c r="F107" s="45">
        <v>1</v>
      </c>
      <c r="G107" s="45">
        <v>2</v>
      </c>
      <c r="H107" s="45">
        <v>2</v>
      </c>
      <c r="I107" s="45"/>
      <c r="J107" s="45"/>
      <c r="K107" s="45"/>
      <c r="L107" s="45"/>
      <c r="M107" s="45">
        <v>2</v>
      </c>
      <c r="N107" s="45">
        <v>2</v>
      </c>
      <c r="O107" s="45">
        <v>1</v>
      </c>
      <c r="P107" s="45">
        <v>1</v>
      </c>
      <c r="Q107" s="45"/>
      <c r="R107" s="45"/>
      <c r="S107" s="45"/>
      <c r="T107" s="45"/>
      <c r="U107" s="45"/>
      <c r="V107" s="45"/>
      <c r="W107" s="45"/>
      <c r="X107" s="45"/>
      <c r="Y107" s="45">
        <v>2</v>
      </c>
      <c r="Z107" s="45">
        <v>2</v>
      </c>
      <c r="AA107" s="45">
        <v>1</v>
      </c>
      <c r="AB107" s="45"/>
      <c r="AC107" s="45"/>
      <c r="AD107" s="45"/>
      <c r="AE107" s="45">
        <v>1</v>
      </c>
      <c r="AF107" s="45">
        <v>1</v>
      </c>
      <c r="AG107" s="45">
        <v>1</v>
      </c>
      <c r="AH107" s="45">
        <v>1</v>
      </c>
      <c r="AI107" s="45">
        <v>1</v>
      </c>
      <c r="AJ107" s="45"/>
      <c r="AK107" s="45">
        <v>1</v>
      </c>
      <c r="AL107" s="45">
        <v>1</v>
      </c>
      <c r="AM107" s="45">
        <v>1</v>
      </c>
      <c r="AN107" s="45"/>
    </row>
    <row r="108" spans="1:40" x14ac:dyDescent="0.25">
      <c r="A108" s="67"/>
      <c r="B108" s="67"/>
      <c r="C108" s="68" t="s">
        <v>8</v>
      </c>
      <c r="D108" s="45">
        <v>3</v>
      </c>
      <c r="E108" s="45">
        <v>1</v>
      </c>
      <c r="F108" s="45"/>
      <c r="G108" s="45">
        <v>1</v>
      </c>
      <c r="H108" s="45">
        <v>3</v>
      </c>
      <c r="I108" s="45">
        <v>2</v>
      </c>
      <c r="J108" s="45">
        <v>2</v>
      </c>
      <c r="K108" s="45">
        <v>2</v>
      </c>
      <c r="L108" s="45">
        <v>1</v>
      </c>
      <c r="M108" s="45">
        <v>2</v>
      </c>
      <c r="N108" s="45">
        <v>2</v>
      </c>
      <c r="O108" s="45">
        <v>1</v>
      </c>
      <c r="P108" s="45">
        <v>1</v>
      </c>
      <c r="Q108" s="45">
        <v>1</v>
      </c>
      <c r="R108" s="45"/>
      <c r="S108" s="45">
        <v>1</v>
      </c>
      <c r="T108" s="45">
        <v>2</v>
      </c>
      <c r="U108" s="45"/>
      <c r="V108" s="45"/>
      <c r="W108" s="45"/>
      <c r="X108" s="45"/>
      <c r="Y108" s="45"/>
      <c r="Z108" s="45"/>
      <c r="AA108" s="45"/>
      <c r="AB108" s="45"/>
      <c r="AC108" s="45"/>
      <c r="AD108" s="45">
        <v>1</v>
      </c>
      <c r="AE108" s="45">
        <v>1</v>
      </c>
      <c r="AF108" s="45"/>
      <c r="AG108" s="45"/>
      <c r="AH108" s="45"/>
      <c r="AI108" s="45"/>
      <c r="AJ108" s="45">
        <v>1</v>
      </c>
      <c r="AK108" s="45">
        <v>1</v>
      </c>
      <c r="AL108" s="45">
        <v>2</v>
      </c>
      <c r="AM108" s="45">
        <v>1</v>
      </c>
      <c r="AN108" s="45"/>
    </row>
    <row r="109" spans="1:40" x14ac:dyDescent="0.25">
      <c r="A109" s="67"/>
      <c r="B109" s="67"/>
      <c r="C109" s="68" t="s">
        <v>9</v>
      </c>
      <c r="D109" s="45">
        <v>2</v>
      </c>
      <c r="E109" s="45">
        <v>3</v>
      </c>
      <c r="F109" s="45">
        <v>2</v>
      </c>
      <c r="G109" s="45">
        <v>2</v>
      </c>
      <c r="H109" s="45"/>
      <c r="I109" s="45"/>
      <c r="J109" s="45"/>
      <c r="K109" s="45">
        <v>1</v>
      </c>
      <c r="L109" s="45">
        <v>1</v>
      </c>
      <c r="M109" s="45">
        <v>1</v>
      </c>
      <c r="N109" s="45">
        <v>1</v>
      </c>
      <c r="O109" s="45">
        <v>1</v>
      </c>
      <c r="P109" s="45"/>
      <c r="Q109" s="45"/>
      <c r="R109" s="45"/>
      <c r="S109" s="45"/>
      <c r="T109" s="45"/>
      <c r="U109" s="45">
        <v>1</v>
      </c>
      <c r="V109" s="45">
        <v>1</v>
      </c>
      <c r="W109" s="45">
        <v>1</v>
      </c>
      <c r="X109" s="45">
        <v>1</v>
      </c>
      <c r="Y109" s="45">
        <v>1</v>
      </c>
      <c r="Z109" s="45"/>
      <c r="AA109" s="45"/>
      <c r="AB109" s="45"/>
      <c r="AC109" s="45"/>
      <c r="AD109" s="45">
        <v>1</v>
      </c>
      <c r="AE109" s="45">
        <v>1</v>
      </c>
      <c r="AF109" s="45">
        <v>2</v>
      </c>
      <c r="AG109" s="45">
        <v>2</v>
      </c>
      <c r="AH109" s="45">
        <v>1</v>
      </c>
      <c r="AI109" s="45">
        <v>1</v>
      </c>
      <c r="AJ109" s="45">
        <v>1</v>
      </c>
      <c r="AK109" s="45">
        <v>1</v>
      </c>
      <c r="AL109" s="45">
        <v>1</v>
      </c>
      <c r="AM109" s="45">
        <v>1</v>
      </c>
      <c r="AN109" s="45">
        <v>1</v>
      </c>
    </row>
    <row r="110" spans="1:40" x14ac:dyDescent="0.25">
      <c r="A110" s="67"/>
      <c r="B110" s="67"/>
      <c r="C110" s="68" t="s">
        <v>10</v>
      </c>
      <c r="D110" s="45">
        <v>6</v>
      </c>
      <c r="E110" s="45">
        <v>5</v>
      </c>
      <c r="F110" s="45">
        <v>4</v>
      </c>
      <c r="G110" s="45">
        <v>4</v>
      </c>
      <c r="H110" s="45">
        <v>5</v>
      </c>
      <c r="I110" s="45">
        <v>2</v>
      </c>
      <c r="J110" s="45">
        <v>1</v>
      </c>
      <c r="K110" s="45">
        <v>2</v>
      </c>
      <c r="L110" s="45">
        <v>2</v>
      </c>
      <c r="M110" s="45">
        <v>6</v>
      </c>
      <c r="N110" s="45">
        <v>4</v>
      </c>
      <c r="O110" s="45">
        <v>2</v>
      </c>
      <c r="P110" s="45">
        <v>4</v>
      </c>
      <c r="Q110" s="45">
        <v>2</v>
      </c>
      <c r="R110" s="45">
        <v>2</v>
      </c>
      <c r="S110" s="45">
        <v>2</v>
      </c>
      <c r="T110" s="45">
        <v>1</v>
      </c>
      <c r="U110" s="45">
        <v>3</v>
      </c>
      <c r="V110" s="45">
        <v>4</v>
      </c>
      <c r="W110" s="45">
        <v>5</v>
      </c>
      <c r="X110" s="45">
        <v>5</v>
      </c>
      <c r="Y110" s="45">
        <v>5</v>
      </c>
      <c r="Z110" s="45">
        <v>4</v>
      </c>
      <c r="AA110" s="45">
        <v>2</v>
      </c>
      <c r="AB110" s="45">
        <v>1</v>
      </c>
      <c r="AC110" s="45">
        <v>1</v>
      </c>
      <c r="AD110" s="45">
        <v>1</v>
      </c>
      <c r="AE110" s="45"/>
      <c r="AF110" s="45"/>
      <c r="AG110" s="45">
        <v>1</v>
      </c>
      <c r="AH110" s="45">
        <v>1</v>
      </c>
      <c r="AI110" s="45">
        <v>1</v>
      </c>
      <c r="AJ110" s="45">
        <v>1</v>
      </c>
      <c r="AK110" s="45">
        <v>1</v>
      </c>
      <c r="AL110" s="45"/>
      <c r="AM110" s="45"/>
      <c r="AN110" s="45"/>
    </row>
    <row r="111" spans="1:40" x14ac:dyDescent="0.25">
      <c r="A111" s="67"/>
      <c r="B111" s="67"/>
      <c r="C111" s="68" t="s">
        <v>11</v>
      </c>
      <c r="D111" s="45">
        <v>2</v>
      </c>
      <c r="E111" s="45">
        <v>4</v>
      </c>
      <c r="F111" s="45">
        <v>3</v>
      </c>
      <c r="G111" s="45">
        <v>4</v>
      </c>
      <c r="H111" s="45">
        <v>2</v>
      </c>
      <c r="I111" s="45">
        <v>8</v>
      </c>
      <c r="J111" s="45">
        <v>7</v>
      </c>
      <c r="K111" s="45">
        <v>7</v>
      </c>
      <c r="L111" s="45">
        <v>6</v>
      </c>
      <c r="M111" s="45">
        <v>4</v>
      </c>
      <c r="N111" s="45">
        <v>2</v>
      </c>
      <c r="O111" s="45">
        <v>2</v>
      </c>
      <c r="P111" s="45">
        <v>3</v>
      </c>
      <c r="Q111" s="45">
        <v>3</v>
      </c>
      <c r="R111" s="45">
        <v>4</v>
      </c>
      <c r="S111" s="45">
        <v>4</v>
      </c>
      <c r="T111" s="45">
        <v>3</v>
      </c>
      <c r="U111" s="45"/>
      <c r="V111" s="45"/>
      <c r="W111" s="45"/>
      <c r="X111" s="45"/>
      <c r="Y111" s="45"/>
      <c r="Z111" s="45">
        <v>3</v>
      </c>
      <c r="AA111" s="45">
        <v>4</v>
      </c>
      <c r="AB111" s="45">
        <v>8</v>
      </c>
      <c r="AC111" s="45">
        <v>7</v>
      </c>
      <c r="AD111" s="45">
        <v>8</v>
      </c>
      <c r="AE111" s="45">
        <v>9</v>
      </c>
      <c r="AF111" s="45">
        <v>9</v>
      </c>
      <c r="AG111" s="45">
        <v>4</v>
      </c>
      <c r="AH111" s="45">
        <v>2</v>
      </c>
      <c r="AI111" s="45">
        <v>1</v>
      </c>
      <c r="AJ111" s="45">
        <v>2</v>
      </c>
      <c r="AK111" s="45">
        <v>2</v>
      </c>
      <c r="AL111" s="45">
        <v>1</v>
      </c>
      <c r="AM111" s="45">
        <v>1</v>
      </c>
      <c r="AN111" s="45">
        <v>1</v>
      </c>
    </row>
    <row r="112" spans="1:40" x14ac:dyDescent="0.25">
      <c r="A112" s="67"/>
      <c r="B112" s="67"/>
      <c r="C112" s="68" t="s">
        <v>12</v>
      </c>
      <c r="D112" s="45">
        <v>2</v>
      </c>
      <c r="E112" s="45">
        <v>3</v>
      </c>
      <c r="F112" s="45">
        <v>3</v>
      </c>
      <c r="G112" s="45">
        <v>4</v>
      </c>
      <c r="H112" s="45">
        <v>4</v>
      </c>
      <c r="I112" s="45">
        <v>4</v>
      </c>
      <c r="J112" s="45">
        <v>2</v>
      </c>
      <c r="K112" s="45"/>
      <c r="L112" s="45">
        <v>1</v>
      </c>
      <c r="M112" s="45">
        <v>3</v>
      </c>
      <c r="N112" s="45">
        <v>8</v>
      </c>
      <c r="O112" s="45">
        <v>6</v>
      </c>
      <c r="P112" s="45">
        <v>4</v>
      </c>
      <c r="Q112" s="45">
        <v>1</v>
      </c>
      <c r="R112" s="45">
        <v>2</v>
      </c>
      <c r="S112" s="45">
        <v>2</v>
      </c>
      <c r="T112" s="45">
        <v>3</v>
      </c>
      <c r="U112" s="45">
        <v>6</v>
      </c>
      <c r="V112" s="45">
        <v>3</v>
      </c>
      <c r="W112" s="45">
        <v>2</v>
      </c>
      <c r="X112" s="45"/>
      <c r="Y112" s="45">
        <v>1</v>
      </c>
      <c r="Z112" s="45">
        <v>1</v>
      </c>
      <c r="AA112" s="45">
        <v>1</v>
      </c>
      <c r="AB112" s="45"/>
      <c r="AC112" s="45">
        <v>1</v>
      </c>
      <c r="AD112" s="45">
        <v>1</v>
      </c>
      <c r="AE112" s="45">
        <v>1</v>
      </c>
      <c r="AF112" s="45"/>
      <c r="AG112" s="45">
        <v>5</v>
      </c>
      <c r="AH112" s="45">
        <v>6</v>
      </c>
      <c r="AI112" s="45">
        <v>5</v>
      </c>
      <c r="AJ112" s="45">
        <v>2</v>
      </c>
      <c r="AK112" s="45">
        <v>1</v>
      </c>
      <c r="AL112" s="45">
        <v>2</v>
      </c>
      <c r="AM112" s="45">
        <v>2</v>
      </c>
      <c r="AN112" s="45">
        <v>2</v>
      </c>
    </row>
    <row r="113" spans="1:40" x14ac:dyDescent="0.25">
      <c r="A113" s="41"/>
      <c r="B113" s="41"/>
      <c r="C113" s="68" t="s">
        <v>13</v>
      </c>
      <c r="D113" s="45">
        <v>5</v>
      </c>
      <c r="E113" s="45">
        <v>11</v>
      </c>
      <c r="F113" s="45">
        <v>11</v>
      </c>
      <c r="G113" s="45">
        <v>17</v>
      </c>
      <c r="H113" s="45">
        <v>15</v>
      </c>
      <c r="I113" s="45">
        <v>15</v>
      </c>
      <c r="J113" s="45">
        <v>9</v>
      </c>
      <c r="K113" s="45">
        <v>12</v>
      </c>
      <c r="L113" s="45">
        <v>8</v>
      </c>
      <c r="M113" s="45">
        <v>8</v>
      </c>
      <c r="N113" s="45">
        <v>8</v>
      </c>
      <c r="O113" s="45">
        <v>10</v>
      </c>
      <c r="P113" s="45">
        <v>13</v>
      </c>
      <c r="Q113" s="45">
        <v>16</v>
      </c>
      <c r="R113" s="45">
        <v>16</v>
      </c>
      <c r="S113" s="45">
        <v>17</v>
      </c>
      <c r="T113" s="45">
        <v>13</v>
      </c>
      <c r="U113" s="45">
        <v>13</v>
      </c>
      <c r="V113" s="45">
        <v>15</v>
      </c>
      <c r="W113" s="45">
        <v>15</v>
      </c>
      <c r="X113" s="45">
        <v>17</v>
      </c>
      <c r="Y113" s="45">
        <v>12</v>
      </c>
      <c r="Z113" s="45">
        <v>6</v>
      </c>
      <c r="AA113" s="45">
        <v>5</v>
      </c>
      <c r="AB113" s="45">
        <v>5</v>
      </c>
      <c r="AC113" s="45">
        <v>5</v>
      </c>
      <c r="AD113" s="45">
        <v>5</v>
      </c>
      <c r="AE113" s="45">
        <v>4</v>
      </c>
      <c r="AF113" s="45">
        <v>4</v>
      </c>
      <c r="AG113" s="45">
        <v>3</v>
      </c>
      <c r="AH113" s="45">
        <v>2</v>
      </c>
      <c r="AI113" s="45">
        <v>1</v>
      </c>
      <c r="AJ113" s="45">
        <v>4</v>
      </c>
      <c r="AK113" s="45">
        <v>5</v>
      </c>
      <c r="AL113" s="45">
        <v>4</v>
      </c>
      <c r="AM113" s="45">
        <v>4</v>
      </c>
      <c r="AN113" s="45">
        <v>4</v>
      </c>
    </row>
    <row r="114" spans="1:40" x14ac:dyDescent="0.25">
      <c r="A114" s="32" t="s">
        <v>115</v>
      </c>
      <c r="B114" s="55"/>
      <c r="C114" s="55"/>
      <c r="D114" s="75">
        <f>SUM(D106:D113)</f>
        <v>24</v>
      </c>
      <c r="E114" s="75">
        <f t="shared" ref="E114:AM114" si="22">SUM(E106:E113)</f>
        <v>29</v>
      </c>
      <c r="F114" s="75">
        <f t="shared" si="22"/>
        <v>25</v>
      </c>
      <c r="G114" s="75">
        <f t="shared" si="22"/>
        <v>35</v>
      </c>
      <c r="H114" s="75">
        <f t="shared" si="22"/>
        <v>31</v>
      </c>
      <c r="I114" s="75">
        <f t="shared" si="22"/>
        <v>31</v>
      </c>
      <c r="J114" s="75">
        <f t="shared" si="22"/>
        <v>21</v>
      </c>
      <c r="K114" s="75">
        <f t="shared" si="22"/>
        <v>24</v>
      </c>
      <c r="L114" s="75">
        <f t="shared" si="22"/>
        <v>19</v>
      </c>
      <c r="M114" s="75">
        <f t="shared" si="22"/>
        <v>26</v>
      </c>
      <c r="N114" s="75">
        <f t="shared" si="22"/>
        <v>27</v>
      </c>
      <c r="O114" s="75">
        <f t="shared" si="22"/>
        <v>23</v>
      </c>
      <c r="P114" s="75">
        <f t="shared" si="22"/>
        <v>26</v>
      </c>
      <c r="Q114" s="75">
        <f t="shared" si="22"/>
        <v>23</v>
      </c>
      <c r="R114" s="75">
        <f t="shared" si="22"/>
        <v>24</v>
      </c>
      <c r="S114" s="75">
        <f t="shared" si="22"/>
        <v>26</v>
      </c>
      <c r="T114" s="75">
        <f t="shared" si="22"/>
        <v>22</v>
      </c>
      <c r="U114" s="75">
        <f t="shared" si="22"/>
        <v>23</v>
      </c>
      <c r="V114" s="75">
        <f t="shared" si="22"/>
        <v>23</v>
      </c>
      <c r="W114" s="75">
        <f t="shared" si="22"/>
        <v>23</v>
      </c>
      <c r="X114" s="75">
        <f t="shared" si="22"/>
        <v>23</v>
      </c>
      <c r="Y114" s="75">
        <f t="shared" si="22"/>
        <v>21</v>
      </c>
      <c r="Z114" s="75">
        <f t="shared" si="22"/>
        <v>16</v>
      </c>
      <c r="AA114" s="75">
        <f t="shared" si="22"/>
        <v>13</v>
      </c>
      <c r="AB114" s="75">
        <f t="shared" si="22"/>
        <v>14</v>
      </c>
      <c r="AC114" s="75">
        <f t="shared" si="22"/>
        <v>14</v>
      </c>
      <c r="AD114" s="75">
        <f t="shared" si="22"/>
        <v>17</v>
      </c>
      <c r="AE114" s="75">
        <f t="shared" si="22"/>
        <v>17</v>
      </c>
      <c r="AF114" s="75">
        <f t="shared" si="22"/>
        <v>16</v>
      </c>
      <c r="AG114" s="75">
        <f t="shared" si="22"/>
        <v>16</v>
      </c>
      <c r="AH114" s="75">
        <f t="shared" si="22"/>
        <v>13</v>
      </c>
      <c r="AI114" s="75">
        <f t="shared" si="22"/>
        <v>10</v>
      </c>
      <c r="AJ114" s="75">
        <f t="shared" si="22"/>
        <v>11</v>
      </c>
      <c r="AK114" s="75">
        <f t="shared" si="22"/>
        <v>12</v>
      </c>
      <c r="AL114" s="75">
        <f t="shared" si="22"/>
        <v>11</v>
      </c>
      <c r="AM114" s="75">
        <f t="shared" si="22"/>
        <v>10</v>
      </c>
      <c r="AN114" s="75">
        <f t="shared" ref="AN114" si="23">SUM(AN106:AN113)</f>
        <v>8</v>
      </c>
    </row>
    <row r="115" spans="1:40" x14ac:dyDescent="0.25">
      <c r="A115" s="65" t="s">
        <v>144</v>
      </c>
      <c r="B115" s="66">
        <v>1828</v>
      </c>
      <c r="C115" s="65" t="s">
        <v>7</v>
      </c>
      <c r="D115" s="43"/>
      <c r="E115" s="43"/>
      <c r="F115" s="43">
        <v>1</v>
      </c>
      <c r="G115" s="43">
        <v>1</v>
      </c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</row>
    <row r="116" spans="1:40" x14ac:dyDescent="0.25">
      <c r="A116" s="67"/>
      <c r="B116" s="67"/>
      <c r="C116" s="68" t="s">
        <v>8</v>
      </c>
      <c r="D116" s="45">
        <v>1</v>
      </c>
      <c r="E116" s="45">
        <v>2</v>
      </c>
      <c r="F116" s="45">
        <v>2</v>
      </c>
      <c r="G116" s="45">
        <v>1</v>
      </c>
      <c r="H116" s="45">
        <v>2</v>
      </c>
      <c r="I116" s="45">
        <v>1</v>
      </c>
      <c r="J116" s="45">
        <v>1</v>
      </c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>
        <v>1</v>
      </c>
      <c r="X116" s="45">
        <v>1</v>
      </c>
      <c r="Y116" s="45">
        <v>1</v>
      </c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</row>
    <row r="117" spans="1:40" x14ac:dyDescent="0.25">
      <c r="A117" s="67"/>
      <c r="B117" s="67"/>
      <c r="C117" s="68" t="s">
        <v>9</v>
      </c>
      <c r="D117" s="45">
        <v>4</v>
      </c>
      <c r="E117" s="45">
        <v>6</v>
      </c>
      <c r="F117" s="45">
        <v>6</v>
      </c>
      <c r="G117" s="45">
        <v>3</v>
      </c>
      <c r="H117" s="45">
        <v>3</v>
      </c>
      <c r="I117" s="45">
        <v>2</v>
      </c>
      <c r="J117" s="45">
        <v>1</v>
      </c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>
        <v>1</v>
      </c>
      <c r="AI117" s="45"/>
      <c r="AJ117" s="45">
        <v>1</v>
      </c>
      <c r="AK117" s="45"/>
      <c r="AL117" s="45">
        <v>1</v>
      </c>
      <c r="AM117" s="45">
        <v>1</v>
      </c>
      <c r="AN117" s="45"/>
    </row>
    <row r="118" spans="1:40" x14ac:dyDescent="0.25">
      <c r="A118" s="67"/>
      <c r="B118" s="67"/>
      <c r="C118" s="68" t="s">
        <v>10</v>
      </c>
      <c r="D118" s="45">
        <v>3</v>
      </c>
      <c r="E118" s="45">
        <v>3</v>
      </c>
      <c r="F118" s="45">
        <v>3</v>
      </c>
      <c r="G118" s="45">
        <v>5</v>
      </c>
      <c r="H118" s="45">
        <v>3</v>
      </c>
      <c r="I118" s="45">
        <v>2</v>
      </c>
      <c r="J118" s="45">
        <v>4</v>
      </c>
      <c r="K118" s="45">
        <v>6</v>
      </c>
      <c r="L118" s="45">
        <v>4</v>
      </c>
      <c r="M118" s="45">
        <v>4</v>
      </c>
      <c r="N118" s="45">
        <v>2</v>
      </c>
      <c r="O118" s="45">
        <v>1</v>
      </c>
      <c r="P118" s="45">
        <v>1</v>
      </c>
      <c r="Q118" s="45">
        <v>1</v>
      </c>
      <c r="R118" s="45"/>
      <c r="S118" s="45"/>
      <c r="T118" s="45"/>
      <c r="U118" s="45"/>
      <c r="V118" s="45"/>
      <c r="W118" s="45">
        <v>1</v>
      </c>
      <c r="X118" s="45">
        <v>1</v>
      </c>
      <c r="Y118" s="45">
        <v>1</v>
      </c>
      <c r="Z118" s="45">
        <v>1</v>
      </c>
      <c r="AA118" s="45"/>
      <c r="AB118" s="45">
        <v>1</v>
      </c>
      <c r="AC118" s="45">
        <v>1</v>
      </c>
      <c r="AD118" s="45">
        <v>1</v>
      </c>
      <c r="AE118" s="45">
        <v>2</v>
      </c>
      <c r="AF118" s="45">
        <v>1</v>
      </c>
      <c r="AG118" s="45">
        <v>1</v>
      </c>
      <c r="AH118" s="45">
        <v>1</v>
      </c>
      <c r="AI118" s="45"/>
      <c r="AJ118" s="45"/>
      <c r="AK118" s="45"/>
      <c r="AL118" s="45"/>
      <c r="AM118" s="45"/>
      <c r="AN118" s="45">
        <v>1</v>
      </c>
    </row>
    <row r="119" spans="1:40" x14ac:dyDescent="0.25">
      <c r="A119" s="67"/>
      <c r="B119" s="67"/>
      <c r="C119" s="68" t="s">
        <v>11</v>
      </c>
      <c r="D119" s="45">
        <v>4</v>
      </c>
      <c r="E119" s="45">
        <v>2</v>
      </c>
      <c r="F119" s="45"/>
      <c r="G119" s="45">
        <v>2</v>
      </c>
      <c r="H119" s="45">
        <v>2</v>
      </c>
      <c r="I119" s="45">
        <v>2</v>
      </c>
      <c r="J119" s="45">
        <v>2</v>
      </c>
      <c r="K119" s="45">
        <v>1</v>
      </c>
      <c r="L119" s="45"/>
      <c r="M119" s="45"/>
      <c r="N119" s="45">
        <v>1</v>
      </c>
      <c r="O119" s="45">
        <v>1</v>
      </c>
      <c r="P119" s="45">
        <v>2</v>
      </c>
      <c r="Q119" s="45">
        <v>2</v>
      </c>
      <c r="R119" s="45">
        <v>1</v>
      </c>
      <c r="S119" s="45">
        <v>1</v>
      </c>
      <c r="T119" s="45">
        <v>1</v>
      </c>
      <c r="U119" s="45">
        <v>1</v>
      </c>
      <c r="V119" s="45">
        <v>1</v>
      </c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>
        <v>1</v>
      </c>
      <c r="AK119" s="45">
        <v>1</v>
      </c>
      <c r="AL119" s="45"/>
      <c r="AM119" s="45"/>
      <c r="AN119" s="45"/>
    </row>
    <row r="120" spans="1:40" x14ac:dyDescent="0.25">
      <c r="A120" s="67"/>
      <c r="B120" s="67"/>
      <c r="C120" s="68" t="s">
        <v>12</v>
      </c>
      <c r="D120" s="45">
        <v>6</v>
      </c>
      <c r="E120" s="45">
        <v>3</v>
      </c>
      <c r="F120" s="45">
        <v>2</v>
      </c>
      <c r="G120" s="45">
        <v>3</v>
      </c>
      <c r="H120" s="45">
        <v>2</v>
      </c>
      <c r="I120" s="45">
        <v>1</v>
      </c>
      <c r="J120" s="45">
        <v>1</v>
      </c>
      <c r="K120" s="45"/>
      <c r="L120" s="45"/>
      <c r="M120" s="45"/>
      <c r="N120" s="45"/>
      <c r="O120" s="45">
        <v>1</v>
      </c>
      <c r="P120" s="45"/>
      <c r="Q120" s="45"/>
      <c r="R120" s="45"/>
      <c r="S120" s="45"/>
      <c r="T120" s="45"/>
      <c r="U120" s="45"/>
      <c r="V120" s="45"/>
      <c r="W120" s="45">
        <v>1</v>
      </c>
      <c r="X120" s="45">
        <v>1</v>
      </c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>
        <v>1</v>
      </c>
    </row>
    <row r="121" spans="1:40" x14ac:dyDescent="0.25">
      <c r="A121" s="67"/>
      <c r="B121" s="67"/>
      <c r="C121" s="68" t="s">
        <v>13</v>
      </c>
      <c r="D121" s="45">
        <v>11</v>
      </c>
      <c r="E121" s="45">
        <v>6</v>
      </c>
      <c r="F121" s="45">
        <v>8</v>
      </c>
      <c r="G121" s="45">
        <v>8</v>
      </c>
      <c r="H121" s="45">
        <v>10</v>
      </c>
      <c r="I121" s="45">
        <v>10</v>
      </c>
      <c r="J121" s="45">
        <v>8</v>
      </c>
      <c r="K121" s="45">
        <v>8</v>
      </c>
      <c r="L121" s="45">
        <v>2</v>
      </c>
      <c r="M121" s="45">
        <v>2</v>
      </c>
      <c r="N121" s="45">
        <v>1</v>
      </c>
      <c r="O121" s="45">
        <v>1</v>
      </c>
      <c r="P121" s="45">
        <v>2</v>
      </c>
      <c r="Q121" s="45">
        <v>2</v>
      </c>
      <c r="R121" s="45">
        <v>2</v>
      </c>
      <c r="S121" s="45">
        <v>2</v>
      </c>
      <c r="T121" s="45">
        <v>2</v>
      </c>
      <c r="U121" s="45">
        <v>1</v>
      </c>
      <c r="V121" s="45">
        <v>1</v>
      </c>
      <c r="W121" s="45"/>
      <c r="X121" s="45"/>
      <c r="Y121" s="45"/>
      <c r="Z121" s="45"/>
      <c r="AA121" s="45"/>
      <c r="AB121" s="45"/>
      <c r="AC121" s="45"/>
      <c r="AD121" s="45">
        <v>1</v>
      </c>
      <c r="AE121" s="45">
        <v>1</v>
      </c>
      <c r="AF121" s="45">
        <v>1</v>
      </c>
      <c r="AG121" s="45">
        <v>1</v>
      </c>
      <c r="AH121" s="45">
        <v>1</v>
      </c>
      <c r="AI121" s="45">
        <v>1</v>
      </c>
      <c r="AJ121" s="45">
        <v>1</v>
      </c>
      <c r="AK121" s="45">
        <v>1</v>
      </c>
      <c r="AL121" s="45">
        <v>1</v>
      </c>
      <c r="AM121" s="45">
        <v>1</v>
      </c>
      <c r="AN121" s="45">
        <v>1</v>
      </c>
    </row>
    <row r="122" spans="1:40" x14ac:dyDescent="0.25">
      <c r="A122" s="32" t="s">
        <v>145</v>
      </c>
      <c r="B122" s="55"/>
      <c r="C122" s="55"/>
      <c r="D122" s="75">
        <f>SUM(D115:D121)</f>
        <v>29</v>
      </c>
      <c r="E122" s="75">
        <f t="shared" ref="E122:AM122" si="24">SUM(E115:E121)</f>
        <v>22</v>
      </c>
      <c r="F122" s="75">
        <f t="shared" si="24"/>
        <v>22</v>
      </c>
      <c r="G122" s="75">
        <f t="shared" si="24"/>
        <v>23</v>
      </c>
      <c r="H122" s="75">
        <f t="shared" si="24"/>
        <v>22</v>
      </c>
      <c r="I122" s="75">
        <f t="shared" si="24"/>
        <v>18</v>
      </c>
      <c r="J122" s="75">
        <f t="shared" si="24"/>
        <v>17</v>
      </c>
      <c r="K122" s="75">
        <f t="shared" si="24"/>
        <v>15</v>
      </c>
      <c r="L122" s="75">
        <f t="shared" si="24"/>
        <v>6</v>
      </c>
      <c r="M122" s="75">
        <f t="shared" si="24"/>
        <v>6</v>
      </c>
      <c r="N122" s="75">
        <f t="shared" si="24"/>
        <v>4</v>
      </c>
      <c r="O122" s="75">
        <f t="shared" si="24"/>
        <v>4</v>
      </c>
      <c r="P122" s="75">
        <f t="shared" si="24"/>
        <v>5</v>
      </c>
      <c r="Q122" s="75">
        <f t="shared" si="24"/>
        <v>5</v>
      </c>
      <c r="R122" s="75">
        <f t="shared" si="24"/>
        <v>3</v>
      </c>
      <c r="S122" s="75">
        <f t="shared" si="24"/>
        <v>3</v>
      </c>
      <c r="T122" s="75">
        <f t="shared" si="24"/>
        <v>3</v>
      </c>
      <c r="U122" s="75">
        <f t="shared" si="24"/>
        <v>2</v>
      </c>
      <c r="V122" s="75">
        <f t="shared" si="24"/>
        <v>2</v>
      </c>
      <c r="W122" s="75">
        <f t="shared" si="24"/>
        <v>3</v>
      </c>
      <c r="X122" s="75">
        <f t="shared" si="24"/>
        <v>3</v>
      </c>
      <c r="Y122" s="75">
        <f t="shared" si="24"/>
        <v>2</v>
      </c>
      <c r="Z122" s="75">
        <f t="shared" si="24"/>
        <v>1</v>
      </c>
      <c r="AA122" s="75">
        <f t="shared" si="24"/>
        <v>0</v>
      </c>
      <c r="AB122" s="75">
        <f t="shared" si="24"/>
        <v>1</v>
      </c>
      <c r="AC122" s="75">
        <f t="shared" si="24"/>
        <v>1</v>
      </c>
      <c r="AD122" s="75">
        <f t="shared" si="24"/>
        <v>2</v>
      </c>
      <c r="AE122" s="75">
        <f t="shared" si="24"/>
        <v>3</v>
      </c>
      <c r="AF122" s="75">
        <f t="shared" si="24"/>
        <v>2</v>
      </c>
      <c r="AG122" s="75">
        <f t="shared" si="24"/>
        <v>2</v>
      </c>
      <c r="AH122" s="75">
        <f t="shared" si="24"/>
        <v>3</v>
      </c>
      <c r="AI122" s="75">
        <f t="shared" si="24"/>
        <v>1</v>
      </c>
      <c r="AJ122" s="75">
        <f t="shared" si="24"/>
        <v>3</v>
      </c>
      <c r="AK122" s="75">
        <f t="shared" si="24"/>
        <v>2</v>
      </c>
      <c r="AL122" s="75">
        <f t="shared" si="24"/>
        <v>2</v>
      </c>
      <c r="AM122" s="75">
        <f t="shared" si="24"/>
        <v>2</v>
      </c>
      <c r="AN122" s="75">
        <f t="shared" ref="AN122" si="25">SUM(AN115:AN121)</f>
        <v>3</v>
      </c>
    </row>
    <row r="123" spans="1:40" x14ac:dyDescent="0.25">
      <c r="A123" s="65" t="s">
        <v>128</v>
      </c>
      <c r="B123" s="66">
        <v>1832</v>
      </c>
      <c r="C123" s="65" t="s">
        <v>6</v>
      </c>
      <c r="D123" s="43">
        <v>1</v>
      </c>
      <c r="E123" s="43">
        <v>1</v>
      </c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181"/>
      <c r="AN123" s="181"/>
    </row>
    <row r="124" spans="1:40" x14ac:dyDescent="0.25">
      <c r="A124" s="67"/>
      <c r="B124" s="67"/>
      <c r="C124" s="68" t="s">
        <v>7</v>
      </c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178"/>
      <c r="AN124" s="178"/>
    </row>
    <row r="125" spans="1:40" x14ac:dyDescent="0.25">
      <c r="A125" s="67"/>
      <c r="B125" s="67"/>
      <c r="C125" s="68" t="s">
        <v>8</v>
      </c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178"/>
      <c r="AN125" s="178"/>
    </row>
    <row r="126" spans="1:40" x14ac:dyDescent="0.25">
      <c r="A126" s="67"/>
      <c r="B126" s="67"/>
      <c r="C126" s="68" t="s">
        <v>9</v>
      </c>
      <c r="D126" s="45"/>
      <c r="E126" s="45"/>
      <c r="F126" s="45"/>
      <c r="G126" s="45">
        <v>1</v>
      </c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178"/>
      <c r="AN126" s="178"/>
    </row>
    <row r="127" spans="1:40" x14ac:dyDescent="0.25">
      <c r="A127" s="67"/>
      <c r="B127" s="67"/>
      <c r="C127" s="68" t="s">
        <v>10</v>
      </c>
      <c r="D127" s="45"/>
      <c r="E127" s="45"/>
      <c r="F127" s="45">
        <v>1</v>
      </c>
      <c r="G127" s="45"/>
      <c r="H127" s="45"/>
      <c r="I127" s="45"/>
      <c r="J127" s="45"/>
      <c r="K127" s="45"/>
      <c r="L127" s="45"/>
      <c r="M127" s="45"/>
      <c r="N127" s="45"/>
      <c r="O127" s="45">
        <v>1</v>
      </c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>
        <v>1</v>
      </c>
      <c r="AJ127" s="45">
        <v>1</v>
      </c>
      <c r="AK127" s="45"/>
      <c r="AL127" s="45"/>
      <c r="AM127" s="178"/>
      <c r="AN127" s="45">
        <v>1</v>
      </c>
    </row>
    <row r="128" spans="1:40" x14ac:dyDescent="0.25">
      <c r="A128" s="67"/>
      <c r="B128" s="67"/>
      <c r="C128" s="68" t="s">
        <v>11</v>
      </c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>
        <v>1</v>
      </c>
      <c r="AL128" s="45">
        <v>1</v>
      </c>
      <c r="AM128" s="45">
        <v>1</v>
      </c>
      <c r="AN128" s="45">
        <v>1</v>
      </c>
    </row>
    <row r="129" spans="1:40" x14ac:dyDescent="0.25">
      <c r="A129" s="67"/>
      <c r="B129" s="67"/>
      <c r="C129" s="68" t="s">
        <v>12</v>
      </c>
      <c r="D129" s="45"/>
      <c r="E129" s="45"/>
      <c r="F129" s="45"/>
      <c r="G129" s="45"/>
      <c r="H129" s="45"/>
      <c r="I129" s="45"/>
      <c r="J129" s="45">
        <v>1</v>
      </c>
      <c r="K129" s="45"/>
      <c r="L129" s="45">
        <v>1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178"/>
      <c r="AN129" s="178"/>
    </row>
    <row r="130" spans="1:40" x14ac:dyDescent="0.25">
      <c r="A130" s="67"/>
      <c r="B130" s="67"/>
      <c r="C130" s="68" t="s">
        <v>13</v>
      </c>
      <c r="D130" s="45">
        <v>2</v>
      </c>
      <c r="E130" s="45">
        <v>2</v>
      </c>
      <c r="F130" s="45">
        <v>2</v>
      </c>
      <c r="G130" s="45">
        <v>2</v>
      </c>
      <c r="H130" s="45">
        <v>2</v>
      </c>
      <c r="I130" s="45">
        <v>2</v>
      </c>
      <c r="J130" s="45">
        <v>2</v>
      </c>
      <c r="K130" s="45">
        <v>3</v>
      </c>
      <c r="L130" s="45">
        <v>3</v>
      </c>
      <c r="M130" s="45">
        <v>4</v>
      </c>
      <c r="N130" s="45">
        <v>1</v>
      </c>
      <c r="O130" s="45">
        <v>2</v>
      </c>
      <c r="P130" s="45">
        <v>2</v>
      </c>
      <c r="Q130" s="45">
        <v>2</v>
      </c>
      <c r="R130" s="45">
        <v>2</v>
      </c>
      <c r="S130" s="45">
        <v>2</v>
      </c>
      <c r="T130" s="45">
        <v>2</v>
      </c>
      <c r="U130" s="45">
        <v>2</v>
      </c>
      <c r="V130" s="45">
        <v>2</v>
      </c>
      <c r="W130" s="45">
        <v>2</v>
      </c>
      <c r="X130" s="45">
        <v>2</v>
      </c>
      <c r="Y130" s="45">
        <v>2</v>
      </c>
      <c r="Z130" s="45">
        <v>2</v>
      </c>
      <c r="AA130" s="45">
        <v>2</v>
      </c>
      <c r="AB130" s="45">
        <v>1</v>
      </c>
      <c r="AC130" s="45">
        <v>1</v>
      </c>
      <c r="AD130" s="45"/>
      <c r="AE130" s="45"/>
      <c r="AF130" s="45"/>
      <c r="AG130" s="45"/>
      <c r="AH130" s="45"/>
      <c r="AI130" s="45"/>
      <c r="AJ130" s="45"/>
      <c r="AK130" s="45"/>
      <c r="AL130" s="45"/>
      <c r="AM130" s="178"/>
      <c r="AN130" s="178"/>
    </row>
    <row r="131" spans="1:40" x14ac:dyDescent="0.25">
      <c r="A131" s="32" t="s">
        <v>129</v>
      </c>
      <c r="B131" s="55"/>
      <c r="C131" s="55"/>
      <c r="D131" s="75">
        <f>SUM(D123:D130)</f>
        <v>3</v>
      </c>
      <c r="E131" s="75">
        <f t="shared" ref="E131:AM131" si="26">SUM(E123:E130)</f>
        <v>3</v>
      </c>
      <c r="F131" s="75">
        <f t="shared" si="26"/>
        <v>3</v>
      </c>
      <c r="G131" s="75">
        <f t="shared" si="26"/>
        <v>3</v>
      </c>
      <c r="H131" s="75">
        <f t="shared" si="26"/>
        <v>2</v>
      </c>
      <c r="I131" s="75">
        <f t="shared" si="26"/>
        <v>2</v>
      </c>
      <c r="J131" s="75">
        <f t="shared" si="26"/>
        <v>3</v>
      </c>
      <c r="K131" s="75">
        <f t="shared" si="26"/>
        <v>3</v>
      </c>
      <c r="L131" s="75">
        <f t="shared" si="26"/>
        <v>4</v>
      </c>
      <c r="M131" s="75">
        <f t="shared" si="26"/>
        <v>4</v>
      </c>
      <c r="N131" s="75">
        <f t="shared" si="26"/>
        <v>1</v>
      </c>
      <c r="O131" s="75">
        <f t="shared" si="26"/>
        <v>3</v>
      </c>
      <c r="P131" s="75">
        <f t="shared" si="26"/>
        <v>2</v>
      </c>
      <c r="Q131" s="75">
        <f t="shared" si="26"/>
        <v>2</v>
      </c>
      <c r="R131" s="75">
        <f t="shared" si="26"/>
        <v>2</v>
      </c>
      <c r="S131" s="75">
        <f t="shared" si="26"/>
        <v>2</v>
      </c>
      <c r="T131" s="75">
        <f t="shared" si="26"/>
        <v>2</v>
      </c>
      <c r="U131" s="75">
        <f t="shared" si="26"/>
        <v>2</v>
      </c>
      <c r="V131" s="75">
        <f t="shared" si="26"/>
        <v>2</v>
      </c>
      <c r="W131" s="75">
        <f t="shared" si="26"/>
        <v>2</v>
      </c>
      <c r="X131" s="75">
        <f t="shared" si="26"/>
        <v>2</v>
      </c>
      <c r="Y131" s="75">
        <f t="shared" si="26"/>
        <v>2</v>
      </c>
      <c r="Z131" s="75">
        <f t="shared" si="26"/>
        <v>2</v>
      </c>
      <c r="AA131" s="75">
        <f t="shared" si="26"/>
        <v>2</v>
      </c>
      <c r="AB131" s="75">
        <f t="shared" si="26"/>
        <v>1</v>
      </c>
      <c r="AC131" s="75">
        <f t="shared" si="26"/>
        <v>1</v>
      </c>
      <c r="AD131" s="75">
        <f t="shared" si="26"/>
        <v>0</v>
      </c>
      <c r="AE131" s="75">
        <f t="shared" si="26"/>
        <v>0</v>
      </c>
      <c r="AF131" s="75">
        <f t="shared" si="26"/>
        <v>0</v>
      </c>
      <c r="AG131" s="75">
        <f t="shared" si="26"/>
        <v>0</v>
      </c>
      <c r="AH131" s="75">
        <f t="shared" si="26"/>
        <v>0</v>
      </c>
      <c r="AI131" s="75">
        <f t="shared" si="26"/>
        <v>1</v>
      </c>
      <c r="AJ131" s="75">
        <f t="shared" si="26"/>
        <v>1</v>
      </c>
      <c r="AK131" s="75">
        <f t="shared" si="26"/>
        <v>1</v>
      </c>
      <c r="AL131" s="75">
        <f t="shared" si="26"/>
        <v>1</v>
      </c>
      <c r="AM131" s="75">
        <f t="shared" si="26"/>
        <v>1</v>
      </c>
      <c r="AN131" s="75">
        <f t="shared" ref="AN131" si="27">SUM(AN123:AN130)</f>
        <v>2</v>
      </c>
    </row>
    <row r="132" spans="1:40" x14ac:dyDescent="0.25">
      <c r="A132" s="65" t="s">
        <v>146</v>
      </c>
      <c r="B132" s="66">
        <v>1833</v>
      </c>
      <c r="C132" s="65" t="s">
        <v>6</v>
      </c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181"/>
      <c r="AN132" s="181"/>
    </row>
    <row r="133" spans="1:40" x14ac:dyDescent="0.25">
      <c r="A133" s="67"/>
      <c r="B133" s="67"/>
      <c r="C133" s="68" t="s">
        <v>7</v>
      </c>
      <c r="D133" s="45"/>
      <c r="E133" s="45"/>
      <c r="F133" s="45">
        <v>1</v>
      </c>
      <c r="G133" s="45"/>
      <c r="H133" s="45">
        <v>1</v>
      </c>
      <c r="I133" s="45">
        <v>1</v>
      </c>
      <c r="J133" s="45"/>
      <c r="K133" s="45"/>
      <c r="L133" s="45"/>
      <c r="M133" s="45"/>
      <c r="N133" s="45"/>
      <c r="O133" s="45"/>
      <c r="P133" s="45"/>
      <c r="Q133" s="45"/>
      <c r="R133" s="45"/>
      <c r="S133" s="45">
        <v>1</v>
      </c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>
        <v>1</v>
      </c>
      <c r="AM133" s="45">
        <v>1</v>
      </c>
      <c r="AN133" s="45">
        <v>1</v>
      </c>
    </row>
    <row r="134" spans="1:40" x14ac:dyDescent="0.25">
      <c r="A134" s="67"/>
      <c r="B134" s="67"/>
      <c r="C134" s="68" t="s">
        <v>8</v>
      </c>
      <c r="D134" s="45">
        <v>1</v>
      </c>
      <c r="E134" s="45">
        <v>1</v>
      </c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>
        <v>1</v>
      </c>
      <c r="U134" s="45">
        <v>1</v>
      </c>
      <c r="V134" s="45">
        <v>1</v>
      </c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>
        <v>1</v>
      </c>
    </row>
    <row r="135" spans="1:40" x14ac:dyDescent="0.25">
      <c r="A135" s="67"/>
      <c r="B135" s="67"/>
      <c r="C135" s="68" t="s">
        <v>9</v>
      </c>
      <c r="D135" s="45">
        <v>1</v>
      </c>
      <c r="E135" s="45">
        <v>2</v>
      </c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>
        <v>2</v>
      </c>
      <c r="Q135" s="45">
        <v>1</v>
      </c>
      <c r="R135" s="45">
        <v>1</v>
      </c>
      <c r="S135" s="45">
        <v>1</v>
      </c>
      <c r="T135" s="45">
        <v>1</v>
      </c>
      <c r="U135" s="45">
        <v>1</v>
      </c>
      <c r="V135" s="45"/>
      <c r="W135" s="45"/>
      <c r="X135" s="45"/>
      <c r="Y135" s="45"/>
      <c r="Z135" s="45"/>
      <c r="AA135" s="45"/>
      <c r="AB135" s="45"/>
      <c r="AC135" s="45"/>
      <c r="AD135" s="45">
        <v>1</v>
      </c>
      <c r="AE135" s="45">
        <v>1</v>
      </c>
      <c r="AF135" s="45">
        <v>1</v>
      </c>
      <c r="AG135" s="45">
        <v>1</v>
      </c>
      <c r="AH135" s="45"/>
      <c r="AI135" s="45"/>
      <c r="AJ135" s="45"/>
      <c r="AK135" s="45">
        <v>1</v>
      </c>
      <c r="AL135" s="45"/>
      <c r="AM135" s="45"/>
      <c r="AN135" s="45"/>
    </row>
    <row r="136" spans="1:40" x14ac:dyDescent="0.25">
      <c r="A136" s="67"/>
      <c r="B136" s="67"/>
      <c r="C136" s="68" t="s">
        <v>10</v>
      </c>
      <c r="D136" s="45">
        <v>3</v>
      </c>
      <c r="E136" s="45">
        <v>3</v>
      </c>
      <c r="F136" s="45">
        <v>2</v>
      </c>
      <c r="G136" s="45">
        <v>3</v>
      </c>
      <c r="H136" s="45">
        <v>2</v>
      </c>
      <c r="I136" s="45"/>
      <c r="J136" s="45"/>
      <c r="K136" s="45">
        <v>1</v>
      </c>
      <c r="L136" s="45">
        <v>1</v>
      </c>
      <c r="M136" s="45">
        <v>1</v>
      </c>
      <c r="N136" s="45">
        <v>1</v>
      </c>
      <c r="O136" s="45">
        <v>1</v>
      </c>
      <c r="P136" s="45"/>
      <c r="Q136" s="45">
        <v>1</v>
      </c>
      <c r="R136" s="45">
        <v>1</v>
      </c>
      <c r="S136" s="45"/>
      <c r="T136" s="45"/>
      <c r="U136" s="45">
        <v>1</v>
      </c>
      <c r="V136" s="45">
        <v>1</v>
      </c>
      <c r="W136" s="45">
        <v>1</v>
      </c>
      <c r="X136" s="45">
        <v>1</v>
      </c>
      <c r="Y136" s="45">
        <v>1</v>
      </c>
      <c r="Z136" s="45">
        <v>1</v>
      </c>
      <c r="AA136" s="45"/>
      <c r="AB136" s="45">
        <v>1</v>
      </c>
      <c r="AC136" s="45"/>
      <c r="AD136" s="45">
        <v>1</v>
      </c>
      <c r="AE136" s="45">
        <v>1</v>
      </c>
      <c r="AF136" s="45">
        <v>1</v>
      </c>
      <c r="AG136" s="45">
        <v>1</v>
      </c>
      <c r="AH136" s="45">
        <v>1</v>
      </c>
      <c r="AI136" s="45">
        <v>1</v>
      </c>
      <c r="AJ136" s="45">
        <v>1</v>
      </c>
      <c r="AK136" s="45"/>
      <c r="AL136" s="45"/>
      <c r="AM136" s="45"/>
      <c r="AN136" s="45"/>
    </row>
    <row r="137" spans="1:40" x14ac:dyDescent="0.25">
      <c r="A137" s="67"/>
      <c r="B137" s="67"/>
      <c r="C137" s="68" t="s">
        <v>11</v>
      </c>
      <c r="D137" s="45"/>
      <c r="E137" s="45">
        <v>1</v>
      </c>
      <c r="F137" s="45">
        <v>1</v>
      </c>
      <c r="G137" s="45"/>
      <c r="H137" s="45">
        <v>1</v>
      </c>
      <c r="I137" s="45">
        <v>2</v>
      </c>
      <c r="J137" s="45">
        <v>2</v>
      </c>
      <c r="K137" s="45"/>
      <c r="L137" s="45"/>
      <c r="M137" s="45"/>
      <c r="N137" s="45"/>
      <c r="O137" s="45"/>
      <c r="P137" s="45">
        <v>1</v>
      </c>
      <c r="Q137" s="45">
        <v>2</v>
      </c>
      <c r="R137" s="45">
        <v>1</v>
      </c>
      <c r="S137" s="45"/>
      <c r="T137" s="45"/>
      <c r="U137" s="45">
        <v>1</v>
      </c>
      <c r="V137" s="45">
        <v>1</v>
      </c>
      <c r="W137" s="45">
        <v>1</v>
      </c>
      <c r="X137" s="45"/>
      <c r="Y137" s="45"/>
      <c r="Z137" s="45"/>
      <c r="AA137" s="45">
        <v>1</v>
      </c>
      <c r="AB137" s="45">
        <v>1</v>
      </c>
      <c r="AC137" s="45">
        <v>2</v>
      </c>
      <c r="AD137" s="45">
        <v>2</v>
      </c>
      <c r="AE137" s="45">
        <v>3</v>
      </c>
      <c r="AF137" s="45">
        <v>1</v>
      </c>
      <c r="AG137" s="45">
        <v>1</v>
      </c>
      <c r="AH137" s="45"/>
      <c r="AI137" s="45"/>
      <c r="AJ137" s="45"/>
      <c r="AK137" s="45"/>
      <c r="AL137" s="45"/>
      <c r="AM137" s="45"/>
      <c r="AN137" s="45"/>
    </row>
    <row r="138" spans="1:40" x14ac:dyDescent="0.25">
      <c r="A138" s="67"/>
      <c r="B138" s="67"/>
      <c r="C138" s="68" t="s">
        <v>12</v>
      </c>
      <c r="D138" s="45">
        <v>1</v>
      </c>
      <c r="E138" s="45">
        <v>1</v>
      </c>
      <c r="F138" s="45">
        <v>2</v>
      </c>
      <c r="G138" s="45">
        <v>1</v>
      </c>
      <c r="H138" s="45">
        <v>2</v>
      </c>
      <c r="I138" s="45">
        <v>1</v>
      </c>
      <c r="J138" s="45">
        <v>1</v>
      </c>
      <c r="K138" s="45">
        <v>1</v>
      </c>
      <c r="L138" s="45"/>
      <c r="M138" s="45"/>
      <c r="N138" s="45"/>
      <c r="O138" s="45">
        <v>1</v>
      </c>
      <c r="P138" s="45">
        <v>1</v>
      </c>
      <c r="Q138" s="45"/>
      <c r="R138" s="45"/>
      <c r="S138" s="45"/>
      <c r="T138" s="45"/>
      <c r="U138" s="45"/>
      <c r="V138" s="45"/>
      <c r="W138" s="45"/>
      <c r="X138" s="45">
        <v>1</v>
      </c>
      <c r="Y138" s="45">
        <v>1</v>
      </c>
      <c r="Z138" s="45">
        <v>1</v>
      </c>
      <c r="AA138" s="45"/>
      <c r="AB138" s="45"/>
      <c r="AC138" s="45"/>
      <c r="AD138" s="45"/>
      <c r="AE138" s="45"/>
      <c r="AF138" s="45">
        <v>1</v>
      </c>
      <c r="AG138" s="45">
        <v>1</v>
      </c>
      <c r="AH138" s="45">
        <v>2</v>
      </c>
      <c r="AI138" s="45">
        <v>1</v>
      </c>
      <c r="AJ138" s="45">
        <v>1</v>
      </c>
      <c r="AK138" s="45"/>
      <c r="AL138" s="45"/>
      <c r="AM138" s="45"/>
      <c r="AN138" s="45"/>
    </row>
    <row r="139" spans="1:40" x14ac:dyDescent="0.25">
      <c r="A139" s="67"/>
      <c r="B139" s="67"/>
      <c r="C139" s="68" t="s">
        <v>13</v>
      </c>
      <c r="D139" s="45">
        <v>9</v>
      </c>
      <c r="E139" s="45">
        <v>9</v>
      </c>
      <c r="F139" s="45">
        <v>9</v>
      </c>
      <c r="G139" s="45">
        <v>10</v>
      </c>
      <c r="H139" s="45">
        <v>10</v>
      </c>
      <c r="I139" s="45">
        <v>10</v>
      </c>
      <c r="J139" s="45">
        <v>10</v>
      </c>
      <c r="K139" s="45">
        <v>10</v>
      </c>
      <c r="L139" s="45">
        <v>10</v>
      </c>
      <c r="M139" s="45">
        <v>9</v>
      </c>
      <c r="N139" s="45">
        <v>2</v>
      </c>
      <c r="O139" s="45">
        <v>2</v>
      </c>
      <c r="P139" s="45">
        <v>2</v>
      </c>
      <c r="Q139" s="45">
        <v>3</v>
      </c>
      <c r="R139" s="45">
        <v>2</v>
      </c>
      <c r="S139" s="45">
        <v>2</v>
      </c>
      <c r="T139" s="45">
        <v>2</v>
      </c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>
        <v>1</v>
      </c>
      <c r="AJ139" s="45">
        <v>1</v>
      </c>
      <c r="AK139" s="45">
        <v>3</v>
      </c>
      <c r="AL139" s="45">
        <v>2</v>
      </c>
      <c r="AM139" s="45">
        <v>2</v>
      </c>
      <c r="AN139" s="45">
        <v>2</v>
      </c>
    </row>
    <row r="140" spans="1:40" x14ac:dyDescent="0.25">
      <c r="A140" s="32" t="s">
        <v>147</v>
      </c>
      <c r="B140" s="55"/>
      <c r="C140" s="55"/>
      <c r="D140" s="75">
        <f>SUM(D132:D139)</f>
        <v>15</v>
      </c>
      <c r="E140" s="75">
        <f t="shared" ref="E140:AM140" si="28">SUM(E132:E139)</f>
        <v>17</v>
      </c>
      <c r="F140" s="75">
        <f t="shared" si="28"/>
        <v>15</v>
      </c>
      <c r="G140" s="75">
        <f t="shared" si="28"/>
        <v>14</v>
      </c>
      <c r="H140" s="75">
        <f t="shared" si="28"/>
        <v>16</v>
      </c>
      <c r="I140" s="75">
        <f t="shared" si="28"/>
        <v>14</v>
      </c>
      <c r="J140" s="75">
        <f t="shared" si="28"/>
        <v>13</v>
      </c>
      <c r="K140" s="75">
        <f t="shared" si="28"/>
        <v>12</v>
      </c>
      <c r="L140" s="75">
        <f t="shared" si="28"/>
        <v>11</v>
      </c>
      <c r="M140" s="75">
        <f t="shared" si="28"/>
        <v>10</v>
      </c>
      <c r="N140" s="75">
        <f t="shared" si="28"/>
        <v>3</v>
      </c>
      <c r="O140" s="75">
        <f t="shared" si="28"/>
        <v>4</v>
      </c>
      <c r="P140" s="75">
        <f t="shared" si="28"/>
        <v>6</v>
      </c>
      <c r="Q140" s="75">
        <f t="shared" si="28"/>
        <v>7</v>
      </c>
      <c r="R140" s="75">
        <f t="shared" si="28"/>
        <v>5</v>
      </c>
      <c r="S140" s="75">
        <f t="shared" si="28"/>
        <v>4</v>
      </c>
      <c r="T140" s="75">
        <f t="shared" si="28"/>
        <v>4</v>
      </c>
      <c r="U140" s="75">
        <f t="shared" si="28"/>
        <v>4</v>
      </c>
      <c r="V140" s="75">
        <f t="shared" si="28"/>
        <v>3</v>
      </c>
      <c r="W140" s="75">
        <f t="shared" si="28"/>
        <v>2</v>
      </c>
      <c r="X140" s="75">
        <f t="shared" si="28"/>
        <v>2</v>
      </c>
      <c r="Y140" s="75">
        <f t="shared" si="28"/>
        <v>2</v>
      </c>
      <c r="Z140" s="75">
        <f t="shared" si="28"/>
        <v>2</v>
      </c>
      <c r="AA140" s="75">
        <f t="shared" si="28"/>
        <v>1</v>
      </c>
      <c r="AB140" s="75">
        <f t="shared" si="28"/>
        <v>2</v>
      </c>
      <c r="AC140" s="75">
        <f t="shared" si="28"/>
        <v>2</v>
      </c>
      <c r="AD140" s="75">
        <f t="shared" si="28"/>
        <v>4</v>
      </c>
      <c r="AE140" s="75">
        <f t="shared" si="28"/>
        <v>5</v>
      </c>
      <c r="AF140" s="75">
        <f t="shared" si="28"/>
        <v>4</v>
      </c>
      <c r="AG140" s="75">
        <f t="shared" si="28"/>
        <v>4</v>
      </c>
      <c r="AH140" s="75">
        <f t="shared" si="28"/>
        <v>3</v>
      </c>
      <c r="AI140" s="75">
        <f t="shared" si="28"/>
        <v>3</v>
      </c>
      <c r="AJ140" s="75">
        <f t="shared" si="28"/>
        <v>3</v>
      </c>
      <c r="AK140" s="75">
        <f t="shared" si="28"/>
        <v>4</v>
      </c>
      <c r="AL140" s="75">
        <f t="shared" si="28"/>
        <v>3</v>
      </c>
      <c r="AM140" s="75">
        <f t="shared" si="28"/>
        <v>3</v>
      </c>
      <c r="AN140" s="75">
        <f t="shared" ref="AN140" si="29">SUM(AN132:AN139)</f>
        <v>4</v>
      </c>
    </row>
    <row r="141" spans="1:40" x14ac:dyDescent="0.25">
      <c r="A141" s="65" t="s">
        <v>134</v>
      </c>
      <c r="B141" s="66">
        <v>1834</v>
      </c>
      <c r="C141" s="65" t="s">
        <v>6</v>
      </c>
      <c r="D141" s="43">
        <v>1</v>
      </c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>
        <v>1</v>
      </c>
      <c r="AD141" s="43">
        <v>1</v>
      </c>
      <c r="AE141" s="43"/>
      <c r="AF141" s="43"/>
      <c r="AG141" s="43"/>
      <c r="AH141" s="43"/>
      <c r="AI141" s="43">
        <v>1</v>
      </c>
      <c r="AJ141" s="43">
        <v>1</v>
      </c>
      <c r="AK141" s="43"/>
      <c r="AL141" s="43"/>
      <c r="AM141" s="43"/>
      <c r="AN141" s="43"/>
    </row>
    <row r="142" spans="1:40" x14ac:dyDescent="0.25">
      <c r="A142" s="67"/>
      <c r="B142" s="67"/>
      <c r="C142" s="68" t="s">
        <v>7</v>
      </c>
      <c r="D142" s="57">
        <v>1</v>
      </c>
      <c r="E142" s="57">
        <v>1</v>
      </c>
      <c r="F142" s="57">
        <v>1</v>
      </c>
      <c r="G142" s="57">
        <v>1</v>
      </c>
      <c r="H142" s="57"/>
      <c r="I142" s="57"/>
      <c r="J142" s="57">
        <v>1</v>
      </c>
      <c r="K142" s="57">
        <v>2</v>
      </c>
      <c r="L142" s="57">
        <v>1</v>
      </c>
      <c r="M142" s="57">
        <v>1</v>
      </c>
      <c r="N142" s="57">
        <v>1</v>
      </c>
      <c r="O142" s="57">
        <v>1</v>
      </c>
      <c r="P142" s="57"/>
      <c r="Q142" s="57"/>
      <c r="R142" s="57">
        <v>1</v>
      </c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>
        <v>1</v>
      </c>
      <c r="AF142" s="57">
        <v>1</v>
      </c>
      <c r="AG142" s="57"/>
      <c r="AH142" s="57">
        <v>1</v>
      </c>
      <c r="AI142" s="57">
        <v>1</v>
      </c>
      <c r="AJ142" s="57">
        <v>1</v>
      </c>
      <c r="AK142" s="57">
        <v>2</v>
      </c>
      <c r="AL142" s="57">
        <v>2</v>
      </c>
      <c r="AM142" s="57">
        <v>2</v>
      </c>
      <c r="AN142" s="57">
        <v>2</v>
      </c>
    </row>
    <row r="143" spans="1:40" x14ac:dyDescent="0.25">
      <c r="A143" s="67"/>
      <c r="B143" s="67"/>
      <c r="C143" s="68" t="s">
        <v>8</v>
      </c>
      <c r="D143" s="57">
        <v>1</v>
      </c>
      <c r="E143" s="57">
        <v>3</v>
      </c>
      <c r="F143" s="57">
        <v>2</v>
      </c>
      <c r="G143" s="57"/>
      <c r="H143" s="57">
        <v>1</v>
      </c>
      <c r="I143" s="57"/>
      <c r="J143" s="57"/>
      <c r="K143" s="57">
        <v>1</v>
      </c>
      <c r="L143" s="57">
        <v>1</v>
      </c>
      <c r="M143" s="57"/>
      <c r="N143" s="57"/>
      <c r="O143" s="57"/>
      <c r="P143" s="57"/>
      <c r="Q143" s="57"/>
      <c r="R143" s="57"/>
      <c r="S143" s="57">
        <v>1</v>
      </c>
      <c r="T143" s="57">
        <v>1</v>
      </c>
      <c r="U143" s="57"/>
      <c r="V143" s="57">
        <v>1</v>
      </c>
      <c r="W143" s="57">
        <v>1</v>
      </c>
      <c r="X143" s="57">
        <v>1</v>
      </c>
      <c r="Y143" s="57"/>
      <c r="Z143" s="57"/>
      <c r="AA143" s="57"/>
      <c r="AB143" s="57"/>
      <c r="AC143" s="57">
        <v>1</v>
      </c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</row>
    <row r="144" spans="1:40" x14ac:dyDescent="0.25">
      <c r="A144" s="67"/>
      <c r="B144" s="67"/>
      <c r="C144" s="68" t="s">
        <v>9</v>
      </c>
      <c r="D144" s="45">
        <v>9</v>
      </c>
      <c r="E144" s="45">
        <v>10</v>
      </c>
      <c r="F144" s="45">
        <v>9</v>
      </c>
      <c r="G144" s="45">
        <v>8</v>
      </c>
      <c r="H144" s="45">
        <v>6</v>
      </c>
      <c r="I144" s="45">
        <v>3</v>
      </c>
      <c r="J144" s="45">
        <v>5</v>
      </c>
      <c r="K144" s="45">
        <v>6</v>
      </c>
      <c r="L144" s="45">
        <v>6</v>
      </c>
      <c r="M144" s="45">
        <v>2</v>
      </c>
      <c r="N144" s="45">
        <v>1</v>
      </c>
      <c r="O144" s="45"/>
      <c r="P144" s="45">
        <v>1</v>
      </c>
      <c r="Q144" s="45">
        <v>1</v>
      </c>
      <c r="R144" s="45">
        <v>1</v>
      </c>
      <c r="S144" s="45">
        <v>1</v>
      </c>
      <c r="T144" s="45">
        <v>1</v>
      </c>
      <c r="U144" s="45">
        <v>1</v>
      </c>
      <c r="V144" s="45">
        <v>1</v>
      </c>
      <c r="W144" s="45">
        <v>1</v>
      </c>
      <c r="X144" s="45">
        <v>1</v>
      </c>
      <c r="Y144" s="45">
        <v>1</v>
      </c>
      <c r="Z144" s="45">
        <v>1</v>
      </c>
      <c r="AA144" s="45">
        <v>1</v>
      </c>
      <c r="AB144" s="45">
        <v>1</v>
      </c>
      <c r="AC144" s="45">
        <v>1</v>
      </c>
      <c r="AD144" s="45">
        <v>1</v>
      </c>
      <c r="AE144" s="45">
        <v>3</v>
      </c>
      <c r="AF144" s="45">
        <v>3</v>
      </c>
      <c r="AG144" s="45">
        <v>2</v>
      </c>
      <c r="AH144" s="45">
        <v>1</v>
      </c>
      <c r="AI144" s="45">
        <v>1</v>
      </c>
      <c r="AJ144" s="45">
        <v>2</v>
      </c>
      <c r="AK144" s="45">
        <v>2</v>
      </c>
      <c r="AL144" s="45">
        <v>1</v>
      </c>
      <c r="AM144" s="45">
        <v>1</v>
      </c>
      <c r="AN144" s="45">
        <v>1</v>
      </c>
    </row>
    <row r="145" spans="1:40" x14ac:dyDescent="0.25">
      <c r="A145" s="67"/>
      <c r="B145" s="67"/>
      <c r="C145" s="68" t="s">
        <v>10</v>
      </c>
      <c r="D145" s="45">
        <v>6</v>
      </c>
      <c r="E145" s="45">
        <v>10</v>
      </c>
      <c r="F145" s="45">
        <v>10</v>
      </c>
      <c r="G145" s="45">
        <v>9</v>
      </c>
      <c r="H145" s="45">
        <v>7</v>
      </c>
      <c r="I145" s="45">
        <v>8</v>
      </c>
      <c r="J145" s="45">
        <v>8</v>
      </c>
      <c r="K145" s="45">
        <v>7</v>
      </c>
      <c r="L145" s="45">
        <v>4</v>
      </c>
      <c r="M145" s="45">
        <v>3</v>
      </c>
      <c r="N145" s="45">
        <v>6</v>
      </c>
      <c r="O145" s="45">
        <v>7</v>
      </c>
      <c r="P145" s="45">
        <v>7</v>
      </c>
      <c r="Q145" s="45">
        <v>6</v>
      </c>
      <c r="R145" s="45">
        <v>5</v>
      </c>
      <c r="S145" s="45">
        <v>7</v>
      </c>
      <c r="T145" s="45">
        <v>5</v>
      </c>
      <c r="U145" s="45">
        <v>6</v>
      </c>
      <c r="V145" s="45">
        <v>4</v>
      </c>
      <c r="W145" s="45">
        <v>3</v>
      </c>
      <c r="X145" s="45">
        <v>3</v>
      </c>
      <c r="Y145" s="45">
        <v>3</v>
      </c>
      <c r="Z145" s="45">
        <v>2</v>
      </c>
      <c r="AA145" s="45">
        <v>2</v>
      </c>
      <c r="AB145" s="45">
        <v>2</v>
      </c>
      <c r="AC145" s="45">
        <v>1</v>
      </c>
      <c r="AD145" s="45">
        <v>2</v>
      </c>
      <c r="AE145" s="45">
        <v>1</v>
      </c>
      <c r="AF145" s="45">
        <v>1</v>
      </c>
      <c r="AG145" s="45">
        <v>3</v>
      </c>
      <c r="AH145" s="45">
        <v>2</v>
      </c>
      <c r="AI145" s="45">
        <v>1</v>
      </c>
      <c r="AJ145" s="45"/>
      <c r="AK145" s="45"/>
      <c r="AL145" s="45">
        <v>1</v>
      </c>
      <c r="AM145" s="45"/>
      <c r="AN145" s="45"/>
    </row>
    <row r="146" spans="1:40" x14ac:dyDescent="0.25">
      <c r="A146" s="67"/>
      <c r="B146" s="67"/>
      <c r="C146" s="68" t="s">
        <v>11</v>
      </c>
      <c r="D146" s="45">
        <v>16</v>
      </c>
      <c r="E146" s="45">
        <v>12</v>
      </c>
      <c r="F146" s="45">
        <v>9</v>
      </c>
      <c r="G146" s="45">
        <v>9</v>
      </c>
      <c r="H146" s="45">
        <v>9</v>
      </c>
      <c r="I146" s="45">
        <v>8</v>
      </c>
      <c r="J146" s="45">
        <v>7</v>
      </c>
      <c r="K146" s="45">
        <v>7</v>
      </c>
      <c r="L146" s="45">
        <v>10</v>
      </c>
      <c r="M146" s="45">
        <v>8</v>
      </c>
      <c r="N146" s="45">
        <v>6</v>
      </c>
      <c r="O146" s="45">
        <v>5</v>
      </c>
      <c r="P146" s="45">
        <v>6</v>
      </c>
      <c r="Q146" s="45">
        <v>6</v>
      </c>
      <c r="R146" s="45">
        <v>6</v>
      </c>
      <c r="S146" s="45">
        <v>4</v>
      </c>
      <c r="T146" s="45">
        <v>6</v>
      </c>
      <c r="U146" s="45">
        <v>3</v>
      </c>
      <c r="V146" s="45">
        <v>3</v>
      </c>
      <c r="W146" s="45">
        <v>4</v>
      </c>
      <c r="X146" s="45">
        <v>3</v>
      </c>
      <c r="Y146" s="45">
        <v>5</v>
      </c>
      <c r="Z146" s="45">
        <v>4</v>
      </c>
      <c r="AA146" s="45">
        <v>4</v>
      </c>
      <c r="AB146" s="45">
        <v>2</v>
      </c>
      <c r="AC146" s="45">
        <v>2</v>
      </c>
      <c r="AD146" s="45">
        <v>1</v>
      </c>
      <c r="AE146" s="45">
        <v>1</v>
      </c>
      <c r="AF146" s="45">
        <v>3</v>
      </c>
      <c r="AG146" s="45">
        <v>4</v>
      </c>
      <c r="AH146" s="45">
        <v>5</v>
      </c>
      <c r="AI146" s="45">
        <v>6</v>
      </c>
      <c r="AJ146" s="45">
        <v>2</v>
      </c>
      <c r="AK146" s="45">
        <v>3</v>
      </c>
      <c r="AL146" s="45">
        <v>3</v>
      </c>
      <c r="AM146" s="45">
        <v>2</v>
      </c>
      <c r="AN146" s="45">
        <v>1</v>
      </c>
    </row>
    <row r="147" spans="1:40" x14ac:dyDescent="0.25">
      <c r="A147" s="67"/>
      <c r="B147" s="67"/>
      <c r="C147" s="68" t="s">
        <v>12</v>
      </c>
      <c r="D147" s="45">
        <v>8</v>
      </c>
      <c r="E147" s="45">
        <v>8</v>
      </c>
      <c r="F147" s="45">
        <v>9</v>
      </c>
      <c r="G147" s="45">
        <v>10</v>
      </c>
      <c r="H147" s="45">
        <v>6</v>
      </c>
      <c r="I147" s="45">
        <v>5</v>
      </c>
      <c r="J147" s="45">
        <v>8</v>
      </c>
      <c r="K147" s="45">
        <v>3</v>
      </c>
      <c r="L147" s="45">
        <v>2</v>
      </c>
      <c r="M147" s="45">
        <v>3</v>
      </c>
      <c r="N147" s="45">
        <v>6</v>
      </c>
      <c r="O147" s="45">
        <v>6</v>
      </c>
      <c r="P147" s="45">
        <v>4</v>
      </c>
      <c r="Q147" s="45">
        <v>4</v>
      </c>
      <c r="R147" s="45">
        <v>7</v>
      </c>
      <c r="S147" s="45">
        <v>8</v>
      </c>
      <c r="T147" s="45">
        <v>4</v>
      </c>
      <c r="U147" s="45">
        <v>4</v>
      </c>
      <c r="V147" s="45"/>
      <c r="W147" s="45">
        <v>2</v>
      </c>
      <c r="X147" s="45">
        <v>3</v>
      </c>
      <c r="Y147" s="45">
        <v>2</v>
      </c>
      <c r="Z147" s="45">
        <v>2</v>
      </c>
      <c r="AA147" s="45">
        <v>2</v>
      </c>
      <c r="AB147" s="45">
        <v>2</v>
      </c>
      <c r="AC147" s="45">
        <v>7</v>
      </c>
      <c r="AD147" s="45">
        <v>7</v>
      </c>
      <c r="AE147" s="45">
        <v>2</v>
      </c>
      <c r="AF147" s="45"/>
      <c r="AG147" s="45"/>
      <c r="AH147" s="45"/>
      <c r="AI147" s="45"/>
      <c r="AJ147" s="45">
        <v>4</v>
      </c>
      <c r="AK147" s="45">
        <v>3</v>
      </c>
      <c r="AL147" s="45">
        <v>2</v>
      </c>
      <c r="AM147" s="45"/>
      <c r="AN147" s="45">
        <v>3</v>
      </c>
    </row>
    <row r="148" spans="1:40" x14ac:dyDescent="0.25">
      <c r="A148" s="67"/>
      <c r="B148" s="67"/>
      <c r="C148" s="68" t="s">
        <v>13</v>
      </c>
      <c r="D148" s="45">
        <v>23</v>
      </c>
      <c r="E148" s="45">
        <v>28</v>
      </c>
      <c r="F148" s="45">
        <v>26</v>
      </c>
      <c r="G148" s="45">
        <v>31</v>
      </c>
      <c r="H148" s="45">
        <v>33</v>
      </c>
      <c r="I148" s="45">
        <v>34</v>
      </c>
      <c r="J148" s="45">
        <v>30</v>
      </c>
      <c r="K148" s="45">
        <v>22</v>
      </c>
      <c r="L148" s="45">
        <v>21</v>
      </c>
      <c r="M148" s="45">
        <v>19</v>
      </c>
      <c r="N148" s="45">
        <v>31</v>
      </c>
      <c r="O148" s="45">
        <v>30</v>
      </c>
      <c r="P148" s="45">
        <v>30</v>
      </c>
      <c r="Q148" s="45">
        <v>33</v>
      </c>
      <c r="R148" s="45">
        <v>31</v>
      </c>
      <c r="S148" s="45">
        <v>32</v>
      </c>
      <c r="T148" s="45">
        <v>31</v>
      </c>
      <c r="U148" s="45">
        <v>26</v>
      </c>
      <c r="V148" s="45">
        <v>18</v>
      </c>
      <c r="W148" s="45">
        <v>16</v>
      </c>
      <c r="X148" s="45">
        <v>16</v>
      </c>
      <c r="Y148" s="45">
        <v>15</v>
      </c>
      <c r="Z148" s="45">
        <v>12</v>
      </c>
      <c r="AA148" s="45">
        <v>12</v>
      </c>
      <c r="AB148" s="45">
        <v>11</v>
      </c>
      <c r="AC148" s="45">
        <v>11</v>
      </c>
      <c r="AD148" s="45">
        <v>9</v>
      </c>
      <c r="AE148" s="45">
        <v>11</v>
      </c>
      <c r="AF148" s="45">
        <v>13</v>
      </c>
      <c r="AG148" s="45">
        <v>12</v>
      </c>
      <c r="AH148" s="45">
        <v>9</v>
      </c>
      <c r="AI148" s="45">
        <v>8</v>
      </c>
      <c r="AJ148" s="45">
        <v>8</v>
      </c>
      <c r="AK148" s="45">
        <v>7</v>
      </c>
      <c r="AL148" s="45">
        <v>8</v>
      </c>
      <c r="AM148" s="45">
        <v>9</v>
      </c>
      <c r="AN148" s="45">
        <v>12</v>
      </c>
    </row>
    <row r="149" spans="1:40" x14ac:dyDescent="0.25">
      <c r="A149" s="32" t="s">
        <v>135</v>
      </c>
      <c r="B149" s="55"/>
      <c r="C149" s="55"/>
      <c r="D149" s="75">
        <f>SUM(D141:D148)</f>
        <v>65</v>
      </c>
      <c r="E149" s="75">
        <f t="shared" ref="E149:AM149" si="30">SUM(E141:E148)</f>
        <v>72</v>
      </c>
      <c r="F149" s="75">
        <f t="shared" si="30"/>
        <v>66</v>
      </c>
      <c r="G149" s="75">
        <f t="shared" si="30"/>
        <v>68</v>
      </c>
      <c r="H149" s="75">
        <f t="shared" si="30"/>
        <v>62</v>
      </c>
      <c r="I149" s="75">
        <f t="shared" si="30"/>
        <v>58</v>
      </c>
      <c r="J149" s="75">
        <f t="shared" si="30"/>
        <v>59</v>
      </c>
      <c r="K149" s="75">
        <f t="shared" si="30"/>
        <v>48</v>
      </c>
      <c r="L149" s="75">
        <f t="shared" si="30"/>
        <v>45</v>
      </c>
      <c r="M149" s="75">
        <f t="shared" si="30"/>
        <v>36</v>
      </c>
      <c r="N149" s="75">
        <f t="shared" si="30"/>
        <v>51</v>
      </c>
      <c r="O149" s="75">
        <f t="shared" si="30"/>
        <v>49</v>
      </c>
      <c r="P149" s="75">
        <f t="shared" si="30"/>
        <v>48</v>
      </c>
      <c r="Q149" s="75">
        <f t="shared" si="30"/>
        <v>50</v>
      </c>
      <c r="R149" s="75">
        <f t="shared" si="30"/>
        <v>51</v>
      </c>
      <c r="S149" s="75">
        <f t="shared" si="30"/>
        <v>53</v>
      </c>
      <c r="T149" s="75">
        <f t="shared" si="30"/>
        <v>48</v>
      </c>
      <c r="U149" s="75">
        <f t="shared" si="30"/>
        <v>40</v>
      </c>
      <c r="V149" s="75">
        <f t="shared" si="30"/>
        <v>27</v>
      </c>
      <c r="W149" s="75">
        <f t="shared" si="30"/>
        <v>27</v>
      </c>
      <c r="X149" s="75">
        <f t="shared" si="30"/>
        <v>27</v>
      </c>
      <c r="Y149" s="75">
        <f t="shared" si="30"/>
        <v>26</v>
      </c>
      <c r="Z149" s="75">
        <f t="shared" si="30"/>
        <v>21</v>
      </c>
      <c r="AA149" s="75">
        <f t="shared" si="30"/>
        <v>21</v>
      </c>
      <c r="AB149" s="75">
        <f t="shared" si="30"/>
        <v>18</v>
      </c>
      <c r="AC149" s="75">
        <f t="shared" si="30"/>
        <v>24</v>
      </c>
      <c r="AD149" s="75">
        <f t="shared" si="30"/>
        <v>21</v>
      </c>
      <c r="AE149" s="75">
        <f t="shared" si="30"/>
        <v>19</v>
      </c>
      <c r="AF149" s="75">
        <f t="shared" si="30"/>
        <v>21</v>
      </c>
      <c r="AG149" s="75">
        <f t="shared" si="30"/>
        <v>21</v>
      </c>
      <c r="AH149" s="75">
        <f t="shared" si="30"/>
        <v>18</v>
      </c>
      <c r="AI149" s="75">
        <f t="shared" si="30"/>
        <v>18</v>
      </c>
      <c r="AJ149" s="75">
        <f t="shared" si="30"/>
        <v>18</v>
      </c>
      <c r="AK149" s="75">
        <f t="shared" si="30"/>
        <v>17</v>
      </c>
      <c r="AL149" s="75">
        <f t="shared" si="30"/>
        <v>17</v>
      </c>
      <c r="AM149" s="75">
        <f t="shared" si="30"/>
        <v>14</v>
      </c>
      <c r="AN149" s="75">
        <f t="shared" ref="AN149" si="31">SUM(AN141:AN148)</f>
        <v>19</v>
      </c>
    </row>
    <row r="150" spans="1:40" x14ac:dyDescent="0.25">
      <c r="A150" s="65" t="s">
        <v>164</v>
      </c>
      <c r="B150" s="66">
        <v>1835</v>
      </c>
      <c r="C150" s="65" t="s">
        <v>6</v>
      </c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>
        <v>1</v>
      </c>
      <c r="AN150" s="43">
        <v>1</v>
      </c>
    </row>
    <row r="151" spans="1:40" x14ac:dyDescent="0.25">
      <c r="A151" s="67"/>
      <c r="B151" s="67"/>
      <c r="C151" s="68" t="s">
        <v>7</v>
      </c>
      <c r="D151" s="45"/>
      <c r="E151" s="45"/>
      <c r="F151" s="45"/>
      <c r="G151" s="45"/>
      <c r="H151" s="45"/>
      <c r="I151" s="45"/>
      <c r="J151" s="45"/>
      <c r="K151" s="45"/>
      <c r="L151" s="45">
        <v>1</v>
      </c>
      <c r="M151" s="45">
        <v>1</v>
      </c>
      <c r="N151" s="45">
        <v>1</v>
      </c>
      <c r="O151" s="45">
        <v>1</v>
      </c>
      <c r="P151" s="45">
        <v>1</v>
      </c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>
        <v>2</v>
      </c>
      <c r="AD151" s="45">
        <v>2</v>
      </c>
      <c r="AE151" s="45">
        <v>2</v>
      </c>
      <c r="AF151" s="45">
        <v>1</v>
      </c>
      <c r="AG151" s="45">
        <v>1</v>
      </c>
      <c r="AH151" s="45"/>
      <c r="AI151" s="45"/>
      <c r="AJ151" s="45"/>
      <c r="AK151" s="45"/>
      <c r="AL151" s="45"/>
      <c r="AM151" s="45"/>
      <c r="AN151" s="45"/>
    </row>
    <row r="152" spans="1:40" x14ac:dyDescent="0.25">
      <c r="A152" s="67"/>
      <c r="B152" s="67"/>
      <c r="C152" s="68" t="s">
        <v>8</v>
      </c>
      <c r="D152" s="45"/>
      <c r="E152" s="45">
        <v>1</v>
      </c>
      <c r="F152" s="45">
        <v>2</v>
      </c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>
        <v>1</v>
      </c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>
        <v>1</v>
      </c>
      <c r="AG152" s="45">
        <v>1</v>
      </c>
      <c r="AH152" s="45"/>
      <c r="AI152" s="45"/>
      <c r="AJ152" s="45"/>
      <c r="AK152" s="45">
        <v>1</v>
      </c>
      <c r="AL152" s="45"/>
      <c r="AM152" s="45"/>
      <c r="AN152" s="45"/>
    </row>
    <row r="153" spans="1:40" x14ac:dyDescent="0.25">
      <c r="A153" s="67"/>
      <c r="B153" s="67"/>
      <c r="C153" s="68" t="s">
        <v>9</v>
      </c>
      <c r="D153" s="45">
        <v>1</v>
      </c>
      <c r="E153" s="45"/>
      <c r="F153" s="45"/>
      <c r="G153" s="45"/>
      <c r="H153" s="45">
        <v>1</v>
      </c>
      <c r="I153" s="45">
        <v>1</v>
      </c>
      <c r="J153" s="45">
        <v>2</v>
      </c>
      <c r="K153" s="45">
        <v>2</v>
      </c>
      <c r="L153" s="45">
        <v>1</v>
      </c>
      <c r="M153" s="45"/>
      <c r="N153" s="45"/>
      <c r="O153" s="45">
        <v>1</v>
      </c>
      <c r="P153" s="45"/>
      <c r="Q153" s="45"/>
      <c r="R153" s="45"/>
      <c r="S153" s="45"/>
      <c r="T153" s="45"/>
      <c r="U153" s="45">
        <v>2</v>
      </c>
      <c r="V153" s="45">
        <v>1</v>
      </c>
      <c r="W153" s="45">
        <v>1</v>
      </c>
      <c r="X153" s="45">
        <v>1</v>
      </c>
      <c r="Y153" s="45">
        <v>1</v>
      </c>
      <c r="Z153" s="45">
        <v>1</v>
      </c>
      <c r="AA153" s="45">
        <v>1</v>
      </c>
      <c r="AB153" s="45">
        <v>1</v>
      </c>
      <c r="AC153" s="45"/>
      <c r="AD153" s="45"/>
      <c r="AE153" s="45"/>
      <c r="AF153" s="45"/>
      <c r="AG153" s="45"/>
      <c r="AH153" s="45">
        <v>1</v>
      </c>
      <c r="AI153" s="45"/>
      <c r="AJ153" s="45"/>
      <c r="AK153" s="45"/>
      <c r="AL153" s="45"/>
      <c r="AM153" s="45"/>
      <c r="AN153" s="45"/>
    </row>
    <row r="154" spans="1:40" x14ac:dyDescent="0.25">
      <c r="A154" s="67"/>
      <c r="B154" s="67"/>
      <c r="C154" s="68" t="s">
        <v>10</v>
      </c>
      <c r="D154" s="45">
        <v>3</v>
      </c>
      <c r="E154" s="45">
        <v>2</v>
      </c>
      <c r="F154" s="45">
        <v>2</v>
      </c>
      <c r="G154" s="45">
        <v>2</v>
      </c>
      <c r="H154" s="45">
        <v>3</v>
      </c>
      <c r="I154" s="45">
        <v>2</v>
      </c>
      <c r="J154" s="45">
        <v>4</v>
      </c>
      <c r="K154" s="45">
        <v>3</v>
      </c>
      <c r="L154" s="45">
        <v>3</v>
      </c>
      <c r="M154" s="45">
        <v>2</v>
      </c>
      <c r="N154" s="45">
        <v>1</v>
      </c>
      <c r="O154" s="45">
        <v>1</v>
      </c>
      <c r="P154" s="45">
        <v>1</v>
      </c>
      <c r="Q154" s="45"/>
      <c r="R154" s="45"/>
      <c r="S154" s="45">
        <v>1</v>
      </c>
      <c r="T154" s="45">
        <v>1</v>
      </c>
      <c r="U154" s="45">
        <v>2</v>
      </c>
      <c r="V154" s="45">
        <v>2</v>
      </c>
      <c r="W154" s="45">
        <v>2</v>
      </c>
      <c r="X154" s="45">
        <v>2</v>
      </c>
      <c r="Y154" s="45">
        <v>2</v>
      </c>
      <c r="Z154" s="45"/>
      <c r="AA154" s="45"/>
      <c r="AB154" s="45"/>
      <c r="AC154" s="45"/>
      <c r="AD154" s="45"/>
      <c r="AE154" s="45"/>
      <c r="AF154" s="45"/>
      <c r="AG154" s="45">
        <v>1</v>
      </c>
      <c r="AH154" s="45">
        <v>1</v>
      </c>
      <c r="AI154" s="45">
        <v>1</v>
      </c>
      <c r="AJ154" s="45"/>
      <c r="AK154" s="45"/>
      <c r="AL154" s="45"/>
      <c r="AM154" s="45"/>
      <c r="AN154" s="45"/>
    </row>
    <row r="155" spans="1:40" x14ac:dyDescent="0.25">
      <c r="A155" s="67"/>
      <c r="B155" s="67"/>
      <c r="C155" s="68" t="s">
        <v>11</v>
      </c>
      <c r="D155" s="45">
        <v>4</v>
      </c>
      <c r="E155" s="45">
        <v>2</v>
      </c>
      <c r="F155" s="45">
        <v>2</v>
      </c>
      <c r="G155" s="45">
        <v>1</v>
      </c>
      <c r="H155" s="45">
        <v>2</v>
      </c>
      <c r="I155" s="45">
        <v>2</v>
      </c>
      <c r="J155" s="45">
        <v>4</v>
      </c>
      <c r="K155" s="45">
        <v>1</v>
      </c>
      <c r="L155" s="45">
        <v>1</v>
      </c>
      <c r="M155" s="45">
        <v>1</v>
      </c>
      <c r="N155" s="45"/>
      <c r="O155" s="45"/>
      <c r="P155" s="45">
        <v>1</v>
      </c>
      <c r="Q155" s="45">
        <v>1</v>
      </c>
      <c r="R155" s="45">
        <v>2</v>
      </c>
      <c r="S155" s="45">
        <v>2</v>
      </c>
      <c r="T155" s="45">
        <v>2</v>
      </c>
      <c r="U155" s="45">
        <v>1</v>
      </c>
      <c r="V155" s="45">
        <v>1</v>
      </c>
      <c r="W155" s="45">
        <v>1</v>
      </c>
      <c r="X155" s="45"/>
      <c r="Y155" s="45"/>
      <c r="Z155" s="45">
        <v>1</v>
      </c>
      <c r="AA155" s="45">
        <v>1</v>
      </c>
      <c r="AB155" s="45">
        <v>1</v>
      </c>
      <c r="AC155" s="45">
        <v>1</v>
      </c>
      <c r="AD155" s="45">
        <v>2</v>
      </c>
      <c r="AE155" s="45">
        <v>1</v>
      </c>
      <c r="AF155" s="45">
        <v>1</v>
      </c>
      <c r="AG155" s="45"/>
      <c r="AH155" s="45"/>
      <c r="AI155" s="45"/>
      <c r="AJ155" s="45">
        <v>1</v>
      </c>
      <c r="AK155" s="45">
        <v>1</v>
      </c>
      <c r="AL155" s="45">
        <v>1</v>
      </c>
      <c r="AM155" s="45">
        <v>1</v>
      </c>
      <c r="AN155" s="45">
        <v>3</v>
      </c>
    </row>
    <row r="156" spans="1:40" x14ac:dyDescent="0.25">
      <c r="A156" s="67"/>
      <c r="B156" s="67"/>
      <c r="C156" s="68" t="s">
        <v>12</v>
      </c>
      <c r="D156" s="45">
        <v>2</v>
      </c>
      <c r="E156" s="45">
        <v>5</v>
      </c>
      <c r="F156" s="45">
        <v>4</v>
      </c>
      <c r="G156" s="45">
        <v>4</v>
      </c>
      <c r="H156" s="45">
        <v>1</v>
      </c>
      <c r="I156" s="45">
        <v>2</v>
      </c>
      <c r="J156" s="45">
        <v>3</v>
      </c>
      <c r="K156" s="45">
        <v>3</v>
      </c>
      <c r="L156" s="45"/>
      <c r="M156" s="45">
        <v>1</v>
      </c>
      <c r="N156" s="45">
        <v>2</v>
      </c>
      <c r="O156" s="45">
        <v>1</v>
      </c>
      <c r="P156" s="45">
        <v>2</v>
      </c>
      <c r="Q156" s="45">
        <v>3</v>
      </c>
      <c r="R156" s="45">
        <v>6</v>
      </c>
      <c r="S156" s="45">
        <v>6</v>
      </c>
      <c r="T156" s="45">
        <v>1</v>
      </c>
      <c r="U156" s="45">
        <v>2</v>
      </c>
      <c r="V156" s="45">
        <v>2</v>
      </c>
      <c r="W156" s="45">
        <v>5</v>
      </c>
      <c r="X156" s="45">
        <v>4</v>
      </c>
      <c r="Y156" s="45">
        <v>3</v>
      </c>
      <c r="Z156" s="45">
        <v>2</v>
      </c>
      <c r="AA156" s="45">
        <v>1</v>
      </c>
      <c r="AB156" s="45"/>
      <c r="AC156" s="45"/>
      <c r="AD156" s="45">
        <v>1</v>
      </c>
      <c r="AE156" s="45">
        <v>1</v>
      </c>
      <c r="AF156" s="45">
        <v>1</v>
      </c>
      <c r="AG156" s="45">
        <v>2</v>
      </c>
      <c r="AH156" s="45">
        <v>1</v>
      </c>
      <c r="AI156" s="45">
        <v>1</v>
      </c>
      <c r="AJ156" s="45"/>
      <c r="AK156" s="45">
        <v>2</v>
      </c>
      <c r="AL156" s="45">
        <v>1</v>
      </c>
      <c r="AM156" s="45">
        <v>1</v>
      </c>
      <c r="AN156" s="45"/>
    </row>
    <row r="157" spans="1:40" x14ac:dyDescent="0.25">
      <c r="A157" s="67"/>
      <c r="B157" s="67"/>
      <c r="C157" s="68" t="s">
        <v>13</v>
      </c>
      <c r="D157" s="45">
        <v>7</v>
      </c>
      <c r="E157" s="45">
        <v>7</v>
      </c>
      <c r="F157" s="45">
        <v>9</v>
      </c>
      <c r="G157" s="45">
        <v>11</v>
      </c>
      <c r="H157" s="45">
        <v>15</v>
      </c>
      <c r="I157" s="45">
        <v>14</v>
      </c>
      <c r="J157" s="45">
        <v>13</v>
      </c>
      <c r="K157" s="45">
        <v>8</v>
      </c>
      <c r="L157" s="45">
        <v>9</v>
      </c>
      <c r="M157" s="45">
        <v>10</v>
      </c>
      <c r="N157" s="45">
        <v>5</v>
      </c>
      <c r="O157" s="45">
        <v>5</v>
      </c>
      <c r="P157" s="45">
        <v>5</v>
      </c>
      <c r="Q157" s="45">
        <v>5</v>
      </c>
      <c r="R157" s="45">
        <v>7</v>
      </c>
      <c r="S157" s="45">
        <v>9</v>
      </c>
      <c r="T157" s="45">
        <v>13</v>
      </c>
      <c r="U157" s="45">
        <v>11</v>
      </c>
      <c r="V157" s="45">
        <v>9</v>
      </c>
      <c r="W157" s="45">
        <v>9</v>
      </c>
      <c r="X157" s="45">
        <v>11</v>
      </c>
      <c r="Y157" s="45">
        <v>11</v>
      </c>
      <c r="Z157" s="45">
        <v>8</v>
      </c>
      <c r="AA157" s="45">
        <v>10</v>
      </c>
      <c r="AB157" s="45">
        <v>4</v>
      </c>
      <c r="AC157" s="45">
        <v>3</v>
      </c>
      <c r="AD157" s="45">
        <v>3</v>
      </c>
      <c r="AE157" s="45">
        <v>4</v>
      </c>
      <c r="AF157" s="45">
        <v>6</v>
      </c>
      <c r="AG157" s="45">
        <v>5</v>
      </c>
      <c r="AH157" s="45">
        <v>5</v>
      </c>
      <c r="AI157" s="45">
        <v>2</v>
      </c>
      <c r="AJ157" s="45">
        <v>4</v>
      </c>
      <c r="AK157" s="45">
        <v>3</v>
      </c>
      <c r="AL157" s="45">
        <v>1</v>
      </c>
      <c r="AM157" s="45"/>
      <c r="AN157" s="45">
        <v>2</v>
      </c>
    </row>
    <row r="158" spans="1:40" x14ac:dyDescent="0.25">
      <c r="A158" s="32" t="s">
        <v>165</v>
      </c>
      <c r="B158" s="55"/>
      <c r="C158" s="55"/>
      <c r="D158" s="75">
        <f>SUM(D150:D157)</f>
        <v>17</v>
      </c>
      <c r="E158" s="75">
        <f t="shared" ref="E158:AM158" si="32">SUM(E150:E157)</f>
        <v>17</v>
      </c>
      <c r="F158" s="75">
        <f t="shared" si="32"/>
        <v>19</v>
      </c>
      <c r="G158" s="75">
        <f t="shared" si="32"/>
        <v>18</v>
      </c>
      <c r="H158" s="75">
        <f t="shared" si="32"/>
        <v>22</v>
      </c>
      <c r="I158" s="75">
        <f t="shared" si="32"/>
        <v>21</v>
      </c>
      <c r="J158" s="75">
        <f t="shared" si="32"/>
        <v>26</v>
      </c>
      <c r="K158" s="75">
        <f t="shared" si="32"/>
        <v>17</v>
      </c>
      <c r="L158" s="75">
        <f t="shared" si="32"/>
        <v>15</v>
      </c>
      <c r="M158" s="75">
        <f t="shared" si="32"/>
        <v>15</v>
      </c>
      <c r="N158" s="75">
        <f t="shared" si="32"/>
        <v>9</v>
      </c>
      <c r="O158" s="75">
        <f t="shared" si="32"/>
        <v>9</v>
      </c>
      <c r="P158" s="75">
        <f t="shared" si="32"/>
        <v>10</v>
      </c>
      <c r="Q158" s="75">
        <f t="shared" si="32"/>
        <v>9</v>
      </c>
      <c r="R158" s="75">
        <f t="shared" si="32"/>
        <v>15</v>
      </c>
      <c r="S158" s="75">
        <f t="shared" si="32"/>
        <v>18</v>
      </c>
      <c r="T158" s="75">
        <f t="shared" si="32"/>
        <v>17</v>
      </c>
      <c r="U158" s="75">
        <f t="shared" si="32"/>
        <v>19</v>
      </c>
      <c r="V158" s="75">
        <f t="shared" si="32"/>
        <v>15</v>
      </c>
      <c r="W158" s="75">
        <f t="shared" si="32"/>
        <v>18</v>
      </c>
      <c r="X158" s="75">
        <f t="shared" si="32"/>
        <v>18</v>
      </c>
      <c r="Y158" s="75">
        <f t="shared" si="32"/>
        <v>17</v>
      </c>
      <c r="Z158" s="75">
        <f t="shared" si="32"/>
        <v>12</v>
      </c>
      <c r="AA158" s="75">
        <f t="shared" si="32"/>
        <v>13</v>
      </c>
      <c r="AB158" s="75">
        <f t="shared" si="32"/>
        <v>6</v>
      </c>
      <c r="AC158" s="75">
        <f t="shared" si="32"/>
        <v>6</v>
      </c>
      <c r="AD158" s="75">
        <f t="shared" si="32"/>
        <v>8</v>
      </c>
      <c r="AE158" s="75">
        <f t="shared" si="32"/>
        <v>8</v>
      </c>
      <c r="AF158" s="75">
        <f t="shared" si="32"/>
        <v>10</v>
      </c>
      <c r="AG158" s="75">
        <f t="shared" si="32"/>
        <v>10</v>
      </c>
      <c r="AH158" s="75">
        <f t="shared" si="32"/>
        <v>8</v>
      </c>
      <c r="AI158" s="75">
        <f t="shared" si="32"/>
        <v>4</v>
      </c>
      <c r="AJ158" s="75">
        <f t="shared" si="32"/>
        <v>5</v>
      </c>
      <c r="AK158" s="75">
        <f t="shared" si="32"/>
        <v>7</v>
      </c>
      <c r="AL158" s="75">
        <f t="shared" si="32"/>
        <v>3</v>
      </c>
      <c r="AM158" s="75">
        <f t="shared" si="32"/>
        <v>3</v>
      </c>
      <c r="AN158" s="75">
        <f t="shared" ref="AN158" si="33">SUM(AN150:AN157)</f>
        <v>6</v>
      </c>
    </row>
    <row r="159" spans="1:40" x14ac:dyDescent="0.25">
      <c r="A159" s="65" t="s">
        <v>148</v>
      </c>
      <c r="B159" s="66">
        <v>1836</v>
      </c>
      <c r="C159" s="65" t="s">
        <v>6</v>
      </c>
      <c r="D159" s="43">
        <v>1</v>
      </c>
      <c r="E159" s="43"/>
      <c r="F159" s="43"/>
      <c r="G159" s="43">
        <v>1</v>
      </c>
      <c r="H159" s="43">
        <v>1</v>
      </c>
      <c r="I159" s="43">
        <v>1</v>
      </c>
      <c r="J159" s="43">
        <v>1</v>
      </c>
      <c r="K159" s="43">
        <v>1</v>
      </c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>
        <v>1</v>
      </c>
      <c r="AJ159" s="43"/>
      <c r="AK159" s="43"/>
      <c r="AL159" s="43"/>
      <c r="AM159" s="43"/>
      <c r="AN159" s="43"/>
    </row>
    <row r="160" spans="1:40" x14ac:dyDescent="0.25">
      <c r="A160" s="67"/>
      <c r="B160" s="67"/>
      <c r="C160" s="68" t="s">
        <v>7</v>
      </c>
      <c r="D160" s="45">
        <v>3</v>
      </c>
      <c r="E160" s="45">
        <v>4</v>
      </c>
      <c r="F160" s="45">
        <v>4</v>
      </c>
      <c r="G160" s="45">
        <v>3</v>
      </c>
      <c r="H160" s="45">
        <v>1</v>
      </c>
      <c r="I160" s="45">
        <v>1</v>
      </c>
      <c r="J160" s="45"/>
      <c r="K160" s="45">
        <v>4</v>
      </c>
      <c r="L160" s="45">
        <v>3</v>
      </c>
      <c r="M160" s="45">
        <v>2</v>
      </c>
      <c r="N160" s="45">
        <v>3</v>
      </c>
      <c r="O160" s="45">
        <v>2</v>
      </c>
      <c r="P160" s="45">
        <v>2</v>
      </c>
      <c r="Q160" s="45">
        <v>1</v>
      </c>
      <c r="R160" s="45"/>
      <c r="S160" s="45">
        <v>1</v>
      </c>
      <c r="T160" s="45"/>
      <c r="U160" s="45"/>
      <c r="V160" s="45"/>
      <c r="W160" s="45"/>
      <c r="X160" s="45"/>
      <c r="Y160" s="45">
        <v>1</v>
      </c>
      <c r="Z160" s="45">
        <v>1</v>
      </c>
      <c r="AA160" s="45">
        <v>1</v>
      </c>
      <c r="AB160" s="45"/>
      <c r="AC160" s="45"/>
      <c r="AD160" s="45"/>
      <c r="AE160" s="45"/>
      <c r="AF160" s="45"/>
      <c r="AG160" s="45"/>
      <c r="AH160" s="45">
        <v>1</v>
      </c>
      <c r="AI160" s="45">
        <v>1</v>
      </c>
      <c r="AJ160" s="45">
        <v>1</v>
      </c>
      <c r="AK160" s="45">
        <v>1</v>
      </c>
      <c r="AL160" s="45">
        <v>1</v>
      </c>
      <c r="AM160" s="45"/>
      <c r="AN160" s="45"/>
    </row>
    <row r="161" spans="1:40" x14ac:dyDescent="0.25">
      <c r="A161" s="67"/>
      <c r="B161" s="67"/>
      <c r="C161" s="68" t="s">
        <v>8</v>
      </c>
      <c r="D161" s="45"/>
      <c r="E161" s="45"/>
      <c r="F161" s="45">
        <v>1</v>
      </c>
      <c r="G161" s="45">
        <v>2</v>
      </c>
      <c r="H161" s="45">
        <v>3</v>
      </c>
      <c r="I161" s="45"/>
      <c r="J161" s="45"/>
      <c r="K161" s="45">
        <v>1</v>
      </c>
      <c r="L161" s="45"/>
      <c r="M161" s="45">
        <v>1</v>
      </c>
      <c r="N161" s="45">
        <v>1</v>
      </c>
      <c r="O161" s="45">
        <v>1</v>
      </c>
      <c r="P161" s="45">
        <v>2</v>
      </c>
      <c r="Q161" s="45">
        <v>3</v>
      </c>
      <c r="R161" s="45">
        <v>2</v>
      </c>
      <c r="S161" s="45">
        <v>1</v>
      </c>
      <c r="T161" s="45">
        <v>1</v>
      </c>
      <c r="U161" s="45"/>
      <c r="V161" s="45"/>
      <c r="W161" s="45">
        <v>1</v>
      </c>
      <c r="X161" s="45">
        <v>1</v>
      </c>
      <c r="Y161" s="45"/>
      <c r="Z161" s="45"/>
      <c r="AA161" s="45"/>
      <c r="AB161" s="45">
        <v>1</v>
      </c>
      <c r="AC161" s="45">
        <v>2</v>
      </c>
      <c r="AD161" s="45">
        <v>1</v>
      </c>
      <c r="AE161" s="45"/>
      <c r="AF161" s="45"/>
      <c r="AG161" s="45"/>
      <c r="AH161" s="45"/>
      <c r="AI161" s="45">
        <v>1</v>
      </c>
      <c r="AJ161" s="45">
        <v>1</v>
      </c>
      <c r="AK161" s="45">
        <v>2</v>
      </c>
      <c r="AL161" s="45">
        <v>2</v>
      </c>
      <c r="AM161" s="45">
        <v>2</v>
      </c>
      <c r="AN161" s="45">
        <v>1</v>
      </c>
    </row>
    <row r="162" spans="1:40" x14ac:dyDescent="0.25">
      <c r="A162" s="67"/>
      <c r="B162" s="67"/>
      <c r="C162" s="68" t="s">
        <v>9</v>
      </c>
      <c r="D162" s="45">
        <v>4</v>
      </c>
      <c r="E162" s="45">
        <v>3</v>
      </c>
      <c r="F162" s="45">
        <v>4</v>
      </c>
      <c r="G162" s="45">
        <v>3</v>
      </c>
      <c r="H162" s="45">
        <v>6</v>
      </c>
      <c r="I162" s="45">
        <v>6</v>
      </c>
      <c r="J162" s="45">
        <v>2</v>
      </c>
      <c r="K162" s="45">
        <v>2</v>
      </c>
      <c r="L162" s="45">
        <v>1</v>
      </c>
      <c r="M162" s="45"/>
      <c r="N162" s="45"/>
      <c r="O162" s="45"/>
      <c r="P162" s="45"/>
      <c r="Q162" s="45"/>
      <c r="R162" s="45">
        <v>1</v>
      </c>
      <c r="S162" s="45">
        <v>1</v>
      </c>
      <c r="T162" s="45">
        <v>1</v>
      </c>
      <c r="U162" s="45"/>
      <c r="V162" s="45">
        <v>1</v>
      </c>
      <c r="W162" s="45">
        <v>2</v>
      </c>
      <c r="X162" s="45">
        <v>3</v>
      </c>
      <c r="Y162" s="45">
        <v>3</v>
      </c>
      <c r="Z162" s="45">
        <v>2</v>
      </c>
      <c r="AA162" s="45">
        <v>2</v>
      </c>
      <c r="AB162" s="45">
        <v>2</v>
      </c>
      <c r="AC162" s="45">
        <v>2</v>
      </c>
      <c r="AD162" s="45">
        <v>4</v>
      </c>
      <c r="AE162" s="45">
        <v>4</v>
      </c>
      <c r="AF162" s="45">
        <v>4</v>
      </c>
      <c r="AG162" s="45">
        <v>2</v>
      </c>
      <c r="AH162" s="45">
        <v>2</v>
      </c>
      <c r="AI162" s="45">
        <v>1</v>
      </c>
      <c r="AJ162" s="45">
        <v>2</v>
      </c>
      <c r="AK162" s="45">
        <v>2</v>
      </c>
      <c r="AL162" s="45"/>
      <c r="AM162" s="45"/>
      <c r="AN162" s="45">
        <v>1</v>
      </c>
    </row>
    <row r="163" spans="1:40" x14ac:dyDescent="0.25">
      <c r="A163" s="67"/>
      <c r="B163" s="67"/>
      <c r="C163" s="68" t="s">
        <v>10</v>
      </c>
      <c r="D163" s="45">
        <v>5</v>
      </c>
      <c r="E163" s="45">
        <v>8</v>
      </c>
      <c r="F163" s="45">
        <v>7</v>
      </c>
      <c r="G163" s="45">
        <v>4</v>
      </c>
      <c r="H163" s="45">
        <v>3</v>
      </c>
      <c r="I163" s="45">
        <v>2</v>
      </c>
      <c r="J163" s="45">
        <v>3</v>
      </c>
      <c r="K163" s="45">
        <v>3</v>
      </c>
      <c r="L163" s="45">
        <v>2</v>
      </c>
      <c r="M163" s="45">
        <v>2</v>
      </c>
      <c r="N163" s="45">
        <v>3</v>
      </c>
      <c r="O163" s="45">
        <v>2</v>
      </c>
      <c r="P163" s="45">
        <v>3</v>
      </c>
      <c r="Q163" s="45">
        <v>2</v>
      </c>
      <c r="R163" s="45">
        <v>2</v>
      </c>
      <c r="S163" s="45">
        <v>2</v>
      </c>
      <c r="T163" s="45">
        <v>1</v>
      </c>
      <c r="U163" s="45">
        <v>1</v>
      </c>
      <c r="V163" s="45">
        <v>2</v>
      </c>
      <c r="W163" s="45">
        <v>5</v>
      </c>
      <c r="X163" s="45">
        <v>4</v>
      </c>
      <c r="Y163" s="45">
        <v>2</v>
      </c>
      <c r="Z163" s="45">
        <v>2</v>
      </c>
      <c r="AA163" s="45">
        <v>1</v>
      </c>
      <c r="AB163" s="45">
        <v>1</v>
      </c>
      <c r="AC163" s="45">
        <v>1</v>
      </c>
      <c r="AD163" s="45"/>
      <c r="AE163" s="45"/>
      <c r="AF163" s="45"/>
      <c r="AG163" s="45">
        <v>2</v>
      </c>
      <c r="AH163" s="45">
        <v>2</v>
      </c>
      <c r="AI163" s="45">
        <v>2</v>
      </c>
      <c r="AJ163" s="45">
        <v>2</v>
      </c>
      <c r="AK163" s="45">
        <v>2</v>
      </c>
      <c r="AL163" s="45">
        <v>3</v>
      </c>
      <c r="AM163" s="45">
        <v>4</v>
      </c>
      <c r="AN163" s="45">
        <v>3</v>
      </c>
    </row>
    <row r="164" spans="1:40" x14ac:dyDescent="0.25">
      <c r="A164" s="67"/>
      <c r="B164" s="67"/>
      <c r="C164" s="68" t="s">
        <v>11</v>
      </c>
      <c r="D164" s="45">
        <v>9</v>
      </c>
      <c r="E164" s="45">
        <v>8</v>
      </c>
      <c r="F164" s="45">
        <v>7</v>
      </c>
      <c r="G164" s="45">
        <v>10</v>
      </c>
      <c r="H164" s="45">
        <v>9</v>
      </c>
      <c r="I164" s="45">
        <v>11</v>
      </c>
      <c r="J164" s="45">
        <v>3</v>
      </c>
      <c r="K164" s="45">
        <v>2</v>
      </c>
      <c r="L164" s="45">
        <v>2</v>
      </c>
      <c r="M164" s="45">
        <v>3</v>
      </c>
      <c r="N164" s="45">
        <v>1</v>
      </c>
      <c r="O164" s="45">
        <v>1</v>
      </c>
      <c r="P164" s="45">
        <v>2</v>
      </c>
      <c r="Q164" s="45">
        <v>2</v>
      </c>
      <c r="R164" s="45">
        <v>1</v>
      </c>
      <c r="S164" s="45">
        <v>1</v>
      </c>
      <c r="T164" s="45">
        <v>4</v>
      </c>
      <c r="U164" s="45">
        <v>5</v>
      </c>
      <c r="V164" s="45">
        <v>4</v>
      </c>
      <c r="W164" s="45">
        <v>5</v>
      </c>
      <c r="X164" s="45">
        <v>5</v>
      </c>
      <c r="Y164" s="45">
        <v>4</v>
      </c>
      <c r="Z164" s="45">
        <v>3</v>
      </c>
      <c r="AA164" s="45">
        <v>2</v>
      </c>
      <c r="AB164" s="45">
        <v>3</v>
      </c>
      <c r="AC164" s="45">
        <v>2</v>
      </c>
      <c r="AD164" s="45">
        <v>2</v>
      </c>
      <c r="AE164" s="45">
        <v>2</v>
      </c>
      <c r="AF164" s="45">
        <v>2</v>
      </c>
      <c r="AG164" s="45">
        <v>2</v>
      </c>
      <c r="AH164" s="45">
        <v>3</v>
      </c>
      <c r="AI164" s="45">
        <v>1</v>
      </c>
      <c r="AJ164" s="45">
        <v>1</v>
      </c>
      <c r="AK164" s="45">
        <v>1</v>
      </c>
      <c r="AL164" s="45">
        <v>1</v>
      </c>
      <c r="AM164" s="45"/>
      <c r="AN164" s="45">
        <v>1</v>
      </c>
    </row>
    <row r="165" spans="1:40" x14ac:dyDescent="0.25">
      <c r="A165" s="67"/>
      <c r="B165" s="67"/>
      <c r="C165" s="68" t="s">
        <v>12</v>
      </c>
      <c r="D165" s="45">
        <v>6</v>
      </c>
      <c r="E165" s="45">
        <v>6</v>
      </c>
      <c r="F165" s="45">
        <v>6</v>
      </c>
      <c r="G165" s="45">
        <v>4</v>
      </c>
      <c r="H165" s="45">
        <v>5</v>
      </c>
      <c r="I165" s="45">
        <v>6</v>
      </c>
      <c r="J165" s="45">
        <v>12</v>
      </c>
      <c r="K165" s="45">
        <v>9</v>
      </c>
      <c r="L165" s="45">
        <v>2</v>
      </c>
      <c r="M165" s="45"/>
      <c r="N165" s="45">
        <v>3</v>
      </c>
      <c r="O165" s="45">
        <v>6</v>
      </c>
      <c r="P165" s="45">
        <v>7</v>
      </c>
      <c r="Q165" s="45">
        <v>10</v>
      </c>
      <c r="R165" s="45">
        <v>6</v>
      </c>
      <c r="S165" s="45"/>
      <c r="T165" s="45">
        <v>6</v>
      </c>
      <c r="U165" s="45">
        <v>7</v>
      </c>
      <c r="V165" s="45">
        <v>3</v>
      </c>
      <c r="W165" s="45">
        <v>4</v>
      </c>
      <c r="X165" s="45">
        <v>3</v>
      </c>
      <c r="Y165" s="45">
        <v>2</v>
      </c>
      <c r="Z165" s="45">
        <v>1</v>
      </c>
      <c r="AA165" s="45">
        <v>3</v>
      </c>
      <c r="AB165" s="45">
        <v>5</v>
      </c>
      <c r="AC165" s="45">
        <v>4</v>
      </c>
      <c r="AD165" s="45">
        <v>3</v>
      </c>
      <c r="AE165" s="45">
        <v>2</v>
      </c>
      <c r="AF165" s="45">
        <v>1</v>
      </c>
      <c r="AG165" s="45"/>
      <c r="AH165" s="45"/>
      <c r="AI165" s="45">
        <v>2</v>
      </c>
      <c r="AJ165" s="45">
        <v>3</v>
      </c>
      <c r="AK165" s="45">
        <v>3</v>
      </c>
      <c r="AL165" s="45">
        <v>1</v>
      </c>
      <c r="AM165" s="45"/>
      <c r="AN165" s="45">
        <v>1</v>
      </c>
    </row>
    <row r="166" spans="1:40" x14ac:dyDescent="0.25">
      <c r="A166" s="67"/>
      <c r="B166" s="67"/>
      <c r="C166" s="68" t="s">
        <v>13</v>
      </c>
      <c r="D166" s="45">
        <v>19</v>
      </c>
      <c r="E166" s="45">
        <v>21</v>
      </c>
      <c r="F166" s="45">
        <v>17</v>
      </c>
      <c r="G166" s="45">
        <v>20</v>
      </c>
      <c r="H166" s="45">
        <v>27</v>
      </c>
      <c r="I166" s="45">
        <v>26</v>
      </c>
      <c r="J166" s="45">
        <v>24</v>
      </c>
      <c r="K166" s="45">
        <v>27</v>
      </c>
      <c r="L166" s="45">
        <v>10</v>
      </c>
      <c r="M166" s="45">
        <v>13</v>
      </c>
      <c r="N166" s="45">
        <v>16</v>
      </c>
      <c r="O166" s="45">
        <v>17</v>
      </c>
      <c r="P166" s="45">
        <v>20</v>
      </c>
      <c r="Q166" s="45">
        <v>20</v>
      </c>
      <c r="R166" s="45">
        <v>21</v>
      </c>
      <c r="S166" s="45">
        <v>26</v>
      </c>
      <c r="T166" s="45">
        <v>22</v>
      </c>
      <c r="U166" s="45">
        <v>21</v>
      </c>
      <c r="V166" s="45">
        <v>18</v>
      </c>
      <c r="W166" s="45">
        <v>20</v>
      </c>
      <c r="X166" s="45">
        <v>21</v>
      </c>
      <c r="Y166" s="45">
        <v>7</v>
      </c>
      <c r="Z166" s="45">
        <v>6</v>
      </c>
      <c r="AA166" s="45">
        <v>6</v>
      </c>
      <c r="AB166" s="45">
        <v>5</v>
      </c>
      <c r="AC166" s="45">
        <v>3</v>
      </c>
      <c r="AD166" s="45">
        <v>5</v>
      </c>
      <c r="AE166" s="45">
        <v>6</v>
      </c>
      <c r="AF166" s="45">
        <v>4</v>
      </c>
      <c r="AG166" s="45">
        <v>5</v>
      </c>
      <c r="AH166" s="45">
        <v>5</v>
      </c>
      <c r="AI166" s="45">
        <v>5</v>
      </c>
      <c r="AJ166" s="45">
        <v>3</v>
      </c>
      <c r="AK166" s="45">
        <v>2</v>
      </c>
      <c r="AL166" s="45">
        <v>5</v>
      </c>
      <c r="AM166" s="45">
        <v>6</v>
      </c>
      <c r="AN166" s="45">
        <v>8</v>
      </c>
    </row>
    <row r="167" spans="1:40" x14ac:dyDescent="0.25">
      <c r="A167" s="32" t="s">
        <v>149</v>
      </c>
      <c r="B167" s="55"/>
      <c r="C167" s="55"/>
      <c r="D167" s="75">
        <f>SUM(D159:D166)</f>
        <v>47</v>
      </c>
      <c r="E167" s="75">
        <f t="shared" ref="E167:AM167" si="34">SUM(E159:E166)</f>
        <v>50</v>
      </c>
      <c r="F167" s="75">
        <f t="shared" si="34"/>
        <v>46</v>
      </c>
      <c r="G167" s="75">
        <f t="shared" si="34"/>
        <v>47</v>
      </c>
      <c r="H167" s="75">
        <f t="shared" si="34"/>
        <v>55</v>
      </c>
      <c r="I167" s="75">
        <f t="shared" si="34"/>
        <v>53</v>
      </c>
      <c r="J167" s="75">
        <f t="shared" si="34"/>
        <v>45</v>
      </c>
      <c r="K167" s="75">
        <f t="shared" si="34"/>
        <v>49</v>
      </c>
      <c r="L167" s="75">
        <f t="shared" si="34"/>
        <v>20</v>
      </c>
      <c r="M167" s="75">
        <f t="shared" si="34"/>
        <v>21</v>
      </c>
      <c r="N167" s="75">
        <f t="shared" si="34"/>
        <v>27</v>
      </c>
      <c r="O167" s="75">
        <f t="shared" si="34"/>
        <v>29</v>
      </c>
      <c r="P167" s="75">
        <f t="shared" si="34"/>
        <v>36</v>
      </c>
      <c r="Q167" s="75">
        <f t="shared" si="34"/>
        <v>38</v>
      </c>
      <c r="R167" s="75">
        <f t="shared" si="34"/>
        <v>33</v>
      </c>
      <c r="S167" s="75">
        <f t="shared" si="34"/>
        <v>32</v>
      </c>
      <c r="T167" s="75">
        <f t="shared" si="34"/>
        <v>35</v>
      </c>
      <c r="U167" s="75">
        <f t="shared" si="34"/>
        <v>34</v>
      </c>
      <c r="V167" s="75">
        <f t="shared" si="34"/>
        <v>28</v>
      </c>
      <c r="W167" s="75">
        <f t="shared" si="34"/>
        <v>37</v>
      </c>
      <c r="X167" s="75">
        <f t="shared" si="34"/>
        <v>37</v>
      </c>
      <c r="Y167" s="75">
        <f t="shared" si="34"/>
        <v>19</v>
      </c>
      <c r="Z167" s="75">
        <f t="shared" si="34"/>
        <v>15</v>
      </c>
      <c r="AA167" s="75">
        <f t="shared" si="34"/>
        <v>15</v>
      </c>
      <c r="AB167" s="75">
        <f t="shared" si="34"/>
        <v>17</v>
      </c>
      <c r="AC167" s="75">
        <f t="shared" si="34"/>
        <v>14</v>
      </c>
      <c r="AD167" s="75">
        <f t="shared" si="34"/>
        <v>15</v>
      </c>
      <c r="AE167" s="75">
        <f t="shared" si="34"/>
        <v>14</v>
      </c>
      <c r="AF167" s="75">
        <f t="shared" si="34"/>
        <v>11</v>
      </c>
      <c r="AG167" s="75">
        <f t="shared" si="34"/>
        <v>11</v>
      </c>
      <c r="AH167" s="75">
        <f t="shared" si="34"/>
        <v>13</v>
      </c>
      <c r="AI167" s="75">
        <f t="shared" si="34"/>
        <v>14</v>
      </c>
      <c r="AJ167" s="75">
        <f t="shared" si="34"/>
        <v>13</v>
      </c>
      <c r="AK167" s="75">
        <f t="shared" si="34"/>
        <v>13</v>
      </c>
      <c r="AL167" s="75">
        <f t="shared" si="34"/>
        <v>13</v>
      </c>
      <c r="AM167" s="75">
        <f t="shared" si="34"/>
        <v>12</v>
      </c>
      <c r="AN167" s="75">
        <f t="shared" ref="AN167" si="35">SUM(AN159:AN166)</f>
        <v>15</v>
      </c>
    </row>
    <row r="168" spans="1:40" x14ac:dyDescent="0.25">
      <c r="A168" s="65" t="s">
        <v>138</v>
      </c>
      <c r="B168" s="66">
        <v>1837</v>
      </c>
      <c r="C168" s="65" t="s">
        <v>6</v>
      </c>
      <c r="D168" s="43">
        <v>1</v>
      </c>
      <c r="E168" s="43"/>
      <c r="F168" s="43"/>
      <c r="G168" s="43"/>
      <c r="H168" s="43"/>
      <c r="I168" s="43"/>
      <c r="J168" s="43"/>
      <c r="K168" s="43"/>
      <c r="L168" s="43"/>
      <c r="M168" s="43"/>
      <c r="N168" s="43">
        <v>1</v>
      </c>
      <c r="O168" s="43"/>
      <c r="P168" s="43"/>
      <c r="Q168" s="43">
        <v>2</v>
      </c>
      <c r="R168" s="43">
        <v>2</v>
      </c>
      <c r="S168" s="43">
        <v>1</v>
      </c>
      <c r="T168" s="43">
        <v>1</v>
      </c>
      <c r="U168" s="43">
        <v>2</v>
      </c>
      <c r="V168" s="43">
        <v>2</v>
      </c>
      <c r="W168" s="43">
        <v>1</v>
      </c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>
        <v>1</v>
      </c>
      <c r="AI168" s="43">
        <v>1</v>
      </c>
      <c r="AJ168" s="43">
        <v>1</v>
      </c>
      <c r="AK168" s="43"/>
      <c r="AL168" s="43"/>
      <c r="AM168" s="43"/>
      <c r="AN168" s="43"/>
    </row>
    <row r="169" spans="1:40" x14ac:dyDescent="0.25">
      <c r="A169" s="67"/>
      <c r="B169" s="67"/>
      <c r="C169" s="68" t="s">
        <v>7</v>
      </c>
      <c r="D169" s="45">
        <v>5</v>
      </c>
      <c r="E169" s="45">
        <v>3</v>
      </c>
      <c r="F169" s="45">
        <v>3</v>
      </c>
      <c r="G169" s="45">
        <v>3</v>
      </c>
      <c r="H169" s="45">
        <v>1</v>
      </c>
      <c r="I169" s="45"/>
      <c r="J169" s="45"/>
      <c r="K169" s="45"/>
      <c r="L169" s="45">
        <v>2</v>
      </c>
      <c r="M169" s="45">
        <v>2</v>
      </c>
      <c r="N169" s="45">
        <v>2</v>
      </c>
      <c r="O169" s="45"/>
      <c r="P169" s="45">
        <v>1</v>
      </c>
      <c r="Q169" s="45">
        <v>3</v>
      </c>
      <c r="R169" s="45">
        <v>1</v>
      </c>
      <c r="S169" s="45">
        <v>1</v>
      </c>
      <c r="T169" s="45">
        <v>2</v>
      </c>
      <c r="U169" s="45"/>
      <c r="V169" s="45">
        <v>1</v>
      </c>
      <c r="W169" s="45"/>
      <c r="X169" s="45"/>
      <c r="Y169" s="45"/>
      <c r="Z169" s="45"/>
      <c r="AA169" s="45"/>
      <c r="AB169" s="45"/>
      <c r="AC169" s="45"/>
      <c r="AD169" s="45"/>
      <c r="AE169" s="45">
        <v>1</v>
      </c>
      <c r="AF169" s="45">
        <v>2</v>
      </c>
      <c r="AG169" s="45">
        <v>1</v>
      </c>
      <c r="AH169" s="45">
        <v>1</v>
      </c>
      <c r="AI169" s="45"/>
      <c r="AJ169" s="45"/>
      <c r="AK169" s="45">
        <v>1</v>
      </c>
      <c r="AL169" s="45"/>
      <c r="AM169" s="45"/>
      <c r="AN169" s="45">
        <v>1</v>
      </c>
    </row>
    <row r="170" spans="1:40" x14ac:dyDescent="0.25">
      <c r="A170" s="67"/>
      <c r="B170" s="67"/>
      <c r="C170" s="68" t="s">
        <v>8</v>
      </c>
      <c r="D170" s="45">
        <v>2</v>
      </c>
      <c r="E170" s="45">
        <v>3</v>
      </c>
      <c r="F170" s="45">
        <v>2</v>
      </c>
      <c r="G170" s="45">
        <v>1</v>
      </c>
      <c r="H170" s="45">
        <v>1</v>
      </c>
      <c r="I170" s="45">
        <v>1</v>
      </c>
      <c r="J170" s="45"/>
      <c r="K170" s="45"/>
      <c r="L170" s="45">
        <v>3</v>
      </c>
      <c r="M170" s="45">
        <v>2</v>
      </c>
      <c r="N170" s="45">
        <v>2</v>
      </c>
      <c r="O170" s="45">
        <v>3</v>
      </c>
      <c r="P170" s="45">
        <v>4</v>
      </c>
      <c r="Q170" s="45">
        <v>4</v>
      </c>
      <c r="R170" s="45">
        <v>3</v>
      </c>
      <c r="S170" s="45">
        <v>3</v>
      </c>
      <c r="T170" s="45">
        <v>3</v>
      </c>
      <c r="U170" s="45">
        <v>1</v>
      </c>
      <c r="V170" s="45">
        <v>1</v>
      </c>
      <c r="W170" s="45">
        <v>2</v>
      </c>
      <c r="X170" s="45">
        <v>2</v>
      </c>
      <c r="Y170" s="45">
        <v>2</v>
      </c>
      <c r="Z170" s="45"/>
      <c r="AA170" s="45"/>
      <c r="AB170" s="45"/>
      <c r="AC170" s="45">
        <v>1</v>
      </c>
      <c r="AD170" s="45"/>
      <c r="AE170" s="45"/>
      <c r="AF170" s="45">
        <v>1</v>
      </c>
      <c r="AG170" s="45">
        <v>1</v>
      </c>
      <c r="AH170" s="45">
        <v>1</v>
      </c>
      <c r="AI170" s="45">
        <v>1</v>
      </c>
      <c r="AJ170" s="45">
        <v>1</v>
      </c>
      <c r="AK170" s="45">
        <v>1</v>
      </c>
      <c r="AL170" s="45">
        <v>1</v>
      </c>
      <c r="AM170" s="45">
        <v>1</v>
      </c>
      <c r="AN170" s="45">
        <v>1</v>
      </c>
    </row>
    <row r="171" spans="1:40" x14ac:dyDescent="0.25">
      <c r="A171" s="67"/>
      <c r="B171" s="67"/>
      <c r="C171" s="68" t="s">
        <v>9</v>
      </c>
      <c r="D171" s="45">
        <v>2</v>
      </c>
      <c r="E171" s="45">
        <v>2</v>
      </c>
      <c r="F171" s="45">
        <v>4</v>
      </c>
      <c r="G171" s="45">
        <v>3</v>
      </c>
      <c r="H171" s="45">
        <v>5</v>
      </c>
      <c r="I171" s="45">
        <v>4</v>
      </c>
      <c r="J171" s="45">
        <v>2</v>
      </c>
      <c r="K171" s="45">
        <v>2</v>
      </c>
      <c r="L171" s="45">
        <v>3</v>
      </c>
      <c r="M171" s="45">
        <v>3</v>
      </c>
      <c r="N171" s="45">
        <v>2</v>
      </c>
      <c r="O171" s="45">
        <v>2</v>
      </c>
      <c r="P171" s="45">
        <v>2</v>
      </c>
      <c r="Q171" s="45">
        <v>2</v>
      </c>
      <c r="R171" s="45">
        <v>1</v>
      </c>
      <c r="S171" s="45">
        <v>3</v>
      </c>
      <c r="T171" s="45">
        <v>4</v>
      </c>
      <c r="U171" s="45">
        <v>2</v>
      </c>
      <c r="V171" s="45">
        <v>2</v>
      </c>
      <c r="W171" s="45">
        <v>4</v>
      </c>
      <c r="X171" s="45">
        <v>4</v>
      </c>
      <c r="Y171" s="45">
        <v>4</v>
      </c>
      <c r="Z171" s="45">
        <v>4</v>
      </c>
      <c r="AA171" s="45">
        <v>3</v>
      </c>
      <c r="AB171" s="45">
        <v>3</v>
      </c>
      <c r="AC171" s="45">
        <v>2</v>
      </c>
      <c r="AD171" s="45">
        <v>1</v>
      </c>
      <c r="AE171" s="45"/>
      <c r="AF171" s="45">
        <v>4</v>
      </c>
      <c r="AG171" s="45">
        <v>4</v>
      </c>
      <c r="AH171" s="45">
        <v>2</v>
      </c>
      <c r="AI171" s="45">
        <v>1</v>
      </c>
      <c r="AJ171" s="45">
        <v>1</v>
      </c>
      <c r="AK171" s="45">
        <v>2</v>
      </c>
      <c r="AL171" s="45">
        <v>3</v>
      </c>
      <c r="AM171" s="45">
        <v>3</v>
      </c>
      <c r="AN171" s="45">
        <v>1</v>
      </c>
    </row>
    <row r="172" spans="1:40" x14ac:dyDescent="0.25">
      <c r="A172" s="67"/>
      <c r="B172" s="67"/>
      <c r="C172" s="68" t="s">
        <v>10</v>
      </c>
      <c r="D172" s="45">
        <v>6</v>
      </c>
      <c r="E172" s="45">
        <v>5</v>
      </c>
      <c r="F172" s="45">
        <v>6</v>
      </c>
      <c r="G172" s="45">
        <v>4</v>
      </c>
      <c r="H172" s="45">
        <v>5</v>
      </c>
      <c r="I172" s="45">
        <v>4</v>
      </c>
      <c r="J172" s="45">
        <v>2</v>
      </c>
      <c r="K172" s="45">
        <v>2</v>
      </c>
      <c r="L172" s="45">
        <v>3</v>
      </c>
      <c r="M172" s="45">
        <v>6</v>
      </c>
      <c r="N172" s="45">
        <v>7</v>
      </c>
      <c r="O172" s="45">
        <v>11</v>
      </c>
      <c r="P172" s="45">
        <v>8</v>
      </c>
      <c r="Q172" s="45">
        <v>10</v>
      </c>
      <c r="R172" s="45">
        <v>7</v>
      </c>
      <c r="S172" s="45">
        <v>5</v>
      </c>
      <c r="T172" s="45">
        <v>5</v>
      </c>
      <c r="U172" s="45">
        <v>3</v>
      </c>
      <c r="V172" s="45">
        <v>3</v>
      </c>
      <c r="W172" s="45">
        <v>2</v>
      </c>
      <c r="X172" s="45">
        <v>4</v>
      </c>
      <c r="Y172" s="45">
        <v>2</v>
      </c>
      <c r="Z172" s="45">
        <v>3</v>
      </c>
      <c r="AA172" s="45">
        <v>2</v>
      </c>
      <c r="AB172" s="45">
        <v>1</v>
      </c>
      <c r="AC172" s="45">
        <v>2</v>
      </c>
      <c r="AD172" s="45">
        <v>1</v>
      </c>
      <c r="AE172" s="45">
        <v>1</v>
      </c>
      <c r="AF172" s="45">
        <v>1</v>
      </c>
      <c r="AG172" s="45">
        <v>2</v>
      </c>
      <c r="AH172" s="45">
        <v>4</v>
      </c>
      <c r="AI172" s="45">
        <v>3</v>
      </c>
      <c r="AJ172" s="45">
        <v>5</v>
      </c>
      <c r="AK172" s="45">
        <v>6</v>
      </c>
      <c r="AL172" s="45">
        <v>5</v>
      </c>
      <c r="AM172" s="45">
        <v>4</v>
      </c>
      <c r="AN172" s="45">
        <v>2</v>
      </c>
    </row>
    <row r="173" spans="1:40" x14ac:dyDescent="0.25">
      <c r="A173" s="67"/>
      <c r="B173" s="67"/>
      <c r="C173" s="68" t="s">
        <v>11</v>
      </c>
      <c r="D173" s="45">
        <v>9</v>
      </c>
      <c r="E173" s="45">
        <v>11</v>
      </c>
      <c r="F173" s="45">
        <v>10</v>
      </c>
      <c r="G173" s="45">
        <v>11</v>
      </c>
      <c r="H173" s="45">
        <v>10</v>
      </c>
      <c r="I173" s="45">
        <v>11</v>
      </c>
      <c r="J173" s="45">
        <v>13</v>
      </c>
      <c r="K173" s="45">
        <v>13</v>
      </c>
      <c r="L173" s="45">
        <v>15</v>
      </c>
      <c r="M173" s="45">
        <v>13</v>
      </c>
      <c r="N173" s="45">
        <v>10</v>
      </c>
      <c r="O173" s="45">
        <v>9</v>
      </c>
      <c r="P173" s="45">
        <v>10</v>
      </c>
      <c r="Q173" s="45">
        <v>6</v>
      </c>
      <c r="R173" s="45">
        <v>7</v>
      </c>
      <c r="S173" s="45">
        <v>7</v>
      </c>
      <c r="T173" s="45">
        <v>7</v>
      </c>
      <c r="U173" s="45">
        <v>6</v>
      </c>
      <c r="V173" s="45">
        <v>6</v>
      </c>
      <c r="W173" s="45">
        <v>5</v>
      </c>
      <c r="X173" s="45">
        <v>5</v>
      </c>
      <c r="Y173" s="45">
        <v>2</v>
      </c>
      <c r="Z173" s="45">
        <v>1</v>
      </c>
      <c r="AA173" s="45">
        <v>2</v>
      </c>
      <c r="AB173" s="45">
        <v>2</v>
      </c>
      <c r="AC173" s="45">
        <v>2</v>
      </c>
      <c r="AD173" s="45">
        <v>3</v>
      </c>
      <c r="AE173" s="45">
        <v>4</v>
      </c>
      <c r="AF173" s="45">
        <v>2</v>
      </c>
      <c r="AG173" s="45">
        <v>3</v>
      </c>
      <c r="AH173" s="45">
        <v>2</v>
      </c>
      <c r="AI173" s="45">
        <v>2</v>
      </c>
      <c r="AJ173" s="45">
        <v>1</v>
      </c>
      <c r="AK173" s="45"/>
      <c r="AL173" s="45"/>
      <c r="AM173" s="45">
        <v>2</v>
      </c>
      <c r="AN173" s="45"/>
    </row>
    <row r="174" spans="1:40" x14ac:dyDescent="0.25">
      <c r="A174" s="67"/>
      <c r="B174" s="67"/>
      <c r="C174" s="68" t="s">
        <v>12</v>
      </c>
      <c r="D174" s="45">
        <v>4</v>
      </c>
      <c r="E174" s="45">
        <v>3</v>
      </c>
      <c r="F174" s="45">
        <v>5</v>
      </c>
      <c r="G174" s="45">
        <v>6</v>
      </c>
      <c r="H174" s="45">
        <v>5</v>
      </c>
      <c r="I174" s="45">
        <v>6</v>
      </c>
      <c r="J174" s="45">
        <v>5</v>
      </c>
      <c r="K174" s="45">
        <v>6</v>
      </c>
      <c r="L174" s="45">
        <v>4</v>
      </c>
      <c r="M174" s="45">
        <v>5</v>
      </c>
      <c r="N174" s="45">
        <v>10</v>
      </c>
      <c r="O174" s="45">
        <v>9</v>
      </c>
      <c r="P174" s="45">
        <v>10</v>
      </c>
      <c r="Q174" s="45">
        <v>11</v>
      </c>
      <c r="R174" s="45">
        <v>12</v>
      </c>
      <c r="S174" s="45">
        <v>10</v>
      </c>
      <c r="T174" s="45">
        <v>5</v>
      </c>
      <c r="U174" s="45">
        <v>4</v>
      </c>
      <c r="V174" s="45">
        <v>1</v>
      </c>
      <c r="W174" s="45">
        <v>4</v>
      </c>
      <c r="X174" s="45">
        <v>5</v>
      </c>
      <c r="Y174" s="45">
        <v>6</v>
      </c>
      <c r="Z174" s="45">
        <v>8</v>
      </c>
      <c r="AA174" s="45">
        <v>4</v>
      </c>
      <c r="AB174" s="45">
        <v>1</v>
      </c>
      <c r="AC174" s="45">
        <v>1</v>
      </c>
      <c r="AD174" s="45">
        <v>1</v>
      </c>
      <c r="AE174" s="45"/>
      <c r="AF174" s="45">
        <v>1</v>
      </c>
      <c r="AG174" s="45">
        <v>1</v>
      </c>
      <c r="AH174" s="45">
        <v>2</v>
      </c>
      <c r="AI174" s="45"/>
      <c r="AJ174" s="45">
        <v>2</v>
      </c>
      <c r="AK174" s="45">
        <v>3</v>
      </c>
      <c r="AL174" s="45">
        <v>3</v>
      </c>
      <c r="AM174" s="45">
        <v>1</v>
      </c>
      <c r="AN174" s="45"/>
    </row>
    <row r="175" spans="1:40" x14ac:dyDescent="0.25">
      <c r="A175" s="67"/>
      <c r="B175" s="67"/>
      <c r="C175" s="68" t="s">
        <v>13</v>
      </c>
      <c r="D175" s="45">
        <v>25</v>
      </c>
      <c r="E175" s="45">
        <v>27</v>
      </c>
      <c r="F175" s="45">
        <v>29</v>
      </c>
      <c r="G175" s="45">
        <v>33</v>
      </c>
      <c r="H175" s="45">
        <v>30</v>
      </c>
      <c r="I175" s="45">
        <v>31</v>
      </c>
      <c r="J175" s="45">
        <v>27</v>
      </c>
      <c r="K175" s="45">
        <v>32</v>
      </c>
      <c r="L175" s="45">
        <v>34</v>
      </c>
      <c r="M175" s="45">
        <v>40</v>
      </c>
      <c r="N175" s="45">
        <v>50</v>
      </c>
      <c r="O175" s="45">
        <v>53</v>
      </c>
      <c r="P175" s="45">
        <v>57</v>
      </c>
      <c r="Q175" s="45">
        <v>61</v>
      </c>
      <c r="R175" s="45">
        <v>61</v>
      </c>
      <c r="S175" s="45">
        <v>60</v>
      </c>
      <c r="T175" s="45">
        <v>68</v>
      </c>
      <c r="U175" s="45">
        <v>22</v>
      </c>
      <c r="V175" s="45">
        <v>25</v>
      </c>
      <c r="W175" s="45">
        <v>21</v>
      </c>
      <c r="X175" s="45">
        <v>19</v>
      </c>
      <c r="Y175" s="45">
        <v>22</v>
      </c>
      <c r="Z175" s="45">
        <v>17</v>
      </c>
      <c r="AA175" s="45">
        <v>18</v>
      </c>
      <c r="AB175" s="45">
        <v>20</v>
      </c>
      <c r="AC175" s="45">
        <v>17</v>
      </c>
      <c r="AD175" s="45">
        <v>17</v>
      </c>
      <c r="AE175" s="45">
        <v>17</v>
      </c>
      <c r="AF175" s="45">
        <v>14</v>
      </c>
      <c r="AG175" s="45">
        <v>14</v>
      </c>
      <c r="AH175" s="45">
        <v>9</v>
      </c>
      <c r="AI175" s="45">
        <v>8</v>
      </c>
      <c r="AJ175" s="45">
        <v>8</v>
      </c>
      <c r="AK175" s="45">
        <v>9</v>
      </c>
      <c r="AL175" s="45">
        <v>9</v>
      </c>
      <c r="AM175" s="45">
        <v>9</v>
      </c>
      <c r="AN175" s="45">
        <v>9</v>
      </c>
    </row>
    <row r="176" spans="1:40" x14ac:dyDescent="0.25">
      <c r="A176" s="32" t="s">
        <v>139</v>
      </c>
      <c r="B176" s="55"/>
      <c r="C176" s="55"/>
      <c r="D176" s="75">
        <f>SUM(D168:D175)</f>
        <v>54</v>
      </c>
      <c r="E176" s="75">
        <f t="shared" ref="E176:AM176" si="36">SUM(E168:E175)</f>
        <v>54</v>
      </c>
      <c r="F176" s="75">
        <f t="shared" si="36"/>
        <v>59</v>
      </c>
      <c r="G176" s="75">
        <f t="shared" si="36"/>
        <v>61</v>
      </c>
      <c r="H176" s="75">
        <f t="shared" si="36"/>
        <v>57</v>
      </c>
      <c r="I176" s="75">
        <f t="shared" si="36"/>
        <v>57</v>
      </c>
      <c r="J176" s="75">
        <f t="shared" si="36"/>
        <v>49</v>
      </c>
      <c r="K176" s="75">
        <f t="shared" si="36"/>
        <v>55</v>
      </c>
      <c r="L176" s="75">
        <f t="shared" si="36"/>
        <v>64</v>
      </c>
      <c r="M176" s="75">
        <f t="shared" si="36"/>
        <v>71</v>
      </c>
      <c r="N176" s="75">
        <f t="shared" si="36"/>
        <v>84</v>
      </c>
      <c r="O176" s="75">
        <f t="shared" si="36"/>
        <v>87</v>
      </c>
      <c r="P176" s="75">
        <f t="shared" si="36"/>
        <v>92</v>
      </c>
      <c r="Q176" s="75">
        <f t="shared" si="36"/>
        <v>99</v>
      </c>
      <c r="R176" s="75">
        <f t="shared" si="36"/>
        <v>94</v>
      </c>
      <c r="S176" s="75">
        <f t="shared" si="36"/>
        <v>90</v>
      </c>
      <c r="T176" s="75">
        <f t="shared" si="36"/>
        <v>95</v>
      </c>
      <c r="U176" s="75">
        <f t="shared" si="36"/>
        <v>40</v>
      </c>
      <c r="V176" s="75">
        <f t="shared" si="36"/>
        <v>41</v>
      </c>
      <c r="W176" s="75">
        <f t="shared" si="36"/>
        <v>39</v>
      </c>
      <c r="X176" s="75">
        <f t="shared" si="36"/>
        <v>39</v>
      </c>
      <c r="Y176" s="75">
        <f t="shared" si="36"/>
        <v>38</v>
      </c>
      <c r="Z176" s="75">
        <f t="shared" si="36"/>
        <v>33</v>
      </c>
      <c r="AA176" s="75">
        <f t="shared" si="36"/>
        <v>29</v>
      </c>
      <c r="AB176" s="75">
        <f t="shared" si="36"/>
        <v>27</v>
      </c>
      <c r="AC176" s="75">
        <f t="shared" si="36"/>
        <v>25</v>
      </c>
      <c r="AD176" s="75">
        <f t="shared" si="36"/>
        <v>23</v>
      </c>
      <c r="AE176" s="75">
        <f t="shared" si="36"/>
        <v>23</v>
      </c>
      <c r="AF176" s="75">
        <f t="shared" si="36"/>
        <v>25</v>
      </c>
      <c r="AG176" s="75">
        <f t="shared" si="36"/>
        <v>26</v>
      </c>
      <c r="AH176" s="75">
        <f t="shared" si="36"/>
        <v>22</v>
      </c>
      <c r="AI176" s="75">
        <f t="shared" si="36"/>
        <v>16</v>
      </c>
      <c r="AJ176" s="75">
        <f t="shared" si="36"/>
        <v>19</v>
      </c>
      <c r="AK176" s="75">
        <f t="shared" si="36"/>
        <v>22</v>
      </c>
      <c r="AL176" s="75">
        <f t="shared" si="36"/>
        <v>21</v>
      </c>
      <c r="AM176" s="75">
        <f t="shared" si="36"/>
        <v>20</v>
      </c>
      <c r="AN176" s="75">
        <f t="shared" ref="AN176" si="37">SUM(AN168:AN175)</f>
        <v>14</v>
      </c>
    </row>
    <row r="177" spans="1:40" x14ac:dyDescent="0.25">
      <c r="A177" s="65" t="s">
        <v>122</v>
      </c>
      <c r="B177" s="66">
        <v>1838</v>
      </c>
      <c r="C177" s="65" t="s">
        <v>6</v>
      </c>
      <c r="D177" s="43"/>
      <c r="E177" s="43"/>
      <c r="F177" s="43">
        <v>1</v>
      </c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>
        <v>1</v>
      </c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</row>
    <row r="178" spans="1:40" x14ac:dyDescent="0.25">
      <c r="A178" s="67"/>
      <c r="B178" s="67"/>
      <c r="C178" s="68" t="s">
        <v>7</v>
      </c>
      <c r="D178" s="45">
        <v>3</v>
      </c>
      <c r="E178" s="45">
        <v>2</v>
      </c>
      <c r="F178" s="45">
        <v>2</v>
      </c>
      <c r="G178" s="45">
        <v>1</v>
      </c>
      <c r="H178" s="45">
        <v>1</v>
      </c>
      <c r="I178" s="45">
        <v>2</v>
      </c>
      <c r="J178" s="45"/>
      <c r="K178" s="45">
        <v>3</v>
      </c>
      <c r="L178" s="45">
        <v>2</v>
      </c>
      <c r="M178" s="45">
        <v>1</v>
      </c>
      <c r="N178" s="45">
        <v>1</v>
      </c>
      <c r="O178" s="45">
        <v>2</v>
      </c>
      <c r="P178" s="45">
        <v>1</v>
      </c>
      <c r="Q178" s="45"/>
      <c r="R178" s="45"/>
      <c r="S178" s="45">
        <v>1</v>
      </c>
      <c r="T178" s="45">
        <v>1</v>
      </c>
      <c r="U178" s="45">
        <v>2</v>
      </c>
      <c r="V178" s="45">
        <v>2</v>
      </c>
      <c r="W178" s="45"/>
      <c r="X178" s="45"/>
      <c r="Y178" s="45"/>
      <c r="Z178" s="45"/>
      <c r="AA178" s="45"/>
      <c r="AB178" s="45"/>
      <c r="AC178" s="45">
        <v>1</v>
      </c>
      <c r="AD178" s="45">
        <v>1</v>
      </c>
      <c r="AE178" s="45">
        <v>1</v>
      </c>
      <c r="AF178" s="45"/>
      <c r="AG178" s="45"/>
      <c r="AH178" s="45"/>
      <c r="AI178" s="45"/>
      <c r="AJ178" s="45"/>
      <c r="AK178" s="45">
        <v>1</v>
      </c>
      <c r="AL178" s="45">
        <v>1</v>
      </c>
      <c r="AM178" s="45">
        <v>1</v>
      </c>
      <c r="AN178" s="45"/>
    </row>
    <row r="179" spans="1:40" x14ac:dyDescent="0.25">
      <c r="A179" s="67"/>
      <c r="B179" s="67"/>
      <c r="C179" s="68" t="s">
        <v>8</v>
      </c>
      <c r="D179" s="45">
        <v>3</v>
      </c>
      <c r="E179" s="45">
        <v>3</v>
      </c>
      <c r="F179" s="45">
        <v>2</v>
      </c>
      <c r="G179" s="45">
        <v>3</v>
      </c>
      <c r="H179" s="45">
        <v>2</v>
      </c>
      <c r="I179" s="45">
        <v>1</v>
      </c>
      <c r="J179" s="45"/>
      <c r="K179" s="45">
        <v>3</v>
      </c>
      <c r="L179" s="45">
        <v>4</v>
      </c>
      <c r="M179" s="45">
        <v>3</v>
      </c>
      <c r="N179" s="45">
        <v>2</v>
      </c>
      <c r="O179" s="45">
        <v>5</v>
      </c>
      <c r="P179" s="45">
        <v>5</v>
      </c>
      <c r="Q179" s="45">
        <v>5</v>
      </c>
      <c r="R179" s="45">
        <v>4</v>
      </c>
      <c r="S179" s="45">
        <v>1</v>
      </c>
      <c r="T179" s="45">
        <v>2</v>
      </c>
      <c r="U179" s="45">
        <v>1</v>
      </c>
      <c r="V179" s="45"/>
      <c r="W179" s="45"/>
      <c r="X179" s="45"/>
      <c r="Y179" s="45"/>
      <c r="Z179" s="45"/>
      <c r="AA179" s="45">
        <v>1</v>
      </c>
      <c r="AB179" s="45">
        <v>2</v>
      </c>
      <c r="AC179" s="45">
        <v>2</v>
      </c>
      <c r="AD179" s="45"/>
      <c r="AE179" s="45"/>
      <c r="AF179" s="45">
        <v>1</v>
      </c>
      <c r="AG179" s="45">
        <v>1</v>
      </c>
      <c r="AH179" s="45">
        <v>1</v>
      </c>
      <c r="AI179" s="45">
        <v>1</v>
      </c>
      <c r="AJ179" s="45">
        <v>1</v>
      </c>
      <c r="AK179" s="45">
        <v>1</v>
      </c>
      <c r="AL179" s="45">
        <v>1</v>
      </c>
      <c r="AM179" s="45">
        <v>1</v>
      </c>
      <c r="AN179" s="45"/>
    </row>
    <row r="180" spans="1:40" x14ac:dyDescent="0.25">
      <c r="A180" s="67"/>
      <c r="B180" s="67"/>
      <c r="C180" s="68" t="s">
        <v>9</v>
      </c>
      <c r="D180" s="45">
        <v>4</v>
      </c>
      <c r="E180" s="45">
        <v>5</v>
      </c>
      <c r="F180" s="45">
        <v>4</v>
      </c>
      <c r="G180" s="45">
        <v>1</v>
      </c>
      <c r="H180" s="45">
        <v>1</v>
      </c>
      <c r="I180" s="45">
        <v>1</v>
      </c>
      <c r="J180" s="45">
        <v>2</v>
      </c>
      <c r="K180" s="45">
        <v>5</v>
      </c>
      <c r="L180" s="45">
        <v>4</v>
      </c>
      <c r="M180" s="45">
        <v>3</v>
      </c>
      <c r="N180" s="45">
        <v>2</v>
      </c>
      <c r="O180" s="45">
        <v>2</v>
      </c>
      <c r="P180" s="45">
        <v>2</v>
      </c>
      <c r="Q180" s="45">
        <v>6</v>
      </c>
      <c r="R180" s="45">
        <v>6</v>
      </c>
      <c r="S180" s="45">
        <v>5</v>
      </c>
      <c r="T180" s="45">
        <v>4</v>
      </c>
      <c r="U180" s="45">
        <v>3</v>
      </c>
      <c r="V180" s="45">
        <v>3</v>
      </c>
      <c r="W180" s="45">
        <v>2</v>
      </c>
      <c r="X180" s="45">
        <v>2</v>
      </c>
      <c r="Y180" s="45">
        <v>2</v>
      </c>
      <c r="Z180" s="45">
        <v>2</v>
      </c>
      <c r="AA180" s="45">
        <v>2</v>
      </c>
      <c r="AB180" s="45">
        <v>1</v>
      </c>
      <c r="AC180" s="45"/>
      <c r="AD180" s="45">
        <v>1</v>
      </c>
      <c r="AE180" s="45">
        <v>1</v>
      </c>
      <c r="AF180" s="45"/>
      <c r="AG180" s="45"/>
      <c r="AH180" s="45"/>
      <c r="AI180" s="45"/>
      <c r="AJ180" s="45">
        <v>1</v>
      </c>
      <c r="AK180" s="45">
        <v>1</v>
      </c>
      <c r="AL180" s="45"/>
      <c r="AM180" s="45"/>
      <c r="AN180" s="45">
        <v>1</v>
      </c>
    </row>
    <row r="181" spans="1:40" x14ac:dyDescent="0.25">
      <c r="A181" s="67"/>
      <c r="B181" s="67"/>
      <c r="C181" s="68" t="s">
        <v>10</v>
      </c>
      <c r="D181" s="45">
        <v>6</v>
      </c>
      <c r="E181" s="45">
        <v>11</v>
      </c>
      <c r="F181" s="45">
        <v>12</v>
      </c>
      <c r="G181" s="45">
        <v>13</v>
      </c>
      <c r="H181" s="45">
        <v>12</v>
      </c>
      <c r="I181" s="45">
        <v>13</v>
      </c>
      <c r="J181" s="45">
        <v>11</v>
      </c>
      <c r="K181" s="45">
        <v>11</v>
      </c>
      <c r="L181" s="45">
        <v>8</v>
      </c>
      <c r="M181" s="45">
        <v>10</v>
      </c>
      <c r="N181" s="45">
        <v>7</v>
      </c>
      <c r="O181" s="45">
        <v>6</v>
      </c>
      <c r="P181" s="45">
        <v>3</v>
      </c>
      <c r="Q181" s="45">
        <v>4</v>
      </c>
      <c r="R181" s="45">
        <v>6</v>
      </c>
      <c r="S181" s="45">
        <v>7</v>
      </c>
      <c r="T181" s="45">
        <v>8</v>
      </c>
      <c r="U181" s="45">
        <v>5</v>
      </c>
      <c r="V181" s="45">
        <v>4</v>
      </c>
      <c r="W181" s="45">
        <v>3</v>
      </c>
      <c r="X181" s="45">
        <v>3</v>
      </c>
      <c r="Y181" s="45">
        <v>1</v>
      </c>
      <c r="Z181" s="45">
        <v>2</v>
      </c>
      <c r="AA181" s="45">
        <v>2</v>
      </c>
      <c r="AB181" s="45">
        <v>2</v>
      </c>
      <c r="AC181" s="45">
        <v>4</v>
      </c>
      <c r="AD181" s="45">
        <v>3</v>
      </c>
      <c r="AE181" s="45">
        <v>3</v>
      </c>
      <c r="AF181" s="45"/>
      <c r="AG181" s="45"/>
      <c r="AH181" s="45"/>
      <c r="AI181" s="45"/>
      <c r="AJ181" s="45"/>
      <c r="AK181" s="45"/>
      <c r="AL181" s="45">
        <v>1</v>
      </c>
      <c r="AM181" s="45">
        <v>2</v>
      </c>
      <c r="AN181" s="45">
        <v>2</v>
      </c>
    </row>
    <row r="182" spans="1:40" x14ac:dyDescent="0.25">
      <c r="A182" s="67"/>
      <c r="B182" s="67"/>
      <c r="C182" s="68" t="s">
        <v>11</v>
      </c>
      <c r="D182" s="45">
        <v>14</v>
      </c>
      <c r="E182" s="45">
        <v>17</v>
      </c>
      <c r="F182" s="45">
        <v>14</v>
      </c>
      <c r="G182" s="45">
        <v>19</v>
      </c>
      <c r="H182" s="45">
        <v>16</v>
      </c>
      <c r="I182" s="45">
        <v>12</v>
      </c>
      <c r="J182" s="45">
        <v>9</v>
      </c>
      <c r="K182" s="45">
        <v>7</v>
      </c>
      <c r="L182" s="45">
        <v>10</v>
      </c>
      <c r="M182" s="45">
        <v>10</v>
      </c>
      <c r="N182" s="45">
        <v>7</v>
      </c>
      <c r="O182" s="45">
        <v>7</v>
      </c>
      <c r="P182" s="45">
        <v>9</v>
      </c>
      <c r="Q182" s="45">
        <v>7</v>
      </c>
      <c r="R182" s="45">
        <v>7</v>
      </c>
      <c r="S182" s="45">
        <v>9</v>
      </c>
      <c r="T182" s="45">
        <v>7</v>
      </c>
      <c r="U182" s="45">
        <v>10</v>
      </c>
      <c r="V182" s="45">
        <v>7</v>
      </c>
      <c r="W182" s="45">
        <v>5</v>
      </c>
      <c r="X182" s="45">
        <v>4</v>
      </c>
      <c r="Y182" s="45">
        <v>3</v>
      </c>
      <c r="Z182" s="45">
        <v>2</v>
      </c>
      <c r="AA182" s="45">
        <v>1</v>
      </c>
      <c r="AB182" s="45">
        <v>2</v>
      </c>
      <c r="AC182" s="45">
        <v>2</v>
      </c>
      <c r="AD182" s="45">
        <v>3</v>
      </c>
      <c r="AE182" s="45">
        <v>2</v>
      </c>
      <c r="AF182" s="45">
        <v>2</v>
      </c>
      <c r="AG182" s="45">
        <v>2</v>
      </c>
      <c r="AH182" s="45">
        <v>2</v>
      </c>
      <c r="AI182" s="45">
        <v>2</v>
      </c>
      <c r="AJ182" s="45">
        <v>1</v>
      </c>
      <c r="AK182" s="45"/>
      <c r="AL182" s="45"/>
      <c r="AM182" s="45"/>
      <c r="AN182" s="45"/>
    </row>
    <row r="183" spans="1:40" x14ac:dyDescent="0.25">
      <c r="A183" s="67"/>
      <c r="B183" s="67"/>
      <c r="C183" s="68" t="s">
        <v>12</v>
      </c>
      <c r="D183" s="45">
        <v>8</v>
      </c>
      <c r="E183" s="45">
        <v>14</v>
      </c>
      <c r="F183" s="45">
        <v>12</v>
      </c>
      <c r="G183" s="45">
        <v>9</v>
      </c>
      <c r="H183" s="45">
        <v>7</v>
      </c>
      <c r="I183" s="45">
        <v>8</v>
      </c>
      <c r="J183" s="45">
        <v>11</v>
      </c>
      <c r="K183" s="45">
        <v>11</v>
      </c>
      <c r="L183" s="45">
        <v>11</v>
      </c>
      <c r="M183" s="45">
        <v>5</v>
      </c>
      <c r="N183" s="45">
        <v>7</v>
      </c>
      <c r="O183" s="45">
        <v>5</v>
      </c>
      <c r="P183" s="45">
        <v>4</v>
      </c>
      <c r="Q183" s="45">
        <v>4</v>
      </c>
      <c r="R183" s="45">
        <v>3</v>
      </c>
      <c r="S183" s="45">
        <v>8</v>
      </c>
      <c r="T183" s="45">
        <v>8</v>
      </c>
      <c r="U183" s="45">
        <v>9</v>
      </c>
      <c r="V183" s="45">
        <v>7</v>
      </c>
      <c r="W183" s="45">
        <v>2</v>
      </c>
      <c r="X183" s="45">
        <v>2</v>
      </c>
      <c r="Y183" s="45">
        <v>1</v>
      </c>
      <c r="Z183" s="45">
        <v>2</v>
      </c>
      <c r="AA183" s="45">
        <v>1</v>
      </c>
      <c r="AB183" s="45">
        <v>2</v>
      </c>
      <c r="AC183" s="45">
        <v>2</v>
      </c>
      <c r="AD183" s="45">
        <v>1</v>
      </c>
      <c r="AE183" s="45"/>
      <c r="AF183" s="45"/>
      <c r="AG183" s="45"/>
      <c r="AH183" s="45"/>
      <c r="AI183" s="45">
        <v>1</v>
      </c>
      <c r="AJ183" s="45">
        <v>2</v>
      </c>
      <c r="AK183" s="45">
        <v>1</v>
      </c>
      <c r="AL183" s="45">
        <v>1</v>
      </c>
      <c r="AM183" s="45"/>
      <c r="AN183" s="45"/>
    </row>
    <row r="184" spans="1:40" x14ac:dyDescent="0.25">
      <c r="A184" s="67"/>
      <c r="B184" s="67"/>
      <c r="C184" s="68" t="s">
        <v>13</v>
      </c>
      <c r="D184" s="45">
        <v>23</v>
      </c>
      <c r="E184" s="45">
        <v>38</v>
      </c>
      <c r="F184" s="45">
        <v>44</v>
      </c>
      <c r="G184" s="45">
        <v>43</v>
      </c>
      <c r="H184" s="45">
        <v>49</v>
      </c>
      <c r="I184" s="45">
        <v>53</v>
      </c>
      <c r="J184" s="45">
        <v>46</v>
      </c>
      <c r="K184" s="45">
        <v>33</v>
      </c>
      <c r="L184" s="45">
        <v>35</v>
      </c>
      <c r="M184" s="45">
        <v>32</v>
      </c>
      <c r="N184" s="45">
        <v>36</v>
      </c>
      <c r="O184" s="45">
        <v>39</v>
      </c>
      <c r="P184" s="45">
        <v>39</v>
      </c>
      <c r="Q184" s="45">
        <v>42</v>
      </c>
      <c r="R184" s="45">
        <v>43</v>
      </c>
      <c r="S184" s="45">
        <v>38</v>
      </c>
      <c r="T184" s="45">
        <v>36</v>
      </c>
      <c r="U184" s="45">
        <v>29</v>
      </c>
      <c r="V184" s="45">
        <v>30</v>
      </c>
      <c r="W184" s="45">
        <v>7</v>
      </c>
      <c r="X184" s="45">
        <v>8</v>
      </c>
      <c r="Y184" s="45">
        <v>7</v>
      </c>
      <c r="Z184" s="45">
        <v>7</v>
      </c>
      <c r="AA184" s="45">
        <v>6</v>
      </c>
      <c r="AB184" s="45">
        <v>6</v>
      </c>
      <c r="AC184" s="45">
        <v>5</v>
      </c>
      <c r="AD184" s="45">
        <v>6</v>
      </c>
      <c r="AE184" s="45">
        <v>7</v>
      </c>
      <c r="AF184" s="45">
        <v>5</v>
      </c>
      <c r="AG184" s="45">
        <v>5</v>
      </c>
      <c r="AH184" s="45">
        <v>2</v>
      </c>
      <c r="AI184" s="45">
        <v>2</v>
      </c>
      <c r="AJ184" s="45">
        <v>3</v>
      </c>
      <c r="AK184" s="45">
        <v>3</v>
      </c>
      <c r="AL184" s="45">
        <v>3</v>
      </c>
      <c r="AM184" s="45">
        <v>4</v>
      </c>
      <c r="AN184" s="45">
        <v>3</v>
      </c>
    </row>
    <row r="185" spans="1:40" x14ac:dyDescent="0.25">
      <c r="A185" s="32" t="s">
        <v>123</v>
      </c>
      <c r="B185" s="55"/>
      <c r="C185" s="55"/>
      <c r="D185" s="75">
        <f>SUM(D177:D184)</f>
        <v>61</v>
      </c>
      <c r="E185" s="75">
        <f t="shared" ref="E185:AM185" si="38">SUM(E177:E184)</f>
        <v>90</v>
      </c>
      <c r="F185" s="75">
        <f t="shared" si="38"/>
        <v>91</v>
      </c>
      <c r="G185" s="75">
        <f t="shared" si="38"/>
        <v>89</v>
      </c>
      <c r="H185" s="75">
        <f t="shared" si="38"/>
        <v>88</v>
      </c>
      <c r="I185" s="75">
        <f t="shared" si="38"/>
        <v>90</v>
      </c>
      <c r="J185" s="75">
        <f t="shared" si="38"/>
        <v>79</v>
      </c>
      <c r="K185" s="75">
        <f t="shared" si="38"/>
        <v>73</v>
      </c>
      <c r="L185" s="75">
        <f t="shared" si="38"/>
        <v>74</v>
      </c>
      <c r="M185" s="75">
        <f t="shared" si="38"/>
        <v>64</v>
      </c>
      <c r="N185" s="75">
        <f t="shared" si="38"/>
        <v>62</v>
      </c>
      <c r="O185" s="75">
        <f t="shared" si="38"/>
        <v>66</v>
      </c>
      <c r="P185" s="75">
        <f t="shared" si="38"/>
        <v>63</v>
      </c>
      <c r="Q185" s="75">
        <f t="shared" si="38"/>
        <v>68</v>
      </c>
      <c r="R185" s="75">
        <f t="shared" si="38"/>
        <v>69</v>
      </c>
      <c r="S185" s="75">
        <f t="shared" si="38"/>
        <v>69</v>
      </c>
      <c r="T185" s="75">
        <f t="shared" si="38"/>
        <v>67</v>
      </c>
      <c r="U185" s="75">
        <f t="shared" si="38"/>
        <v>59</v>
      </c>
      <c r="V185" s="75">
        <f t="shared" si="38"/>
        <v>53</v>
      </c>
      <c r="W185" s="75">
        <f t="shared" si="38"/>
        <v>19</v>
      </c>
      <c r="X185" s="75">
        <f t="shared" si="38"/>
        <v>19</v>
      </c>
      <c r="Y185" s="75">
        <f t="shared" si="38"/>
        <v>14</v>
      </c>
      <c r="Z185" s="75">
        <f t="shared" si="38"/>
        <v>15</v>
      </c>
      <c r="AA185" s="75">
        <f t="shared" si="38"/>
        <v>13</v>
      </c>
      <c r="AB185" s="75">
        <f t="shared" si="38"/>
        <v>15</v>
      </c>
      <c r="AC185" s="75">
        <f t="shared" si="38"/>
        <v>16</v>
      </c>
      <c r="AD185" s="75">
        <f t="shared" si="38"/>
        <v>15</v>
      </c>
      <c r="AE185" s="75">
        <f t="shared" si="38"/>
        <v>14</v>
      </c>
      <c r="AF185" s="75">
        <f t="shared" si="38"/>
        <v>8</v>
      </c>
      <c r="AG185" s="75">
        <f t="shared" si="38"/>
        <v>8</v>
      </c>
      <c r="AH185" s="75">
        <f t="shared" si="38"/>
        <v>5</v>
      </c>
      <c r="AI185" s="75">
        <f t="shared" si="38"/>
        <v>6</v>
      </c>
      <c r="AJ185" s="75">
        <f t="shared" si="38"/>
        <v>8</v>
      </c>
      <c r="AK185" s="75">
        <f t="shared" si="38"/>
        <v>7</v>
      </c>
      <c r="AL185" s="75">
        <f t="shared" si="38"/>
        <v>7</v>
      </c>
      <c r="AM185" s="75">
        <f t="shared" si="38"/>
        <v>8</v>
      </c>
      <c r="AN185" s="75">
        <f t="shared" ref="AN185" si="39">SUM(AN177:AN184)</f>
        <v>6</v>
      </c>
    </row>
    <row r="186" spans="1:40" x14ac:dyDescent="0.25">
      <c r="A186" s="65" t="s">
        <v>106</v>
      </c>
      <c r="B186" s="66">
        <v>1839</v>
      </c>
      <c r="C186" s="65" t="s">
        <v>7</v>
      </c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181"/>
      <c r="AN186" s="181"/>
    </row>
    <row r="187" spans="1:40" x14ac:dyDescent="0.25">
      <c r="A187" s="67"/>
      <c r="B187" s="67"/>
      <c r="C187" s="68" t="s">
        <v>8</v>
      </c>
      <c r="D187" s="45"/>
      <c r="E187" s="45"/>
      <c r="F187" s="45"/>
      <c r="G187" s="45">
        <v>1</v>
      </c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178"/>
      <c r="AN187" s="178"/>
    </row>
    <row r="188" spans="1:40" x14ac:dyDescent="0.25">
      <c r="A188" s="67"/>
      <c r="B188" s="67"/>
      <c r="C188" s="68" t="s">
        <v>9</v>
      </c>
      <c r="D188" s="45"/>
      <c r="E188" s="45"/>
      <c r="F188" s="45">
        <v>1</v>
      </c>
      <c r="G188" s="45">
        <v>1</v>
      </c>
      <c r="H188" s="45">
        <v>1</v>
      </c>
      <c r="I188" s="45">
        <v>1</v>
      </c>
      <c r="J188" s="45">
        <v>1</v>
      </c>
      <c r="K188" s="45">
        <v>1</v>
      </c>
      <c r="L188" s="45">
        <v>1</v>
      </c>
      <c r="M188" s="45"/>
      <c r="N188" s="45"/>
      <c r="O188" s="45">
        <v>1</v>
      </c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178"/>
      <c r="AN188" s="178"/>
    </row>
    <row r="189" spans="1:40" x14ac:dyDescent="0.25">
      <c r="A189" s="67"/>
      <c r="B189" s="67"/>
      <c r="C189" s="68" t="s">
        <v>10</v>
      </c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>
        <v>1</v>
      </c>
      <c r="Q189" s="45">
        <v>1</v>
      </c>
      <c r="R189" s="45">
        <v>1</v>
      </c>
      <c r="S189" s="45">
        <v>1</v>
      </c>
      <c r="T189" s="45">
        <v>1</v>
      </c>
      <c r="U189" s="45">
        <v>1</v>
      </c>
      <c r="V189" s="45">
        <v>1</v>
      </c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178"/>
      <c r="AN189" s="178"/>
    </row>
    <row r="190" spans="1:40" x14ac:dyDescent="0.25">
      <c r="A190" s="67"/>
      <c r="B190" s="67"/>
      <c r="C190" s="68" t="s">
        <v>11</v>
      </c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178"/>
      <c r="AN190" s="178"/>
    </row>
    <row r="191" spans="1:40" x14ac:dyDescent="0.25">
      <c r="A191" s="32" t="s">
        <v>107</v>
      </c>
      <c r="B191" s="55"/>
      <c r="C191" s="55"/>
      <c r="D191" s="75"/>
      <c r="E191" s="75"/>
      <c r="F191" s="75">
        <f>SUM(F186:F190)</f>
        <v>1</v>
      </c>
      <c r="G191" s="75">
        <f t="shared" ref="G191:AM191" si="40">SUM(G186:G190)</f>
        <v>2</v>
      </c>
      <c r="H191" s="75">
        <f t="shared" si="40"/>
        <v>1</v>
      </c>
      <c r="I191" s="75">
        <f t="shared" si="40"/>
        <v>1</v>
      </c>
      <c r="J191" s="75">
        <f t="shared" si="40"/>
        <v>1</v>
      </c>
      <c r="K191" s="75">
        <f t="shared" si="40"/>
        <v>1</v>
      </c>
      <c r="L191" s="75">
        <f t="shared" si="40"/>
        <v>1</v>
      </c>
      <c r="M191" s="75">
        <f t="shared" si="40"/>
        <v>0</v>
      </c>
      <c r="N191" s="75">
        <f t="shared" si="40"/>
        <v>0</v>
      </c>
      <c r="O191" s="75">
        <f t="shared" si="40"/>
        <v>1</v>
      </c>
      <c r="P191" s="75">
        <f t="shared" si="40"/>
        <v>1</v>
      </c>
      <c r="Q191" s="75">
        <f t="shared" si="40"/>
        <v>1</v>
      </c>
      <c r="R191" s="75">
        <f t="shared" si="40"/>
        <v>1</v>
      </c>
      <c r="S191" s="75">
        <f t="shared" si="40"/>
        <v>1</v>
      </c>
      <c r="T191" s="75">
        <f t="shared" si="40"/>
        <v>1</v>
      </c>
      <c r="U191" s="75">
        <f t="shared" si="40"/>
        <v>1</v>
      </c>
      <c r="V191" s="75">
        <f t="shared" si="40"/>
        <v>1</v>
      </c>
      <c r="W191" s="75">
        <f t="shared" si="40"/>
        <v>0</v>
      </c>
      <c r="X191" s="75">
        <f t="shared" si="40"/>
        <v>0</v>
      </c>
      <c r="Y191" s="75">
        <f t="shared" si="40"/>
        <v>0</v>
      </c>
      <c r="Z191" s="75">
        <f t="shared" si="40"/>
        <v>0</v>
      </c>
      <c r="AA191" s="75">
        <f t="shared" si="40"/>
        <v>0</v>
      </c>
      <c r="AB191" s="75">
        <f t="shared" si="40"/>
        <v>0</v>
      </c>
      <c r="AC191" s="75">
        <f t="shared" si="40"/>
        <v>0</v>
      </c>
      <c r="AD191" s="75">
        <f t="shared" si="40"/>
        <v>0</v>
      </c>
      <c r="AE191" s="75">
        <f t="shared" si="40"/>
        <v>0</v>
      </c>
      <c r="AF191" s="75">
        <f t="shared" si="40"/>
        <v>0</v>
      </c>
      <c r="AG191" s="75">
        <f t="shared" si="40"/>
        <v>0</v>
      </c>
      <c r="AH191" s="75">
        <f t="shared" si="40"/>
        <v>0</v>
      </c>
      <c r="AI191" s="75">
        <f t="shared" si="40"/>
        <v>0</v>
      </c>
      <c r="AJ191" s="75">
        <f t="shared" si="40"/>
        <v>0</v>
      </c>
      <c r="AK191" s="75">
        <f t="shared" si="40"/>
        <v>0</v>
      </c>
      <c r="AL191" s="75">
        <f t="shared" si="40"/>
        <v>0</v>
      </c>
      <c r="AM191" s="75">
        <f t="shared" si="40"/>
        <v>0</v>
      </c>
      <c r="AN191" s="75">
        <f t="shared" ref="AN191" si="41">SUM(AN186:AN190)</f>
        <v>0</v>
      </c>
    </row>
    <row r="192" spans="1:40" x14ac:dyDescent="0.25">
      <c r="A192" s="65" t="s">
        <v>152</v>
      </c>
      <c r="B192" s="66">
        <v>1840</v>
      </c>
      <c r="C192" s="65" t="s">
        <v>6</v>
      </c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181"/>
      <c r="AN192" s="181"/>
    </row>
    <row r="193" spans="1:40" x14ac:dyDescent="0.25">
      <c r="A193" s="67"/>
      <c r="B193" s="67"/>
      <c r="C193" s="68" t="s">
        <v>7</v>
      </c>
      <c r="D193" s="45"/>
      <c r="E193" s="45"/>
      <c r="F193" s="45"/>
      <c r="G193" s="45"/>
      <c r="H193" s="45"/>
      <c r="I193" s="45"/>
      <c r="J193" s="45"/>
      <c r="K193" s="45"/>
      <c r="L193" s="45">
        <v>1</v>
      </c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178"/>
      <c r="AN193" s="178"/>
    </row>
    <row r="194" spans="1:40" x14ac:dyDescent="0.25">
      <c r="A194" s="67"/>
      <c r="B194" s="67"/>
      <c r="C194" s="68" t="s">
        <v>8</v>
      </c>
      <c r="D194" s="45"/>
      <c r="E194" s="45"/>
      <c r="F194" s="45"/>
      <c r="G194" s="45"/>
      <c r="H194" s="45"/>
      <c r="I194" s="45"/>
      <c r="J194" s="45"/>
      <c r="K194" s="45"/>
      <c r="L194" s="45"/>
      <c r="M194" s="45">
        <v>1</v>
      </c>
      <c r="N194" s="45">
        <v>1</v>
      </c>
      <c r="O194" s="45">
        <v>1</v>
      </c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>
        <v>1</v>
      </c>
      <c r="AD194" s="45"/>
      <c r="AE194" s="45"/>
      <c r="AF194" s="45"/>
      <c r="AG194" s="45"/>
      <c r="AH194" s="45"/>
      <c r="AI194" s="45"/>
      <c r="AJ194" s="45"/>
      <c r="AK194" s="45"/>
      <c r="AL194" s="45"/>
      <c r="AM194" s="178"/>
      <c r="AN194" s="178"/>
    </row>
    <row r="195" spans="1:40" x14ac:dyDescent="0.25">
      <c r="A195" s="67"/>
      <c r="B195" s="67"/>
      <c r="C195" s="68" t="s">
        <v>9</v>
      </c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>
        <v>1</v>
      </c>
      <c r="O195" s="45"/>
      <c r="P195" s="45"/>
      <c r="Q195" s="45"/>
      <c r="R195" s="45"/>
      <c r="S195" s="45"/>
      <c r="T195" s="45"/>
      <c r="U195" s="45">
        <v>1</v>
      </c>
      <c r="V195" s="45">
        <v>1</v>
      </c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178"/>
      <c r="AN195" s="178"/>
    </row>
    <row r="196" spans="1:40" x14ac:dyDescent="0.25">
      <c r="A196" s="67"/>
      <c r="B196" s="67"/>
      <c r="C196" s="68" t="s">
        <v>10</v>
      </c>
      <c r="D196" s="45"/>
      <c r="E196" s="45"/>
      <c r="F196" s="45"/>
      <c r="G196" s="45"/>
      <c r="H196" s="45"/>
      <c r="I196" s="45"/>
      <c r="J196" s="45"/>
      <c r="K196" s="45"/>
      <c r="L196" s="45">
        <v>1</v>
      </c>
      <c r="M196" s="45">
        <v>1</v>
      </c>
      <c r="N196" s="45">
        <v>1</v>
      </c>
      <c r="O196" s="45"/>
      <c r="P196" s="45">
        <v>2</v>
      </c>
      <c r="Q196" s="45">
        <v>2</v>
      </c>
      <c r="R196" s="45">
        <v>1</v>
      </c>
      <c r="S196" s="45">
        <v>1</v>
      </c>
      <c r="T196" s="45">
        <v>1</v>
      </c>
      <c r="U196" s="45">
        <v>2</v>
      </c>
      <c r="V196" s="45">
        <v>2</v>
      </c>
      <c r="W196" s="45">
        <v>3</v>
      </c>
      <c r="X196" s="45">
        <v>3</v>
      </c>
      <c r="Y196" s="45">
        <v>3</v>
      </c>
      <c r="Z196" s="45">
        <v>2</v>
      </c>
      <c r="AA196" s="45">
        <v>2</v>
      </c>
      <c r="AB196" s="45">
        <v>1</v>
      </c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178"/>
      <c r="AN196" s="178"/>
    </row>
    <row r="197" spans="1:40" x14ac:dyDescent="0.25">
      <c r="A197" s="67"/>
      <c r="B197" s="67"/>
      <c r="C197" s="68" t="s">
        <v>11</v>
      </c>
      <c r="D197" s="45">
        <v>1</v>
      </c>
      <c r="E197" s="45">
        <v>1</v>
      </c>
      <c r="F197" s="45">
        <v>2</v>
      </c>
      <c r="G197" s="45">
        <v>1</v>
      </c>
      <c r="H197" s="45">
        <v>1</v>
      </c>
      <c r="I197" s="45">
        <v>1</v>
      </c>
      <c r="J197" s="45"/>
      <c r="K197" s="45"/>
      <c r="L197" s="45"/>
      <c r="M197" s="45">
        <v>1</v>
      </c>
      <c r="N197" s="45">
        <v>1</v>
      </c>
      <c r="O197" s="45"/>
      <c r="P197" s="45"/>
      <c r="Q197" s="45"/>
      <c r="R197" s="45">
        <v>1</v>
      </c>
      <c r="S197" s="45">
        <v>1</v>
      </c>
      <c r="T197" s="45">
        <v>1</v>
      </c>
      <c r="U197" s="45">
        <v>1</v>
      </c>
      <c r="V197" s="45">
        <v>1</v>
      </c>
      <c r="W197" s="45">
        <v>1</v>
      </c>
      <c r="X197" s="45"/>
      <c r="Y197" s="45"/>
      <c r="Z197" s="45">
        <v>1</v>
      </c>
      <c r="AA197" s="45">
        <v>1</v>
      </c>
      <c r="AB197" s="45">
        <v>1</v>
      </c>
      <c r="AC197" s="45">
        <v>1</v>
      </c>
      <c r="AD197" s="45">
        <v>1</v>
      </c>
      <c r="AE197" s="45">
        <v>1</v>
      </c>
      <c r="AF197" s="45">
        <v>1</v>
      </c>
      <c r="AG197" s="45"/>
      <c r="AH197" s="45"/>
      <c r="AI197" s="45"/>
      <c r="AJ197" s="45"/>
      <c r="AK197" s="45"/>
      <c r="AL197" s="45"/>
      <c r="AM197" s="178"/>
      <c r="AN197" s="178"/>
    </row>
    <row r="198" spans="1:40" x14ac:dyDescent="0.25">
      <c r="A198" s="67"/>
      <c r="B198" s="67"/>
      <c r="C198" s="68" t="s">
        <v>12</v>
      </c>
      <c r="D198" s="45"/>
      <c r="E198" s="45"/>
      <c r="F198" s="45">
        <v>1</v>
      </c>
      <c r="G198" s="45">
        <v>1</v>
      </c>
      <c r="H198" s="45">
        <v>1</v>
      </c>
      <c r="I198" s="45">
        <v>1</v>
      </c>
      <c r="J198" s="45">
        <v>1</v>
      </c>
      <c r="K198" s="45"/>
      <c r="L198" s="45"/>
      <c r="M198" s="45"/>
      <c r="N198" s="45"/>
      <c r="O198" s="45">
        <v>1</v>
      </c>
      <c r="P198" s="45">
        <v>1</v>
      </c>
      <c r="Q198" s="45">
        <v>1</v>
      </c>
      <c r="R198" s="45"/>
      <c r="S198" s="45"/>
      <c r="T198" s="45"/>
      <c r="U198" s="45"/>
      <c r="V198" s="45"/>
      <c r="W198" s="45"/>
      <c r="X198" s="45">
        <v>1</v>
      </c>
      <c r="Y198" s="45">
        <v>1</v>
      </c>
      <c r="Z198" s="45">
        <v>1</v>
      </c>
      <c r="AA198" s="45"/>
      <c r="AB198" s="45"/>
      <c r="AC198" s="45"/>
      <c r="AD198" s="45"/>
      <c r="AE198" s="45"/>
      <c r="AF198" s="45"/>
      <c r="AG198" s="45">
        <v>1</v>
      </c>
      <c r="AH198" s="45">
        <v>1</v>
      </c>
      <c r="AI198" s="45">
        <v>1</v>
      </c>
      <c r="AJ198" s="45"/>
      <c r="AK198" s="45"/>
      <c r="AL198" s="45"/>
      <c r="AM198" s="178"/>
      <c r="AN198" s="178"/>
    </row>
    <row r="199" spans="1:40" x14ac:dyDescent="0.25">
      <c r="A199" s="67"/>
      <c r="B199" s="67"/>
      <c r="C199" s="68" t="s">
        <v>13</v>
      </c>
      <c r="D199" s="45">
        <v>1</v>
      </c>
      <c r="E199" s="45">
        <v>1</v>
      </c>
      <c r="F199" s="45">
        <v>2</v>
      </c>
      <c r="G199" s="45">
        <v>1</v>
      </c>
      <c r="H199" s="45">
        <v>1</v>
      </c>
      <c r="I199" s="45">
        <v>1</v>
      </c>
      <c r="J199" s="45">
        <v>2</v>
      </c>
      <c r="K199" s="45">
        <v>1</v>
      </c>
      <c r="L199" s="45">
        <v>1</v>
      </c>
      <c r="M199" s="45">
        <v>1</v>
      </c>
      <c r="N199" s="45">
        <v>1</v>
      </c>
      <c r="O199" s="45">
        <v>1</v>
      </c>
      <c r="P199" s="45">
        <v>1</v>
      </c>
      <c r="Q199" s="45">
        <v>1</v>
      </c>
      <c r="R199" s="45">
        <v>2</v>
      </c>
      <c r="S199" s="45">
        <v>2</v>
      </c>
      <c r="T199" s="45">
        <v>3</v>
      </c>
      <c r="U199" s="45">
        <v>4</v>
      </c>
      <c r="V199" s="45">
        <v>4</v>
      </c>
      <c r="W199" s="45">
        <v>4</v>
      </c>
      <c r="X199" s="45"/>
      <c r="Y199" s="45"/>
      <c r="Z199" s="45">
        <v>1</v>
      </c>
      <c r="AA199" s="45">
        <v>2</v>
      </c>
      <c r="AB199" s="45">
        <v>1</v>
      </c>
      <c r="AC199" s="45">
        <v>1</v>
      </c>
      <c r="AD199" s="45">
        <v>1</v>
      </c>
      <c r="AE199" s="45">
        <v>1</v>
      </c>
      <c r="AF199" s="45">
        <v>1</v>
      </c>
      <c r="AG199" s="45">
        <v>1</v>
      </c>
      <c r="AH199" s="45">
        <v>1</v>
      </c>
      <c r="AI199" s="45">
        <v>1</v>
      </c>
      <c r="AJ199" s="45">
        <v>2</v>
      </c>
      <c r="AK199" s="45">
        <v>2</v>
      </c>
      <c r="AL199" s="45">
        <v>2</v>
      </c>
      <c r="AM199" s="178"/>
      <c r="AN199" s="45">
        <v>1</v>
      </c>
    </row>
    <row r="200" spans="1:40" x14ac:dyDescent="0.25">
      <c r="A200" s="32" t="s">
        <v>153</v>
      </c>
      <c r="B200" s="55"/>
      <c r="C200" s="55"/>
      <c r="D200" s="75">
        <f>SUM(D192:D199)</f>
        <v>2</v>
      </c>
      <c r="E200" s="75">
        <f t="shared" ref="E200:AM200" si="42">SUM(E192:E199)</f>
        <v>2</v>
      </c>
      <c r="F200" s="75">
        <f t="shared" si="42"/>
        <v>5</v>
      </c>
      <c r="G200" s="75">
        <f t="shared" si="42"/>
        <v>3</v>
      </c>
      <c r="H200" s="75">
        <f t="shared" si="42"/>
        <v>3</v>
      </c>
      <c r="I200" s="75">
        <f t="shared" si="42"/>
        <v>3</v>
      </c>
      <c r="J200" s="75">
        <f t="shared" si="42"/>
        <v>3</v>
      </c>
      <c r="K200" s="75">
        <f t="shared" si="42"/>
        <v>1</v>
      </c>
      <c r="L200" s="75">
        <f t="shared" si="42"/>
        <v>3</v>
      </c>
      <c r="M200" s="75">
        <f t="shared" si="42"/>
        <v>4</v>
      </c>
      <c r="N200" s="75">
        <f t="shared" si="42"/>
        <v>5</v>
      </c>
      <c r="O200" s="75">
        <f t="shared" si="42"/>
        <v>3</v>
      </c>
      <c r="P200" s="75">
        <f t="shared" si="42"/>
        <v>4</v>
      </c>
      <c r="Q200" s="75">
        <f t="shared" si="42"/>
        <v>4</v>
      </c>
      <c r="R200" s="75">
        <f t="shared" si="42"/>
        <v>4</v>
      </c>
      <c r="S200" s="75">
        <f t="shared" si="42"/>
        <v>4</v>
      </c>
      <c r="T200" s="75">
        <f t="shared" si="42"/>
        <v>5</v>
      </c>
      <c r="U200" s="75">
        <f t="shared" si="42"/>
        <v>8</v>
      </c>
      <c r="V200" s="75">
        <f t="shared" si="42"/>
        <v>8</v>
      </c>
      <c r="W200" s="75">
        <f t="shared" si="42"/>
        <v>8</v>
      </c>
      <c r="X200" s="75">
        <f t="shared" si="42"/>
        <v>4</v>
      </c>
      <c r="Y200" s="75">
        <f t="shared" si="42"/>
        <v>4</v>
      </c>
      <c r="Z200" s="75">
        <f t="shared" si="42"/>
        <v>5</v>
      </c>
      <c r="AA200" s="75">
        <f t="shared" si="42"/>
        <v>5</v>
      </c>
      <c r="AB200" s="75">
        <f t="shared" si="42"/>
        <v>3</v>
      </c>
      <c r="AC200" s="75">
        <f t="shared" si="42"/>
        <v>3</v>
      </c>
      <c r="AD200" s="75">
        <f t="shared" si="42"/>
        <v>2</v>
      </c>
      <c r="AE200" s="75">
        <f t="shared" si="42"/>
        <v>2</v>
      </c>
      <c r="AF200" s="75">
        <f t="shared" si="42"/>
        <v>2</v>
      </c>
      <c r="AG200" s="75">
        <f t="shared" si="42"/>
        <v>2</v>
      </c>
      <c r="AH200" s="75">
        <f t="shared" si="42"/>
        <v>2</v>
      </c>
      <c r="AI200" s="75">
        <f t="shared" si="42"/>
        <v>2</v>
      </c>
      <c r="AJ200" s="75">
        <f t="shared" si="42"/>
        <v>2</v>
      </c>
      <c r="AK200" s="75">
        <f t="shared" si="42"/>
        <v>2</v>
      </c>
      <c r="AL200" s="75">
        <f t="shared" si="42"/>
        <v>2</v>
      </c>
      <c r="AM200" s="75">
        <f t="shared" si="42"/>
        <v>0</v>
      </c>
      <c r="AN200" s="75">
        <f t="shared" ref="AN200" si="43">SUM(AN192:AN199)</f>
        <v>1</v>
      </c>
    </row>
    <row r="201" spans="1:40" x14ac:dyDescent="0.25">
      <c r="A201" s="65" t="s">
        <v>118</v>
      </c>
      <c r="B201" s="66">
        <v>1841</v>
      </c>
      <c r="C201" s="65" t="s">
        <v>6</v>
      </c>
      <c r="D201" s="43">
        <v>1</v>
      </c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</row>
    <row r="202" spans="1:40" x14ac:dyDescent="0.25">
      <c r="A202" s="67"/>
      <c r="B202" s="67"/>
      <c r="C202" s="68" t="s">
        <v>7</v>
      </c>
      <c r="D202" s="45">
        <v>2</v>
      </c>
      <c r="E202" s="45">
        <v>3</v>
      </c>
      <c r="F202" s="45">
        <v>4</v>
      </c>
      <c r="G202" s="45">
        <v>4</v>
      </c>
      <c r="H202" s="45">
        <v>3</v>
      </c>
      <c r="I202" s="45">
        <v>3</v>
      </c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>
        <v>1</v>
      </c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</row>
    <row r="203" spans="1:40" x14ac:dyDescent="0.25">
      <c r="A203" s="67"/>
      <c r="B203" s="67"/>
      <c r="C203" s="68" t="s">
        <v>8</v>
      </c>
      <c r="D203" s="45"/>
      <c r="E203" s="45"/>
      <c r="F203" s="45"/>
      <c r="G203" s="45"/>
      <c r="H203" s="45">
        <v>1</v>
      </c>
      <c r="I203" s="45">
        <v>1</v>
      </c>
      <c r="J203" s="45">
        <v>1</v>
      </c>
      <c r="K203" s="45"/>
      <c r="L203" s="45"/>
      <c r="M203" s="45"/>
      <c r="N203" s="45"/>
      <c r="O203" s="45"/>
      <c r="P203" s="45"/>
      <c r="Q203" s="45"/>
      <c r="R203" s="45">
        <v>2</v>
      </c>
      <c r="S203" s="45">
        <v>3</v>
      </c>
      <c r="T203" s="45">
        <v>2</v>
      </c>
      <c r="U203" s="45">
        <v>2</v>
      </c>
      <c r="V203" s="45">
        <v>3</v>
      </c>
      <c r="W203" s="45">
        <v>3</v>
      </c>
      <c r="X203" s="45"/>
      <c r="Y203" s="45"/>
      <c r="Z203" s="45"/>
      <c r="AA203" s="45">
        <v>1</v>
      </c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</row>
    <row r="204" spans="1:40" x14ac:dyDescent="0.25">
      <c r="A204" s="67"/>
      <c r="B204" s="67"/>
      <c r="C204" s="68" t="s">
        <v>9</v>
      </c>
      <c r="D204" s="45">
        <v>1</v>
      </c>
      <c r="E204" s="45">
        <v>1</v>
      </c>
      <c r="F204" s="45"/>
      <c r="G204" s="45"/>
      <c r="H204" s="45"/>
      <c r="I204" s="45"/>
      <c r="J204" s="45"/>
      <c r="K204" s="45"/>
      <c r="L204" s="45">
        <v>1</v>
      </c>
      <c r="M204" s="45">
        <v>1</v>
      </c>
      <c r="N204" s="45"/>
      <c r="O204" s="45"/>
      <c r="P204" s="45"/>
      <c r="Q204" s="45">
        <v>2</v>
      </c>
      <c r="R204" s="45">
        <v>3</v>
      </c>
      <c r="S204" s="45">
        <v>2</v>
      </c>
      <c r="T204" s="45">
        <v>2</v>
      </c>
      <c r="U204" s="45">
        <v>4</v>
      </c>
      <c r="V204" s="45">
        <v>4</v>
      </c>
      <c r="W204" s="45">
        <v>3</v>
      </c>
      <c r="X204" s="45"/>
      <c r="Y204" s="45"/>
      <c r="Z204" s="45">
        <v>1</v>
      </c>
      <c r="AA204" s="45"/>
      <c r="AB204" s="45"/>
      <c r="AC204" s="45"/>
      <c r="AD204" s="45"/>
      <c r="AE204" s="45"/>
      <c r="AF204" s="45"/>
      <c r="AG204" s="45"/>
      <c r="AH204" s="45">
        <v>1</v>
      </c>
      <c r="AI204" s="45">
        <v>1</v>
      </c>
      <c r="AJ204" s="45">
        <v>1</v>
      </c>
      <c r="AK204" s="45"/>
      <c r="AL204" s="45"/>
      <c r="AM204" s="45"/>
      <c r="AN204" s="45">
        <v>1</v>
      </c>
    </row>
    <row r="205" spans="1:40" x14ac:dyDescent="0.25">
      <c r="A205" s="67"/>
      <c r="B205" s="67"/>
      <c r="C205" s="68" t="s">
        <v>10</v>
      </c>
      <c r="D205" s="45"/>
      <c r="E205" s="45"/>
      <c r="F205" s="45"/>
      <c r="G205" s="45"/>
      <c r="H205" s="45"/>
      <c r="I205" s="45"/>
      <c r="J205" s="45"/>
      <c r="K205" s="45"/>
      <c r="L205" s="45">
        <v>1</v>
      </c>
      <c r="M205" s="45">
        <v>1</v>
      </c>
      <c r="N205" s="45"/>
      <c r="O205" s="45">
        <v>1</v>
      </c>
      <c r="P205" s="45">
        <v>1</v>
      </c>
      <c r="Q205" s="45">
        <v>1</v>
      </c>
      <c r="R205" s="45">
        <v>1</v>
      </c>
      <c r="S205" s="45">
        <v>2</v>
      </c>
      <c r="T205" s="45">
        <v>2</v>
      </c>
      <c r="U205" s="45">
        <v>2</v>
      </c>
      <c r="V205" s="45">
        <v>1</v>
      </c>
      <c r="W205" s="45"/>
      <c r="X205" s="45"/>
      <c r="Y205" s="45">
        <v>1</v>
      </c>
      <c r="Z205" s="45">
        <v>4</v>
      </c>
      <c r="AA205" s="45">
        <v>3</v>
      </c>
      <c r="AB205" s="45">
        <v>3</v>
      </c>
      <c r="AC205" s="45">
        <v>2</v>
      </c>
      <c r="AD205" s="45">
        <v>2</v>
      </c>
      <c r="AE205" s="45">
        <v>2</v>
      </c>
      <c r="AF205" s="45">
        <v>2</v>
      </c>
      <c r="AG205" s="45">
        <v>1</v>
      </c>
      <c r="AH205" s="45">
        <v>1</v>
      </c>
      <c r="AI205" s="45">
        <v>1</v>
      </c>
      <c r="AJ205" s="45"/>
      <c r="AK205" s="45"/>
      <c r="AL205" s="45"/>
      <c r="AM205" s="45"/>
      <c r="AN205" s="45"/>
    </row>
    <row r="206" spans="1:40" x14ac:dyDescent="0.25">
      <c r="A206" s="67"/>
      <c r="B206" s="67"/>
      <c r="C206" s="68" t="s">
        <v>11</v>
      </c>
      <c r="D206" s="45">
        <v>2</v>
      </c>
      <c r="E206" s="45">
        <v>2</v>
      </c>
      <c r="F206" s="45">
        <v>2</v>
      </c>
      <c r="G206" s="45">
        <v>2</v>
      </c>
      <c r="H206" s="45">
        <v>2</v>
      </c>
      <c r="I206" s="45">
        <v>1</v>
      </c>
      <c r="J206" s="45">
        <v>1</v>
      </c>
      <c r="K206" s="45"/>
      <c r="L206" s="45"/>
      <c r="M206" s="45"/>
      <c r="N206" s="45"/>
      <c r="O206" s="45">
        <v>1</v>
      </c>
      <c r="P206" s="45">
        <v>1</v>
      </c>
      <c r="Q206" s="45"/>
      <c r="R206" s="45"/>
      <c r="S206" s="45"/>
      <c r="T206" s="45"/>
      <c r="U206" s="45"/>
      <c r="V206" s="45">
        <v>1</v>
      </c>
      <c r="W206" s="45">
        <v>2</v>
      </c>
      <c r="X206" s="45">
        <v>3</v>
      </c>
      <c r="Y206" s="45">
        <v>3</v>
      </c>
      <c r="Z206" s="45">
        <v>2</v>
      </c>
      <c r="AA206" s="45">
        <v>3</v>
      </c>
      <c r="AB206" s="45">
        <v>2</v>
      </c>
      <c r="AC206" s="45">
        <v>2</v>
      </c>
      <c r="AD206" s="45">
        <v>1</v>
      </c>
      <c r="AE206" s="45">
        <v>1</v>
      </c>
      <c r="AF206" s="45">
        <v>1</v>
      </c>
      <c r="AG206" s="45">
        <v>1</v>
      </c>
      <c r="AH206" s="45">
        <v>1</v>
      </c>
      <c r="AI206" s="45">
        <v>1</v>
      </c>
      <c r="AJ206" s="45">
        <v>2</v>
      </c>
      <c r="AK206" s="45">
        <v>2</v>
      </c>
      <c r="AL206" s="45">
        <v>1</v>
      </c>
      <c r="AM206" s="45"/>
      <c r="AN206" s="45"/>
    </row>
    <row r="207" spans="1:40" x14ac:dyDescent="0.25">
      <c r="A207" s="67"/>
      <c r="B207" s="67"/>
      <c r="C207" s="68" t="s">
        <v>12</v>
      </c>
      <c r="D207" s="45"/>
      <c r="E207" s="45"/>
      <c r="F207" s="45"/>
      <c r="G207" s="45"/>
      <c r="H207" s="45"/>
      <c r="I207" s="45">
        <v>2</v>
      </c>
      <c r="J207" s="45">
        <v>1</v>
      </c>
      <c r="K207" s="45">
        <v>2</v>
      </c>
      <c r="L207" s="45">
        <v>1</v>
      </c>
      <c r="M207" s="45">
        <v>1</v>
      </c>
      <c r="N207" s="45"/>
      <c r="O207" s="45"/>
      <c r="P207" s="45"/>
      <c r="Q207" s="45">
        <v>1</v>
      </c>
      <c r="R207" s="45">
        <v>1</v>
      </c>
      <c r="S207" s="45">
        <v>1</v>
      </c>
      <c r="T207" s="45"/>
      <c r="U207" s="45"/>
      <c r="V207" s="45"/>
      <c r="W207" s="45"/>
      <c r="X207" s="45"/>
      <c r="Y207" s="45"/>
      <c r="Z207" s="45"/>
      <c r="AA207" s="45"/>
      <c r="AB207" s="45"/>
      <c r="AC207" s="45">
        <v>1</v>
      </c>
      <c r="AD207" s="45">
        <v>2</v>
      </c>
      <c r="AE207" s="45">
        <v>2</v>
      </c>
      <c r="AF207" s="45">
        <v>1</v>
      </c>
      <c r="AG207" s="45"/>
      <c r="AH207" s="45"/>
      <c r="AI207" s="45"/>
      <c r="AJ207" s="45"/>
      <c r="AK207" s="45"/>
      <c r="AL207" s="45">
        <v>1</v>
      </c>
      <c r="AM207" s="45">
        <v>1</v>
      </c>
      <c r="AN207" s="45">
        <v>1</v>
      </c>
    </row>
    <row r="208" spans="1:40" x14ac:dyDescent="0.25">
      <c r="A208" s="67"/>
      <c r="B208" s="67"/>
      <c r="C208" s="68" t="s">
        <v>13</v>
      </c>
      <c r="D208" s="45">
        <v>1</v>
      </c>
      <c r="E208" s="45">
        <v>1</v>
      </c>
      <c r="F208" s="45">
        <v>1</v>
      </c>
      <c r="G208" s="45">
        <v>1</v>
      </c>
      <c r="H208" s="45">
        <v>1</v>
      </c>
      <c r="I208" s="45">
        <v>1</v>
      </c>
      <c r="J208" s="45">
        <v>3</v>
      </c>
      <c r="K208" s="45">
        <v>2</v>
      </c>
      <c r="L208" s="45">
        <v>3</v>
      </c>
      <c r="M208" s="45">
        <v>3</v>
      </c>
      <c r="N208" s="45"/>
      <c r="O208" s="45">
        <v>3</v>
      </c>
      <c r="P208" s="45">
        <v>3</v>
      </c>
      <c r="Q208" s="45">
        <v>3</v>
      </c>
      <c r="R208" s="45">
        <v>3</v>
      </c>
      <c r="S208" s="45">
        <v>3</v>
      </c>
      <c r="T208" s="45">
        <v>3</v>
      </c>
      <c r="U208" s="45">
        <v>2</v>
      </c>
      <c r="V208" s="45">
        <v>2</v>
      </c>
      <c r="W208" s="45">
        <v>2</v>
      </c>
      <c r="X208" s="45">
        <v>1</v>
      </c>
      <c r="Y208" s="45">
        <v>1</v>
      </c>
      <c r="Z208" s="45"/>
      <c r="AA208" s="45"/>
      <c r="AB208" s="45"/>
      <c r="AC208" s="45"/>
      <c r="AD208" s="45"/>
      <c r="AE208" s="45">
        <v>1</v>
      </c>
      <c r="AF208" s="45">
        <v>2</v>
      </c>
      <c r="AG208" s="45">
        <v>3</v>
      </c>
      <c r="AH208" s="45">
        <v>3</v>
      </c>
      <c r="AI208" s="45">
        <v>2</v>
      </c>
      <c r="AJ208" s="45">
        <v>2</v>
      </c>
      <c r="AK208" s="45">
        <v>2</v>
      </c>
      <c r="AL208" s="45">
        <v>1</v>
      </c>
      <c r="AM208" s="45">
        <v>1</v>
      </c>
      <c r="AN208" s="45"/>
    </row>
    <row r="209" spans="1:40" x14ac:dyDescent="0.25">
      <c r="A209" s="32" t="s">
        <v>119</v>
      </c>
      <c r="B209" s="55"/>
      <c r="C209" s="55"/>
      <c r="D209" s="75">
        <f>SUM(D201:D208)</f>
        <v>7</v>
      </c>
      <c r="E209" s="75">
        <f t="shared" ref="E209:AM209" si="44">SUM(E201:E208)</f>
        <v>7</v>
      </c>
      <c r="F209" s="75">
        <f t="shared" si="44"/>
        <v>7</v>
      </c>
      <c r="G209" s="75">
        <f t="shared" si="44"/>
        <v>7</v>
      </c>
      <c r="H209" s="75">
        <f t="shared" si="44"/>
        <v>7</v>
      </c>
      <c r="I209" s="75">
        <f t="shared" si="44"/>
        <v>8</v>
      </c>
      <c r="J209" s="75">
        <f t="shared" si="44"/>
        <v>6</v>
      </c>
      <c r="K209" s="75">
        <f t="shared" si="44"/>
        <v>4</v>
      </c>
      <c r="L209" s="75">
        <f t="shared" si="44"/>
        <v>6</v>
      </c>
      <c r="M209" s="75">
        <f t="shared" si="44"/>
        <v>6</v>
      </c>
      <c r="N209" s="75">
        <f t="shared" si="44"/>
        <v>0</v>
      </c>
      <c r="O209" s="75">
        <f t="shared" si="44"/>
        <v>5</v>
      </c>
      <c r="P209" s="75">
        <f t="shared" si="44"/>
        <v>5</v>
      </c>
      <c r="Q209" s="75">
        <f t="shared" si="44"/>
        <v>7</v>
      </c>
      <c r="R209" s="75">
        <f t="shared" si="44"/>
        <v>10</v>
      </c>
      <c r="S209" s="75">
        <f t="shared" si="44"/>
        <v>11</v>
      </c>
      <c r="T209" s="75">
        <f t="shared" si="44"/>
        <v>9</v>
      </c>
      <c r="U209" s="75">
        <f t="shared" si="44"/>
        <v>10</v>
      </c>
      <c r="V209" s="75">
        <f t="shared" si="44"/>
        <v>11</v>
      </c>
      <c r="W209" s="75">
        <f t="shared" si="44"/>
        <v>10</v>
      </c>
      <c r="X209" s="75">
        <f t="shared" si="44"/>
        <v>4</v>
      </c>
      <c r="Y209" s="75">
        <f t="shared" si="44"/>
        <v>5</v>
      </c>
      <c r="Z209" s="75">
        <f t="shared" si="44"/>
        <v>8</v>
      </c>
      <c r="AA209" s="75">
        <f t="shared" si="44"/>
        <v>7</v>
      </c>
      <c r="AB209" s="75">
        <f t="shared" si="44"/>
        <v>5</v>
      </c>
      <c r="AC209" s="75">
        <f t="shared" si="44"/>
        <v>5</v>
      </c>
      <c r="AD209" s="75">
        <f t="shared" si="44"/>
        <v>5</v>
      </c>
      <c r="AE209" s="75">
        <f t="shared" si="44"/>
        <v>6</v>
      </c>
      <c r="AF209" s="75">
        <f t="shared" si="44"/>
        <v>6</v>
      </c>
      <c r="AG209" s="75">
        <f t="shared" si="44"/>
        <v>5</v>
      </c>
      <c r="AH209" s="75">
        <f t="shared" si="44"/>
        <v>6</v>
      </c>
      <c r="AI209" s="75">
        <f t="shared" si="44"/>
        <v>5</v>
      </c>
      <c r="AJ209" s="75">
        <f t="shared" si="44"/>
        <v>5</v>
      </c>
      <c r="AK209" s="75">
        <f t="shared" si="44"/>
        <v>4</v>
      </c>
      <c r="AL209" s="75">
        <f t="shared" si="44"/>
        <v>3</v>
      </c>
      <c r="AM209" s="75">
        <f t="shared" si="44"/>
        <v>2</v>
      </c>
      <c r="AN209" s="75">
        <f t="shared" ref="AN209" si="45">SUM(AN201:AN208)</f>
        <v>2</v>
      </c>
    </row>
    <row r="210" spans="1:40" x14ac:dyDescent="0.25">
      <c r="A210" s="65" t="s">
        <v>732</v>
      </c>
      <c r="B210" s="66">
        <v>1842</v>
      </c>
      <c r="C210" s="65" t="s">
        <v>6</v>
      </c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181"/>
      <c r="AN210" s="181"/>
    </row>
    <row r="211" spans="1:40" x14ac:dyDescent="0.25">
      <c r="A211" s="67"/>
      <c r="B211" s="67"/>
      <c r="C211" s="68" t="s">
        <v>7</v>
      </c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>
        <v>1</v>
      </c>
      <c r="O211" s="45"/>
      <c r="P211" s="45"/>
      <c r="Q211" s="45"/>
      <c r="R211" s="45">
        <v>1</v>
      </c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178"/>
      <c r="AN211" s="178"/>
    </row>
    <row r="212" spans="1:40" x14ac:dyDescent="0.25">
      <c r="A212" s="67"/>
      <c r="B212" s="67"/>
      <c r="C212" s="68" t="s">
        <v>8</v>
      </c>
      <c r="D212" s="45"/>
      <c r="E212" s="45">
        <v>2</v>
      </c>
      <c r="F212" s="45">
        <v>1</v>
      </c>
      <c r="G212" s="45">
        <v>1</v>
      </c>
      <c r="H212" s="45">
        <v>1</v>
      </c>
      <c r="I212" s="45">
        <v>1</v>
      </c>
      <c r="J212" s="45"/>
      <c r="K212" s="45"/>
      <c r="L212" s="45"/>
      <c r="M212" s="45"/>
      <c r="N212" s="45"/>
      <c r="O212" s="45"/>
      <c r="P212" s="45"/>
      <c r="Q212" s="45"/>
      <c r="R212" s="45"/>
      <c r="S212" s="45">
        <v>1</v>
      </c>
      <c r="T212" s="45">
        <v>2</v>
      </c>
      <c r="U212" s="45">
        <v>2</v>
      </c>
      <c r="V212" s="45">
        <v>2</v>
      </c>
      <c r="W212" s="45">
        <v>2</v>
      </c>
      <c r="X212" s="45">
        <v>1</v>
      </c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178"/>
      <c r="AN212" s="178"/>
    </row>
    <row r="213" spans="1:40" x14ac:dyDescent="0.25">
      <c r="A213" s="67"/>
      <c r="B213" s="67"/>
      <c r="C213" s="68" t="s">
        <v>9</v>
      </c>
      <c r="D213" s="45">
        <v>1</v>
      </c>
      <c r="E213" s="45">
        <v>2</v>
      </c>
      <c r="F213" s="45">
        <v>1</v>
      </c>
      <c r="G213" s="45"/>
      <c r="H213" s="45">
        <v>1</v>
      </c>
      <c r="I213" s="45">
        <v>1</v>
      </c>
      <c r="J213" s="45">
        <v>1</v>
      </c>
      <c r="K213" s="45">
        <v>1</v>
      </c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>
        <v>1</v>
      </c>
      <c r="X213" s="45">
        <v>1</v>
      </c>
      <c r="Y213" s="45">
        <v>1</v>
      </c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178"/>
      <c r="AN213" s="178"/>
    </row>
    <row r="214" spans="1:40" x14ac:dyDescent="0.25">
      <c r="A214" s="67"/>
      <c r="B214" s="67"/>
      <c r="C214" s="68" t="s">
        <v>10</v>
      </c>
      <c r="D214" s="45"/>
      <c r="E214" s="45"/>
      <c r="F214" s="45"/>
      <c r="G214" s="45">
        <v>1</v>
      </c>
      <c r="H214" s="45">
        <v>1</v>
      </c>
      <c r="I214" s="45">
        <v>1</v>
      </c>
      <c r="J214" s="45">
        <v>1</v>
      </c>
      <c r="K214" s="45">
        <v>1</v>
      </c>
      <c r="L214" s="45"/>
      <c r="M214" s="45"/>
      <c r="N214" s="45"/>
      <c r="O214" s="45"/>
      <c r="P214" s="45"/>
      <c r="Q214" s="45">
        <v>1</v>
      </c>
      <c r="R214" s="45"/>
      <c r="S214" s="45"/>
      <c r="T214" s="45"/>
      <c r="U214" s="45"/>
      <c r="V214" s="45"/>
      <c r="W214" s="45"/>
      <c r="X214" s="45">
        <v>1</v>
      </c>
      <c r="Y214" s="45">
        <v>1</v>
      </c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178"/>
      <c r="AN214" s="178"/>
    </row>
    <row r="215" spans="1:40" x14ac:dyDescent="0.25">
      <c r="A215" s="67"/>
      <c r="B215" s="67"/>
      <c r="C215" s="68" t="s">
        <v>11</v>
      </c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178"/>
      <c r="AN215" s="178"/>
    </row>
    <row r="216" spans="1:40" x14ac:dyDescent="0.25">
      <c r="A216" s="67"/>
      <c r="B216" s="67"/>
      <c r="C216" s="68" t="s">
        <v>12</v>
      </c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178"/>
      <c r="AN216" s="178"/>
    </row>
    <row r="217" spans="1:40" x14ac:dyDescent="0.25">
      <c r="A217" s="32" t="s">
        <v>733</v>
      </c>
      <c r="B217" s="55"/>
      <c r="C217" s="55"/>
      <c r="D217" s="75">
        <f>SUM(D210:D216)</f>
        <v>1</v>
      </c>
      <c r="E217" s="75">
        <f t="shared" ref="E217:Y217" si="46">SUM(E210:E216)</f>
        <v>4</v>
      </c>
      <c r="F217" s="75">
        <f t="shared" si="46"/>
        <v>2</v>
      </c>
      <c r="G217" s="75">
        <f t="shared" si="46"/>
        <v>2</v>
      </c>
      <c r="H217" s="75">
        <f t="shared" si="46"/>
        <v>3</v>
      </c>
      <c r="I217" s="75">
        <f t="shared" si="46"/>
        <v>3</v>
      </c>
      <c r="J217" s="75">
        <f t="shared" si="46"/>
        <v>2</v>
      </c>
      <c r="K217" s="75">
        <f t="shared" si="46"/>
        <v>2</v>
      </c>
      <c r="L217" s="75">
        <f t="shared" si="46"/>
        <v>0</v>
      </c>
      <c r="M217" s="75">
        <f t="shared" si="46"/>
        <v>0</v>
      </c>
      <c r="N217" s="75">
        <f t="shared" si="46"/>
        <v>1</v>
      </c>
      <c r="O217" s="75">
        <f t="shared" si="46"/>
        <v>0</v>
      </c>
      <c r="P217" s="75">
        <f t="shared" si="46"/>
        <v>0</v>
      </c>
      <c r="Q217" s="75">
        <f t="shared" si="46"/>
        <v>1</v>
      </c>
      <c r="R217" s="75">
        <f t="shared" si="46"/>
        <v>1</v>
      </c>
      <c r="S217" s="75">
        <f t="shared" si="46"/>
        <v>1</v>
      </c>
      <c r="T217" s="75">
        <f t="shared" si="46"/>
        <v>2</v>
      </c>
      <c r="U217" s="75">
        <f t="shared" si="46"/>
        <v>2</v>
      </c>
      <c r="V217" s="75">
        <f t="shared" si="46"/>
        <v>2</v>
      </c>
      <c r="W217" s="75">
        <f t="shared" si="46"/>
        <v>3</v>
      </c>
      <c r="X217" s="75">
        <f t="shared" si="46"/>
        <v>3</v>
      </c>
      <c r="Y217" s="75">
        <f t="shared" si="46"/>
        <v>2</v>
      </c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177"/>
      <c r="AN217" s="177"/>
    </row>
    <row r="218" spans="1:40" x14ac:dyDescent="0.25">
      <c r="A218" s="65" t="s">
        <v>160</v>
      </c>
      <c r="B218" s="66">
        <v>1845</v>
      </c>
      <c r="C218" s="65" t="s">
        <v>6</v>
      </c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>
        <v>1</v>
      </c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181"/>
      <c r="AN218" s="181"/>
    </row>
    <row r="219" spans="1:40" x14ac:dyDescent="0.25">
      <c r="A219" s="67"/>
      <c r="B219" s="67"/>
      <c r="C219" s="68" t="s">
        <v>7</v>
      </c>
      <c r="D219" s="45"/>
      <c r="E219" s="45"/>
      <c r="F219" s="45"/>
      <c r="G219" s="45"/>
      <c r="H219" s="45"/>
      <c r="I219" s="45"/>
      <c r="J219" s="45"/>
      <c r="K219" s="45"/>
      <c r="L219" s="45"/>
      <c r="M219" s="45">
        <v>2</v>
      </c>
      <c r="N219" s="45">
        <v>1</v>
      </c>
      <c r="O219" s="45">
        <v>2</v>
      </c>
      <c r="P219" s="45">
        <v>2</v>
      </c>
      <c r="Q219" s="45">
        <v>3</v>
      </c>
      <c r="R219" s="45">
        <v>3</v>
      </c>
      <c r="S219" s="45">
        <v>4</v>
      </c>
      <c r="T219" s="45">
        <v>2</v>
      </c>
      <c r="U219" s="45">
        <v>2</v>
      </c>
      <c r="V219" s="45">
        <v>1</v>
      </c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178"/>
      <c r="AN219" s="178"/>
    </row>
    <row r="220" spans="1:40" x14ac:dyDescent="0.25">
      <c r="A220" s="67"/>
      <c r="B220" s="67"/>
      <c r="C220" s="68" t="s">
        <v>8</v>
      </c>
      <c r="D220" s="45"/>
      <c r="E220" s="45"/>
      <c r="F220" s="45"/>
      <c r="G220" s="45"/>
      <c r="H220" s="45"/>
      <c r="I220" s="45"/>
      <c r="J220" s="45">
        <v>1</v>
      </c>
      <c r="K220" s="45">
        <v>1</v>
      </c>
      <c r="L220" s="45">
        <v>1</v>
      </c>
      <c r="M220" s="45">
        <v>2</v>
      </c>
      <c r="N220" s="45">
        <v>4</v>
      </c>
      <c r="O220" s="45">
        <v>3</v>
      </c>
      <c r="P220" s="45">
        <v>4</v>
      </c>
      <c r="Q220" s="45">
        <v>3</v>
      </c>
      <c r="R220" s="45">
        <v>3</v>
      </c>
      <c r="S220" s="45">
        <v>3</v>
      </c>
      <c r="T220" s="45">
        <v>3</v>
      </c>
      <c r="U220" s="45">
        <v>3</v>
      </c>
      <c r="V220" s="45"/>
      <c r="W220" s="45"/>
      <c r="X220" s="45"/>
      <c r="Y220" s="45"/>
      <c r="Z220" s="45"/>
      <c r="AA220" s="45">
        <v>1</v>
      </c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178"/>
      <c r="AN220" s="178"/>
    </row>
    <row r="221" spans="1:40" x14ac:dyDescent="0.25">
      <c r="A221" s="67"/>
      <c r="B221" s="67"/>
      <c r="C221" s="68" t="s">
        <v>9</v>
      </c>
      <c r="D221" s="45">
        <v>2</v>
      </c>
      <c r="E221" s="45">
        <v>2</v>
      </c>
      <c r="F221" s="45">
        <v>2</v>
      </c>
      <c r="G221" s="45">
        <v>3</v>
      </c>
      <c r="H221" s="45">
        <v>1</v>
      </c>
      <c r="I221" s="45">
        <v>1</v>
      </c>
      <c r="J221" s="45"/>
      <c r="K221" s="45">
        <v>1</v>
      </c>
      <c r="L221" s="45"/>
      <c r="M221" s="45"/>
      <c r="N221" s="45"/>
      <c r="O221" s="45">
        <v>1</v>
      </c>
      <c r="P221" s="45">
        <v>1</v>
      </c>
      <c r="Q221" s="45">
        <v>1</v>
      </c>
      <c r="R221" s="45">
        <v>2</v>
      </c>
      <c r="S221" s="45">
        <v>3</v>
      </c>
      <c r="T221" s="45">
        <v>3</v>
      </c>
      <c r="U221" s="45">
        <v>3</v>
      </c>
      <c r="V221" s="45">
        <v>2</v>
      </c>
      <c r="W221" s="45">
        <v>2</v>
      </c>
      <c r="X221" s="45">
        <v>1</v>
      </c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178"/>
      <c r="AN221" s="178"/>
    </row>
    <row r="222" spans="1:40" x14ac:dyDescent="0.25">
      <c r="A222" s="67"/>
      <c r="B222" s="67"/>
      <c r="C222" s="68" t="s">
        <v>10</v>
      </c>
      <c r="D222" s="45">
        <v>3</v>
      </c>
      <c r="E222" s="45">
        <v>3</v>
      </c>
      <c r="F222" s="45"/>
      <c r="G222" s="45"/>
      <c r="H222" s="45">
        <v>2</v>
      </c>
      <c r="I222" s="45">
        <v>1</v>
      </c>
      <c r="J222" s="45">
        <v>2</v>
      </c>
      <c r="K222" s="45">
        <v>1</v>
      </c>
      <c r="L222" s="45">
        <v>2</v>
      </c>
      <c r="M222" s="45">
        <v>1</v>
      </c>
      <c r="N222" s="45"/>
      <c r="O222" s="45"/>
      <c r="P222" s="45">
        <v>2</v>
      </c>
      <c r="Q222" s="45">
        <v>2</v>
      </c>
      <c r="R222" s="45">
        <v>2</v>
      </c>
      <c r="S222" s="45">
        <v>1</v>
      </c>
      <c r="T222" s="45">
        <v>2</v>
      </c>
      <c r="U222" s="45">
        <v>1</v>
      </c>
      <c r="V222" s="45"/>
      <c r="W222" s="45"/>
      <c r="X222" s="45">
        <v>2</v>
      </c>
      <c r="Y222" s="45">
        <v>3</v>
      </c>
      <c r="Z222" s="45">
        <v>1</v>
      </c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178"/>
      <c r="AN222" s="178"/>
    </row>
    <row r="223" spans="1:40" x14ac:dyDescent="0.25">
      <c r="A223" s="67"/>
      <c r="B223" s="67"/>
      <c r="C223" s="68" t="s">
        <v>11</v>
      </c>
      <c r="D223" s="45">
        <v>2</v>
      </c>
      <c r="E223" s="45">
        <v>2</v>
      </c>
      <c r="F223" s="45">
        <v>4</v>
      </c>
      <c r="G223" s="45">
        <v>4</v>
      </c>
      <c r="H223" s="45">
        <v>4</v>
      </c>
      <c r="I223" s="45">
        <v>4</v>
      </c>
      <c r="J223" s="45">
        <v>4</v>
      </c>
      <c r="K223" s="45">
        <v>2</v>
      </c>
      <c r="L223" s="45">
        <v>2</v>
      </c>
      <c r="M223" s="45">
        <v>2</v>
      </c>
      <c r="N223" s="45">
        <v>1</v>
      </c>
      <c r="O223" s="45">
        <v>1</v>
      </c>
      <c r="P223" s="45">
        <v>4</v>
      </c>
      <c r="Q223" s="45">
        <v>4</v>
      </c>
      <c r="R223" s="45">
        <v>4</v>
      </c>
      <c r="S223" s="45">
        <v>5</v>
      </c>
      <c r="T223" s="45">
        <v>4</v>
      </c>
      <c r="U223" s="45">
        <v>3</v>
      </c>
      <c r="V223" s="45">
        <v>1</v>
      </c>
      <c r="W223" s="45">
        <v>1</v>
      </c>
      <c r="X223" s="45">
        <v>2</v>
      </c>
      <c r="Y223" s="45">
        <v>1</v>
      </c>
      <c r="Z223" s="45">
        <v>1</v>
      </c>
      <c r="AA223" s="45">
        <v>1</v>
      </c>
      <c r="AB223" s="45">
        <v>1</v>
      </c>
      <c r="AC223" s="45">
        <v>2</v>
      </c>
      <c r="AD223" s="45">
        <v>1</v>
      </c>
      <c r="AE223" s="45"/>
      <c r="AF223" s="45"/>
      <c r="AG223" s="45"/>
      <c r="AH223" s="45"/>
      <c r="AI223" s="45"/>
      <c r="AJ223" s="45"/>
      <c r="AK223" s="45"/>
      <c r="AL223" s="45"/>
      <c r="AM223" s="178"/>
      <c r="AN223" s="178"/>
    </row>
    <row r="224" spans="1:40" x14ac:dyDescent="0.25">
      <c r="A224" s="67"/>
      <c r="B224" s="67"/>
      <c r="C224" s="68" t="s">
        <v>12</v>
      </c>
      <c r="D224" s="45">
        <v>6</v>
      </c>
      <c r="E224" s="45">
        <v>3</v>
      </c>
      <c r="F224" s="45">
        <v>4</v>
      </c>
      <c r="G224" s="45">
        <v>7</v>
      </c>
      <c r="H224" s="45">
        <v>5</v>
      </c>
      <c r="I224" s="45">
        <v>2</v>
      </c>
      <c r="J224" s="45">
        <v>1</v>
      </c>
      <c r="K224" s="45"/>
      <c r="L224" s="45"/>
      <c r="M224" s="45"/>
      <c r="N224" s="45"/>
      <c r="O224" s="45"/>
      <c r="P224" s="45">
        <v>1</v>
      </c>
      <c r="Q224" s="45">
        <v>1</v>
      </c>
      <c r="R224" s="45">
        <v>2</v>
      </c>
      <c r="S224" s="45">
        <v>1</v>
      </c>
      <c r="T224" s="45">
        <v>2</v>
      </c>
      <c r="U224" s="45">
        <v>2</v>
      </c>
      <c r="V224" s="45">
        <v>1</v>
      </c>
      <c r="W224" s="45">
        <v>1</v>
      </c>
      <c r="X224" s="45"/>
      <c r="Y224" s="45">
        <v>1</v>
      </c>
      <c r="Z224" s="45">
        <v>1</v>
      </c>
      <c r="AA224" s="45">
        <v>1</v>
      </c>
      <c r="AB224" s="45"/>
      <c r="AC224" s="45"/>
      <c r="AD224" s="45">
        <v>1</v>
      </c>
      <c r="AE224" s="45">
        <v>2</v>
      </c>
      <c r="AF224" s="45">
        <v>2</v>
      </c>
      <c r="AG224" s="45">
        <v>1</v>
      </c>
      <c r="AH224" s="45"/>
      <c r="AI224" s="45"/>
      <c r="AJ224" s="45"/>
      <c r="AK224" s="45">
        <v>1</v>
      </c>
      <c r="AL224" s="45">
        <v>1</v>
      </c>
      <c r="AM224" s="178"/>
      <c r="AN224" s="178"/>
    </row>
    <row r="225" spans="1:40" x14ac:dyDescent="0.25">
      <c r="A225" s="67"/>
      <c r="B225" s="67"/>
      <c r="C225" s="68" t="s">
        <v>13</v>
      </c>
      <c r="D225" s="45">
        <v>18</v>
      </c>
      <c r="E225" s="45">
        <v>20</v>
      </c>
      <c r="F225" s="45">
        <v>17</v>
      </c>
      <c r="G225" s="45">
        <v>18</v>
      </c>
      <c r="H225" s="45">
        <v>20</v>
      </c>
      <c r="I225" s="45">
        <v>20</v>
      </c>
      <c r="J225" s="45">
        <v>17</v>
      </c>
      <c r="K225" s="45">
        <v>14</v>
      </c>
      <c r="L225" s="45">
        <v>15</v>
      </c>
      <c r="M225" s="45">
        <v>13</v>
      </c>
      <c r="N225" s="45">
        <v>11</v>
      </c>
      <c r="O225" s="45">
        <v>10</v>
      </c>
      <c r="P225" s="45">
        <v>11</v>
      </c>
      <c r="Q225" s="45">
        <v>4</v>
      </c>
      <c r="R225" s="45">
        <v>4</v>
      </c>
      <c r="S225" s="45">
        <v>5</v>
      </c>
      <c r="T225" s="45">
        <v>5</v>
      </c>
      <c r="U225" s="45">
        <v>6</v>
      </c>
      <c r="V225" s="45">
        <v>2</v>
      </c>
      <c r="W225" s="45">
        <v>2</v>
      </c>
      <c r="X225" s="45">
        <v>3</v>
      </c>
      <c r="Y225" s="45">
        <v>2</v>
      </c>
      <c r="Z225" s="45">
        <v>1</v>
      </c>
      <c r="AA225" s="45"/>
      <c r="AB225" s="45">
        <v>1</v>
      </c>
      <c r="AC225" s="45">
        <v>1</v>
      </c>
      <c r="AD225" s="45">
        <v>1</v>
      </c>
      <c r="AE225" s="45">
        <v>1</v>
      </c>
      <c r="AF225" s="45">
        <v>1</v>
      </c>
      <c r="AG225" s="45">
        <v>1</v>
      </c>
      <c r="AH225" s="45">
        <v>2</v>
      </c>
      <c r="AI225" s="45">
        <v>1</v>
      </c>
      <c r="AJ225" s="45">
        <v>1</v>
      </c>
      <c r="AK225" s="45">
        <v>1</v>
      </c>
      <c r="AL225" s="45">
        <v>1</v>
      </c>
      <c r="AM225" s="45">
        <v>2</v>
      </c>
      <c r="AN225" s="45">
        <v>4</v>
      </c>
    </row>
    <row r="226" spans="1:40" x14ac:dyDescent="0.25">
      <c r="A226" s="32" t="s">
        <v>161</v>
      </c>
      <c r="B226" s="55"/>
      <c r="C226" s="55"/>
      <c r="D226" s="75">
        <f>SUM(D218:D225)</f>
        <v>31</v>
      </c>
      <c r="E226" s="75">
        <f t="shared" ref="E226:AM226" si="47">SUM(E218:E225)</f>
        <v>30</v>
      </c>
      <c r="F226" s="75">
        <f t="shared" si="47"/>
        <v>27</v>
      </c>
      <c r="G226" s="75">
        <f t="shared" si="47"/>
        <v>32</v>
      </c>
      <c r="H226" s="75">
        <f t="shared" si="47"/>
        <v>32</v>
      </c>
      <c r="I226" s="75">
        <f t="shared" si="47"/>
        <v>28</v>
      </c>
      <c r="J226" s="75">
        <f t="shared" si="47"/>
        <v>25</v>
      </c>
      <c r="K226" s="75">
        <f t="shared" si="47"/>
        <v>19</v>
      </c>
      <c r="L226" s="75">
        <f t="shared" si="47"/>
        <v>20</v>
      </c>
      <c r="M226" s="75">
        <f t="shared" si="47"/>
        <v>20</v>
      </c>
      <c r="N226" s="75">
        <f t="shared" si="47"/>
        <v>17</v>
      </c>
      <c r="O226" s="75">
        <f t="shared" si="47"/>
        <v>17</v>
      </c>
      <c r="P226" s="75">
        <f t="shared" si="47"/>
        <v>25</v>
      </c>
      <c r="Q226" s="75">
        <f t="shared" si="47"/>
        <v>18</v>
      </c>
      <c r="R226" s="75">
        <f t="shared" si="47"/>
        <v>20</v>
      </c>
      <c r="S226" s="75">
        <f t="shared" si="47"/>
        <v>23</v>
      </c>
      <c r="T226" s="75">
        <f t="shared" si="47"/>
        <v>21</v>
      </c>
      <c r="U226" s="75">
        <f t="shared" si="47"/>
        <v>20</v>
      </c>
      <c r="V226" s="75">
        <f t="shared" si="47"/>
        <v>7</v>
      </c>
      <c r="W226" s="75">
        <f t="shared" si="47"/>
        <v>6</v>
      </c>
      <c r="X226" s="75">
        <f t="shared" si="47"/>
        <v>8</v>
      </c>
      <c r="Y226" s="75">
        <f t="shared" si="47"/>
        <v>7</v>
      </c>
      <c r="Z226" s="75">
        <f t="shared" si="47"/>
        <v>4</v>
      </c>
      <c r="AA226" s="75">
        <f t="shared" si="47"/>
        <v>3</v>
      </c>
      <c r="AB226" s="75">
        <f t="shared" si="47"/>
        <v>2</v>
      </c>
      <c r="AC226" s="75">
        <f t="shared" si="47"/>
        <v>3</v>
      </c>
      <c r="AD226" s="75">
        <f t="shared" si="47"/>
        <v>3</v>
      </c>
      <c r="AE226" s="75">
        <f t="shared" si="47"/>
        <v>3</v>
      </c>
      <c r="AF226" s="75">
        <f t="shared" si="47"/>
        <v>3</v>
      </c>
      <c r="AG226" s="75">
        <f t="shared" si="47"/>
        <v>2</v>
      </c>
      <c r="AH226" s="75">
        <f t="shared" si="47"/>
        <v>2</v>
      </c>
      <c r="AI226" s="75">
        <f t="shared" si="47"/>
        <v>1</v>
      </c>
      <c r="AJ226" s="75">
        <f t="shared" si="47"/>
        <v>1</v>
      </c>
      <c r="AK226" s="75">
        <f t="shared" si="47"/>
        <v>2</v>
      </c>
      <c r="AL226" s="75">
        <f t="shared" si="47"/>
        <v>2</v>
      </c>
      <c r="AM226" s="75">
        <f t="shared" si="47"/>
        <v>2</v>
      </c>
      <c r="AN226" s="75">
        <f t="shared" ref="AN226" si="48">SUM(AN218:AN225)</f>
        <v>4</v>
      </c>
    </row>
    <row r="227" spans="1:40" x14ac:dyDescent="0.25">
      <c r="A227" s="65" t="s">
        <v>156</v>
      </c>
      <c r="B227" s="66">
        <v>1848</v>
      </c>
      <c r="C227" s="65" t="s">
        <v>6</v>
      </c>
      <c r="D227" s="43"/>
      <c r="E227" s="43"/>
      <c r="F227" s="43"/>
      <c r="G227" s="43"/>
      <c r="H227" s="43">
        <v>1</v>
      </c>
      <c r="I227" s="43">
        <v>2</v>
      </c>
      <c r="J227" s="43"/>
      <c r="K227" s="43"/>
      <c r="L227" s="43"/>
      <c r="M227" s="43"/>
      <c r="N227" s="43"/>
      <c r="O227" s="43">
        <v>2</v>
      </c>
      <c r="P227" s="43">
        <v>3</v>
      </c>
      <c r="Q227" s="43">
        <v>1</v>
      </c>
      <c r="R227" s="43">
        <v>1</v>
      </c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</row>
    <row r="228" spans="1:40" x14ac:dyDescent="0.25">
      <c r="A228" s="67"/>
      <c r="B228" s="67"/>
      <c r="C228" s="68" t="s">
        <v>7</v>
      </c>
      <c r="D228" s="45">
        <v>9</v>
      </c>
      <c r="E228" s="45">
        <v>4</v>
      </c>
      <c r="F228" s="45">
        <v>4</v>
      </c>
      <c r="G228" s="45">
        <v>1</v>
      </c>
      <c r="H228" s="45"/>
      <c r="I228" s="45"/>
      <c r="J228" s="45">
        <v>1</v>
      </c>
      <c r="K228" s="45">
        <v>1</v>
      </c>
      <c r="L228" s="45">
        <v>3</v>
      </c>
      <c r="M228" s="45">
        <v>1</v>
      </c>
      <c r="N228" s="45">
        <v>1</v>
      </c>
      <c r="O228" s="45">
        <v>1</v>
      </c>
      <c r="P228" s="45">
        <v>1</v>
      </c>
      <c r="Q228" s="45">
        <v>1</v>
      </c>
      <c r="R228" s="45">
        <v>2</v>
      </c>
      <c r="S228" s="45">
        <v>3</v>
      </c>
      <c r="T228" s="45">
        <v>4</v>
      </c>
      <c r="U228" s="45">
        <v>2</v>
      </c>
      <c r="V228" s="45">
        <v>2</v>
      </c>
      <c r="W228" s="45">
        <v>2</v>
      </c>
      <c r="X228" s="45">
        <v>1</v>
      </c>
      <c r="Y228" s="45"/>
      <c r="Z228" s="45"/>
      <c r="AA228" s="45"/>
      <c r="AB228" s="45"/>
      <c r="AC228" s="45"/>
      <c r="AD228" s="45"/>
      <c r="AE228" s="45"/>
      <c r="AF228" s="45"/>
      <c r="AG228" s="45">
        <v>1</v>
      </c>
      <c r="AH228" s="45">
        <v>1</v>
      </c>
      <c r="AI228" s="45">
        <v>1</v>
      </c>
      <c r="AJ228" s="45"/>
      <c r="AK228" s="45"/>
      <c r="AL228" s="45"/>
      <c r="AM228" s="45"/>
      <c r="AN228" s="45"/>
    </row>
    <row r="229" spans="1:40" x14ac:dyDescent="0.25">
      <c r="A229" s="67"/>
      <c r="B229" s="67"/>
      <c r="C229" s="68" t="s">
        <v>8</v>
      </c>
      <c r="D229" s="45">
        <v>6</v>
      </c>
      <c r="E229" s="45">
        <v>10</v>
      </c>
      <c r="F229" s="45">
        <v>8</v>
      </c>
      <c r="G229" s="45">
        <v>6</v>
      </c>
      <c r="H229" s="45">
        <v>4</v>
      </c>
      <c r="I229" s="45">
        <v>4</v>
      </c>
      <c r="J229" s="45">
        <v>2</v>
      </c>
      <c r="K229" s="45">
        <v>2</v>
      </c>
      <c r="L229" s="45">
        <v>4</v>
      </c>
      <c r="M229" s="45">
        <v>4</v>
      </c>
      <c r="N229" s="45">
        <v>3</v>
      </c>
      <c r="O229" s="45">
        <v>1</v>
      </c>
      <c r="P229" s="45">
        <v>3</v>
      </c>
      <c r="Q229" s="45">
        <v>3</v>
      </c>
      <c r="R229" s="45">
        <v>3</v>
      </c>
      <c r="S229" s="45">
        <v>2</v>
      </c>
      <c r="T229" s="45">
        <v>2</v>
      </c>
      <c r="U229" s="45">
        <v>1</v>
      </c>
      <c r="V229" s="45">
        <v>2</v>
      </c>
      <c r="W229" s="45">
        <v>1</v>
      </c>
      <c r="X229" s="45">
        <v>3</v>
      </c>
      <c r="Y229" s="45">
        <v>3</v>
      </c>
      <c r="Z229" s="45">
        <v>1</v>
      </c>
      <c r="AA229" s="45">
        <v>1</v>
      </c>
      <c r="AB229" s="45">
        <v>1</v>
      </c>
      <c r="AC229" s="45">
        <v>2</v>
      </c>
      <c r="AD229" s="45"/>
      <c r="AE229" s="45"/>
      <c r="AF229" s="45"/>
      <c r="AG229" s="45"/>
      <c r="AH229" s="45"/>
      <c r="AI229" s="45"/>
      <c r="AJ229" s="45"/>
      <c r="AK229" s="45">
        <v>1</v>
      </c>
      <c r="AL229" s="45"/>
      <c r="AM229" s="45"/>
      <c r="AN229" s="45"/>
    </row>
    <row r="230" spans="1:40" x14ac:dyDescent="0.25">
      <c r="A230" s="67"/>
      <c r="B230" s="67"/>
      <c r="C230" s="68" t="s">
        <v>9</v>
      </c>
      <c r="D230" s="45">
        <v>6</v>
      </c>
      <c r="E230" s="45">
        <v>8</v>
      </c>
      <c r="F230" s="45">
        <v>9</v>
      </c>
      <c r="G230" s="45">
        <v>7</v>
      </c>
      <c r="H230" s="45">
        <v>5</v>
      </c>
      <c r="I230" s="45">
        <v>6</v>
      </c>
      <c r="J230" s="45">
        <v>7</v>
      </c>
      <c r="K230" s="45">
        <v>3</v>
      </c>
      <c r="L230" s="45">
        <v>3</v>
      </c>
      <c r="M230" s="45">
        <v>2</v>
      </c>
      <c r="N230" s="45">
        <v>5</v>
      </c>
      <c r="O230" s="45">
        <v>6</v>
      </c>
      <c r="P230" s="45">
        <v>5</v>
      </c>
      <c r="Q230" s="45">
        <v>5</v>
      </c>
      <c r="R230" s="45">
        <v>6</v>
      </c>
      <c r="S230" s="45">
        <v>5</v>
      </c>
      <c r="T230" s="45">
        <v>5</v>
      </c>
      <c r="U230" s="45">
        <v>3</v>
      </c>
      <c r="V230" s="45">
        <v>2</v>
      </c>
      <c r="W230" s="45">
        <v>3</v>
      </c>
      <c r="X230" s="45">
        <v>3</v>
      </c>
      <c r="Y230" s="45">
        <v>3</v>
      </c>
      <c r="Z230" s="45">
        <v>4</v>
      </c>
      <c r="AA230" s="45">
        <v>5</v>
      </c>
      <c r="AB230" s="45">
        <v>3</v>
      </c>
      <c r="AC230" s="45">
        <v>2</v>
      </c>
      <c r="AD230" s="45">
        <v>1</v>
      </c>
      <c r="AE230" s="45">
        <v>3</v>
      </c>
      <c r="AF230" s="45">
        <v>3</v>
      </c>
      <c r="AG230" s="45">
        <v>2</v>
      </c>
      <c r="AH230" s="45">
        <v>2</v>
      </c>
      <c r="AI230" s="45">
        <v>2</v>
      </c>
      <c r="AJ230" s="45">
        <v>2</v>
      </c>
      <c r="AK230" s="45">
        <v>3</v>
      </c>
      <c r="AL230" s="45">
        <v>3</v>
      </c>
      <c r="AM230" s="45">
        <v>2</v>
      </c>
      <c r="AN230" s="45">
        <v>2</v>
      </c>
    </row>
    <row r="231" spans="1:40" x14ac:dyDescent="0.25">
      <c r="A231" s="67"/>
      <c r="B231" s="67"/>
      <c r="C231" s="68" t="s">
        <v>10</v>
      </c>
      <c r="D231" s="45">
        <v>13</v>
      </c>
      <c r="E231" s="45">
        <v>14</v>
      </c>
      <c r="F231" s="45">
        <v>13</v>
      </c>
      <c r="G231" s="45">
        <v>9</v>
      </c>
      <c r="H231" s="45">
        <v>10</v>
      </c>
      <c r="I231" s="45">
        <v>8</v>
      </c>
      <c r="J231" s="45">
        <v>5</v>
      </c>
      <c r="K231" s="45">
        <v>7</v>
      </c>
      <c r="L231" s="45">
        <v>5</v>
      </c>
      <c r="M231" s="45">
        <v>5</v>
      </c>
      <c r="N231" s="45">
        <v>4</v>
      </c>
      <c r="O231" s="45">
        <v>5</v>
      </c>
      <c r="P231" s="45">
        <v>6</v>
      </c>
      <c r="Q231" s="45">
        <v>8</v>
      </c>
      <c r="R231" s="45">
        <v>5</v>
      </c>
      <c r="S231" s="45">
        <v>6</v>
      </c>
      <c r="T231" s="45">
        <v>7</v>
      </c>
      <c r="U231" s="45">
        <v>5</v>
      </c>
      <c r="V231" s="45">
        <v>6</v>
      </c>
      <c r="W231" s="45">
        <v>5</v>
      </c>
      <c r="X231" s="45">
        <v>5</v>
      </c>
      <c r="Y231" s="45">
        <v>6</v>
      </c>
      <c r="Z231" s="45">
        <v>5</v>
      </c>
      <c r="AA231" s="45">
        <v>4</v>
      </c>
      <c r="AB231" s="45">
        <v>5</v>
      </c>
      <c r="AC231" s="45">
        <v>3</v>
      </c>
      <c r="AD231" s="45">
        <v>3</v>
      </c>
      <c r="AE231" s="45">
        <v>2</v>
      </c>
      <c r="AF231" s="45">
        <v>2</v>
      </c>
      <c r="AG231" s="45">
        <v>3</v>
      </c>
      <c r="AH231" s="45">
        <v>3</v>
      </c>
      <c r="AI231" s="45">
        <v>1</v>
      </c>
      <c r="AJ231" s="45">
        <v>2</v>
      </c>
      <c r="AK231" s="45">
        <v>1</v>
      </c>
      <c r="AL231" s="45">
        <v>3</v>
      </c>
      <c r="AM231" s="45">
        <v>2</v>
      </c>
      <c r="AN231" s="45">
        <v>2</v>
      </c>
    </row>
    <row r="232" spans="1:40" x14ac:dyDescent="0.25">
      <c r="A232" s="67"/>
      <c r="B232" s="67"/>
      <c r="C232" s="68" t="s">
        <v>11</v>
      </c>
      <c r="D232" s="45">
        <v>18</v>
      </c>
      <c r="E232" s="45">
        <v>21</v>
      </c>
      <c r="F232" s="45">
        <v>18</v>
      </c>
      <c r="G232" s="45">
        <v>19</v>
      </c>
      <c r="H232" s="45">
        <v>14</v>
      </c>
      <c r="I232" s="45">
        <v>18</v>
      </c>
      <c r="J232" s="45">
        <v>17</v>
      </c>
      <c r="K232" s="45">
        <v>17</v>
      </c>
      <c r="L232" s="45">
        <v>15</v>
      </c>
      <c r="M232" s="45">
        <v>9</v>
      </c>
      <c r="N232" s="45">
        <v>6</v>
      </c>
      <c r="O232" s="45">
        <v>6</v>
      </c>
      <c r="P232" s="45">
        <v>3</v>
      </c>
      <c r="Q232" s="45">
        <v>5</v>
      </c>
      <c r="R232" s="45">
        <v>6</v>
      </c>
      <c r="S232" s="45">
        <v>4</v>
      </c>
      <c r="T232" s="45">
        <v>4</v>
      </c>
      <c r="U232" s="45">
        <v>7</v>
      </c>
      <c r="V232" s="45">
        <v>7</v>
      </c>
      <c r="W232" s="45">
        <v>7</v>
      </c>
      <c r="X232" s="45">
        <v>7</v>
      </c>
      <c r="Y232" s="45">
        <v>7</v>
      </c>
      <c r="Z232" s="45">
        <v>5</v>
      </c>
      <c r="AA232" s="45">
        <v>4</v>
      </c>
      <c r="AB232" s="45">
        <v>2</v>
      </c>
      <c r="AC232" s="45">
        <v>2</v>
      </c>
      <c r="AD232" s="45">
        <v>2</v>
      </c>
      <c r="AE232" s="45">
        <v>3</v>
      </c>
      <c r="AF232" s="45">
        <v>2</v>
      </c>
      <c r="AG232" s="45">
        <v>2</v>
      </c>
      <c r="AH232" s="45">
        <v>2</v>
      </c>
      <c r="AI232" s="45">
        <v>4</v>
      </c>
      <c r="AJ232" s="45">
        <v>2</v>
      </c>
      <c r="AK232" s="45">
        <v>1</v>
      </c>
      <c r="AL232" s="45">
        <v>1</v>
      </c>
      <c r="AM232" s="45"/>
      <c r="AN232" s="45">
        <v>1</v>
      </c>
    </row>
    <row r="233" spans="1:40" x14ac:dyDescent="0.25">
      <c r="A233" s="67"/>
      <c r="B233" s="67"/>
      <c r="C233" s="68" t="s">
        <v>12</v>
      </c>
      <c r="D233" s="45">
        <v>13</v>
      </c>
      <c r="E233" s="45">
        <v>10</v>
      </c>
      <c r="F233" s="45">
        <v>12</v>
      </c>
      <c r="G233" s="45">
        <v>7</v>
      </c>
      <c r="H233" s="45">
        <v>11</v>
      </c>
      <c r="I233" s="45">
        <v>10</v>
      </c>
      <c r="J233" s="45">
        <v>9</v>
      </c>
      <c r="K233" s="45">
        <v>8</v>
      </c>
      <c r="L233" s="45">
        <v>9</v>
      </c>
      <c r="M233" s="45">
        <v>5</v>
      </c>
      <c r="N233" s="45">
        <v>7</v>
      </c>
      <c r="O233" s="45">
        <v>6</v>
      </c>
      <c r="P233" s="45">
        <v>7</v>
      </c>
      <c r="Q233" s="45">
        <v>4</v>
      </c>
      <c r="R233" s="45">
        <v>3</v>
      </c>
      <c r="S233" s="45"/>
      <c r="T233" s="45">
        <v>2</v>
      </c>
      <c r="U233" s="45"/>
      <c r="V233" s="45"/>
      <c r="W233" s="45">
        <v>2</v>
      </c>
      <c r="X233" s="45">
        <v>2</v>
      </c>
      <c r="Y233" s="45">
        <v>1</v>
      </c>
      <c r="Z233" s="45"/>
      <c r="AA233" s="45">
        <v>3</v>
      </c>
      <c r="AB233" s="45">
        <v>2</v>
      </c>
      <c r="AC233" s="45">
        <v>1</v>
      </c>
      <c r="AD233" s="45">
        <v>1</v>
      </c>
      <c r="AE233" s="45">
        <v>1</v>
      </c>
      <c r="AF233" s="45">
        <v>2</v>
      </c>
      <c r="AG233" s="45">
        <v>2</v>
      </c>
      <c r="AH233" s="45">
        <v>2</v>
      </c>
      <c r="AI233" s="45"/>
      <c r="AJ233" s="45">
        <v>1</v>
      </c>
      <c r="AK233" s="45">
        <v>1</v>
      </c>
      <c r="AL233" s="45">
        <v>1</v>
      </c>
      <c r="AM233" s="45"/>
      <c r="AN233" s="45"/>
    </row>
    <row r="234" spans="1:40" x14ac:dyDescent="0.25">
      <c r="A234" s="67"/>
      <c r="B234" s="67"/>
      <c r="C234" s="68" t="s">
        <v>13</v>
      </c>
      <c r="D234" s="45">
        <v>22</v>
      </c>
      <c r="E234" s="45">
        <v>34</v>
      </c>
      <c r="F234" s="45">
        <v>36</v>
      </c>
      <c r="G234" s="45">
        <v>38</v>
      </c>
      <c r="H234" s="45">
        <v>42</v>
      </c>
      <c r="I234" s="45">
        <v>48</v>
      </c>
      <c r="J234" s="45">
        <v>52</v>
      </c>
      <c r="K234" s="45">
        <v>54</v>
      </c>
      <c r="L234" s="45">
        <v>50</v>
      </c>
      <c r="M234" s="45">
        <v>21</v>
      </c>
      <c r="N234" s="45">
        <v>28</v>
      </c>
      <c r="O234" s="45">
        <v>29</v>
      </c>
      <c r="P234" s="45">
        <v>29</v>
      </c>
      <c r="Q234" s="45">
        <v>30</v>
      </c>
      <c r="R234" s="45">
        <v>26</v>
      </c>
      <c r="S234" s="45">
        <v>29</v>
      </c>
      <c r="T234" s="45">
        <v>32</v>
      </c>
      <c r="U234" s="45">
        <v>20</v>
      </c>
      <c r="V234" s="45">
        <v>20</v>
      </c>
      <c r="W234" s="45">
        <v>17</v>
      </c>
      <c r="X234" s="45">
        <v>16</v>
      </c>
      <c r="Y234" s="45">
        <v>13</v>
      </c>
      <c r="Z234" s="45">
        <v>8</v>
      </c>
      <c r="AA234" s="45">
        <v>10</v>
      </c>
      <c r="AB234" s="45">
        <v>8</v>
      </c>
      <c r="AC234" s="45">
        <v>9</v>
      </c>
      <c r="AD234" s="45">
        <v>6</v>
      </c>
      <c r="AE234" s="45">
        <v>7</v>
      </c>
      <c r="AF234" s="45">
        <v>9</v>
      </c>
      <c r="AG234" s="45">
        <v>8</v>
      </c>
      <c r="AH234" s="45">
        <v>8</v>
      </c>
      <c r="AI234" s="45">
        <v>10</v>
      </c>
      <c r="AJ234" s="45">
        <v>9</v>
      </c>
      <c r="AK234" s="45">
        <v>10</v>
      </c>
      <c r="AL234" s="45">
        <v>8</v>
      </c>
      <c r="AM234" s="45">
        <v>7</v>
      </c>
      <c r="AN234" s="45">
        <v>7</v>
      </c>
    </row>
    <row r="235" spans="1:40" x14ac:dyDescent="0.25">
      <c r="A235" s="32" t="s">
        <v>157</v>
      </c>
      <c r="B235" s="55"/>
      <c r="C235" s="55"/>
      <c r="D235" s="75">
        <f>SUM(D227:D234)</f>
        <v>87</v>
      </c>
      <c r="E235" s="75">
        <f t="shared" ref="E235:AM235" si="49">SUM(E227:E234)</f>
        <v>101</v>
      </c>
      <c r="F235" s="75">
        <f t="shared" si="49"/>
        <v>100</v>
      </c>
      <c r="G235" s="75">
        <f t="shared" si="49"/>
        <v>87</v>
      </c>
      <c r="H235" s="75">
        <f t="shared" si="49"/>
        <v>87</v>
      </c>
      <c r="I235" s="75">
        <f t="shared" si="49"/>
        <v>96</v>
      </c>
      <c r="J235" s="75">
        <f t="shared" si="49"/>
        <v>93</v>
      </c>
      <c r="K235" s="75">
        <f t="shared" si="49"/>
        <v>92</v>
      </c>
      <c r="L235" s="75">
        <f t="shared" si="49"/>
        <v>89</v>
      </c>
      <c r="M235" s="75">
        <f t="shared" si="49"/>
        <v>47</v>
      </c>
      <c r="N235" s="75">
        <f t="shared" si="49"/>
        <v>54</v>
      </c>
      <c r="O235" s="75">
        <f t="shared" si="49"/>
        <v>56</v>
      </c>
      <c r="P235" s="75">
        <f t="shared" si="49"/>
        <v>57</v>
      </c>
      <c r="Q235" s="75">
        <f t="shared" si="49"/>
        <v>57</v>
      </c>
      <c r="R235" s="75">
        <f t="shared" si="49"/>
        <v>52</v>
      </c>
      <c r="S235" s="75">
        <f t="shared" si="49"/>
        <v>49</v>
      </c>
      <c r="T235" s="75">
        <f t="shared" si="49"/>
        <v>56</v>
      </c>
      <c r="U235" s="75">
        <f t="shared" si="49"/>
        <v>38</v>
      </c>
      <c r="V235" s="75">
        <f t="shared" si="49"/>
        <v>39</v>
      </c>
      <c r="W235" s="75">
        <f t="shared" si="49"/>
        <v>37</v>
      </c>
      <c r="X235" s="75">
        <f t="shared" si="49"/>
        <v>37</v>
      </c>
      <c r="Y235" s="75">
        <f t="shared" si="49"/>
        <v>33</v>
      </c>
      <c r="Z235" s="75">
        <f t="shared" si="49"/>
        <v>23</v>
      </c>
      <c r="AA235" s="75">
        <f t="shared" si="49"/>
        <v>27</v>
      </c>
      <c r="AB235" s="75">
        <f t="shared" si="49"/>
        <v>21</v>
      </c>
      <c r="AC235" s="75">
        <f t="shared" si="49"/>
        <v>19</v>
      </c>
      <c r="AD235" s="75">
        <f t="shared" si="49"/>
        <v>13</v>
      </c>
      <c r="AE235" s="75">
        <f t="shared" si="49"/>
        <v>16</v>
      </c>
      <c r="AF235" s="75">
        <f t="shared" si="49"/>
        <v>18</v>
      </c>
      <c r="AG235" s="75">
        <f t="shared" si="49"/>
        <v>18</v>
      </c>
      <c r="AH235" s="75">
        <f t="shared" si="49"/>
        <v>18</v>
      </c>
      <c r="AI235" s="75">
        <f t="shared" si="49"/>
        <v>18</v>
      </c>
      <c r="AJ235" s="75">
        <f t="shared" si="49"/>
        <v>16</v>
      </c>
      <c r="AK235" s="75">
        <f t="shared" si="49"/>
        <v>17</v>
      </c>
      <c r="AL235" s="75">
        <f t="shared" si="49"/>
        <v>16</v>
      </c>
      <c r="AM235" s="75">
        <f t="shared" si="49"/>
        <v>11</v>
      </c>
      <c r="AN235" s="75">
        <f t="shared" ref="AN235" si="50">SUM(AN227:AN234)</f>
        <v>12</v>
      </c>
    </row>
    <row r="236" spans="1:40" x14ac:dyDescent="0.25">
      <c r="A236" s="65" t="s">
        <v>126</v>
      </c>
      <c r="B236" s="66">
        <v>1849</v>
      </c>
      <c r="C236" s="65" t="s">
        <v>6</v>
      </c>
      <c r="D236" s="43"/>
      <c r="E236" s="43"/>
      <c r="F236" s="43"/>
      <c r="G236" s="43"/>
      <c r="H236" s="43"/>
      <c r="I236" s="43"/>
      <c r="J236" s="43">
        <v>1</v>
      </c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</row>
    <row r="237" spans="1:40" x14ac:dyDescent="0.25">
      <c r="A237" s="67"/>
      <c r="B237" s="67"/>
      <c r="C237" s="68" t="s">
        <v>7</v>
      </c>
      <c r="D237" s="45">
        <v>1</v>
      </c>
      <c r="E237" s="45">
        <v>2</v>
      </c>
      <c r="F237" s="45">
        <v>1</v>
      </c>
      <c r="G237" s="45"/>
      <c r="H237" s="45"/>
      <c r="I237" s="45"/>
      <c r="J237" s="45"/>
      <c r="K237" s="45">
        <v>1</v>
      </c>
      <c r="L237" s="45">
        <v>1</v>
      </c>
      <c r="M237" s="45">
        <v>1</v>
      </c>
      <c r="N237" s="45">
        <v>1</v>
      </c>
      <c r="O237" s="45"/>
      <c r="P237" s="45"/>
      <c r="Q237" s="45"/>
      <c r="R237" s="45"/>
      <c r="S237" s="45">
        <v>1</v>
      </c>
      <c r="T237" s="45">
        <v>1</v>
      </c>
      <c r="U237" s="45">
        <v>1</v>
      </c>
      <c r="V237" s="45">
        <v>1</v>
      </c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</row>
    <row r="238" spans="1:40" x14ac:dyDescent="0.25">
      <c r="A238" s="67"/>
      <c r="B238" s="67"/>
      <c r="C238" s="68" t="s">
        <v>8</v>
      </c>
      <c r="D238" s="45">
        <v>1</v>
      </c>
      <c r="E238" s="45"/>
      <c r="F238" s="45">
        <v>2</v>
      </c>
      <c r="G238" s="45">
        <v>1</v>
      </c>
      <c r="H238" s="45">
        <v>2</v>
      </c>
      <c r="I238" s="45">
        <v>2</v>
      </c>
      <c r="J238" s="45">
        <v>3</v>
      </c>
      <c r="K238" s="45">
        <v>2</v>
      </c>
      <c r="L238" s="45">
        <v>1</v>
      </c>
      <c r="M238" s="45"/>
      <c r="N238" s="45">
        <v>1</v>
      </c>
      <c r="O238" s="45">
        <v>2</v>
      </c>
      <c r="P238" s="45">
        <v>1</v>
      </c>
      <c r="Q238" s="45">
        <v>1</v>
      </c>
      <c r="R238" s="45"/>
      <c r="S238" s="45"/>
      <c r="T238" s="45"/>
      <c r="U238" s="45"/>
      <c r="V238" s="45"/>
      <c r="W238" s="45"/>
      <c r="X238" s="45"/>
      <c r="Y238" s="45">
        <v>2</v>
      </c>
      <c r="Z238" s="45">
        <v>1</v>
      </c>
      <c r="AA238" s="45"/>
      <c r="AB238" s="45">
        <v>1</v>
      </c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</row>
    <row r="239" spans="1:40" x14ac:dyDescent="0.25">
      <c r="A239" s="67"/>
      <c r="B239" s="67"/>
      <c r="C239" s="68" t="s">
        <v>9</v>
      </c>
      <c r="D239" s="45">
        <v>3</v>
      </c>
      <c r="E239" s="45">
        <v>3</v>
      </c>
      <c r="F239" s="45">
        <v>3</v>
      </c>
      <c r="G239" s="45">
        <v>2</v>
      </c>
      <c r="H239" s="45">
        <v>2</v>
      </c>
      <c r="I239" s="45">
        <v>3</v>
      </c>
      <c r="J239" s="45">
        <v>2</v>
      </c>
      <c r="K239" s="45">
        <v>1</v>
      </c>
      <c r="L239" s="45">
        <v>3</v>
      </c>
      <c r="M239" s="45">
        <v>3</v>
      </c>
      <c r="N239" s="45">
        <v>2</v>
      </c>
      <c r="O239" s="45">
        <v>1</v>
      </c>
      <c r="P239" s="45">
        <v>2</v>
      </c>
      <c r="Q239" s="45">
        <v>1</v>
      </c>
      <c r="R239" s="45"/>
      <c r="S239" s="45"/>
      <c r="T239" s="45"/>
      <c r="U239" s="45"/>
      <c r="V239" s="45">
        <v>1</v>
      </c>
      <c r="W239" s="45">
        <v>1</v>
      </c>
      <c r="X239" s="45">
        <v>1</v>
      </c>
      <c r="Y239" s="45">
        <v>2</v>
      </c>
      <c r="Z239" s="45">
        <v>3</v>
      </c>
      <c r="AA239" s="45">
        <v>2</v>
      </c>
      <c r="AB239" s="45"/>
      <c r="AC239" s="45">
        <v>1</v>
      </c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</row>
    <row r="240" spans="1:40" x14ac:dyDescent="0.25">
      <c r="A240" s="67"/>
      <c r="B240" s="67"/>
      <c r="C240" s="68" t="s">
        <v>10</v>
      </c>
      <c r="D240" s="45">
        <v>5</v>
      </c>
      <c r="E240" s="45">
        <v>4</v>
      </c>
      <c r="F240" s="45">
        <v>5</v>
      </c>
      <c r="G240" s="45">
        <v>5</v>
      </c>
      <c r="H240" s="45">
        <v>4</v>
      </c>
      <c r="I240" s="45">
        <v>2</v>
      </c>
      <c r="J240" s="45">
        <v>1</v>
      </c>
      <c r="K240" s="45">
        <v>1</v>
      </c>
      <c r="L240" s="45"/>
      <c r="M240" s="45"/>
      <c r="N240" s="45"/>
      <c r="O240" s="45">
        <v>2</v>
      </c>
      <c r="P240" s="45">
        <v>3</v>
      </c>
      <c r="Q240" s="45">
        <v>3</v>
      </c>
      <c r="R240" s="45">
        <v>2</v>
      </c>
      <c r="S240" s="45">
        <v>3</v>
      </c>
      <c r="T240" s="45">
        <v>2</v>
      </c>
      <c r="U240" s="45">
        <v>2</v>
      </c>
      <c r="V240" s="45">
        <v>1</v>
      </c>
      <c r="W240" s="45">
        <v>1</v>
      </c>
      <c r="X240" s="45">
        <v>1</v>
      </c>
      <c r="Y240" s="45"/>
      <c r="Z240" s="45">
        <v>1</v>
      </c>
      <c r="AA240" s="45"/>
      <c r="AB240" s="45"/>
      <c r="AC240" s="45">
        <v>1</v>
      </c>
      <c r="AD240" s="45"/>
      <c r="AE240" s="45">
        <v>1</v>
      </c>
      <c r="AF240" s="45"/>
      <c r="AG240" s="45"/>
      <c r="AH240" s="45"/>
      <c r="AI240" s="45"/>
      <c r="AJ240" s="45"/>
      <c r="AK240" s="45"/>
      <c r="AL240" s="45"/>
      <c r="AM240" s="45">
        <v>1</v>
      </c>
      <c r="AN240" s="45"/>
    </row>
    <row r="241" spans="1:40" x14ac:dyDescent="0.25">
      <c r="A241" s="67"/>
      <c r="B241" s="67"/>
      <c r="C241" s="68" t="s">
        <v>11</v>
      </c>
      <c r="D241" s="45">
        <v>8</v>
      </c>
      <c r="E241" s="45">
        <v>12</v>
      </c>
      <c r="F241" s="45">
        <v>10</v>
      </c>
      <c r="G241" s="45">
        <v>9</v>
      </c>
      <c r="H241" s="45">
        <v>9</v>
      </c>
      <c r="I241" s="45">
        <v>5</v>
      </c>
      <c r="J241" s="45">
        <v>7</v>
      </c>
      <c r="K241" s="45">
        <v>6</v>
      </c>
      <c r="L241" s="45">
        <v>4</v>
      </c>
      <c r="M241" s="45">
        <v>3</v>
      </c>
      <c r="N241" s="45">
        <v>2</v>
      </c>
      <c r="O241" s="45">
        <v>1</v>
      </c>
      <c r="P241" s="45">
        <v>1</v>
      </c>
      <c r="Q241" s="45">
        <v>2</v>
      </c>
      <c r="R241" s="45">
        <v>1</v>
      </c>
      <c r="S241" s="45">
        <v>1</v>
      </c>
      <c r="T241" s="45">
        <v>4</v>
      </c>
      <c r="U241" s="45">
        <v>2</v>
      </c>
      <c r="V241" s="45">
        <v>2</v>
      </c>
      <c r="W241" s="45">
        <v>2</v>
      </c>
      <c r="X241" s="45">
        <v>2</v>
      </c>
      <c r="Y241" s="45">
        <v>1</v>
      </c>
      <c r="Z241" s="45">
        <v>1</v>
      </c>
      <c r="AA241" s="45">
        <v>1</v>
      </c>
      <c r="AB241" s="45">
        <v>1</v>
      </c>
      <c r="AC241" s="45">
        <v>1</v>
      </c>
      <c r="AD241" s="45"/>
      <c r="AE241" s="45"/>
      <c r="AF241" s="45">
        <v>1</v>
      </c>
      <c r="AG241" s="45">
        <v>2</v>
      </c>
      <c r="AH241" s="45">
        <v>2</v>
      </c>
      <c r="AI241" s="45">
        <v>2</v>
      </c>
      <c r="AJ241" s="45">
        <v>1</v>
      </c>
      <c r="AK241" s="45">
        <v>1</v>
      </c>
      <c r="AL241" s="45"/>
      <c r="AM241" s="45"/>
      <c r="AN241" s="45"/>
    </row>
    <row r="242" spans="1:40" x14ac:dyDescent="0.25">
      <c r="A242" s="67"/>
      <c r="B242" s="67"/>
      <c r="C242" s="68" t="s">
        <v>12</v>
      </c>
      <c r="D242" s="45">
        <v>1</v>
      </c>
      <c r="E242" s="45">
        <v>2</v>
      </c>
      <c r="F242" s="45">
        <v>3</v>
      </c>
      <c r="G242" s="45">
        <v>4</v>
      </c>
      <c r="H242" s="45">
        <v>4</v>
      </c>
      <c r="I242" s="45">
        <v>5</v>
      </c>
      <c r="J242" s="45">
        <v>6</v>
      </c>
      <c r="K242" s="45">
        <v>7</v>
      </c>
      <c r="L242" s="45">
        <v>7</v>
      </c>
      <c r="M242" s="45">
        <v>4</v>
      </c>
      <c r="N242" s="45">
        <v>4</v>
      </c>
      <c r="O242" s="45">
        <v>2</v>
      </c>
      <c r="P242" s="45">
        <v>2</v>
      </c>
      <c r="Q242" s="45">
        <v>1</v>
      </c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>
        <v>1</v>
      </c>
      <c r="AI242" s="45">
        <v>1</v>
      </c>
      <c r="AJ242" s="45">
        <v>2</v>
      </c>
      <c r="AK242" s="45">
        <v>1</v>
      </c>
      <c r="AL242" s="45">
        <v>1</v>
      </c>
      <c r="AM242" s="45"/>
      <c r="AN242" s="45">
        <v>1</v>
      </c>
    </row>
    <row r="243" spans="1:40" x14ac:dyDescent="0.25">
      <c r="A243" s="67"/>
      <c r="B243" s="67"/>
      <c r="C243" s="68" t="s">
        <v>13</v>
      </c>
      <c r="D243" s="45">
        <v>2</v>
      </c>
      <c r="E243" s="45">
        <v>2</v>
      </c>
      <c r="F243" s="45">
        <v>7</v>
      </c>
      <c r="G243" s="45">
        <v>8</v>
      </c>
      <c r="H243" s="45">
        <v>11</v>
      </c>
      <c r="I243" s="45">
        <v>12</v>
      </c>
      <c r="J243" s="45">
        <v>14</v>
      </c>
      <c r="K243" s="45">
        <v>15</v>
      </c>
      <c r="L243" s="45">
        <v>20</v>
      </c>
      <c r="M243" s="45">
        <v>6</v>
      </c>
      <c r="N243" s="45">
        <v>11</v>
      </c>
      <c r="O243" s="45">
        <v>11</v>
      </c>
      <c r="P243" s="45">
        <v>11</v>
      </c>
      <c r="Q243" s="45">
        <v>11</v>
      </c>
      <c r="R243" s="45">
        <v>9</v>
      </c>
      <c r="S243" s="45">
        <v>8</v>
      </c>
      <c r="T243" s="45">
        <v>8</v>
      </c>
      <c r="U243" s="45">
        <v>6</v>
      </c>
      <c r="V243" s="45">
        <v>2</v>
      </c>
      <c r="W243" s="45">
        <v>4</v>
      </c>
      <c r="X243" s="45">
        <v>4</v>
      </c>
      <c r="Y243" s="45">
        <v>2</v>
      </c>
      <c r="Z243" s="45">
        <v>2</v>
      </c>
      <c r="AA243" s="45">
        <v>2</v>
      </c>
      <c r="AB243" s="45">
        <v>2</v>
      </c>
      <c r="AC243" s="45">
        <v>1</v>
      </c>
      <c r="AD243" s="45">
        <v>1</v>
      </c>
      <c r="AE243" s="45">
        <v>1</v>
      </c>
      <c r="AF243" s="45">
        <v>1</v>
      </c>
      <c r="AG243" s="45"/>
      <c r="AH243" s="45"/>
      <c r="AI243" s="45"/>
      <c r="AJ243" s="45"/>
      <c r="AK243" s="45">
        <v>1</v>
      </c>
      <c r="AL243" s="45"/>
      <c r="AM243" s="45">
        <v>1</v>
      </c>
      <c r="AN243" s="45"/>
    </row>
    <row r="244" spans="1:40" x14ac:dyDescent="0.25">
      <c r="A244" s="32" t="s">
        <v>127</v>
      </c>
      <c r="B244" s="55"/>
      <c r="C244" s="55"/>
      <c r="D244" s="75">
        <f>SUM(D236:D243)</f>
        <v>21</v>
      </c>
      <c r="E244" s="75">
        <f t="shared" ref="E244:AM244" si="51">SUM(E236:E243)</f>
        <v>25</v>
      </c>
      <c r="F244" s="75">
        <f t="shared" si="51"/>
        <v>31</v>
      </c>
      <c r="G244" s="75">
        <f t="shared" si="51"/>
        <v>29</v>
      </c>
      <c r="H244" s="75">
        <f t="shared" si="51"/>
        <v>32</v>
      </c>
      <c r="I244" s="75">
        <f t="shared" si="51"/>
        <v>29</v>
      </c>
      <c r="J244" s="75">
        <f t="shared" si="51"/>
        <v>34</v>
      </c>
      <c r="K244" s="75">
        <f t="shared" si="51"/>
        <v>33</v>
      </c>
      <c r="L244" s="75">
        <f t="shared" si="51"/>
        <v>36</v>
      </c>
      <c r="M244" s="75">
        <f t="shared" si="51"/>
        <v>17</v>
      </c>
      <c r="N244" s="75">
        <f t="shared" si="51"/>
        <v>21</v>
      </c>
      <c r="O244" s="75">
        <f t="shared" si="51"/>
        <v>19</v>
      </c>
      <c r="P244" s="75">
        <f t="shared" si="51"/>
        <v>20</v>
      </c>
      <c r="Q244" s="75">
        <f t="shared" si="51"/>
        <v>19</v>
      </c>
      <c r="R244" s="75">
        <f t="shared" si="51"/>
        <v>12</v>
      </c>
      <c r="S244" s="75">
        <f t="shared" si="51"/>
        <v>13</v>
      </c>
      <c r="T244" s="75">
        <f t="shared" si="51"/>
        <v>15</v>
      </c>
      <c r="U244" s="75">
        <f t="shared" si="51"/>
        <v>11</v>
      </c>
      <c r="V244" s="75">
        <f t="shared" si="51"/>
        <v>7</v>
      </c>
      <c r="W244" s="75">
        <f t="shared" si="51"/>
        <v>8</v>
      </c>
      <c r="X244" s="75">
        <f t="shared" si="51"/>
        <v>8</v>
      </c>
      <c r="Y244" s="75">
        <f t="shared" si="51"/>
        <v>7</v>
      </c>
      <c r="Z244" s="75">
        <f t="shared" si="51"/>
        <v>8</v>
      </c>
      <c r="AA244" s="75">
        <f t="shared" si="51"/>
        <v>5</v>
      </c>
      <c r="AB244" s="75">
        <f t="shared" si="51"/>
        <v>4</v>
      </c>
      <c r="AC244" s="75">
        <f t="shared" si="51"/>
        <v>4</v>
      </c>
      <c r="AD244" s="75">
        <f t="shared" si="51"/>
        <v>1</v>
      </c>
      <c r="AE244" s="75">
        <f t="shared" si="51"/>
        <v>2</v>
      </c>
      <c r="AF244" s="75">
        <f t="shared" si="51"/>
        <v>2</v>
      </c>
      <c r="AG244" s="75">
        <f t="shared" si="51"/>
        <v>2</v>
      </c>
      <c r="AH244" s="75">
        <f t="shared" si="51"/>
        <v>3</v>
      </c>
      <c r="AI244" s="75">
        <f t="shared" si="51"/>
        <v>3</v>
      </c>
      <c r="AJ244" s="75">
        <f t="shared" si="51"/>
        <v>3</v>
      </c>
      <c r="AK244" s="75">
        <f t="shared" si="51"/>
        <v>3</v>
      </c>
      <c r="AL244" s="75">
        <f t="shared" si="51"/>
        <v>1</v>
      </c>
      <c r="AM244" s="75">
        <f t="shared" si="51"/>
        <v>2</v>
      </c>
      <c r="AN244" s="75">
        <f t="shared" ref="AN244" si="52">SUM(AN236:AN243)</f>
        <v>1</v>
      </c>
    </row>
    <row r="245" spans="1:40" x14ac:dyDescent="0.25">
      <c r="A245" s="65" t="s">
        <v>166</v>
      </c>
      <c r="B245" s="66">
        <v>1850</v>
      </c>
      <c r="C245" s="65" t="s">
        <v>6</v>
      </c>
      <c r="D245" s="43"/>
      <c r="E245" s="43">
        <v>1</v>
      </c>
      <c r="F245" s="43">
        <v>1</v>
      </c>
      <c r="G245" s="43">
        <v>2</v>
      </c>
      <c r="H245" s="43">
        <v>3</v>
      </c>
      <c r="I245" s="43">
        <v>1</v>
      </c>
      <c r="J245" s="43">
        <v>3</v>
      </c>
      <c r="K245" s="43"/>
      <c r="L245" s="43">
        <v>1</v>
      </c>
      <c r="M245" s="43"/>
      <c r="N245" s="43">
        <v>1</v>
      </c>
      <c r="O245" s="43">
        <v>2</v>
      </c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</row>
    <row r="246" spans="1:40" x14ac:dyDescent="0.25">
      <c r="A246" s="67"/>
      <c r="B246" s="67"/>
      <c r="C246" s="68" t="s">
        <v>7</v>
      </c>
      <c r="D246" s="45">
        <v>2</v>
      </c>
      <c r="E246" s="45">
        <v>4</v>
      </c>
      <c r="F246" s="45">
        <v>4</v>
      </c>
      <c r="G246" s="45">
        <v>7</v>
      </c>
      <c r="H246" s="45">
        <v>8</v>
      </c>
      <c r="I246" s="45">
        <v>10</v>
      </c>
      <c r="J246" s="45">
        <v>6</v>
      </c>
      <c r="K246" s="45">
        <v>4</v>
      </c>
      <c r="L246" s="45">
        <v>2</v>
      </c>
      <c r="M246" s="45">
        <v>1</v>
      </c>
      <c r="N246" s="45">
        <v>3</v>
      </c>
      <c r="O246" s="45">
        <v>5</v>
      </c>
      <c r="P246" s="45">
        <v>3</v>
      </c>
      <c r="Q246" s="45">
        <v>2</v>
      </c>
      <c r="R246" s="45">
        <v>2</v>
      </c>
      <c r="S246" s="45"/>
      <c r="T246" s="45"/>
      <c r="U246" s="45">
        <v>1</v>
      </c>
      <c r="V246" s="45">
        <v>1</v>
      </c>
      <c r="W246" s="45">
        <v>1</v>
      </c>
      <c r="X246" s="45">
        <v>1</v>
      </c>
      <c r="Y246" s="45"/>
      <c r="Z246" s="45"/>
      <c r="AA246" s="45"/>
      <c r="AB246" s="45"/>
      <c r="AC246" s="45">
        <v>1</v>
      </c>
      <c r="AD246" s="45"/>
      <c r="AE246" s="45"/>
      <c r="AF246" s="45"/>
      <c r="AG246" s="45"/>
      <c r="AH246" s="45"/>
      <c r="AI246" s="45">
        <v>1</v>
      </c>
      <c r="AJ246" s="45"/>
      <c r="AK246" s="45"/>
      <c r="AL246" s="45"/>
      <c r="AM246" s="45"/>
      <c r="AN246" s="45">
        <v>1</v>
      </c>
    </row>
    <row r="247" spans="1:40" x14ac:dyDescent="0.25">
      <c r="A247" s="67"/>
      <c r="B247" s="67"/>
      <c r="C247" s="68" t="s">
        <v>8</v>
      </c>
      <c r="D247" s="45">
        <v>1</v>
      </c>
      <c r="E247" s="45">
        <v>4</v>
      </c>
      <c r="F247" s="45">
        <v>5</v>
      </c>
      <c r="G247" s="45">
        <v>5</v>
      </c>
      <c r="H247" s="45">
        <v>6</v>
      </c>
      <c r="I247" s="45">
        <v>5</v>
      </c>
      <c r="J247" s="45"/>
      <c r="K247" s="45">
        <v>1</v>
      </c>
      <c r="L247" s="45">
        <v>3</v>
      </c>
      <c r="M247" s="45">
        <v>3</v>
      </c>
      <c r="N247" s="45">
        <v>3</v>
      </c>
      <c r="O247" s="45">
        <v>4</v>
      </c>
      <c r="P247" s="45">
        <v>5</v>
      </c>
      <c r="Q247" s="45">
        <v>5</v>
      </c>
      <c r="R247" s="45">
        <v>1</v>
      </c>
      <c r="S247" s="45">
        <v>1</v>
      </c>
      <c r="T247" s="45">
        <v>1</v>
      </c>
      <c r="U247" s="45"/>
      <c r="V247" s="45"/>
      <c r="W247" s="45"/>
      <c r="X247" s="45"/>
      <c r="Y247" s="45"/>
      <c r="Z247" s="45"/>
      <c r="AA247" s="45"/>
      <c r="AB247" s="45"/>
      <c r="AC247" s="45"/>
      <c r="AD247" s="45">
        <v>1</v>
      </c>
      <c r="AE247" s="45"/>
      <c r="AF247" s="45"/>
      <c r="AG247" s="45">
        <v>1</v>
      </c>
      <c r="AH247" s="45">
        <v>1</v>
      </c>
      <c r="AI247" s="45">
        <v>1</v>
      </c>
      <c r="AJ247" s="45"/>
      <c r="AK247" s="45">
        <v>1</v>
      </c>
      <c r="AL247" s="45">
        <v>1</v>
      </c>
      <c r="AM247" s="45">
        <v>1</v>
      </c>
      <c r="AN247" s="45">
        <v>1</v>
      </c>
    </row>
    <row r="248" spans="1:40" x14ac:dyDescent="0.25">
      <c r="A248" s="67"/>
      <c r="B248" s="67"/>
      <c r="C248" s="68" t="s">
        <v>9</v>
      </c>
      <c r="D248" s="45">
        <v>4</v>
      </c>
      <c r="E248" s="45">
        <v>7</v>
      </c>
      <c r="F248" s="45">
        <v>4</v>
      </c>
      <c r="G248" s="45">
        <v>4</v>
      </c>
      <c r="H248" s="45">
        <v>4</v>
      </c>
      <c r="I248" s="45">
        <v>4</v>
      </c>
      <c r="J248" s="45">
        <v>4</v>
      </c>
      <c r="K248" s="45">
        <v>5</v>
      </c>
      <c r="L248" s="45">
        <v>1</v>
      </c>
      <c r="M248" s="45">
        <v>2</v>
      </c>
      <c r="N248" s="45">
        <v>2</v>
      </c>
      <c r="O248" s="45">
        <v>2</v>
      </c>
      <c r="P248" s="45">
        <v>3</v>
      </c>
      <c r="Q248" s="45"/>
      <c r="R248" s="45">
        <v>1</v>
      </c>
      <c r="S248" s="45"/>
      <c r="T248" s="45"/>
      <c r="U248" s="45">
        <v>1</v>
      </c>
      <c r="V248" s="45">
        <v>1</v>
      </c>
      <c r="W248" s="45"/>
      <c r="X248" s="45"/>
      <c r="Y248" s="45">
        <v>1</v>
      </c>
      <c r="Z248" s="45">
        <v>1</v>
      </c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</row>
    <row r="249" spans="1:40" x14ac:dyDescent="0.25">
      <c r="A249" s="67"/>
      <c r="B249" s="67"/>
      <c r="C249" s="68" t="s">
        <v>10</v>
      </c>
      <c r="D249" s="45">
        <v>3</v>
      </c>
      <c r="E249" s="45">
        <v>3</v>
      </c>
      <c r="F249" s="45">
        <v>4</v>
      </c>
      <c r="G249" s="45">
        <v>3</v>
      </c>
      <c r="H249" s="45">
        <v>5</v>
      </c>
      <c r="I249" s="45">
        <v>5</v>
      </c>
      <c r="J249" s="45">
        <v>3</v>
      </c>
      <c r="K249" s="45">
        <v>5</v>
      </c>
      <c r="L249" s="45">
        <v>3</v>
      </c>
      <c r="M249" s="45">
        <v>3</v>
      </c>
      <c r="N249" s="45">
        <v>2</v>
      </c>
      <c r="O249" s="45">
        <v>2</v>
      </c>
      <c r="P249" s="45">
        <v>3</v>
      </c>
      <c r="Q249" s="45">
        <v>3</v>
      </c>
      <c r="R249" s="45">
        <v>4</v>
      </c>
      <c r="S249" s="45">
        <v>6</v>
      </c>
      <c r="T249" s="45">
        <v>6</v>
      </c>
      <c r="U249" s="45">
        <v>2</v>
      </c>
      <c r="V249" s="45">
        <v>2</v>
      </c>
      <c r="W249" s="45">
        <v>4</v>
      </c>
      <c r="X249" s="45">
        <v>5</v>
      </c>
      <c r="Y249" s="45">
        <v>3</v>
      </c>
      <c r="Z249" s="45">
        <v>3</v>
      </c>
      <c r="AA249" s="45">
        <v>2</v>
      </c>
      <c r="AB249" s="45">
        <v>3</v>
      </c>
      <c r="AC249" s="45">
        <v>3</v>
      </c>
      <c r="AD249" s="45">
        <v>1</v>
      </c>
      <c r="AE249" s="45">
        <v>1</v>
      </c>
      <c r="AF249" s="45">
        <v>1</v>
      </c>
      <c r="AG249" s="45"/>
      <c r="AH249" s="45"/>
      <c r="AI249" s="45">
        <v>1</v>
      </c>
      <c r="AJ249" s="45">
        <v>1</v>
      </c>
      <c r="AK249" s="45">
        <v>1</v>
      </c>
      <c r="AL249" s="45">
        <v>1</v>
      </c>
      <c r="AM249" s="45"/>
      <c r="AN249" s="45"/>
    </row>
    <row r="250" spans="1:40" x14ac:dyDescent="0.25">
      <c r="A250" s="67"/>
      <c r="B250" s="67"/>
      <c r="C250" s="68" t="s">
        <v>11</v>
      </c>
      <c r="D250" s="45">
        <v>3</v>
      </c>
      <c r="E250" s="45">
        <v>3</v>
      </c>
      <c r="F250" s="45">
        <v>5</v>
      </c>
      <c r="G250" s="45">
        <v>8</v>
      </c>
      <c r="H250" s="45">
        <v>7</v>
      </c>
      <c r="I250" s="45">
        <v>6</v>
      </c>
      <c r="J250" s="45">
        <v>4</v>
      </c>
      <c r="K250" s="45">
        <v>2</v>
      </c>
      <c r="L250" s="45">
        <v>2</v>
      </c>
      <c r="M250" s="45">
        <v>1</v>
      </c>
      <c r="N250" s="45">
        <v>2</v>
      </c>
      <c r="O250" s="45">
        <v>2</v>
      </c>
      <c r="P250" s="45">
        <v>2</v>
      </c>
      <c r="Q250" s="45">
        <v>3</v>
      </c>
      <c r="R250" s="45">
        <v>4</v>
      </c>
      <c r="S250" s="45">
        <v>1</v>
      </c>
      <c r="T250" s="45">
        <v>1</v>
      </c>
      <c r="U250" s="45">
        <v>1</v>
      </c>
      <c r="V250" s="45">
        <v>2</v>
      </c>
      <c r="W250" s="45">
        <v>2</v>
      </c>
      <c r="X250" s="45">
        <v>2</v>
      </c>
      <c r="Y250" s="45">
        <v>2</v>
      </c>
      <c r="Z250" s="45">
        <v>1</v>
      </c>
      <c r="AA250" s="45">
        <v>2</v>
      </c>
      <c r="AB250" s="45">
        <v>2</v>
      </c>
      <c r="AC250" s="45">
        <v>1</v>
      </c>
      <c r="AD250" s="45">
        <v>2</v>
      </c>
      <c r="AE250" s="45">
        <v>1</v>
      </c>
      <c r="AF250" s="45">
        <v>1</v>
      </c>
      <c r="AG250" s="45">
        <v>2</v>
      </c>
      <c r="AH250" s="45">
        <v>2</v>
      </c>
      <c r="AI250" s="45">
        <v>1</v>
      </c>
      <c r="AJ250" s="45">
        <v>1</v>
      </c>
      <c r="AK250" s="45">
        <v>1</v>
      </c>
      <c r="AL250" s="45">
        <v>1</v>
      </c>
      <c r="AM250" s="45">
        <v>1</v>
      </c>
      <c r="AN250" s="45"/>
    </row>
    <row r="251" spans="1:40" x14ac:dyDescent="0.25">
      <c r="A251" s="67"/>
      <c r="B251" s="67"/>
      <c r="C251" s="68" t="s">
        <v>12</v>
      </c>
      <c r="D251" s="45">
        <v>1</v>
      </c>
      <c r="E251" s="45"/>
      <c r="F251" s="45"/>
      <c r="G251" s="45">
        <v>1</v>
      </c>
      <c r="H251" s="45">
        <v>3</v>
      </c>
      <c r="I251" s="45">
        <v>4</v>
      </c>
      <c r="J251" s="45">
        <v>2</v>
      </c>
      <c r="K251" s="45">
        <v>2</v>
      </c>
      <c r="L251" s="45">
        <v>2</v>
      </c>
      <c r="M251" s="45">
        <v>2</v>
      </c>
      <c r="N251" s="45">
        <v>1</v>
      </c>
      <c r="O251" s="45">
        <v>1</v>
      </c>
      <c r="P251" s="45"/>
      <c r="Q251" s="45"/>
      <c r="R251" s="45"/>
      <c r="S251" s="45">
        <v>1</v>
      </c>
      <c r="T251" s="45">
        <v>1</v>
      </c>
      <c r="U251" s="45">
        <v>1</v>
      </c>
      <c r="V251" s="45"/>
      <c r="W251" s="45"/>
      <c r="X251" s="45"/>
      <c r="Y251" s="45"/>
      <c r="Z251" s="45"/>
      <c r="AA251" s="45"/>
      <c r="AB251" s="45"/>
      <c r="AC251" s="45">
        <v>1</v>
      </c>
      <c r="AD251" s="45"/>
      <c r="AE251" s="45">
        <v>1</v>
      </c>
      <c r="AF251" s="45"/>
      <c r="AG251" s="45"/>
      <c r="AH251" s="45">
        <v>2</v>
      </c>
      <c r="AI251" s="45">
        <v>2</v>
      </c>
      <c r="AJ251" s="45">
        <v>1</v>
      </c>
      <c r="AK251" s="45">
        <v>1</v>
      </c>
      <c r="AL251" s="45">
        <v>1</v>
      </c>
      <c r="AM251" s="45">
        <v>1</v>
      </c>
      <c r="AN251" s="45">
        <v>1</v>
      </c>
    </row>
    <row r="252" spans="1:40" x14ac:dyDescent="0.25">
      <c r="A252" s="67"/>
      <c r="B252" s="67"/>
      <c r="C252" s="68" t="s">
        <v>13</v>
      </c>
      <c r="D252" s="45">
        <v>2</v>
      </c>
      <c r="E252" s="45">
        <v>3</v>
      </c>
      <c r="F252" s="45">
        <v>2</v>
      </c>
      <c r="G252" s="45">
        <v>4</v>
      </c>
      <c r="H252" s="45">
        <v>4</v>
      </c>
      <c r="I252" s="45">
        <v>3</v>
      </c>
      <c r="J252" s="45">
        <v>3</v>
      </c>
      <c r="K252" s="45">
        <v>5</v>
      </c>
      <c r="L252" s="45">
        <v>6</v>
      </c>
      <c r="M252" s="45">
        <v>5</v>
      </c>
      <c r="N252" s="45">
        <v>6</v>
      </c>
      <c r="O252" s="45">
        <v>7</v>
      </c>
      <c r="P252" s="45">
        <v>8</v>
      </c>
      <c r="Q252" s="45">
        <v>3</v>
      </c>
      <c r="R252" s="45">
        <v>3</v>
      </c>
      <c r="S252" s="45">
        <v>4</v>
      </c>
      <c r="T252" s="45">
        <v>4</v>
      </c>
      <c r="U252" s="45">
        <v>3</v>
      </c>
      <c r="V252" s="45">
        <v>3</v>
      </c>
      <c r="W252" s="45">
        <v>2</v>
      </c>
      <c r="X252" s="45">
        <v>2</v>
      </c>
      <c r="Y252" s="45">
        <v>1</v>
      </c>
      <c r="Z252" s="45"/>
      <c r="AA252" s="45"/>
      <c r="AB252" s="45"/>
      <c r="AC252" s="45"/>
      <c r="AD252" s="45"/>
      <c r="AE252" s="45"/>
      <c r="AF252" s="45">
        <v>1</v>
      </c>
      <c r="AG252" s="45">
        <v>1</v>
      </c>
      <c r="AH252" s="45">
        <v>1</v>
      </c>
      <c r="AI252" s="45">
        <v>1</v>
      </c>
      <c r="AJ252" s="45">
        <v>2</v>
      </c>
      <c r="AK252" s="45">
        <v>3</v>
      </c>
      <c r="AL252" s="45">
        <v>3</v>
      </c>
      <c r="AM252" s="45">
        <v>2</v>
      </c>
      <c r="AN252" s="45">
        <v>2</v>
      </c>
    </row>
    <row r="253" spans="1:40" x14ac:dyDescent="0.25">
      <c r="A253" s="32" t="s">
        <v>167</v>
      </c>
      <c r="B253" s="55"/>
      <c r="C253" s="55"/>
      <c r="D253" s="75">
        <f>SUM(D245:D252)</f>
        <v>16</v>
      </c>
      <c r="E253" s="75">
        <f t="shared" ref="E253:AM253" si="53">SUM(E245:E252)</f>
        <v>25</v>
      </c>
      <c r="F253" s="75">
        <f t="shared" si="53"/>
        <v>25</v>
      </c>
      <c r="G253" s="75">
        <f t="shared" si="53"/>
        <v>34</v>
      </c>
      <c r="H253" s="75">
        <f t="shared" si="53"/>
        <v>40</v>
      </c>
      <c r="I253" s="75">
        <f t="shared" si="53"/>
        <v>38</v>
      </c>
      <c r="J253" s="75">
        <f t="shared" si="53"/>
        <v>25</v>
      </c>
      <c r="K253" s="75">
        <f t="shared" si="53"/>
        <v>24</v>
      </c>
      <c r="L253" s="75">
        <f t="shared" si="53"/>
        <v>20</v>
      </c>
      <c r="M253" s="75">
        <f t="shared" si="53"/>
        <v>17</v>
      </c>
      <c r="N253" s="75">
        <f t="shared" si="53"/>
        <v>20</v>
      </c>
      <c r="O253" s="75">
        <f t="shared" si="53"/>
        <v>25</v>
      </c>
      <c r="P253" s="75">
        <f t="shared" si="53"/>
        <v>24</v>
      </c>
      <c r="Q253" s="75">
        <f t="shared" si="53"/>
        <v>16</v>
      </c>
      <c r="R253" s="75">
        <f t="shared" si="53"/>
        <v>15</v>
      </c>
      <c r="S253" s="75">
        <f t="shared" si="53"/>
        <v>13</v>
      </c>
      <c r="T253" s="75">
        <f t="shared" si="53"/>
        <v>13</v>
      </c>
      <c r="U253" s="75">
        <f t="shared" si="53"/>
        <v>9</v>
      </c>
      <c r="V253" s="75">
        <f t="shared" si="53"/>
        <v>9</v>
      </c>
      <c r="W253" s="75">
        <f t="shared" si="53"/>
        <v>9</v>
      </c>
      <c r="X253" s="75">
        <f t="shared" si="53"/>
        <v>10</v>
      </c>
      <c r="Y253" s="75">
        <f t="shared" si="53"/>
        <v>7</v>
      </c>
      <c r="Z253" s="75">
        <f t="shared" si="53"/>
        <v>5</v>
      </c>
      <c r="AA253" s="75">
        <f t="shared" si="53"/>
        <v>4</v>
      </c>
      <c r="AB253" s="75">
        <f t="shared" si="53"/>
        <v>5</v>
      </c>
      <c r="AC253" s="75">
        <f t="shared" si="53"/>
        <v>6</v>
      </c>
      <c r="AD253" s="75">
        <f t="shared" si="53"/>
        <v>4</v>
      </c>
      <c r="AE253" s="75">
        <f t="shared" si="53"/>
        <v>3</v>
      </c>
      <c r="AF253" s="75">
        <f t="shared" si="53"/>
        <v>3</v>
      </c>
      <c r="AG253" s="75">
        <f t="shared" si="53"/>
        <v>4</v>
      </c>
      <c r="AH253" s="75">
        <f t="shared" si="53"/>
        <v>6</v>
      </c>
      <c r="AI253" s="75">
        <f t="shared" si="53"/>
        <v>7</v>
      </c>
      <c r="AJ253" s="75">
        <f t="shared" si="53"/>
        <v>5</v>
      </c>
      <c r="AK253" s="75">
        <f t="shared" si="53"/>
        <v>7</v>
      </c>
      <c r="AL253" s="75">
        <f t="shared" si="53"/>
        <v>7</v>
      </c>
      <c r="AM253" s="75">
        <f t="shared" si="53"/>
        <v>5</v>
      </c>
      <c r="AN253" s="75">
        <f t="shared" ref="AN253" si="54">SUM(AN245:AN252)</f>
        <v>5</v>
      </c>
    </row>
    <row r="254" spans="1:40" x14ac:dyDescent="0.25">
      <c r="A254" s="65" t="s">
        <v>136</v>
      </c>
      <c r="B254" s="66">
        <v>1851</v>
      </c>
      <c r="C254" s="65" t="s">
        <v>6</v>
      </c>
      <c r="D254" s="43">
        <v>1</v>
      </c>
      <c r="E254" s="43">
        <v>1</v>
      </c>
      <c r="F254" s="43"/>
      <c r="G254" s="43"/>
      <c r="H254" s="43"/>
      <c r="I254" s="43"/>
      <c r="J254" s="43">
        <v>1</v>
      </c>
      <c r="K254" s="43">
        <v>1</v>
      </c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>
        <v>1</v>
      </c>
      <c r="AH254" s="43">
        <v>1</v>
      </c>
      <c r="AI254" s="43">
        <v>1</v>
      </c>
      <c r="AJ254" s="43"/>
      <c r="AK254" s="43"/>
      <c r="AL254" s="43"/>
      <c r="AM254" s="181"/>
      <c r="AN254" s="181"/>
    </row>
    <row r="255" spans="1:40" x14ac:dyDescent="0.25">
      <c r="A255" s="67"/>
      <c r="B255" s="67"/>
      <c r="C255" s="68" t="s">
        <v>7</v>
      </c>
      <c r="D255" s="45"/>
      <c r="E255" s="45"/>
      <c r="F255" s="45">
        <v>1</v>
      </c>
      <c r="G255" s="45"/>
      <c r="H255" s="45"/>
      <c r="I255" s="45">
        <v>2</v>
      </c>
      <c r="J255" s="45">
        <v>1</v>
      </c>
      <c r="K255" s="45"/>
      <c r="L255" s="45">
        <v>1</v>
      </c>
      <c r="M255" s="45">
        <v>1</v>
      </c>
      <c r="N255" s="45">
        <v>2</v>
      </c>
      <c r="O255" s="45">
        <v>1</v>
      </c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>
        <v>1</v>
      </c>
      <c r="AB255" s="45">
        <v>1</v>
      </c>
      <c r="AC255" s="45"/>
      <c r="AD255" s="45"/>
      <c r="AE255" s="45"/>
      <c r="AF255" s="45"/>
      <c r="AG255" s="45"/>
      <c r="AH255" s="45"/>
      <c r="AI255" s="45"/>
      <c r="AJ255" s="45">
        <v>1</v>
      </c>
      <c r="AK255" s="45">
        <v>1</v>
      </c>
      <c r="AL255" s="45">
        <v>1</v>
      </c>
      <c r="AM255" s="45">
        <v>1</v>
      </c>
      <c r="AN255" s="45">
        <v>1</v>
      </c>
    </row>
    <row r="256" spans="1:40" x14ac:dyDescent="0.25">
      <c r="A256" s="67"/>
      <c r="B256" s="67"/>
      <c r="C256" s="68" t="s">
        <v>8</v>
      </c>
      <c r="D256" s="45">
        <v>2</v>
      </c>
      <c r="E256" s="45">
        <v>3</v>
      </c>
      <c r="F256" s="45"/>
      <c r="G256" s="45">
        <v>1</v>
      </c>
      <c r="H256" s="45">
        <v>1</v>
      </c>
      <c r="I256" s="45"/>
      <c r="J256" s="45"/>
      <c r="K256" s="45"/>
      <c r="L256" s="45">
        <v>1</v>
      </c>
      <c r="M256" s="45">
        <v>1</v>
      </c>
      <c r="N256" s="45">
        <v>1</v>
      </c>
      <c r="O256" s="45"/>
      <c r="P256" s="45">
        <v>1</v>
      </c>
      <c r="Q256" s="45">
        <v>1</v>
      </c>
      <c r="R256" s="45">
        <v>1</v>
      </c>
      <c r="S256" s="45"/>
      <c r="T256" s="45"/>
      <c r="U256" s="45"/>
      <c r="V256" s="45"/>
      <c r="W256" s="45"/>
      <c r="X256" s="45">
        <v>1</v>
      </c>
      <c r="Y256" s="45">
        <v>1</v>
      </c>
      <c r="Z256" s="45">
        <v>1</v>
      </c>
      <c r="AA256" s="45">
        <v>1</v>
      </c>
      <c r="AB256" s="45">
        <v>1</v>
      </c>
      <c r="AC256" s="45">
        <v>1</v>
      </c>
      <c r="AD256" s="45">
        <v>1</v>
      </c>
      <c r="AE256" s="45"/>
      <c r="AF256" s="45"/>
      <c r="AG256" s="45"/>
      <c r="AH256" s="45"/>
      <c r="AI256" s="45"/>
      <c r="AJ256" s="45"/>
      <c r="AK256" s="45"/>
      <c r="AL256" s="45"/>
      <c r="AM256" s="45">
        <v>1</v>
      </c>
      <c r="AN256" s="45">
        <v>1</v>
      </c>
    </row>
    <row r="257" spans="1:40" x14ac:dyDescent="0.25">
      <c r="A257" s="67"/>
      <c r="B257" s="67"/>
      <c r="C257" s="68" t="s">
        <v>9</v>
      </c>
      <c r="D257" s="45">
        <v>4</v>
      </c>
      <c r="E257" s="45">
        <v>2</v>
      </c>
      <c r="F257" s="45">
        <v>5</v>
      </c>
      <c r="G257" s="45">
        <v>5</v>
      </c>
      <c r="H257" s="45">
        <v>5</v>
      </c>
      <c r="I257" s="45">
        <v>3</v>
      </c>
      <c r="J257" s="45"/>
      <c r="K257" s="45">
        <v>1</v>
      </c>
      <c r="L257" s="45">
        <v>4</v>
      </c>
      <c r="M257" s="45">
        <v>4</v>
      </c>
      <c r="N257" s="45">
        <v>4</v>
      </c>
      <c r="O257" s="45">
        <v>3</v>
      </c>
      <c r="P257" s="45">
        <v>2</v>
      </c>
      <c r="Q257" s="45">
        <v>1</v>
      </c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>
        <v>1</v>
      </c>
      <c r="AF257" s="45">
        <v>1</v>
      </c>
      <c r="AG257" s="45">
        <v>1</v>
      </c>
      <c r="AH257" s="45">
        <v>1</v>
      </c>
      <c r="AI257" s="45">
        <v>1</v>
      </c>
      <c r="AJ257" s="45">
        <v>2</v>
      </c>
      <c r="AK257" s="45">
        <v>1</v>
      </c>
      <c r="AL257" s="45">
        <v>2</v>
      </c>
      <c r="AM257" s="45">
        <v>3</v>
      </c>
      <c r="AN257" s="45">
        <v>1</v>
      </c>
    </row>
    <row r="258" spans="1:40" x14ac:dyDescent="0.25">
      <c r="A258" s="67"/>
      <c r="B258" s="67"/>
      <c r="C258" s="68" t="s">
        <v>10</v>
      </c>
      <c r="D258" s="45">
        <v>8</v>
      </c>
      <c r="E258" s="45">
        <v>7</v>
      </c>
      <c r="F258" s="45">
        <v>5</v>
      </c>
      <c r="G258" s="45">
        <v>4</v>
      </c>
      <c r="H258" s="45">
        <v>2</v>
      </c>
      <c r="I258" s="45"/>
      <c r="J258" s="45">
        <v>2</v>
      </c>
      <c r="K258" s="45">
        <v>2</v>
      </c>
      <c r="L258" s="45">
        <v>5</v>
      </c>
      <c r="M258" s="45">
        <v>6</v>
      </c>
      <c r="N258" s="45">
        <v>5</v>
      </c>
      <c r="O258" s="45">
        <v>3</v>
      </c>
      <c r="P258" s="45">
        <v>6</v>
      </c>
      <c r="Q258" s="45">
        <v>5</v>
      </c>
      <c r="R258" s="45">
        <v>4</v>
      </c>
      <c r="S258" s="45">
        <v>4</v>
      </c>
      <c r="T258" s="45">
        <v>4</v>
      </c>
      <c r="U258" s="45">
        <v>2</v>
      </c>
      <c r="V258" s="45">
        <v>3</v>
      </c>
      <c r="W258" s="45">
        <v>4</v>
      </c>
      <c r="X258" s="45">
        <v>4</v>
      </c>
      <c r="Y258" s="45">
        <v>2</v>
      </c>
      <c r="Z258" s="45"/>
      <c r="AA258" s="45"/>
      <c r="AB258" s="45"/>
      <c r="AC258" s="45"/>
      <c r="AD258" s="45"/>
      <c r="AE258" s="45"/>
      <c r="AF258" s="45">
        <v>1</v>
      </c>
      <c r="AG258" s="45"/>
      <c r="AH258" s="45">
        <v>1</v>
      </c>
      <c r="AI258" s="45">
        <v>1</v>
      </c>
      <c r="AJ258" s="45">
        <v>1</v>
      </c>
      <c r="AK258" s="45">
        <v>1</v>
      </c>
      <c r="AL258" s="45">
        <v>1</v>
      </c>
      <c r="AM258" s="45">
        <v>1</v>
      </c>
      <c r="AN258" s="45">
        <v>1</v>
      </c>
    </row>
    <row r="259" spans="1:40" x14ac:dyDescent="0.25">
      <c r="A259" s="67"/>
      <c r="B259" s="67"/>
      <c r="C259" s="68" t="s">
        <v>11</v>
      </c>
      <c r="D259" s="45">
        <v>5</v>
      </c>
      <c r="E259" s="45">
        <v>5</v>
      </c>
      <c r="F259" s="45">
        <v>7</v>
      </c>
      <c r="G259" s="45">
        <v>6</v>
      </c>
      <c r="H259" s="45">
        <v>6</v>
      </c>
      <c r="I259" s="45">
        <v>7</v>
      </c>
      <c r="J259" s="45">
        <v>7</v>
      </c>
      <c r="K259" s="45">
        <v>8</v>
      </c>
      <c r="L259" s="45">
        <v>9</v>
      </c>
      <c r="M259" s="45">
        <v>9</v>
      </c>
      <c r="N259" s="45">
        <v>7</v>
      </c>
      <c r="O259" s="45">
        <v>6</v>
      </c>
      <c r="P259" s="45">
        <v>6</v>
      </c>
      <c r="Q259" s="45">
        <v>4</v>
      </c>
      <c r="R259" s="45">
        <v>4</v>
      </c>
      <c r="S259" s="45">
        <v>3</v>
      </c>
      <c r="T259" s="45">
        <v>1</v>
      </c>
      <c r="U259" s="45">
        <v>3</v>
      </c>
      <c r="V259" s="45">
        <v>4</v>
      </c>
      <c r="W259" s="45">
        <v>3</v>
      </c>
      <c r="X259" s="45">
        <v>2</v>
      </c>
      <c r="Y259" s="45">
        <v>1</v>
      </c>
      <c r="Z259" s="45">
        <v>3</v>
      </c>
      <c r="AA259" s="45">
        <v>3</v>
      </c>
      <c r="AB259" s="45">
        <v>3</v>
      </c>
      <c r="AC259" s="45">
        <v>3</v>
      </c>
      <c r="AD259" s="45">
        <v>2</v>
      </c>
      <c r="AE259" s="45">
        <v>3</v>
      </c>
      <c r="AF259" s="45">
        <v>1</v>
      </c>
      <c r="AG259" s="45"/>
      <c r="AH259" s="45"/>
      <c r="AI259" s="45"/>
      <c r="AJ259" s="45">
        <v>1</v>
      </c>
      <c r="AK259" s="45"/>
      <c r="AL259" s="45">
        <v>2</v>
      </c>
      <c r="AM259" s="45">
        <v>2</v>
      </c>
      <c r="AN259" s="45">
        <v>2</v>
      </c>
    </row>
    <row r="260" spans="1:40" x14ac:dyDescent="0.25">
      <c r="A260" s="67"/>
      <c r="B260" s="67"/>
      <c r="C260" s="68" t="s">
        <v>12</v>
      </c>
      <c r="D260" s="57">
        <v>3</v>
      </c>
      <c r="E260" s="57">
        <v>7</v>
      </c>
      <c r="F260" s="57">
        <v>6</v>
      </c>
      <c r="G260" s="57">
        <v>4</v>
      </c>
      <c r="H260" s="57">
        <v>4</v>
      </c>
      <c r="I260" s="57">
        <v>5</v>
      </c>
      <c r="J260" s="57">
        <v>7</v>
      </c>
      <c r="K260" s="57">
        <v>5</v>
      </c>
      <c r="L260" s="57">
        <v>3</v>
      </c>
      <c r="M260" s="57">
        <v>2</v>
      </c>
      <c r="N260" s="57">
        <v>4</v>
      </c>
      <c r="O260" s="57">
        <v>3</v>
      </c>
      <c r="P260" s="57">
        <v>7</v>
      </c>
      <c r="Q260" s="57">
        <v>7</v>
      </c>
      <c r="R260" s="57">
        <v>8</v>
      </c>
      <c r="S260" s="57">
        <v>3</v>
      </c>
      <c r="T260" s="57">
        <v>3</v>
      </c>
      <c r="U260" s="57">
        <v>1</v>
      </c>
      <c r="V260" s="57">
        <v>1</v>
      </c>
      <c r="W260" s="57">
        <v>2</v>
      </c>
      <c r="X260" s="57">
        <v>3</v>
      </c>
      <c r="Y260" s="57">
        <v>4</v>
      </c>
      <c r="Z260" s="57">
        <v>3</v>
      </c>
      <c r="AA260" s="57">
        <v>3</v>
      </c>
      <c r="AB260" s="57">
        <v>2</v>
      </c>
      <c r="AC260" s="57">
        <v>2</v>
      </c>
      <c r="AD260" s="57">
        <v>1</v>
      </c>
      <c r="AE260" s="57"/>
      <c r="AF260" s="57">
        <v>2</v>
      </c>
      <c r="AG260" s="57">
        <v>1</v>
      </c>
      <c r="AH260" s="57">
        <v>1</v>
      </c>
      <c r="AI260" s="57">
        <v>2</v>
      </c>
      <c r="AJ260" s="57"/>
      <c r="AK260" s="57">
        <v>1</v>
      </c>
      <c r="AL260" s="57">
        <v>1</v>
      </c>
      <c r="AM260" s="57">
        <v>1</v>
      </c>
      <c r="AN260" s="57">
        <v>1</v>
      </c>
    </row>
    <row r="261" spans="1:40" x14ac:dyDescent="0.25">
      <c r="A261" s="67"/>
      <c r="B261" s="67"/>
      <c r="C261" s="68" t="s">
        <v>13</v>
      </c>
      <c r="D261" s="57">
        <v>12</v>
      </c>
      <c r="E261" s="57">
        <v>14</v>
      </c>
      <c r="F261" s="57">
        <v>17</v>
      </c>
      <c r="G261" s="57">
        <v>20</v>
      </c>
      <c r="H261" s="57">
        <v>22</v>
      </c>
      <c r="I261" s="57">
        <v>20</v>
      </c>
      <c r="J261" s="57">
        <v>16</v>
      </c>
      <c r="K261" s="57">
        <v>17</v>
      </c>
      <c r="L261" s="57">
        <v>17</v>
      </c>
      <c r="M261" s="57">
        <v>18</v>
      </c>
      <c r="N261" s="57">
        <v>18</v>
      </c>
      <c r="O261" s="57">
        <v>19</v>
      </c>
      <c r="P261" s="57">
        <v>17</v>
      </c>
      <c r="Q261" s="57">
        <v>20</v>
      </c>
      <c r="R261" s="57">
        <v>17</v>
      </c>
      <c r="S261" s="57">
        <v>20</v>
      </c>
      <c r="T261" s="57">
        <v>18</v>
      </c>
      <c r="U261" s="57">
        <v>18</v>
      </c>
      <c r="V261" s="57">
        <v>19</v>
      </c>
      <c r="W261" s="57">
        <v>6</v>
      </c>
      <c r="X261" s="57">
        <v>6</v>
      </c>
      <c r="Y261" s="57">
        <v>5</v>
      </c>
      <c r="Z261" s="57">
        <v>6</v>
      </c>
      <c r="AA261" s="57">
        <v>6</v>
      </c>
      <c r="AB261" s="57">
        <v>8</v>
      </c>
      <c r="AC261" s="57">
        <v>7</v>
      </c>
      <c r="AD261" s="57">
        <v>5</v>
      </c>
      <c r="AE261" s="57">
        <v>6</v>
      </c>
      <c r="AF261" s="57">
        <v>4</v>
      </c>
      <c r="AG261" s="57">
        <v>5</v>
      </c>
      <c r="AH261" s="57">
        <v>3</v>
      </c>
      <c r="AI261" s="57">
        <v>3</v>
      </c>
      <c r="AJ261" s="57">
        <v>4</v>
      </c>
      <c r="AK261" s="57">
        <v>4</v>
      </c>
      <c r="AL261" s="57">
        <v>3</v>
      </c>
      <c r="AM261" s="57">
        <v>3</v>
      </c>
      <c r="AN261" s="57">
        <v>2</v>
      </c>
    </row>
    <row r="262" spans="1:40" x14ac:dyDescent="0.25">
      <c r="A262" s="32" t="s">
        <v>137</v>
      </c>
      <c r="B262" s="55"/>
      <c r="C262" s="55"/>
      <c r="D262" s="75">
        <f>SUM(D254:D261)</f>
        <v>35</v>
      </c>
      <c r="E262" s="75">
        <f t="shared" ref="E262:AM262" si="55">SUM(E254:E261)</f>
        <v>39</v>
      </c>
      <c r="F262" s="75">
        <f t="shared" si="55"/>
        <v>41</v>
      </c>
      <c r="G262" s="75">
        <f t="shared" si="55"/>
        <v>40</v>
      </c>
      <c r="H262" s="75">
        <f t="shared" si="55"/>
        <v>40</v>
      </c>
      <c r="I262" s="75">
        <f t="shared" si="55"/>
        <v>37</v>
      </c>
      <c r="J262" s="75">
        <f t="shared" si="55"/>
        <v>34</v>
      </c>
      <c r="K262" s="75">
        <f t="shared" si="55"/>
        <v>34</v>
      </c>
      <c r="L262" s="75">
        <f t="shared" si="55"/>
        <v>40</v>
      </c>
      <c r="M262" s="75">
        <f t="shared" si="55"/>
        <v>41</v>
      </c>
      <c r="N262" s="75">
        <f t="shared" si="55"/>
        <v>41</v>
      </c>
      <c r="O262" s="75">
        <f t="shared" si="55"/>
        <v>35</v>
      </c>
      <c r="P262" s="75">
        <f t="shared" si="55"/>
        <v>39</v>
      </c>
      <c r="Q262" s="75">
        <f t="shared" si="55"/>
        <v>38</v>
      </c>
      <c r="R262" s="75">
        <f t="shared" si="55"/>
        <v>34</v>
      </c>
      <c r="S262" s="75">
        <f t="shared" si="55"/>
        <v>30</v>
      </c>
      <c r="T262" s="75">
        <f t="shared" si="55"/>
        <v>26</v>
      </c>
      <c r="U262" s="75">
        <f t="shared" si="55"/>
        <v>24</v>
      </c>
      <c r="V262" s="75">
        <f t="shared" si="55"/>
        <v>27</v>
      </c>
      <c r="W262" s="75">
        <f t="shared" si="55"/>
        <v>15</v>
      </c>
      <c r="X262" s="75">
        <f t="shared" si="55"/>
        <v>16</v>
      </c>
      <c r="Y262" s="75">
        <f t="shared" si="55"/>
        <v>13</v>
      </c>
      <c r="Z262" s="75">
        <f t="shared" si="55"/>
        <v>13</v>
      </c>
      <c r="AA262" s="75">
        <f t="shared" si="55"/>
        <v>14</v>
      </c>
      <c r="AB262" s="75">
        <f t="shared" si="55"/>
        <v>15</v>
      </c>
      <c r="AC262" s="75">
        <f t="shared" si="55"/>
        <v>13</v>
      </c>
      <c r="AD262" s="75">
        <f t="shared" si="55"/>
        <v>9</v>
      </c>
      <c r="AE262" s="75">
        <f t="shared" si="55"/>
        <v>10</v>
      </c>
      <c r="AF262" s="75">
        <f t="shared" si="55"/>
        <v>9</v>
      </c>
      <c r="AG262" s="75">
        <f t="shared" si="55"/>
        <v>8</v>
      </c>
      <c r="AH262" s="75">
        <f t="shared" si="55"/>
        <v>7</v>
      </c>
      <c r="AI262" s="75">
        <f t="shared" si="55"/>
        <v>8</v>
      </c>
      <c r="AJ262" s="75">
        <f t="shared" si="55"/>
        <v>9</v>
      </c>
      <c r="AK262" s="75">
        <f t="shared" si="55"/>
        <v>8</v>
      </c>
      <c r="AL262" s="75">
        <f t="shared" si="55"/>
        <v>10</v>
      </c>
      <c r="AM262" s="75">
        <f t="shared" si="55"/>
        <v>12</v>
      </c>
      <c r="AN262" s="75">
        <f t="shared" ref="AN262" si="56">SUM(AN254:AN261)</f>
        <v>9</v>
      </c>
    </row>
    <row r="263" spans="1:40" x14ac:dyDescent="0.25">
      <c r="A263" s="65" t="s">
        <v>162</v>
      </c>
      <c r="B263" s="66">
        <v>1852</v>
      </c>
      <c r="C263" s="65" t="s">
        <v>6</v>
      </c>
      <c r="D263" s="43"/>
      <c r="E263" s="43">
        <v>1</v>
      </c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</row>
    <row r="264" spans="1:40" x14ac:dyDescent="0.25">
      <c r="A264" s="67"/>
      <c r="B264" s="67"/>
      <c r="C264" s="68" t="s">
        <v>7</v>
      </c>
      <c r="D264" s="45"/>
      <c r="E264" s="45"/>
      <c r="F264" s="45">
        <v>1</v>
      </c>
      <c r="G264" s="45">
        <v>1</v>
      </c>
      <c r="H264" s="45">
        <v>1</v>
      </c>
      <c r="I264" s="45">
        <v>1</v>
      </c>
      <c r="J264" s="45">
        <v>1</v>
      </c>
      <c r="K264" s="45"/>
      <c r="L264" s="45">
        <v>1</v>
      </c>
      <c r="M264" s="45">
        <v>1</v>
      </c>
      <c r="N264" s="45">
        <v>1</v>
      </c>
      <c r="O264" s="45"/>
      <c r="P264" s="45"/>
      <c r="Q264" s="45"/>
      <c r="R264" s="45"/>
      <c r="S264" s="45"/>
      <c r="T264" s="45"/>
      <c r="U264" s="45"/>
      <c r="V264" s="45">
        <v>1</v>
      </c>
      <c r="W264" s="45">
        <v>1</v>
      </c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</row>
    <row r="265" spans="1:40" x14ac:dyDescent="0.25">
      <c r="A265" s="67"/>
      <c r="B265" s="67"/>
      <c r="C265" s="68" t="s">
        <v>8</v>
      </c>
      <c r="D265" s="45"/>
      <c r="E265" s="45">
        <v>1</v>
      </c>
      <c r="F265" s="45"/>
      <c r="G265" s="45"/>
      <c r="H265" s="45"/>
      <c r="I265" s="45"/>
      <c r="J265" s="45"/>
      <c r="K265" s="45"/>
      <c r="L265" s="45"/>
      <c r="M265" s="45">
        <v>1</v>
      </c>
      <c r="N265" s="45">
        <v>1</v>
      </c>
      <c r="O265" s="45"/>
      <c r="P265" s="45">
        <v>1</v>
      </c>
      <c r="Q265" s="45">
        <v>1</v>
      </c>
      <c r="R265" s="45">
        <v>1</v>
      </c>
      <c r="S265" s="45">
        <v>1</v>
      </c>
      <c r="T265" s="45">
        <v>1</v>
      </c>
      <c r="U265" s="45"/>
      <c r="V265" s="45"/>
      <c r="W265" s="45">
        <v>1</v>
      </c>
      <c r="X265" s="45">
        <v>1</v>
      </c>
      <c r="Y265" s="45">
        <v>1</v>
      </c>
      <c r="Z265" s="45">
        <v>2</v>
      </c>
      <c r="AA265" s="45">
        <v>2</v>
      </c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</row>
    <row r="266" spans="1:40" x14ac:dyDescent="0.25">
      <c r="A266" s="67"/>
      <c r="B266" s="67"/>
      <c r="C266" s="68" t="s">
        <v>9</v>
      </c>
      <c r="D266" s="45">
        <v>1</v>
      </c>
      <c r="E266" s="45">
        <v>1</v>
      </c>
      <c r="F266" s="45"/>
      <c r="G266" s="45"/>
      <c r="H266" s="45"/>
      <c r="I266" s="45"/>
      <c r="J266" s="45"/>
      <c r="K266" s="45">
        <v>1</v>
      </c>
      <c r="L266" s="45">
        <v>1</v>
      </c>
      <c r="M266" s="45"/>
      <c r="N266" s="45"/>
      <c r="O266" s="45">
        <v>1</v>
      </c>
      <c r="P266" s="45"/>
      <c r="Q266" s="45"/>
      <c r="R266" s="45"/>
      <c r="S266" s="45"/>
      <c r="T266" s="45"/>
      <c r="U266" s="45">
        <v>1</v>
      </c>
      <c r="V266" s="45">
        <v>1</v>
      </c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</row>
    <row r="267" spans="1:40" x14ac:dyDescent="0.25">
      <c r="A267" s="67"/>
      <c r="B267" s="67"/>
      <c r="C267" s="68" t="s">
        <v>10</v>
      </c>
      <c r="D267" s="45"/>
      <c r="E267" s="45">
        <v>1</v>
      </c>
      <c r="F267" s="45"/>
      <c r="G267" s="45"/>
      <c r="H267" s="45"/>
      <c r="I267" s="45"/>
      <c r="J267" s="45"/>
      <c r="K267" s="45"/>
      <c r="L267" s="45"/>
      <c r="M267" s="45">
        <v>1</v>
      </c>
      <c r="N267" s="45">
        <v>1</v>
      </c>
      <c r="O267" s="45"/>
      <c r="P267" s="45"/>
      <c r="Q267" s="45"/>
      <c r="R267" s="45">
        <v>1</v>
      </c>
      <c r="S267" s="45">
        <v>1</v>
      </c>
      <c r="T267" s="45">
        <v>1</v>
      </c>
      <c r="U267" s="45">
        <v>1</v>
      </c>
      <c r="V267" s="45">
        <v>1</v>
      </c>
      <c r="W267" s="45">
        <v>2</v>
      </c>
      <c r="X267" s="45">
        <v>2</v>
      </c>
      <c r="Y267" s="45">
        <v>2</v>
      </c>
      <c r="Z267" s="45">
        <v>2</v>
      </c>
      <c r="AA267" s="45">
        <v>1</v>
      </c>
      <c r="AB267" s="45">
        <v>1</v>
      </c>
      <c r="AC267" s="45">
        <v>1</v>
      </c>
      <c r="AD267" s="45">
        <v>1</v>
      </c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</row>
    <row r="268" spans="1:40" x14ac:dyDescent="0.25">
      <c r="A268" s="67"/>
      <c r="B268" s="67"/>
      <c r="C268" s="68" t="s">
        <v>11</v>
      </c>
      <c r="D268" s="45">
        <v>5</v>
      </c>
      <c r="E268" s="45">
        <v>3</v>
      </c>
      <c r="F268" s="45">
        <v>3</v>
      </c>
      <c r="G268" s="45">
        <v>3</v>
      </c>
      <c r="H268" s="45">
        <v>2</v>
      </c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>
        <v>1</v>
      </c>
      <c r="W268" s="45"/>
      <c r="X268" s="45"/>
      <c r="Y268" s="45"/>
      <c r="Z268" s="45">
        <v>1</v>
      </c>
      <c r="AA268" s="45">
        <v>2</v>
      </c>
      <c r="AB268" s="45">
        <v>1</v>
      </c>
      <c r="AC268" s="45">
        <v>1</v>
      </c>
      <c r="AD268" s="45"/>
      <c r="AE268" s="45">
        <v>1</v>
      </c>
      <c r="AF268" s="45">
        <v>1</v>
      </c>
      <c r="AG268" s="45">
        <v>2</v>
      </c>
      <c r="AH268" s="45">
        <v>2</v>
      </c>
      <c r="AI268" s="45">
        <v>2</v>
      </c>
      <c r="AJ268" s="45">
        <v>2</v>
      </c>
      <c r="AK268" s="45">
        <v>1</v>
      </c>
      <c r="AL268" s="45"/>
      <c r="AM268" s="45"/>
      <c r="AN268" s="45"/>
    </row>
    <row r="269" spans="1:40" x14ac:dyDescent="0.25">
      <c r="A269" s="67"/>
      <c r="B269" s="67"/>
      <c r="C269" s="68" t="s">
        <v>12</v>
      </c>
      <c r="D269" s="45">
        <v>1</v>
      </c>
      <c r="E269" s="45">
        <v>3</v>
      </c>
      <c r="F269" s="45">
        <v>3</v>
      </c>
      <c r="G269" s="45">
        <v>3</v>
      </c>
      <c r="H269" s="45">
        <v>1</v>
      </c>
      <c r="I269" s="45">
        <v>3</v>
      </c>
      <c r="J269" s="45">
        <v>3</v>
      </c>
      <c r="K269" s="45">
        <v>1</v>
      </c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>
        <v>1</v>
      </c>
      <c r="X269" s="45">
        <v>1</v>
      </c>
      <c r="Y269" s="45">
        <v>1</v>
      </c>
      <c r="Z269" s="45">
        <v>1</v>
      </c>
      <c r="AA269" s="45">
        <v>1</v>
      </c>
      <c r="AB269" s="45">
        <v>1</v>
      </c>
      <c r="AC269" s="45"/>
      <c r="AD269" s="45">
        <v>1</v>
      </c>
      <c r="AE269" s="45"/>
      <c r="AF269" s="45"/>
      <c r="AG269" s="45"/>
      <c r="AH269" s="45"/>
      <c r="AI269" s="45"/>
      <c r="AJ269" s="45"/>
      <c r="AK269" s="45"/>
      <c r="AL269" s="45">
        <v>1</v>
      </c>
      <c r="AM269" s="45">
        <v>1</v>
      </c>
      <c r="AN269" s="45">
        <v>1</v>
      </c>
    </row>
    <row r="270" spans="1:40" x14ac:dyDescent="0.25">
      <c r="A270" s="67"/>
      <c r="B270" s="67"/>
      <c r="C270" s="68" t="s">
        <v>13</v>
      </c>
      <c r="D270" s="45">
        <v>7</v>
      </c>
      <c r="E270" s="45">
        <v>5</v>
      </c>
      <c r="F270" s="45">
        <v>5</v>
      </c>
      <c r="G270" s="45">
        <v>5</v>
      </c>
      <c r="H270" s="45">
        <v>8</v>
      </c>
      <c r="I270" s="45">
        <v>8</v>
      </c>
      <c r="J270" s="45">
        <v>8</v>
      </c>
      <c r="K270" s="45">
        <v>7</v>
      </c>
      <c r="L270" s="45">
        <v>7</v>
      </c>
      <c r="M270" s="45">
        <v>7</v>
      </c>
      <c r="N270" s="45">
        <v>7</v>
      </c>
      <c r="O270" s="45">
        <v>6</v>
      </c>
      <c r="P270" s="45">
        <v>6</v>
      </c>
      <c r="Q270" s="45">
        <v>5</v>
      </c>
      <c r="R270" s="45">
        <v>4</v>
      </c>
      <c r="S270" s="45">
        <v>3</v>
      </c>
      <c r="T270" s="45">
        <v>3</v>
      </c>
      <c r="U270" s="45">
        <v>2</v>
      </c>
      <c r="V270" s="45">
        <v>2</v>
      </c>
      <c r="W270" s="45">
        <v>1</v>
      </c>
      <c r="X270" s="45">
        <v>1</v>
      </c>
      <c r="Y270" s="45">
        <v>1</v>
      </c>
      <c r="Z270" s="45">
        <v>2</v>
      </c>
      <c r="AA270" s="45">
        <v>2</v>
      </c>
      <c r="AB270" s="45">
        <v>2</v>
      </c>
      <c r="AC270" s="45">
        <v>1</v>
      </c>
      <c r="AD270" s="45">
        <v>1</v>
      </c>
      <c r="AE270" s="45">
        <v>1</v>
      </c>
      <c r="AF270" s="45">
        <v>1</v>
      </c>
      <c r="AG270" s="45">
        <v>1</v>
      </c>
      <c r="AH270" s="45">
        <v>1</v>
      </c>
      <c r="AI270" s="45"/>
      <c r="AJ270" s="45"/>
      <c r="AK270" s="45"/>
      <c r="AL270" s="45"/>
      <c r="AM270" s="45"/>
      <c r="AN270" s="45"/>
    </row>
    <row r="271" spans="1:40" x14ac:dyDescent="0.25">
      <c r="A271" s="32" t="s">
        <v>163</v>
      </c>
      <c r="B271" s="55"/>
      <c r="C271" s="55"/>
      <c r="D271" s="75">
        <f>SUM(D263:D270)</f>
        <v>14</v>
      </c>
      <c r="E271" s="75">
        <f t="shared" ref="E271:AM271" si="57">SUM(E263:E270)</f>
        <v>15</v>
      </c>
      <c r="F271" s="75">
        <f t="shared" si="57"/>
        <v>12</v>
      </c>
      <c r="G271" s="75">
        <f t="shared" si="57"/>
        <v>12</v>
      </c>
      <c r="H271" s="75">
        <f t="shared" si="57"/>
        <v>12</v>
      </c>
      <c r="I271" s="75">
        <f t="shared" si="57"/>
        <v>12</v>
      </c>
      <c r="J271" s="75">
        <f t="shared" si="57"/>
        <v>12</v>
      </c>
      <c r="K271" s="75">
        <f t="shared" si="57"/>
        <v>9</v>
      </c>
      <c r="L271" s="75">
        <f t="shared" si="57"/>
        <v>9</v>
      </c>
      <c r="M271" s="75">
        <f t="shared" si="57"/>
        <v>10</v>
      </c>
      <c r="N271" s="75">
        <f t="shared" si="57"/>
        <v>10</v>
      </c>
      <c r="O271" s="75">
        <f t="shared" si="57"/>
        <v>7</v>
      </c>
      <c r="P271" s="75">
        <f t="shared" si="57"/>
        <v>7</v>
      </c>
      <c r="Q271" s="75">
        <f t="shared" si="57"/>
        <v>6</v>
      </c>
      <c r="R271" s="75">
        <f t="shared" si="57"/>
        <v>6</v>
      </c>
      <c r="S271" s="75">
        <f t="shared" si="57"/>
        <v>5</v>
      </c>
      <c r="T271" s="75">
        <f t="shared" si="57"/>
        <v>5</v>
      </c>
      <c r="U271" s="75">
        <f t="shared" si="57"/>
        <v>4</v>
      </c>
      <c r="V271" s="75">
        <f t="shared" si="57"/>
        <v>6</v>
      </c>
      <c r="W271" s="75">
        <f t="shared" si="57"/>
        <v>6</v>
      </c>
      <c r="X271" s="75">
        <f t="shared" si="57"/>
        <v>5</v>
      </c>
      <c r="Y271" s="75">
        <f t="shared" si="57"/>
        <v>5</v>
      </c>
      <c r="Z271" s="75">
        <f t="shared" si="57"/>
        <v>8</v>
      </c>
      <c r="AA271" s="75">
        <f t="shared" si="57"/>
        <v>8</v>
      </c>
      <c r="AB271" s="75">
        <f t="shared" si="57"/>
        <v>5</v>
      </c>
      <c r="AC271" s="75">
        <f t="shared" si="57"/>
        <v>3</v>
      </c>
      <c r="AD271" s="75">
        <f t="shared" si="57"/>
        <v>3</v>
      </c>
      <c r="AE271" s="75">
        <f t="shared" si="57"/>
        <v>2</v>
      </c>
      <c r="AF271" s="75">
        <f t="shared" si="57"/>
        <v>2</v>
      </c>
      <c r="AG271" s="75">
        <f t="shared" si="57"/>
        <v>3</v>
      </c>
      <c r="AH271" s="75">
        <f t="shared" si="57"/>
        <v>3</v>
      </c>
      <c r="AI271" s="75">
        <f t="shared" si="57"/>
        <v>2</v>
      </c>
      <c r="AJ271" s="75">
        <f t="shared" si="57"/>
        <v>2</v>
      </c>
      <c r="AK271" s="75">
        <f t="shared" si="57"/>
        <v>1</v>
      </c>
      <c r="AL271" s="75">
        <f t="shared" si="57"/>
        <v>1</v>
      </c>
      <c r="AM271" s="75">
        <f t="shared" si="57"/>
        <v>1</v>
      </c>
      <c r="AN271" s="75">
        <f t="shared" ref="AN271" si="58">SUM(AN263:AN270)</f>
        <v>1</v>
      </c>
    </row>
    <row r="272" spans="1:40" x14ac:dyDescent="0.25">
      <c r="A272" s="65" t="s">
        <v>116</v>
      </c>
      <c r="B272" s="66">
        <v>1853</v>
      </c>
      <c r="C272" s="65" t="s">
        <v>6</v>
      </c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181"/>
      <c r="AN272" s="181"/>
    </row>
    <row r="273" spans="1:40" x14ac:dyDescent="0.25">
      <c r="A273" s="67"/>
      <c r="B273" s="67"/>
      <c r="C273" s="68" t="s">
        <v>7</v>
      </c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>
        <v>1</v>
      </c>
      <c r="AA273" s="45">
        <v>1</v>
      </c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178"/>
      <c r="AN273" s="178"/>
    </row>
    <row r="274" spans="1:40" x14ac:dyDescent="0.25">
      <c r="A274" s="67"/>
      <c r="B274" s="67"/>
      <c r="C274" s="68" t="s">
        <v>8</v>
      </c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178"/>
      <c r="AN274" s="178"/>
    </row>
    <row r="275" spans="1:40" x14ac:dyDescent="0.25">
      <c r="A275" s="67"/>
      <c r="B275" s="67"/>
      <c r="C275" s="68" t="s">
        <v>9</v>
      </c>
      <c r="D275" s="45"/>
      <c r="E275" s="45"/>
      <c r="F275" s="45"/>
      <c r="G275" s="45"/>
      <c r="H275" s="45"/>
      <c r="I275" s="45"/>
      <c r="J275" s="45"/>
      <c r="K275" s="45">
        <v>1</v>
      </c>
      <c r="L275" s="45">
        <v>1</v>
      </c>
      <c r="M275" s="45">
        <v>1</v>
      </c>
      <c r="N275" s="45"/>
      <c r="O275" s="45">
        <v>1</v>
      </c>
      <c r="P275" s="45">
        <v>1</v>
      </c>
      <c r="Q275" s="45"/>
      <c r="R275" s="45"/>
      <c r="S275" s="45">
        <v>1</v>
      </c>
      <c r="T275" s="45">
        <v>2</v>
      </c>
      <c r="U275" s="45">
        <v>2</v>
      </c>
      <c r="V275" s="45">
        <v>2</v>
      </c>
      <c r="W275" s="45">
        <v>2</v>
      </c>
      <c r="X275" s="45">
        <v>1</v>
      </c>
      <c r="Y275" s="45">
        <v>1</v>
      </c>
      <c r="Z275" s="45">
        <v>1</v>
      </c>
      <c r="AA275" s="45">
        <v>1</v>
      </c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178"/>
      <c r="AN275" s="178"/>
    </row>
    <row r="276" spans="1:40" x14ac:dyDescent="0.25">
      <c r="A276" s="67"/>
      <c r="B276" s="67"/>
      <c r="C276" s="68" t="s">
        <v>10</v>
      </c>
      <c r="D276" s="45"/>
      <c r="E276" s="45"/>
      <c r="F276" s="45"/>
      <c r="G276" s="45"/>
      <c r="H276" s="45"/>
      <c r="I276" s="45"/>
      <c r="J276" s="45"/>
      <c r="K276" s="45">
        <v>1</v>
      </c>
      <c r="L276" s="45">
        <v>2</v>
      </c>
      <c r="M276" s="45">
        <v>2</v>
      </c>
      <c r="N276" s="45">
        <v>2</v>
      </c>
      <c r="O276" s="45"/>
      <c r="P276" s="45"/>
      <c r="Q276" s="45"/>
      <c r="R276" s="45"/>
      <c r="S276" s="45"/>
      <c r="T276" s="45"/>
      <c r="U276" s="45"/>
      <c r="V276" s="45"/>
      <c r="W276" s="45"/>
      <c r="X276" s="45">
        <v>1</v>
      </c>
      <c r="Y276" s="45">
        <v>1</v>
      </c>
      <c r="Z276" s="45">
        <v>1</v>
      </c>
      <c r="AA276" s="45">
        <v>1</v>
      </c>
      <c r="AB276" s="45">
        <v>2</v>
      </c>
      <c r="AC276" s="45">
        <v>2</v>
      </c>
      <c r="AD276" s="45">
        <v>2</v>
      </c>
      <c r="AE276" s="45">
        <v>2</v>
      </c>
      <c r="AF276" s="45">
        <v>2</v>
      </c>
      <c r="AG276" s="45">
        <v>1</v>
      </c>
      <c r="AH276" s="45">
        <v>1</v>
      </c>
      <c r="AI276" s="45">
        <v>1</v>
      </c>
      <c r="AJ276" s="45"/>
      <c r="AK276" s="45"/>
      <c r="AL276" s="45"/>
      <c r="AM276" s="178"/>
      <c r="AN276" s="178"/>
    </row>
    <row r="277" spans="1:40" x14ac:dyDescent="0.25">
      <c r="A277" s="67"/>
      <c r="B277" s="67"/>
      <c r="C277" s="68" t="s">
        <v>11</v>
      </c>
      <c r="D277" s="45"/>
      <c r="E277" s="45"/>
      <c r="F277" s="45"/>
      <c r="G277" s="45"/>
      <c r="H277" s="45"/>
      <c r="I277" s="45"/>
      <c r="J277" s="45">
        <v>1</v>
      </c>
      <c r="K277" s="45">
        <v>1</v>
      </c>
      <c r="L277" s="45">
        <v>1</v>
      </c>
      <c r="M277" s="45">
        <v>1</v>
      </c>
      <c r="N277" s="45">
        <v>1</v>
      </c>
      <c r="O277" s="45">
        <v>2</v>
      </c>
      <c r="P277" s="45">
        <v>1</v>
      </c>
      <c r="Q277" s="45">
        <v>1</v>
      </c>
      <c r="R277" s="45">
        <v>1</v>
      </c>
      <c r="S277" s="45">
        <v>1</v>
      </c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178"/>
      <c r="AN277" s="178"/>
    </row>
    <row r="278" spans="1:40" x14ac:dyDescent="0.25">
      <c r="A278" s="67"/>
      <c r="B278" s="67"/>
      <c r="C278" s="68" t="s">
        <v>12</v>
      </c>
      <c r="D278" s="45">
        <v>1</v>
      </c>
      <c r="E278" s="45">
        <v>1</v>
      </c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>
        <v>1</v>
      </c>
      <c r="Q278" s="45">
        <v>1</v>
      </c>
      <c r="R278" s="45">
        <v>1</v>
      </c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178"/>
      <c r="AN278" s="178"/>
    </row>
    <row r="279" spans="1:40" x14ac:dyDescent="0.25">
      <c r="A279" s="32" t="s">
        <v>117</v>
      </c>
      <c r="B279" s="55"/>
      <c r="C279" s="55"/>
      <c r="D279" s="75">
        <f>SUM(D272:D278)</f>
        <v>1</v>
      </c>
      <c r="E279" s="75">
        <f t="shared" ref="E279:AM279" si="59">SUM(E272:E278)</f>
        <v>1</v>
      </c>
      <c r="F279" s="75">
        <f t="shared" si="59"/>
        <v>0</v>
      </c>
      <c r="G279" s="75">
        <f t="shared" si="59"/>
        <v>0</v>
      </c>
      <c r="H279" s="75">
        <f t="shared" si="59"/>
        <v>0</v>
      </c>
      <c r="I279" s="75">
        <f t="shared" si="59"/>
        <v>0</v>
      </c>
      <c r="J279" s="75">
        <f t="shared" si="59"/>
        <v>1</v>
      </c>
      <c r="K279" s="75">
        <f t="shared" si="59"/>
        <v>3</v>
      </c>
      <c r="L279" s="75">
        <f t="shared" si="59"/>
        <v>4</v>
      </c>
      <c r="M279" s="75">
        <f t="shared" si="59"/>
        <v>4</v>
      </c>
      <c r="N279" s="75">
        <f t="shared" si="59"/>
        <v>3</v>
      </c>
      <c r="O279" s="75">
        <f t="shared" si="59"/>
        <v>3</v>
      </c>
      <c r="P279" s="75">
        <f t="shared" si="59"/>
        <v>3</v>
      </c>
      <c r="Q279" s="75">
        <f t="shared" si="59"/>
        <v>2</v>
      </c>
      <c r="R279" s="75">
        <f t="shared" si="59"/>
        <v>2</v>
      </c>
      <c r="S279" s="75">
        <f t="shared" si="59"/>
        <v>2</v>
      </c>
      <c r="T279" s="75">
        <f t="shared" si="59"/>
        <v>2</v>
      </c>
      <c r="U279" s="75">
        <f t="shared" si="59"/>
        <v>2</v>
      </c>
      <c r="V279" s="75">
        <f t="shared" si="59"/>
        <v>2</v>
      </c>
      <c r="W279" s="75">
        <f t="shared" si="59"/>
        <v>2</v>
      </c>
      <c r="X279" s="75">
        <f t="shared" si="59"/>
        <v>2</v>
      </c>
      <c r="Y279" s="75">
        <f t="shared" si="59"/>
        <v>2</v>
      </c>
      <c r="Z279" s="75">
        <f t="shared" si="59"/>
        <v>3</v>
      </c>
      <c r="AA279" s="75">
        <f t="shared" si="59"/>
        <v>3</v>
      </c>
      <c r="AB279" s="75">
        <f t="shared" si="59"/>
        <v>2</v>
      </c>
      <c r="AC279" s="75">
        <f t="shared" si="59"/>
        <v>2</v>
      </c>
      <c r="AD279" s="75">
        <f t="shared" si="59"/>
        <v>2</v>
      </c>
      <c r="AE279" s="75">
        <f t="shared" si="59"/>
        <v>2</v>
      </c>
      <c r="AF279" s="75">
        <f t="shared" si="59"/>
        <v>2</v>
      </c>
      <c r="AG279" s="75">
        <f t="shared" si="59"/>
        <v>1</v>
      </c>
      <c r="AH279" s="75">
        <f t="shared" si="59"/>
        <v>1</v>
      </c>
      <c r="AI279" s="75">
        <f t="shared" si="59"/>
        <v>1</v>
      </c>
      <c r="AJ279" s="75">
        <f t="shared" si="59"/>
        <v>0</v>
      </c>
      <c r="AK279" s="75">
        <f t="shared" si="59"/>
        <v>0</v>
      </c>
      <c r="AL279" s="75">
        <f t="shared" si="59"/>
        <v>0</v>
      </c>
      <c r="AM279" s="75">
        <f t="shared" si="59"/>
        <v>0</v>
      </c>
      <c r="AN279" s="75">
        <f t="shared" ref="AN279" si="60">SUM(AN272:AN278)</f>
        <v>0</v>
      </c>
    </row>
    <row r="280" spans="1:40" x14ac:dyDescent="0.25">
      <c r="A280" s="65" t="s">
        <v>104</v>
      </c>
      <c r="B280" s="66">
        <v>1854</v>
      </c>
      <c r="C280" s="65" t="s">
        <v>7</v>
      </c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181"/>
      <c r="AN280" s="181"/>
    </row>
    <row r="281" spans="1:40" x14ac:dyDescent="0.25">
      <c r="A281" s="67"/>
      <c r="B281" s="67"/>
      <c r="C281" s="68" t="s">
        <v>8</v>
      </c>
      <c r="D281" s="45">
        <v>1</v>
      </c>
      <c r="E281" s="45">
        <v>1</v>
      </c>
      <c r="F281" s="45">
        <v>1</v>
      </c>
      <c r="G281" s="45"/>
      <c r="H281" s="45"/>
      <c r="I281" s="45"/>
      <c r="J281" s="45"/>
      <c r="K281" s="45"/>
      <c r="L281" s="45"/>
      <c r="M281" s="45"/>
      <c r="N281" s="45"/>
      <c r="O281" s="45">
        <v>1</v>
      </c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178"/>
      <c r="AN281" s="178"/>
    </row>
    <row r="282" spans="1:40" x14ac:dyDescent="0.25">
      <c r="A282" s="67"/>
      <c r="B282" s="67"/>
      <c r="C282" s="68" t="s">
        <v>9</v>
      </c>
      <c r="D282" s="45">
        <v>1</v>
      </c>
      <c r="E282" s="45"/>
      <c r="F282" s="45"/>
      <c r="G282" s="45"/>
      <c r="H282" s="45"/>
      <c r="I282" s="45"/>
      <c r="J282" s="45"/>
      <c r="K282" s="45"/>
      <c r="L282" s="45"/>
      <c r="M282" s="45">
        <v>1</v>
      </c>
      <c r="N282" s="45">
        <v>1</v>
      </c>
      <c r="O282" s="45">
        <v>1</v>
      </c>
      <c r="P282" s="45">
        <v>2</v>
      </c>
      <c r="Q282" s="45"/>
      <c r="R282" s="45"/>
      <c r="S282" s="45"/>
      <c r="T282" s="45"/>
      <c r="U282" s="45"/>
      <c r="V282" s="45"/>
      <c r="W282" s="45"/>
      <c r="X282" s="45"/>
      <c r="Y282" s="45"/>
      <c r="Z282" s="45">
        <v>1</v>
      </c>
      <c r="AA282" s="45">
        <v>1</v>
      </c>
      <c r="AB282" s="45">
        <v>1</v>
      </c>
      <c r="AC282" s="45">
        <v>1</v>
      </c>
      <c r="AD282" s="45">
        <v>1</v>
      </c>
      <c r="AE282" s="45">
        <v>1</v>
      </c>
      <c r="AF282" s="45">
        <v>1</v>
      </c>
      <c r="AG282" s="45">
        <v>1</v>
      </c>
      <c r="AH282" s="45">
        <v>1</v>
      </c>
      <c r="AI282" s="45">
        <v>1</v>
      </c>
      <c r="AJ282" s="45"/>
      <c r="AK282" s="45"/>
      <c r="AL282" s="45"/>
      <c r="AM282" s="178"/>
      <c r="AN282" s="178"/>
    </row>
    <row r="283" spans="1:40" x14ac:dyDescent="0.25">
      <c r="A283" s="67"/>
      <c r="B283" s="67"/>
      <c r="C283" s="68" t="s">
        <v>10</v>
      </c>
      <c r="D283" s="45">
        <v>1</v>
      </c>
      <c r="E283" s="45"/>
      <c r="F283" s="45"/>
      <c r="G283" s="45"/>
      <c r="H283" s="45"/>
      <c r="I283" s="45"/>
      <c r="J283" s="45">
        <v>2</v>
      </c>
      <c r="K283" s="45">
        <v>2</v>
      </c>
      <c r="L283" s="45">
        <v>3</v>
      </c>
      <c r="M283" s="45">
        <v>3</v>
      </c>
      <c r="N283" s="45">
        <v>3</v>
      </c>
      <c r="O283" s="45">
        <v>3</v>
      </c>
      <c r="P283" s="45">
        <v>3</v>
      </c>
      <c r="Q283" s="45">
        <v>2</v>
      </c>
      <c r="R283" s="45">
        <v>3</v>
      </c>
      <c r="S283" s="45">
        <v>2</v>
      </c>
      <c r="T283" s="45">
        <v>2</v>
      </c>
      <c r="U283" s="45">
        <v>2</v>
      </c>
      <c r="V283" s="45">
        <v>2</v>
      </c>
      <c r="W283" s="45">
        <v>1</v>
      </c>
      <c r="X283" s="45">
        <v>1</v>
      </c>
      <c r="Y283" s="45">
        <v>1</v>
      </c>
      <c r="Z283" s="45">
        <v>1</v>
      </c>
      <c r="AA283" s="45">
        <v>1</v>
      </c>
      <c r="AB283" s="45">
        <v>1</v>
      </c>
      <c r="AC283" s="45">
        <v>1</v>
      </c>
      <c r="AD283" s="45">
        <v>1</v>
      </c>
      <c r="AE283" s="45"/>
      <c r="AF283" s="45"/>
      <c r="AG283" s="45"/>
      <c r="AH283" s="45"/>
      <c r="AI283" s="45"/>
      <c r="AJ283" s="45">
        <v>1</v>
      </c>
      <c r="AK283" s="45"/>
      <c r="AL283" s="45">
        <v>1</v>
      </c>
      <c r="AM283" s="178"/>
      <c r="AN283" s="178"/>
    </row>
    <row r="284" spans="1:40" x14ac:dyDescent="0.25">
      <c r="A284" s="67"/>
      <c r="B284" s="67"/>
      <c r="C284" s="68" t="s">
        <v>11</v>
      </c>
      <c r="D284" s="45">
        <v>4</v>
      </c>
      <c r="E284" s="45">
        <v>4</v>
      </c>
      <c r="F284" s="45">
        <v>3</v>
      </c>
      <c r="G284" s="45">
        <v>3</v>
      </c>
      <c r="H284" s="45">
        <v>2</v>
      </c>
      <c r="I284" s="45">
        <v>1</v>
      </c>
      <c r="J284" s="45"/>
      <c r="K284" s="45">
        <v>1</v>
      </c>
      <c r="L284" s="45">
        <v>1</v>
      </c>
      <c r="M284" s="45">
        <v>1</v>
      </c>
      <c r="N284" s="45">
        <v>1</v>
      </c>
      <c r="O284" s="45">
        <v>1</v>
      </c>
      <c r="P284" s="45">
        <v>1</v>
      </c>
      <c r="Q284" s="45">
        <v>2</v>
      </c>
      <c r="R284" s="45">
        <v>1</v>
      </c>
      <c r="S284" s="45">
        <v>2</v>
      </c>
      <c r="T284" s="45">
        <v>2</v>
      </c>
      <c r="U284" s="45">
        <v>2</v>
      </c>
      <c r="V284" s="45">
        <v>1</v>
      </c>
      <c r="W284" s="45">
        <v>1</v>
      </c>
      <c r="X284" s="45">
        <v>1</v>
      </c>
      <c r="Y284" s="45">
        <v>1</v>
      </c>
      <c r="Z284" s="45">
        <v>1</v>
      </c>
      <c r="AA284" s="45">
        <v>2</v>
      </c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178"/>
      <c r="AN284" s="178"/>
    </row>
    <row r="285" spans="1:40" x14ac:dyDescent="0.25">
      <c r="A285" s="67"/>
      <c r="B285" s="67"/>
      <c r="C285" s="68" t="s">
        <v>12</v>
      </c>
      <c r="D285" s="45">
        <v>3</v>
      </c>
      <c r="E285" s="45">
        <v>2</v>
      </c>
      <c r="F285" s="45">
        <v>1</v>
      </c>
      <c r="G285" s="45">
        <v>2</v>
      </c>
      <c r="H285" s="45">
        <v>3</v>
      </c>
      <c r="I285" s="45">
        <v>3</v>
      </c>
      <c r="J285" s="45">
        <v>3</v>
      </c>
      <c r="K285" s="45">
        <v>2</v>
      </c>
      <c r="L285" s="45"/>
      <c r="M285" s="45"/>
      <c r="N285" s="45"/>
      <c r="O285" s="45"/>
      <c r="P285" s="45"/>
      <c r="Q285" s="45"/>
      <c r="R285" s="45">
        <v>1</v>
      </c>
      <c r="S285" s="45">
        <v>1</v>
      </c>
      <c r="T285" s="45">
        <v>1</v>
      </c>
      <c r="U285" s="45"/>
      <c r="V285" s="45"/>
      <c r="W285" s="45"/>
      <c r="X285" s="45"/>
      <c r="Y285" s="45"/>
      <c r="Z285" s="45"/>
      <c r="AA285" s="45"/>
      <c r="AB285" s="45">
        <v>1</v>
      </c>
      <c r="AC285" s="45">
        <v>1</v>
      </c>
      <c r="AD285" s="45">
        <v>1</v>
      </c>
      <c r="AE285" s="45"/>
      <c r="AF285" s="45"/>
      <c r="AG285" s="45"/>
      <c r="AH285" s="45"/>
      <c r="AI285" s="45"/>
      <c r="AJ285" s="45"/>
      <c r="AK285" s="45"/>
      <c r="AL285" s="45"/>
      <c r="AM285" s="178"/>
      <c r="AN285" s="178"/>
    </row>
    <row r="286" spans="1:40" x14ac:dyDescent="0.25">
      <c r="A286" s="67"/>
      <c r="B286" s="67"/>
      <c r="C286" s="68" t="s">
        <v>13</v>
      </c>
      <c r="D286" s="45"/>
      <c r="E286" s="45"/>
      <c r="F286" s="45">
        <v>2</v>
      </c>
      <c r="G286" s="45">
        <v>3</v>
      </c>
      <c r="H286" s="45">
        <v>3</v>
      </c>
      <c r="I286" s="45">
        <v>4</v>
      </c>
      <c r="J286" s="45">
        <v>4</v>
      </c>
      <c r="K286" s="45">
        <v>5</v>
      </c>
      <c r="L286" s="45">
        <v>7</v>
      </c>
      <c r="M286" s="45">
        <v>7</v>
      </c>
      <c r="N286" s="45">
        <v>7</v>
      </c>
      <c r="O286" s="45">
        <v>6</v>
      </c>
      <c r="P286" s="45">
        <v>6</v>
      </c>
      <c r="Q286" s="45">
        <v>6</v>
      </c>
      <c r="R286" s="45">
        <v>6</v>
      </c>
      <c r="S286" s="45">
        <v>7</v>
      </c>
      <c r="T286" s="45">
        <v>7</v>
      </c>
      <c r="U286" s="45">
        <v>5</v>
      </c>
      <c r="V286" s="45"/>
      <c r="W286" s="45"/>
      <c r="X286" s="45"/>
      <c r="Y286" s="45"/>
      <c r="Z286" s="45"/>
      <c r="AA286" s="45"/>
      <c r="AB286" s="45"/>
      <c r="AC286" s="45"/>
      <c r="AD286" s="45"/>
      <c r="AE286" s="45">
        <v>1</v>
      </c>
      <c r="AF286" s="45">
        <v>1</v>
      </c>
      <c r="AG286" s="45">
        <v>1</v>
      </c>
      <c r="AH286" s="45">
        <v>1</v>
      </c>
      <c r="AI286" s="45"/>
      <c r="AJ286" s="45"/>
      <c r="AK286" s="45"/>
      <c r="AL286" s="45"/>
      <c r="AM286" s="178"/>
      <c r="AN286" s="178"/>
    </row>
    <row r="287" spans="1:40" x14ac:dyDescent="0.25">
      <c r="A287" s="32" t="s">
        <v>105</v>
      </c>
      <c r="B287" s="55"/>
      <c r="C287" s="55"/>
      <c r="D287" s="75">
        <f>SUM(D280:D286)</f>
        <v>10</v>
      </c>
      <c r="E287" s="75">
        <f t="shared" ref="E287:AM287" si="61">SUM(E280:E286)</f>
        <v>7</v>
      </c>
      <c r="F287" s="75">
        <f t="shared" si="61"/>
        <v>7</v>
      </c>
      <c r="G287" s="75">
        <f t="shared" si="61"/>
        <v>8</v>
      </c>
      <c r="H287" s="75">
        <f t="shared" si="61"/>
        <v>8</v>
      </c>
      <c r="I287" s="75">
        <f t="shared" si="61"/>
        <v>8</v>
      </c>
      <c r="J287" s="75">
        <f t="shared" si="61"/>
        <v>9</v>
      </c>
      <c r="K287" s="75">
        <f t="shared" si="61"/>
        <v>10</v>
      </c>
      <c r="L287" s="75">
        <f t="shared" si="61"/>
        <v>11</v>
      </c>
      <c r="M287" s="75">
        <f t="shared" si="61"/>
        <v>12</v>
      </c>
      <c r="N287" s="75">
        <f t="shared" si="61"/>
        <v>12</v>
      </c>
      <c r="O287" s="75">
        <f t="shared" si="61"/>
        <v>12</v>
      </c>
      <c r="P287" s="75">
        <f t="shared" si="61"/>
        <v>12</v>
      </c>
      <c r="Q287" s="75">
        <f t="shared" si="61"/>
        <v>10</v>
      </c>
      <c r="R287" s="75">
        <f t="shared" si="61"/>
        <v>11</v>
      </c>
      <c r="S287" s="75">
        <f t="shared" si="61"/>
        <v>12</v>
      </c>
      <c r="T287" s="75">
        <f t="shared" si="61"/>
        <v>12</v>
      </c>
      <c r="U287" s="75">
        <f t="shared" si="61"/>
        <v>9</v>
      </c>
      <c r="V287" s="75">
        <f t="shared" si="61"/>
        <v>3</v>
      </c>
      <c r="W287" s="75">
        <f t="shared" si="61"/>
        <v>2</v>
      </c>
      <c r="X287" s="75">
        <f t="shared" si="61"/>
        <v>2</v>
      </c>
      <c r="Y287" s="75">
        <f t="shared" si="61"/>
        <v>2</v>
      </c>
      <c r="Z287" s="75">
        <f t="shared" si="61"/>
        <v>3</v>
      </c>
      <c r="AA287" s="75">
        <f t="shared" si="61"/>
        <v>4</v>
      </c>
      <c r="AB287" s="75">
        <f t="shared" si="61"/>
        <v>3</v>
      </c>
      <c r="AC287" s="75">
        <f t="shared" si="61"/>
        <v>3</v>
      </c>
      <c r="AD287" s="75">
        <f t="shared" si="61"/>
        <v>3</v>
      </c>
      <c r="AE287" s="75">
        <f t="shared" si="61"/>
        <v>2</v>
      </c>
      <c r="AF287" s="75">
        <f t="shared" si="61"/>
        <v>2</v>
      </c>
      <c r="AG287" s="75">
        <f t="shared" si="61"/>
        <v>2</v>
      </c>
      <c r="AH287" s="75">
        <f t="shared" si="61"/>
        <v>2</v>
      </c>
      <c r="AI287" s="75">
        <f t="shared" si="61"/>
        <v>1</v>
      </c>
      <c r="AJ287" s="75">
        <f t="shared" si="61"/>
        <v>1</v>
      </c>
      <c r="AK287" s="75">
        <f t="shared" si="61"/>
        <v>0</v>
      </c>
      <c r="AL287" s="75">
        <f t="shared" si="61"/>
        <v>1</v>
      </c>
      <c r="AM287" s="75">
        <f t="shared" si="61"/>
        <v>0</v>
      </c>
      <c r="AN287" s="75">
        <f t="shared" ref="AN287" si="62">SUM(AN280:AN286)</f>
        <v>0</v>
      </c>
    </row>
    <row r="288" spans="1:40" x14ac:dyDescent="0.25">
      <c r="A288" s="65" t="s">
        <v>150</v>
      </c>
      <c r="B288" s="66">
        <v>1856</v>
      </c>
      <c r="C288" s="65" t="s">
        <v>6</v>
      </c>
      <c r="D288" s="43"/>
      <c r="E288" s="43"/>
      <c r="F288" s="43">
        <v>1</v>
      </c>
      <c r="G288" s="43">
        <v>2</v>
      </c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>
        <v>1</v>
      </c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>
        <v>1</v>
      </c>
      <c r="AK288" s="43"/>
      <c r="AL288" s="43"/>
      <c r="AM288" s="43"/>
      <c r="AN288" s="43"/>
    </row>
    <row r="289" spans="1:40" x14ac:dyDescent="0.25">
      <c r="A289" s="67"/>
      <c r="B289" s="67"/>
      <c r="C289" s="68" t="s">
        <v>7</v>
      </c>
      <c r="D289" s="45">
        <v>2</v>
      </c>
      <c r="E289" s="45">
        <v>2</v>
      </c>
      <c r="F289" s="45">
        <v>3</v>
      </c>
      <c r="G289" s="45">
        <v>1</v>
      </c>
      <c r="H289" s="45">
        <v>1</v>
      </c>
      <c r="I289" s="45">
        <v>1</v>
      </c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>
        <v>1</v>
      </c>
      <c r="Z289" s="45"/>
      <c r="AA289" s="45"/>
      <c r="AB289" s="45">
        <v>1</v>
      </c>
      <c r="AC289" s="45">
        <v>1</v>
      </c>
      <c r="AD289" s="45">
        <v>1</v>
      </c>
      <c r="AE289" s="45">
        <v>1</v>
      </c>
      <c r="AF289" s="45">
        <v>1</v>
      </c>
      <c r="AG289" s="45"/>
      <c r="AH289" s="45"/>
      <c r="AI289" s="45"/>
      <c r="AJ289" s="45"/>
      <c r="AK289" s="45">
        <v>2</v>
      </c>
      <c r="AL289" s="45">
        <v>1</v>
      </c>
      <c r="AM289" s="45">
        <v>1</v>
      </c>
      <c r="AN289" s="45"/>
    </row>
    <row r="290" spans="1:40" x14ac:dyDescent="0.25">
      <c r="A290" s="67"/>
      <c r="B290" s="67"/>
      <c r="C290" s="68" t="s">
        <v>8</v>
      </c>
      <c r="D290" s="45">
        <v>2</v>
      </c>
      <c r="E290" s="45">
        <v>3</v>
      </c>
      <c r="F290" s="45">
        <v>3</v>
      </c>
      <c r="G290" s="45">
        <v>2</v>
      </c>
      <c r="H290" s="45">
        <v>1</v>
      </c>
      <c r="I290" s="45"/>
      <c r="J290" s="45">
        <v>1</v>
      </c>
      <c r="K290" s="45"/>
      <c r="L290" s="45"/>
      <c r="M290" s="45"/>
      <c r="N290" s="45">
        <v>1</v>
      </c>
      <c r="O290" s="45">
        <v>1</v>
      </c>
      <c r="P290" s="45">
        <v>1</v>
      </c>
      <c r="Q290" s="45"/>
      <c r="R290" s="45"/>
      <c r="S290" s="45"/>
      <c r="T290" s="45">
        <v>1</v>
      </c>
      <c r="U290" s="45">
        <v>1</v>
      </c>
      <c r="V290" s="45">
        <v>1</v>
      </c>
      <c r="W290" s="45"/>
      <c r="X290" s="45"/>
      <c r="Y290" s="45">
        <v>1</v>
      </c>
      <c r="Z290" s="45">
        <v>2</v>
      </c>
      <c r="AA290" s="45">
        <v>2</v>
      </c>
      <c r="AB290" s="45">
        <v>3</v>
      </c>
      <c r="AC290" s="45"/>
      <c r="AD290" s="45"/>
      <c r="AE290" s="45"/>
      <c r="AF290" s="45"/>
      <c r="AG290" s="45">
        <v>4</v>
      </c>
      <c r="AH290" s="45">
        <v>3</v>
      </c>
      <c r="AI290" s="45">
        <v>1</v>
      </c>
      <c r="AJ290" s="45">
        <v>1</v>
      </c>
      <c r="AK290" s="45">
        <v>1</v>
      </c>
      <c r="AL290" s="45">
        <v>2</v>
      </c>
      <c r="AM290" s="45">
        <v>2</v>
      </c>
      <c r="AN290" s="45">
        <v>2</v>
      </c>
    </row>
    <row r="291" spans="1:40" x14ac:dyDescent="0.25">
      <c r="A291" s="67"/>
      <c r="B291" s="67"/>
      <c r="C291" s="68" t="s">
        <v>9</v>
      </c>
      <c r="D291" s="45"/>
      <c r="E291" s="45"/>
      <c r="F291" s="45">
        <v>1</v>
      </c>
      <c r="G291" s="45">
        <v>1</v>
      </c>
      <c r="H291" s="45">
        <v>2</v>
      </c>
      <c r="I291" s="45">
        <v>2</v>
      </c>
      <c r="J291" s="45"/>
      <c r="K291" s="45"/>
      <c r="L291" s="45"/>
      <c r="M291" s="45"/>
      <c r="N291" s="45">
        <v>2</v>
      </c>
      <c r="O291" s="45">
        <v>1</v>
      </c>
      <c r="P291" s="45">
        <v>1</v>
      </c>
      <c r="Q291" s="45"/>
      <c r="R291" s="45"/>
      <c r="S291" s="45"/>
      <c r="T291" s="45"/>
      <c r="U291" s="45"/>
      <c r="V291" s="45"/>
      <c r="W291" s="45">
        <v>1</v>
      </c>
      <c r="X291" s="45">
        <v>1</v>
      </c>
      <c r="Y291" s="45">
        <v>1</v>
      </c>
      <c r="Z291" s="45">
        <v>1</v>
      </c>
      <c r="AA291" s="45">
        <v>2</v>
      </c>
      <c r="AB291" s="45"/>
      <c r="AC291" s="45"/>
      <c r="AD291" s="45"/>
      <c r="AE291" s="45"/>
      <c r="AF291" s="45">
        <v>1</v>
      </c>
      <c r="AG291" s="45"/>
      <c r="AH291" s="45">
        <v>1</v>
      </c>
      <c r="AI291" s="45">
        <v>3</v>
      </c>
      <c r="AJ291" s="45">
        <v>5</v>
      </c>
      <c r="AK291" s="45">
        <v>4</v>
      </c>
      <c r="AL291" s="45">
        <v>2</v>
      </c>
      <c r="AM291" s="45">
        <v>1</v>
      </c>
      <c r="AN291" s="45">
        <v>1</v>
      </c>
    </row>
    <row r="292" spans="1:40" x14ac:dyDescent="0.25">
      <c r="A292" s="67"/>
      <c r="B292" s="67"/>
      <c r="C292" s="68" t="s">
        <v>10</v>
      </c>
      <c r="D292" s="45">
        <v>8</v>
      </c>
      <c r="E292" s="45">
        <v>11</v>
      </c>
      <c r="F292" s="45">
        <v>11</v>
      </c>
      <c r="G292" s="45">
        <v>9</v>
      </c>
      <c r="H292" s="45">
        <v>6</v>
      </c>
      <c r="I292" s="45">
        <v>3</v>
      </c>
      <c r="J292" s="45">
        <v>4</v>
      </c>
      <c r="K292" s="45">
        <v>1</v>
      </c>
      <c r="L292" s="45">
        <v>1</v>
      </c>
      <c r="M292" s="45">
        <v>2</v>
      </c>
      <c r="N292" s="45">
        <v>2</v>
      </c>
      <c r="O292" s="45">
        <v>1</v>
      </c>
      <c r="P292" s="45">
        <v>2</v>
      </c>
      <c r="Q292" s="45">
        <v>1</v>
      </c>
      <c r="R292" s="45"/>
      <c r="S292" s="45"/>
      <c r="T292" s="45"/>
      <c r="U292" s="45"/>
      <c r="V292" s="45"/>
      <c r="W292" s="45"/>
      <c r="X292" s="45"/>
      <c r="Y292" s="45">
        <v>1</v>
      </c>
      <c r="Z292" s="45">
        <v>2</v>
      </c>
      <c r="AA292" s="45">
        <v>2</v>
      </c>
      <c r="AB292" s="45">
        <v>2</v>
      </c>
      <c r="AC292" s="45"/>
      <c r="AD292" s="45"/>
      <c r="AE292" s="45"/>
      <c r="AF292" s="45"/>
      <c r="AG292" s="45"/>
      <c r="AH292" s="45"/>
      <c r="AI292" s="45"/>
      <c r="AJ292" s="45">
        <v>1</v>
      </c>
      <c r="AK292" s="45">
        <v>1</v>
      </c>
      <c r="AL292" s="45"/>
      <c r="AM292" s="45"/>
      <c r="AN292" s="45"/>
    </row>
    <row r="293" spans="1:40" x14ac:dyDescent="0.25">
      <c r="A293" s="67"/>
      <c r="B293" s="67"/>
      <c r="C293" s="68" t="s">
        <v>11</v>
      </c>
      <c r="D293" s="45">
        <v>4</v>
      </c>
      <c r="E293" s="45">
        <v>6</v>
      </c>
      <c r="F293" s="45">
        <v>8</v>
      </c>
      <c r="G293" s="45">
        <v>6</v>
      </c>
      <c r="H293" s="45">
        <v>9</v>
      </c>
      <c r="I293" s="45">
        <v>15</v>
      </c>
      <c r="J293" s="45">
        <v>12</v>
      </c>
      <c r="K293" s="45">
        <v>10</v>
      </c>
      <c r="L293" s="45">
        <v>8</v>
      </c>
      <c r="M293" s="45">
        <v>7</v>
      </c>
      <c r="N293" s="45">
        <v>9</v>
      </c>
      <c r="O293" s="45">
        <v>8</v>
      </c>
      <c r="P293" s="45">
        <v>4</v>
      </c>
      <c r="Q293" s="45">
        <v>3</v>
      </c>
      <c r="R293" s="45">
        <v>2</v>
      </c>
      <c r="S293" s="45">
        <v>2</v>
      </c>
      <c r="T293" s="45">
        <v>2</v>
      </c>
      <c r="U293" s="45">
        <v>1</v>
      </c>
      <c r="V293" s="45">
        <v>1</v>
      </c>
      <c r="W293" s="45">
        <v>1</v>
      </c>
      <c r="X293" s="45"/>
      <c r="Y293" s="45"/>
      <c r="Z293" s="45"/>
      <c r="AA293" s="45"/>
      <c r="AB293" s="45"/>
      <c r="AC293" s="45">
        <v>1</v>
      </c>
      <c r="AD293" s="45">
        <v>3</v>
      </c>
      <c r="AE293" s="45">
        <v>1</v>
      </c>
      <c r="AF293" s="45">
        <v>1</v>
      </c>
      <c r="AG293" s="45"/>
      <c r="AH293" s="45"/>
      <c r="AI293" s="45"/>
      <c r="AJ293" s="45">
        <v>1</v>
      </c>
      <c r="AK293" s="45">
        <v>1</v>
      </c>
      <c r="AL293" s="45"/>
      <c r="AM293" s="45"/>
      <c r="AN293" s="45"/>
    </row>
    <row r="294" spans="1:40" x14ac:dyDescent="0.25">
      <c r="A294" s="67"/>
      <c r="B294" s="67"/>
      <c r="C294" s="68" t="s">
        <v>12</v>
      </c>
      <c r="D294" s="45">
        <v>3</v>
      </c>
      <c r="E294" s="45">
        <v>2</v>
      </c>
      <c r="F294" s="45">
        <v>3</v>
      </c>
      <c r="G294" s="45">
        <v>3</v>
      </c>
      <c r="H294" s="45">
        <v>4</v>
      </c>
      <c r="I294" s="45">
        <v>5</v>
      </c>
      <c r="J294" s="45">
        <v>6</v>
      </c>
      <c r="K294" s="45">
        <v>9</v>
      </c>
      <c r="L294" s="45">
        <v>9</v>
      </c>
      <c r="M294" s="45">
        <v>6</v>
      </c>
      <c r="N294" s="45"/>
      <c r="O294" s="45">
        <v>1</v>
      </c>
      <c r="P294" s="45">
        <v>3</v>
      </c>
      <c r="Q294" s="45">
        <v>3</v>
      </c>
      <c r="R294" s="45">
        <v>4</v>
      </c>
      <c r="S294" s="45">
        <v>3</v>
      </c>
      <c r="T294" s="45">
        <v>1</v>
      </c>
      <c r="U294" s="45">
        <v>1</v>
      </c>
      <c r="V294" s="45">
        <v>3</v>
      </c>
      <c r="W294" s="45">
        <v>1</v>
      </c>
      <c r="X294" s="45">
        <v>2</v>
      </c>
      <c r="Y294" s="45">
        <v>1</v>
      </c>
      <c r="Z294" s="45">
        <v>1</v>
      </c>
      <c r="AA294" s="45"/>
      <c r="AB294" s="45"/>
      <c r="AC294" s="45"/>
      <c r="AD294" s="45"/>
      <c r="AE294" s="45"/>
      <c r="AF294" s="45"/>
      <c r="AG294" s="45">
        <v>1</v>
      </c>
      <c r="AH294" s="45">
        <v>1</v>
      </c>
      <c r="AI294" s="45">
        <v>1</v>
      </c>
      <c r="AJ294" s="45"/>
      <c r="AK294" s="45"/>
      <c r="AL294" s="45">
        <v>1</v>
      </c>
      <c r="AM294" s="45"/>
      <c r="AN294" s="45"/>
    </row>
    <row r="295" spans="1:40" x14ac:dyDescent="0.25">
      <c r="A295" s="67"/>
      <c r="B295" s="67"/>
      <c r="C295" s="68" t="s">
        <v>13</v>
      </c>
      <c r="D295" s="45">
        <v>5</v>
      </c>
      <c r="E295" s="45">
        <v>6</v>
      </c>
      <c r="F295" s="45">
        <v>5</v>
      </c>
      <c r="G295" s="45">
        <v>7</v>
      </c>
      <c r="H295" s="45">
        <v>7</v>
      </c>
      <c r="I295" s="45">
        <v>7</v>
      </c>
      <c r="J295" s="45">
        <v>8</v>
      </c>
      <c r="K295" s="45">
        <v>7</v>
      </c>
      <c r="L295" s="45">
        <v>6</v>
      </c>
      <c r="M295" s="45">
        <v>11</v>
      </c>
      <c r="N295" s="45">
        <v>12</v>
      </c>
      <c r="O295" s="45">
        <v>11</v>
      </c>
      <c r="P295" s="45">
        <v>12</v>
      </c>
      <c r="Q295" s="45">
        <v>12</v>
      </c>
      <c r="R295" s="45">
        <v>12</v>
      </c>
      <c r="S295" s="45">
        <v>12</v>
      </c>
      <c r="T295" s="45">
        <v>17</v>
      </c>
      <c r="U295" s="45">
        <v>19</v>
      </c>
      <c r="V295" s="45">
        <v>17</v>
      </c>
      <c r="W295" s="45">
        <v>17</v>
      </c>
      <c r="X295" s="45">
        <v>16</v>
      </c>
      <c r="Y295" s="45">
        <v>15</v>
      </c>
      <c r="Z295" s="45">
        <v>6</v>
      </c>
      <c r="AA295" s="45">
        <v>6</v>
      </c>
      <c r="AB295" s="45">
        <v>7</v>
      </c>
      <c r="AC295" s="45">
        <v>6</v>
      </c>
      <c r="AD295" s="45">
        <v>5</v>
      </c>
      <c r="AE295" s="45">
        <v>4</v>
      </c>
      <c r="AF295" s="45">
        <v>4</v>
      </c>
      <c r="AG295" s="45">
        <v>4</v>
      </c>
      <c r="AH295" s="45">
        <v>4</v>
      </c>
      <c r="AI295" s="45">
        <v>4</v>
      </c>
      <c r="AJ295" s="45">
        <v>4</v>
      </c>
      <c r="AK295" s="45">
        <v>2</v>
      </c>
      <c r="AL295" s="45">
        <v>5</v>
      </c>
      <c r="AM295" s="45">
        <v>5</v>
      </c>
      <c r="AN295" s="45">
        <v>5</v>
      </c>
    </row>
    <row r="296" spans="1:40" x14ac:dyDescent="0.25">
      <c r="A296" s="32" t="s">
        <v>151</v>
      </c>
      <c r="B296" s="55"/>
      <c r="C296" s="55"/>
      <c r="D296" s="75">
        <f>SUM(D288:D295)</f>
        <v>24</v>
      </c>
      <c r="E296" s="75">
        <f t="shared" ref="E296:AM296" si="63">SUM(E288:E295)</f>
        <v>30</v>
      </c>
      <c r="F296" s="75">
        <f t="shared" si="63"/>
        <v>35</v>
      </c>
      <c r="G296" s="75">
        <f t="shared" si="63"/>
        <v>31</v>
      </c>
      <c r="H296" s="75">
        <f t="shared" si="63"/>
        <v>30</v>
      </c>
      <c r="I296" s="75">
        <f t="shared" si="63"/>
        <v>33</v>
      </c>
      <c r="J296" s="75">
        <f t="shared" si="63"/>
        <v>31</v>
      </c>
      <c r="K296" s="75">
        <f t="shared" si="63"/>
        <v>27</v>
      </c>
      <c r="L296" s="75">
        <f t="shared" si="63"/>
        <v>24</v>
      </c>
      <c r="M296" s="75">
        <f t="shared" si="63"/>
        <v>26</v>
      </c>
      <c r="N296" s="75">
        <f t="shared" si="63"/>
        <v>26</v>
      </c>
      <c r="O296" s="75">
        <f t="shared" si="63"/>
        <v>23</v>
      </c>
      <c r="P296" s="75">
        <f t="shared" si="63"/>
        <v>23</v>
      </c>
      <c r="Q296" s="75">
        <f t="shared" si="63"/>
        <v>19</v>
      </c>
      <c r="R296" s="75">
        <f t="shared" si="63"/>
        <v>18</v>
      </c>
      <c r="S296" s="75">
        <f t="shared" si="63"/>
        <v>17</v>
      </c>
      <c r="T296" s="75">
        <f t="shared" si="63"/>
        <v>21</v>
      </c>
      <c r="U296" s="75">
        <f t="shared" si="63"/>
        <v>23</v>
      </c>
      <c r="V296" s="75">
        <f t="shared" si="63"/>
        <v>22</v>
      </c>
      <c r="W296" s="75">
        <f t="shared" si="63"/>
        <v>20</v>
      </c>
      <c r="X296" s="75">
        <f t="shared" si="63"/>
        <v>19</v>
      </c>
      <c r="Y296" s="75">
        <f t="shared" si="63"/>
        <v>20</v>
      </c>
      <c r="Z296" s="75">
        <f t="shared" si="63"/>
        <v>12</v>
      </c>
      <c r="AA296" s="75">
        <f t="shared" si="63"/>
        <v>12</v>
      </c>
      <c r="AB296" s="75">
        <f t="shared" si="63"/>
        <v>13</v>
      </c>
      <c r="AC296" s="75">
        <f t="shared" si="63"/>
        <v>8</v>
      </c>
      <c r="AD296" s="75">
        <f t="shared" si="63"/>
        <v>9</v>
      </c>
      <c r="AE296" s="75">
        <f t="shared" si="63"/>
        <v>6</v>
      </c>
      <c r="AF296" s="75">
        <f t="shared" si="63"/>
        <v>7</v>
      </c>
      <c r="AG296" s="75">
        <f t="shared" si="63"/>
        <v>9</v>
      </c>
      <c r="AH296" s="75">
        <f t="shared" si="63"/>
        <v>9</v>
      </c>
      <c r="AI296" s="75">
        <f t="shared" si="63"/>
        <v>9</v>
      </c>
      <c r="AJ296" s="75">
        <f t="shared" si="63"/>
        <v>13</v>
      </c>
      <c r="AK296" s="75">
        <f t="shared" si="63"/>
        <v>11</v>
      </c>
      <c r="AL296" s="75">
        <f t="shared" si="63"/>
        <v>11</v>
      </c>
      <c r="AM296" s="75">
        <f t="shared" si="63"/>
        <v>9</v>
      </c>
      <c r="AN296" s="75">
        <f t="shared" ref="AN296" si="64">SUM(AN288:AN295)</f>
        <v>8</v>
      </c>
    </row>
    <row r="297" spans="1:40" x14ac:dyDescent="0.25">
      <c r="A297" s="65" t="s">
        <v>176</v>
      </c>
      <c r="B297" s="66">
        <v>1857</v>
      </c>
      <c r="C297" s="65" t="s">
        <v>6</v>
      </c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>
        <v>1</v>
      </c>
      <c r="AL297" s="43">
        <v>1</v>
      </c>
      <c r="AM297" s="43">
        <v>1</v>
      </c>
      <c r="AN297" s="43"/>
    </row>
    <row r="298" spans="1:40" x14ac:dyDescent="0.25">
      <c r="A298" s="67"/>
      <c r="B298" s="67"/>
      <c r="C298" s="68" t="s">
        <v>7</v>
      </c>
      <c r="D298" s="45"/>
      <c r="E298" s="45"/>
      <c r="F298" s="45">
        <v>2</v>
      </c>
      <c r="G298" s="45"/>
      <c r="H298" s="45"/>
      <c r="I298" s="45"/>
      <c r="J298" s="45"/>
      <c r="K298" s="45"/>
      <c r="L298" s="45"/>
      <c r="M298" s="45"/>
      <c r="N298" s="45">
        <v>1</v>
      </c>
      <c r="O298" s="45">
        <v>2</v>
      </c>
      <c r="P298" s="45">
        <v>2</v>
      </c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>
        <v>1</v>
      </c>
    </row>
    <row r="299" spans="1:40" x14ac:dyDescent="0.25">
      <c r="A299" s="67"/>
      <c r="B299" s="67"/>
      <c r="C299" s="68" t="s">
        <v>8</v>
      </c>
      <c r="D299" s="45">
        <v>2</v>
      </c>
      <c r="E299" s="45">
        <v>2</v>
      </c>
      <c r="F299" s="45">
        <v>3</v>
      </c>
      <c r="G299" s="45">
        <v>2</v>
      </c>
      <c r="H299" s="45"/>
      <c r="I299" s="45"/>
      <c r="J299" s="45"/>
      <c r="K299" s="45"/>
      <c r="L299" s="45"/>
      <c r="M299" s="45">
        <v>1</v>
      </c>
      <c r="N299" s="45">
        <v>1</v>
      </c>
      <c r="O299" s="45"/>
      <c r="P299" s="45"/>
      <c r="Q299" s="45">
        <v>1</v>
      </c>
      <c r="R299" s="45">
        <v>1</v>
      </c>
      <c r="S299" s="45">
        <v>1</v>
      </c>
      <c r="T299" s="45"/>
      <c r="U299" s="45">
        <v>3</v>
      </c>
      <c r="V299" s="45"/>
      <c r="W299" s="45"/>
      <c r="X299" s="45"/>
      <c r="Y299" s="45"/>
      <c r="Z299" s="45"/>
      <c r="AA299" s="45">
        <v>1</v>
      </c>
      <c r="AB299" s="45"/>
      <c r="AC299" s="45"/>
      <c r="AD299" s="45"/>
      <c r="AE299" s="45">
        <v>1</v>
      </c>
      <c r="AF299" s="45">
        <v>1</v>
      </c>
      <c r="AG299" s="45"/>
      <c r="AH299" s="45"/>
      <c r="AI299" s="45"/>
      <c r="AJ299" s="45"/>
      <c r="AK299" s="45"/>
      <c r="AL299" s="45"/>
      <c r="AM299" s="45"/>
      <c r="AN299" s="45"/>
    </row>
    <row r="300" spans="1:40" x14ac:dyDescent="0.25">
      <c r="A300" s="67"/>
      <c r="B300" s="67"/>
      <c r="C300" s="68" t="s">
        <v>9</v>
      </c>
      <c r="D300" s="45">
        <v>1</v>
      </c>
      <c r="E300" s="45">
        <v>1</v>
      </c>
      <c r="F300" s="45">
        <v>3</v>
      </c>
      <c r="G300" s="45">
        <v>1</v>
      </c>
      <c r="H300" s="45"/>
      <c r="I300" s="45"/>
      <c r="J300" s="45">
        <v>1</v>
      </c>
      <c r="K300" s="45">
        <v>1</v>
      </c>
      <c r="L300" s="45">
        <v>1</v>
      </c>
      <c r="M300" s="45">
        <v>1</v>
      </c>
      <c r="N300" s="45">
        <v>2</v>
      </c>
      <c r="O300" s="45">
        <v>2</v>
      </c>
      <c r="P300" s="45"/>
      <c r="Q300" s="45">
        <v>2</v>
      </c>
      <c r="R300" s="45">
        <v>1</v>
      </c>
      <c r="S300" s="45">
        <v>1</v>
      </c>
      <c r="T300" s="45">
        <v>1</v>
      </c>
      <c r="U300" s="45"/>
      <c r="V300" s="45"/>
      <c r="W300" s="45"/>
      <c r="X300" s="45"/>
      <c r="Y300" s="45"/>
      <c r="Z300" s="45"/>
      <c r="AA300" s="45"/>
      <c r="AB300" s="45"/>
      <c r="AC300" s="45"/>
      <c r="AD300" s="45">
        <v>1</v>
      </c>
      <c r="AE300" s="45">
        <v>2</v>
      </c>
      <c r="AF300" s="45">
        <v>2</v>
      </c>
      <c r="AG300" s="45">
        <v>1</v>
      </c>
      <c r="AH300" s="45">
        <v>1</v>
      </c>
      <c r="AI300" s="45">
        <v>1</v>
      </c>
      <c r="AJ300" s="45">
        <v>1</v>
      </c>
      <c r="AK300" s="45">
        <v>1</v>
      </c>
      <c r="AL300" s="45">
        <v>1</v>
      </c>
      <c r="AM300" s="45">
        <v>1</v>
      </c>
      <c r="AN300" s="45">
        <v>1</v>
      </c>
    </row>
    <row r="301" spans="1:40" x14ac:dyDescent="0.25">
      <c r="A301" s="67"/>
      <c r="B301" s="67"/>
      <c r="C301" s="68" t="s">
        <v>10</v>
      </c>
      <c r="D301" s="45">
        <v>3</v>
      </c>
      <c r="E301" s="45">
        <v>2</v>
      </c>
      <c r="F301" s="45">
        <v>1</v>
      </c>
      <c r="G301" s="45">
        <v>1</v>
      </c>
      <c r="H301" s="45">
        <v>1</v>
      </c>
      <c r="I301" s="45">
        <v>1</v>
      </c>
      <c r="J301" s="45">
        <v>1</v>
      </c>
      <c r="K301" s="45">
        <v>1</v>
      </c>
      <c r="L301" s="45">
        <v>1</v>
      </c>
      <c r="M301" s="45">
        <v>1</v>
      </c>
      <c r="N301" s="45">
        <v>1</v>
      </c>
      <c r="O301" s="45">
        <v>2</v>
      </c>
      <c r="P301" s="45">
        <v>2</v>
      </c>
      <c r="Q301" s="45">
        <v>1</v>
      </c>
      <c r="R301" s="45"/>
      <c r="S301" s="45"/>
      <c r="T301" s="45"/>
      <c r="U301" s="45">
        <v>2</v>
      </c>
      <c r="V301" s="45">
        <v>1</v>
      </c>
      <c r="W301" s="45">
        <v>2</v>
      </c>
      <c r="X301" s="45">
        <v>2</v>
      </c>
      <c r="Y301" s="45">
        <v>2</v>
      </c>
      <c r="Z301" s="45"/>
      <c r="AA301" s="45"/>
      <c r="AB301" s="45">
        <v>1</v>
      </c>
      <c r="AC301" s="45">
        <v>1</v>
      </c>
      <c r="AD301" s="45">
        <v>1</v>
      </c>
      <c r="AE301" s="45">
        <v>1</v>
      </c>
      <c r="AF301" s="45">
        <v>1</v>
      </c>
      <c r="AG301" s="45">
        <v>1</v>
      </c>
      <c r="AH301" s="45"/>
      <c r="AI301" s="45"/>
      <c r="AJ301" s="45"/>
      <c r="AK301" s="45"/>
      <c r="AL301" s="45"/>
      <c r="AM301" s="45">
        <v>1</v>
      </c>
      <c r="AN301" s="45">
        <v>1</v>
      </c>
    </row>
    <row r="302" spans="1:40" x14ac:dyDescent="0.25">
      <c r="A302" s="67"/>
      <c r="B302" s="67"/>
      <c r="C302" s="68" t="s">
        <v>11</v>
      </c>
      <c r="D302" s="45">
        <v>3</v>
      </c>
      <c r="E302" s="45">
        <v>5</v>
      </c>
      <c r="F302" s="45">
        <v>3</v>
      </c>
      <c r="G302" s="45">
        <v>1</v>
      </c>
      <c r="H302" s="45">
        <v>1</v>
      </c>
      <c r="I302" s="45">
        <v>1</v>
      </c>
      <c r="J302" s="45">
        <v>2</v>
      </c>
      <c r="K302" s="45">
        <v>5</v>
      </c>
      <c r="L302" s="45">
        <v>4</v>
      </c>
      <c r="M302" s="45">
        <v>5</v>
      </c>
      <c r="N302" s="45">
        <v>4</v>
      </c>
      <c r="O302" s="45">
        <v>4</v>
      </c>
      <c r="P302" s="45">
        <v>1</v>
      </c>
      <c r="Q302" s="45">
        <v>2</v>
      </c>
      <c r="R302" s="45">
        <v>3</v>
      </c>
      <c r="S302" s="45">
        <v>2</v>
      </c>
      <c r="T302" s="45">
        <v>2</v>
      </c>
      <c r="U302" s="45">
        <v>3</v>
      </c>
      <c r="V302" s="45">
        <v>2</v>
      </c>
      <c r="W302" s="45">
        <v>2</v>
      </c>
      <c r="X302" s="45">
        <v>1</v>
      </c>
      <c r="Y302" s="45"/>
      <c r="Z302" s="45"/>
      <c r="AA302" s="45"/>
      <c r="AB302" s="45"/>
      <c r="AC302" s="45">
        <v>1</v>
      </c>
      <c r="AD302" s="45">
        <v>1</v>
      </c>
      <c r="AE302" s="45">
        <v>1</v>
      </c>
      <c r="AF302" s="45">
        <v>1</v>
      </c>
      <c r="AG302" s="45"/>
      <c r="AH302" s="45"/>
      <c r="AI302" s="45"/>
      <c r="AJ302" s="45"/>
      <c r="AK302" s="45"/>
      <c r="AL302" s="45"/>
      <c r="AM302" s="45"/>
      <c r="AN302" s="45"/>
    </row>
    <row r="303" spans="1:40" x14ac:dyDescent="0.25">
      <c r="A303" s="67"/>
      <c r="B303" s="67"/>
      <c r="C303" s="68" t="s">
        <v>12</v>
      </c>
      <c r="D303" s="45"/>
      <c r="E303" s="45">
        <v>1</v>
      </c>
      <c r="F303" s="45">
        <v>4</v>
      </c>
      <c r="G303" s="45">
        <v>4</v>
      </c>
      <c r="H303" s="45">
        <v>3</v>
      </c>
      <c r="I303" s="45">
        <v>3</v>
      </c>
      <c r="J303" s="45">
        <v>1</v>
      </c>
      <c r="K303" s="45">
        <v>1</v>
      </c>
      <c r="L303" s="45">
        <v>2</v>
      </c>
      <c r="M303" s="45">
        <v>1</v>
      </c>
      <c r="N303" s="45">
        <v>2</v>
      </c>
      <c r="O303" s="45">
        <v>2</v>
      </c>
      <c r="P303" s="45">
        <v>3</v>
      </c>
      <c r="Q303" s="45">
        <v>1</v>
      </c>
      <c r="R303" s="45">
        <v>1</v>
      </c>
      <c r="S303" s="45">
        <v>2</v>
      </c>
      <c r="T303" s="45">
        <v>1</v>
      </c>
      <c r="U303" s="45">
        <v>1</v>
      </c>
      <c r="V303" s="45"/>
      <c r="W303" s="45"/>
      <c r="X303" s="45"/>
      <c r="Y303" s="45">
        <v>1</v>
      </c>
      <c r="Z303" s="45">
        <v>1</v>
      </c>
      <c r="AA303" s="45">
        <v>4</v>
      </c>
      <c r="AB303" s="45">
        <v>2</v>
      </c>
      <c r="AC303" s="45">
        <v>1</v>
      </c>
      <c r="AD303" s="45">
        <v>1</v>
      </c>
      <c r="AE303" s="45">
        <v>1</v>
      </c>
      <c r="AF303" s="45"/>
      <c r="AG303" s="45"/>
      <c r="AH303" s="45"/>
      <c r="AI303" s="45"/>
      <c r="AJ303" s="45"/>
      <c r="AK303" s="45"/>
      <c r="AL303" s="45">
        <v>1</v>
      </c>
      <c r="AM303" s="45"/>
      <c r="AN303" s="45"/>
    </row>
    <row r="304" spans="1:40" x14ac:dyDescent="0.25">
      <c r="A304" s="67"/>
      <c r="B304" s="67"/>
      <c r="C304" s="68" t="s">
        <v>13</v>
      </c>
      <c r="D304" s="45"/>
      <c r="E304" s="45">
        <v>2</v>
      </c>
      <c r="F304" s="45">
        <v>1</v>
      </c>
      <c r="G304" s="45">
        <v>1</v>
      </c>
      <c r="H304" s="45">
        <v>3</v>
      </c>
      <c r="I304" s="45">
        <v>10</v>
      </c>
      <c r="J304" s="45">
        <v>13</v>
      </c>
      <c r="K304" s="45">
        <v>11</v>
      </c>
      <c r="L304" s="45">
        <v>9</v>
      </c>
      <c r="M304" s="45">
        <v>10</v>
      </c>
      <c r="N304" s="45">
        <v>17</v>
      </c>
      <c r="O304" s="45">
        <v>19</v>
      </c>
      <c r="P304" s="45">
        <v>11</v>
      </c>
      <c r="Q304" s="45">
        <v>13</v>
      </c>
      <c r="R304" s="45">
        <v>12</v>
      </c>
      <c r="S304" s="45">
        <v>11</v>
      </c>
      <c r="T304" s="45">
        <v>9</v>
      </c>
      <c r="U304" s="45">
        <v>9</v>
      </c>
      <c r="V304" s="45">
        <v>7</v>
      </c>
      <c r="W304" s="45">
        <v>7</v>
      </c>
      <c r="X304" s="45">
        <v>7</v>
      </c>
      <c r="Y304" s="45">
        <v>7</v>
      </c>
      <c r="Z304" s="45">
        <v>1</v>
      </c>
      <c r="AA304" s="45">
        <v>9</v>
      </c>
      <c r="AB304" s="45">
        <v>8</v>
      </c>
      <c r="AC304" s="45">
        <v>8</v>
      </c>
      <c r="AD304" s="45">
        <v>12</v>
      </c>
      <c r="AE304" s="45">
        <v>11</v>
      </c>
      <c r="AF304" s="45">
        <v>12</v>
      </c>
      <c r="AG304" s="45">
        <v>6</v>
      </c>
      <c r="AH304" s="45">
        <v>6</v>
      </c>
      <c r="AI304" s="45">
        <v>6</v>
      </c>
      <c r="AJ304" s="45">
        <v>5</v>
      </c>
      <c r="AK304" s="45">
        <v>6</v>
      </c>
      <c r="AL304" s="45">
        <v>7</v>
      </c>
      <c r="AM304" s="45">
        <v>8</v>
      </c>
      <c r="AN304" s="45">
        <v>7</v>
      </c>
    </row>
    <row r="305" spans="1:40" x14ac:dyDescent="0.25">
      <c r="A305" s="32" t="s">
        <v>177</v>
      </c>
      <c r="B305" s="55"/>
      <c r="C305" s="55"/>
      <c r="D305" s="75">
        <f>SUM(D297:D304)</f>
        <v>9</v>
      </c>
      <c r="E305" s="75">
        <f t="shared" ref="E305:AM305" si="65">SUM(E297:E304)</f>
        <v>13</v>
      </c>
      <c r="F305" s="75">
        <f t="shared" si="65"/>
        <v>17</v>
      </c>
      <c r="G305" s="75">
        <f t="shared" si="65"/>
        <v>10</v>
      </c>
      <c r="H305" s="75">
        <f t="shared" si="65"/>
        <v>8</v>
      </c>
      <c r="I305" s="75">
        <f t="shared" si="65"/>
        <v>15</v>
      </c>
      <c r="J305" s="75">
        <f t="shared" si="65"/>
        <v>18</v>
      </c>
      <c r="K305" s="75">
        <f t="shared" si="65"/>
        <v>19</v>
      </c>
      <c r="L305" s="75">
        <f t="shared" si="65"/>
        <v>17</v>
      </c>
      <c r="M305" s="75">
        <f t="shared" si="65"/>
        <v>19</v>
      </c>
      <c r="N305" s="75">
        <f t="shared" si="65"/>
        <v>28</v>
      </c>
      <c r="O305" s="75">
        <f t="shared" si="65"/>
        <v>31</v>
      </c>
      <c r="P305" s="75">
        <f t="shared" si="65"/>
        <v>19</v>
      </c>
      <c r="Q305" s="75">
        <f t="shared" si="65"/>
        <v>20</v>
      </c>
      <c r="R305" s="75">
        <f t="shared" si="65"/>
        <v>18</v>
      </c>
      <c r="S305" s="75">
        <f t="shared" si="65"/>
        <v>17</v>
      </c>
      <c r="T305" s="75">
        <f t="shared" si="65"/>
        <v>13</v>
      </c>
      <c r="U305" s="75">
        <f t="shared" si="65"/>
        <v>18</v>
      </c>
      <c r="V305" s="75">
        <f t="shared" si="65"/>
        <v>10</v>
      </c>
      <c r="W305" s="75">
        <f t="shared" si="65"/>
        <v>11</v>
      </c>
      <c r="X305" s="75">
        <f t="shared" si="65"/>
        <v>10</v>
      </c>
      <c r="Y305" s="75">
        <f t="shared" si="65"/>
        <v>10</v>
      </c>
      <c r="Z305" s="75">
        <f t="shared" si="65"/>
        <v>2</v>
      </c>
      <c r="AA305" s="75">
        <f t="shared" si="65"/>
        <v>14</v>
      </c>
      <c r="AB305" s="75">
        <f t="shared" si="65"/>
        <v>11</v>
      </c>
      <c r="AC305" s="75">
        <f t="shared" si="65"/>
        <v>11</v>
      </c>
      <c r="AD305" s="75">
        <f t="shared" si="65"/>
        <v>16</v>
      </c>
      <c r="AE305" s="75">
        <f t="shared" si="65"/>
        <v>17</v>
      </c>
      <c r="AF305" s="75">
        <f t="shared" si="65"/>
        <v>17</v>
      </c>
      <c r="AG305" s="75">
        <f t="shared" si="65"/>
        <v>8</v>
      </c>
      <c r="AH305" s="75">
        <f t="shared" si="65"/>
        <v>7</v>
      </c>
      <c r="AI305" s="75">
        <f t="shared" si="65"/>
        <v>7</v>
      </c>
      <c r="AJ305" s="75">
        <f t="shared" si="65"/>
        <v>6</v>
      </c>
      <c r="AK305" s="75">
        <f t="shared" si="65"/>
        <v>8</v>
      </c>
      <c r="AL305" s="75">
        <f t="shared" si="65"/>
        <v>10</v>
      </c>
      <c r="AM305" s="75">
        <f t="shared" si="65"/>
        <v>11</v>
      </c>
      <c r="AN305" s="75">
        <f t="shared" ref="AN305" si="66">SUM(AN297:AN304)</f>
        <v>10</v>
      </c>
    </row>
    <row r="306" spans="1:40" x14ac:dyDescent="0.25">
      <c r="A306" s="65" t="s">
        <v>120</v>
      </c>
      <c r="B306" s="66">
        <v>1859</v>
      </c>
      <c r="C306" s="65" t="s">
        <v>6</v>
      </c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>
        <v>2</v>
      </c>
      <c r="AK306" s="43">
        <v>1</v>
      </c>
      <c r="AL306" s="43"/>
      <c r="AM306" s="181"/>
      <c r="AN306" s="181"/>
    </row>
    <row r="307" spans="1:40" x14ac:dyDescent="0.25">
      <c r="A307" s="67"/>
      <c r="B307" s="67"/>
      <c r="C307" s="68" t="s">
        <v>7</v>
      </c>
      <c r="D307" s="45">
        <v>3</v>
      </c>
      <c r="E307" s="45">
        <v>3</v>
      </c>
      <c r="F307" s="45">
        <v>1</v>
      </c>
      <c r="G307" s="45"/>
      <c r="H307" s="45">
        <v>1</v>
      </c>
      <c r="I307" s="45">
        <v>2</v>
      </c>
      <c r="J307" s="45"/>
      <c r="K307" s="45">
        <v>1</v>
      </c>
      <c r="L307" s="45">
        <v>1</v>
      </c>
      <c r="M307" s="45">
        <v>1</v>
      </c>
      <c r="N307" s="45">
        <v>2</v>
      </c>
      <c r="O307" s="45">
        <v>2</v>
      </c>
      <c r="P307" s="45">
        <v>1</v>
      </c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178"/>
      <c r="AN307" s="178"/>
    </row>
    <row r="308" spans="1:40" x14ac:dyDescent="0.25">
      <c r="A308" s="67"/>
      <c r="B308" s="67"/>
      <c r="C308" s="68" t="s">
        <v>8</v>
      </c>
      <c r="D308" s="45">
        <v>2</v>
      </c>
      <c r="E308" s="45">
        <v>3</v>
      </c>
      <c r="F308" s="45">
        <v>5</v>
      </c>
      <c r="G308" s="45">
        <v>2</v>
      </c>
      <c r="H308" s="45">
        <v>2</v>
      </c>
      <c r="I308" s="45">
        <v>3</v>
      </c>
      <c r="J308" s="45">
        <v>1</v>
      </c>
      <c r="K308" s="45">
        <v>2</v>
      </c>
      <c r="L308" s="45"/>
      <c r="M308" s="45"/>
      <c r="N308" s="45">
        <v>1</v>
      </c>
      <c r="O308" s="45">
        <v>2</v>
      </c>
      <c r="P308" s="45">
        <v>1</v>
      </c>
      <c r="Q308" s="45">
        <v>1</v>
      </c>
      <c r="R308" s="45">
        <v>1</v>
      </c>
      <c r="S308" s="45">
        <v>2</v>
      </c>
      <c r="T308" s="45">
        <v>2</v>
      </c>
      <c r="U308" s="45">
        <v>2</v>
      </c>
      <c r="V308" s="45">
        <v>3</v>
      </c>
      <c r="W308" s="45">
        <v>2</v>
      </c>
      <c r="X308" s="45">
        <v>2</v>
      </c>
      <c r="Y308" s="45">
        <v>1</v>
      </c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178"/>
      <c r="AN308" s="178"/>
    </row>
    <row r="309" spans="1:40" x14ac:dyDescent="0.25">
      <c r="A309" s="67"/>
      <c r="B309" s="67"/>
      <c r="C309" s="68" t="s">
        <v>9</v>
      </c>
      <c r="D309" s="45">
        <v>7</v>
      </c>
      <c r="E309" s="45">
        <v>6</v>
      </c>
      <c r="F309" s="45">
        <v>4</v>
      </c>
      <c r="G309" s="45">
        <v>4</v>
      </c>
      <c r="H309" s="45">
        <v>4</v>
      </c>
      <c r="I309" s="45">
        <v>1</v>
      </c>
      <c r="J309" s="45">
        <v>1</v>
      </c>
      <c r="K309" s="45"/>
      <c r="L309" s="45"/>
      <c r="M309" s="45"/>
      <c r="N309" s="45">
        <v>3</v>
      </c>
      <c r="O309" s="45">
        <v>3</v>
      </c>
      <c r="P309" s="45">
        <v>2</v>
      </c>
      <c r="Q309" s="45">
        <v>1</v>
      </c>
      <c r="R309" s="45">
        <v>1</v>
      </c>
      <c r="S309" s="45">
        <v>1</v>
      </c>
      <c r="T309" s="45">
        <v>2</v>
      </c>
      <c r="U309" s="45">
        <v>2</v>
      </c>
      <c r="V309" s="45">
        <v>2</v>
      </c>
      <c r="W309" s="45">
        <v>3</v>
      </c>
      <c r="X309" s="45">
        <v>3</v>
      </c>
      <c r="Y309" s="45">
        <v>3</v>
      </c>
      <c r="Z309" s="45">
        <v>4</v>
      </c>
      <c r="AA309" s="45">
        <v>2</v>
      </c>
      <c r="AB309" s="45">
        <v>1</v>
      </c>
      <c r="AC309" s="45">
        <v>1</v>
      </c>
      <c r="AD309" s="45"/>
      <c r="AE309" s="45"/>
      <c r="AF309" s="45"/>
      <c r="AG309" s="45"/>
      <c r="AH309" s="45"/>
      <c r="AI309" s="45"/>
      <c r="AJ309" s="45"/>
      <c r="AK309" s="45">
        <v>1</v>
      </c>
      <c r="AL309" s="45"/>
      <c r="AM309" s="45">
        <v>1</v>
      </c>
      <c r="AN309" s="45">
        <v>1</v>
      </c>
    </row>
    <row r="310" spans="1:40" x14ac:dyDescent="0.25">
      <c r="A310" s="67"/>
      <c r="B310" s="67"/>
      <c r="C310" s="68" t="s">
        <v>10</v>
      </c>
      <c r="D310" s="45">
        <v>6</v>
      </c>
      <c r="E310" s="45">
        <v>4</v>
      </c>
      <c r="F310" s="45">
        <v>7</v>
      </c>
      <c r="G310" s="45">
        <v>5</v>
      </c>
      <c r="H310" s="45">
        <v>5</v>
      </c>
      <c r="I310" s="45">
        <v>8</v>
      </c>
      <c r="J310" s="45">
        <v>5</v>
      </c>
      <c r="K310" s="45">
        <v>9</v>
      </c>
      <c r="L310" s="45">
        <v>7</v>
      </c>
      <c r="M310" s="45">
        <v>12</v>
      </c>
      <c r="N310" s="45">
        <v>3</v>
      </c>
      <c r="O310" s="45">
        <v>4</v>
      </c>
      <c r="P310" s="45">
        <v>4</v>
      </c>
      <c r="Q310" s="45">
        <v>4</v>
      </c>
      <c r="R310" s="45">
        <v>4</v>
      </c>
      <c r="S310" s="45">
        <v>2</v>
      </c>
      <c r="T310" s="45">
        <v>3</v>
      </c>
      <c r="U310" s="45">
        <v>3</v>
      </c>
      <c r="V310" s="45">
        <v>3</v>
      </c>
      <c r="W310" s="45">
        <v>2</v>
      </c>
      <c r="X310" s="45">
        <v>1</v>
      </c>
      <c r="Y310" s="45">
        <v>4</v>
      </c>
      <c r="Z310" s="45">
        <v>4</v>
      </c>
      <c r="AA310" s="45">
        <v>3</v>
      </c>
      <c r="AB310" s="45">
        <v>2</v>
      </c>
      <c r="AC310" s="45">
        <v>2</v>
      </c>
      <c r="AD310" s="45">
        <v>3</v>
      </c>
      <c r="AE310" s="45">
        <v>5</v>
      </c>
      <c r="AF310" s="45">
        <v>4</v>
      </c>
      <c r="AG310" s="45">
        <v>3</v>
      </c>
      <c r="AH310" s="45">
        <v>3</v>
      </c>
      <c r="AI310" s="45">
        <v>2</v>
      </c>
      <c r="AJ310" s="45">
        <v>2</v>
      </c>
      <c r="AK310" s="45">
        <v>3</v>
      </c>
      <c r="AL310" s="45">
        <v>1</v>
      </c>
      <c r="AM310" s="45">
        <v>2</v>
      </c>
      <c r="AN310" s="45">
        <v>3</v>
      </c>
    </row>
    <row r="311" spans="1:40" x14ac:dyDescent="0.25">
      <c r="A311" s="67"/>
      <c r="B311" s="67"/>
      <c r="C311" s="68" t="s">
        <v>11</v>
      </c>
      <c r="D311" s="45">
        <v>6</v>
      </c>
      <c r="E311" s="45">
        <v>8</v>
      </c>
      <c r="F311" s="45">
        <v>8</v>
      </c>
      <c r="G311" s="45">
        <v>10</v>
      </c>
      <c r="H311" s="45">
        <v>9</v>
      </c>
      <c r="I311" s="45">
        <v>10</v>
      </c>
      <c r="J311" s="45">
        <v>12</v>
      </c>
      <c r="K311" s="45">
        <v>8</v>
      </c>
      <c r="L311" s="45">
        <v>10</v>
      </c>
      <c r="M311" s="45">
        <v>12</v>
      </c>
      <c r="N311" s="45">
        <v>13</v>
      </c>
      <c r="O311" s="45">
        <v>11</v>
      </c>
      <c r="P311" s="45">
        <v>11</v>
      </c>
      <c r="Q311" s="45">
        <v>10</v>
      </c>
      <c r="R311" s="45">
        <v>8</v>
      </c>
      <c r="S311" s="45">
        <v>7</v>
      </c>
      <c r="T311" s="45">
        <v>6</v>
      </c>
      <c r="U311" s="45">
        <v>3</v>
      </c>
      <c r="V311" s="45">
        <v>2</v>
      </c>
      <c r="W311" s="45">
        <v>6</v>
      </c>
      <c r="X311" s="45">
        <v>3</v>
      </c>
      <c r="Y311" s="45">
        <v>3</v>
      </c>
      <c r="Z311" s="45">
        <v>3</v>
      </c>
      <c r="AA311" s="45">
        <v>3</v>
      </c>
      <c r="AB311" s="45">
        <v>4</v>
      </c>
      <c r="AC311" s="45">
        <v>4</v>
      </c>
      <c r="AD311" s="45">
        <v>4</v>
      </c>
      <c r="AE311" s="45">
        <v>2</v>
      </c>
      <c r="AF311" s="45">
        <v>3</v>
      </c>
      <c r="AG311" s="45">
        <v>1</v>
      </c>
      <c r="AH311" s="45">
        <v>1</v>
      </c>
      <c r="AI311" s="45">
        <v>3</v>
      </c>
      <c r="AJ311" s="45">
        <v>4</v>
      </c>
      <c r="AK311" s="45">
        <v>4</v>
      </c>
      <c r="AL311" s="45">
        <v>3</v>
      </c>
      <c r="AM311" s="45">
        <v>2</v>
      </c>
      <c r="AN311" s="45">
        <v>3</v>
      </c>
    </row>
    <row r="312" spans="1:40" x14ac:dyDescent="0.25">
      <c r="A312" s="67"/>
      <c r="B312" s="67"/>
      <c r="C312" s="68" t="s">
        <v>12</v>
      </c>
      <c r="D312" s="45">
        <v>6</v>
      </c>
      <c r="E312" s="45">
        <v>5</v>
      </c>
      <c r="F312" s="45">
        <v>6</v>
      </c>
      <c r="G312" s="45">
        <v>7</v>
      </c>
      <c r="H312" s="45">
        <v>2</v>
      </c>
      <c r="I312" s="45">
        <v>4</v>
      </c>
      <c r="J312" s="45">
        <v>3</v>
      </c>
      <c r="K312" s="45">
        <v>7</v>
      </c>
      <c r="L312" s="45">
        <v>5</v>
      </c>
      <c r="M312" s="45">
        <v>6</v>
      </c>
      <c r="N312" s="45">
        <v>6</v>
      </c>
      <c r="O312" s="45">
        <v>7</v>
      </c>
      <c r="P312" s="45">
        <v>10</v>
      </c>
      <c r="Q312" s="45">
        <v>8</v>
      </c>
      <c r="R312" s="45">
        <v>5</v>
      </c>
      <c r="S312" s="45">
        <v>6</v>
      </c>
      <c r="T312" s="45">
        <v>5</v>
      </c>
      <c r="U312" s="45">
        <v>9</v>
      </c>
      <c r="V312" s="45">
        <v>8</v>
      </c>
      <c r="W312" s="45">
        <v>8</v>
      </c>
      <c r="X312" s="45">
        <v>6</v>
      </c>
      <c r="Y312" s="45">
        <v>7</v>
      </c>
      <c r="Z312" s="45">
        <v>9</v>
      </c>
      <c r="AA312" s="45">
        <v>2</v>
      </c>
      <c r="AB312" s="45">
        <v>2</v>
      </c>
      <c r="AC312" s="45">
        <v>1</v>
      </c>
      <c r="AD312" s="45">
        <v>1</v>
      </c>
      <c r="AE312" s="45">
        <v>3</v>
      </c>
      <c r="AF312" s="45">
        <v>3</v>
      </c>
      <c r="AG312" s="45">
        <v>3</v>
      </c>
      <c r="AH312" s="45">
        <v>2</v>
      </c>
      <c r="AI312" s="45">
        <v>1</v>
      </c>
      <c r="AJ312" s="45"/>
      <c r="AK312" s="45"/>
      <c r="AL312" s="45">
        <v>1</v>
      </c>
      <c r="AM312" s="45">
        <v>1</v>
      </c>
      <c r="AN312" s="45"/>
    </row>
    <row r="313" spans="1:40" x14ac:dyDescent="0.25">
      <c r="A313" s="67"/>
      <c r="B313" s="67"/>
      <c r="C313" s="68" t="s">
        <v>13</v>
      </c>
      <c r="D313" s="45">
        <v>21</v>
      </c>
      <c r="E313" s="45">
        <v>18</v>
      </c>
      <c r="F313" s="45">
        <v>19</v>
      </c>
      <c r="G313" s="45">
        <v>20</v>
      </c>
      <c r="H313" s="45">
        <v>23</v>
      </c>
      <c r="I313" s="45">
        <v>23</v>
      </c>
      <c r="J313" s="45">
        <v>25</v>
      </c>
      <c r="K313" s="45">
        <v>18</v>
      </c>
      <c r="L313" s="45">
        <v>11</v>
      </c>
      <c r="M313" s="45">
        <v>11</v>
      </c>
      <c r="N313" s="45">
        <v>19</v>
      </c>
      <c r="O313" s="45">
        <v>21</v>
      </c>
      <c r="P313" s="45">
        <v>24</v>
      </c>
      <c r="Q313" s="45">
        <v>29</v>
      </c>
      <c r="R313" s="45">
        <v>33</v>
      </c>
      <c r="S313" s="45">
        <v>27</v>
      </c>
      <c r="T313" s="45">
        <v>26</v>
      </c>
      <c r="U313" s="45">
        <v>29</v>
      </c>
      <c r="V313" s="45">
        <v>31</v>
      </c>
      <c r="W313" s="45">
        <v>32</v>
      </c>
      <c r="X313" s="45">
        <v>35</v>
      </c>
      <c r="Y313" s="45">
        <v>28</v>
      </c>
      <c r="Z313" s="45">
        <v>28</v>
      </c>
      <c r="AA313" s="45">
        <v>18</v>
      </c>
      <c r="AB313" s="45">
        <v>17</v>
      </c>
      <c r="AC313" s="45">
        <v>13</v>
      </c>
      <c r="AD313" s="45">
        <v>13</v>
      </c>
      <c r="AE313" s="45">
        <v>12</v>
      </c>
      <c r="AF313" s="45">
        <v>12</v>
      </c>
      <c r="AG313" s="45">
        <v>12</v>
      </c>
      <c r="AH313" s="45">
        <v>10</v>
      </c>
      <c r="AI313" s="45">
        <v>7</v>
      </c>
      <c r="AJ313" s="45">
        <v>6</v>
      </c>
      <c r="AK313" s="45">
        <v>4</v>
      </c>
      <c r="AL313" s="45">
        <v>8</v>
      </c>
      <c r="AM313" s="45">
        <v>8</v>
      </c>
      <c r="AN313" s="45">
        <v>9</v>
      </c>
    </row>
    <row r="314" spans="1:40" x14ac:dyDescent="0.25">
      <c r="A314" s="32" t="s">
        <v>121</v>
      </c>
      <c r="B314" s="55"/>
      <c r="C314" s="55"/>
      <c r="D314" s="75">
        <f>SUM(D306:D313)</f>
        <v>51</v>
      </c>
      <c r="E314" s="75">
        <f t="shared" ref="E314:AM314" si="67">SUM(E306:E313)</f>
        <v>47</v>
      </c>
      <c r="F314" s="75">
        <f t="shared" si="67"/>
        <v>50</v>
      </c>
      <c r="G314" s="75">
        <f t="shared" si="67"/>
        <v>48</v>
      </c>
      <c r="H314" s="75">
        <f t="shared" si="67"/>
        <v>46</v>
      </c>
      <c r="I314" s="75">
        <f t="shared" si="67"/>
        <v>51</v>
      </c>
      <c r="J314" s="75">
        <f t="shared" si="67"/>
        <v>47</v>
      </c>
      <c r="K314" s="75">
        <f t="shared" si="67"/>
        <v>45</v>
      </c>
      <c r="L314" s="75">
        <f t="shared" si="67"/>
        <v>34</v>
      </c>
      <c r="M314" s="75">
        <f t="shared" si="67"/>
        <v>42</v>
      </c>
      <c r="N314" s="75">
        <f t="shared" si="67"/>
        <v>47</v>
      </c>
      <c r="O314" s="75">
        <f t="shared" si="67"/>
        <v>50</v>
      </c>
      <c r="P314" s="75">
        <f t="shared" si="67"/>
        <v>53</v>
      </c>
      <c r="Q314" s="75">
        <f t="shared" si="67"/>
        <v>53</v>
      </c>
      <c r="R314" s="75">
        <f t="shared" si="67"/>
        <v>52</v>
      </c>
      <c r="S314" s="75">
        <f t="shared" si="67"/>
        <v>45</v>
      </c>
      <c r="T314" s="75">
        <f t="shared" si="67"/>
        <v>44</v>
      </c>
      <c r="U314" s="75">
        <f t="shared" si="67"/>
        <v>48</v>
      </c>
      <c r="V314" s="75">
        <f t="shared" si="67"/>
        <v>49</v>
      </c>
      <c r="W314" s="75">
        <f t="shared" si="67"/>
        <v>53</v>
      </c>
      <c r="X314" s="75">
        <f t="shared" si="67"/>
        <v>50</v>
      </c>
      <c r="Y314" s="75">
        <f t="shared" si="67"/>
        <v>46</v>
      </c>
      <c r="Z314" s="75">
        <f t="shared" si="67"/>
        <v>48</v>
      </c>
      <c r="AA314" s="75">
        <f t="shared" si="67"/>
        <v>28</v>
      </c>
      <c r="AB314" s="75">
        <f t="shared" si="67"/>
        <v>26</v>
      </c>
      <c r="AC314" s="75">
        <f t="shared" si="67"/>
        <v>21</v>
      </c>
      <c r="AD314" s="75">
        <f t="shared" si="67"/>
        <v>21</v>
      </c>
      <c r="AE314" s="75">
        <f t="shared" si="67"/>
        <v>22</v>
      </c>
      <c r="AF314" s="75">
        <f t="shared" si="67"/>
        <v>22</v>
      </c>
      <c r="AG314" s="75">
        <f t="shared" si="67"/>
        <v>19</v>
      </c>
      <c r="AH314" s="75">
        <f t="shared" si="67"/>
        <v>16</v>
      </c>
      <c r="AI314" s="75">
        <f t="shared" si="67"/>
        <v>13</v>
      </c>
      <c r="AJ314" s="75">
        <f t="shared" si="67"/>
        <v>14</v>
      </c>
      <c r="AK314" s="75">
        <f t="shared" si="67"/>
        <v>13</v>
      </c>
      <c r="AL314" s="75">
        <f t="shared" si="67"/>
        <v>13</v>
      </c>
      <c r="AM314" s="75">
        <f t="shared" si="67"/>
        <v>14</v>
      </c>
      <c r="AN314" s="75">
        <f t="shared" ref="AN314" si="68">SUM(AN306:AN313)</f>
        <v>16</v>
      </c>
    </row>
    <row r="315" spans="1:40" x14ac:dyDescent="0.25">
      <c r="A315" s="65" t="s">
        <v>172</v>
      </c>
      <c r="B315" s="66">
        <v>1860</v>
      </c>
      <c r="C315" s="65" t="s">
        <v>6</v>
      </c>
      <c r="D315" s="43">
        <v>4</v>
      </c>
      <c r="E315" s="43">
        <v>2</v>
      </c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>
        <v>1</v>
      </c>
      <c r="R315" s="43">
        <v>1</v>
      </c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181"/>
      <c r="AN315" s="181"/>
    </row>
    <row r="316" spans="1:40" x14ac:dyDescent="0.25">
      <c r="A316" s="67"/>
      <c r="B316" s="67"/>
      <c r="C316" s="68" t="s">
        <v>7</v>
      </c>
      <c r="D316" s="45">
        <v>3</v>
      </c>
      <c r="E316" s="45">
        <v>1</v>
      </c>
      <c r="F316" s="45">
        <v>1</v>
      </c>
      <c r="G316" s="45">
        <v>1</v>
      </c>
      <c r="H316" s="45">
        <v>1</v>
      </c>
      <c r="I316" s="45"/>
      <c r="J316" s="45"/>
      <c r="K316" s="45"/>
      <c r="L316" s="45"/>
      <c r="M316" s="45"/>
      <c r="N316" s="45">
        <v>1</v>
      </c>
      <c r="O316" s="45"/>
      <c r="P316" s="45"/>
      <c r="Q316" s="45">
        <v>1</v>
      </c>
      <c r="R316" s="45">
        <v>2</v>
      </c>
      <c r="S316" s="45">
        <v>3</v>
      </c>
      <c r="T316" s="45">
        <v>2</v>
      </c>
      <c r="U316" s="45">
        <v>2</v>
      </c>
      <c r="V316" s="45">
        <v>4</v>
      </c>
      <c r="W316" s="45">
        <v>4</v>
      </c>
      <c r="X316" s="45">
        <v>3</v>
      </c>
      <c r="Y316" s="45">
        <v>2</v>
      </c>
      <c r="Z316" s="45">
        <v>2</v>
      </c>
      <c r="AA316" s="45">
        <v>2</v>
      </c>
      <c r="AB316" s="45">
        <v>2</v>
      </c>
      <c r="AC316" s="45"/>
      <c r="AD316" s="45"/>
      <c r="AE316" s="45"/>
      <c r="AF316" s="45"/>
      <c r="AG316" s="45"/>
      <c r="AH316" s="45"/>
      <c r="AI316" s="45"/>
      <c r="AJ316" s="45"/>
      <c r="AK316" s="45">
        <v>3</v>
      </c>
      <c r="AL316" s="45">
        <v>5</v>
      </c>
      <c r="AM316" s="45">
        <v>4</v>
      </c>
      <c r="AN316" s="45">
        <v>2</v>
      </c>
    </row>
    <row r="317" spans="1:40" x14ac:dyDescent="0.25">
      <c r="A317" s="67"/>
      <c r="B317" s="67"/>
      <c r="C317" s="68" t="s">
        <v>8</v>
      </c>
      <c r="D317" s="45">
        <v>1</v>
      </c>
      <c r="E317" s="45">
        <v>1</v>
      </c>
      <c r="F317" s="45">
        <v>3</v>
      </c>
      <c r="G317" s="45">
        <v>3</v>
      </c>
      <c r="H317" s="45"/>
      <c r="I317" s="45"/>
      <c r="J317" s="45"/>
      <c r="K317" s="45"/>
      <c r="L317" s="45">
        <v>1</v>
      </c>
      <c r="M317" s="45">
        <v>1</v>
      </c>
      <c r="N317" s="45">
        <v>2</v>
      </c>
      <c r="O317" s="45"/>
      <c r="P317" s="45"/>
      <c r="Q317" s="45">
        <v>1</v>
      </c>
      <c r="R317" s="45">
        <v>1</v>
      </c>
      <c r="S317" s="45">
        <v>2</v>
      </c>
      <c r="T317" s="45">
        <v>3</v>
      </c>
      <c r="U317" s="45">
        <v>3</v>
      </c>
      <c r="V317" s="45">
        <v>3</v>
      </c>
      <c r="W317" s="45">
        <v>2</v>
      </c>
      <c r="X317" s="45">
        <v>3</v>
      </c>
      <c r="Y317" s="45">
        <v>3</v>
      </c>
      <c r="Z317" s="45">
        <v>3</v>
      </c>
      <c r="AA317" s="45">
        <v>3</v>
      </c>
      <c r="AB317" s="45"/>
      <c r="AC317" s="45">
        <v>1</v>
      </c>
      <c r="AD317" s="45">
        <v>1</v>
      </c>
      <c r="AE317" s="45">
        <v>1</v>
      </c>
      <c r="AF317" s="45">
        <v>2</v>
      </c>
      <c r="AG317" s="45">
        <v>1</v>
      </c>
      <c r="AH317" s="45">
        <v>1</v>
      </c>
      <c r="AI317" s="45">
        <v>2</v>
      </c>
      <c r="AJ317" s="45">
        <v>2</v>
      </c>
      <c r="AK317" s="45">
        <v>3</v>
      </c>
      <c r="AL317" s="45"/>
      <c r="AM317" s="45"/>
      <c r="AN317" s="45"/>
    </row>
    <row r="318" spans="1:40" x14ac:dyDescent="0.25">
      <c r="A318" s="67"/>
      <c r="B318" s="67"/>
      <c r="C318" s="68" t="s">
        <v>9</v>
      </c>
      <c r="D318" s="45">
        <v>2</v>
      </c>
      <c r="E318" s="45">
        <v>5</v>
      </c>
      <c r="F318" s="45">
        <v>6</v>
      </c>
      <c r="G318" s="45">
        <v>8</v>
      </c>
      <c r="H318" s="45">
        <v>10</v>
      </c>
      <c r="I318" s="45">
        <v>8</v>
      </c>
      <c r="J318" s="45">
        <v>7</v>
      </c>
      <c r="K318" s="45">
        <v>4</v>
      </c>
      <c r="L318" s="45">
        <v>4</v>
      </c>
      <c r="M318" s="45">
        <v>2</v>
      </c>
      <c r="N318" s="45">
        <v>1</v>
      </c>
      <c r="O318" s="45">
        <v>4</v>
      </c>
      <c r="P318" s="45">
        <v>4</v>
      </c>
      <c r="Q318" s="45">
        <v>6</v>
      </c>
      <c r="R318" s="45">
        <v>5</v>
      </c>
      <c r="S318" s="45">
        <v>3</v>
      </c>
      <c r="T318" s="45">
        <v>3</v>
      </c>
      <c r="U318" s="45">
        <v>5</v>
      </c>
      <c r="V318" s="45">
        <v>4</v>
      </c>
      <c r="W318" s="45">
        <v>1</v>
      </c>
      <c r="X318" s="45">
        <v>1</v>
      </c>
      <c r="Y318" s="45">
        <v>4</v>
      </c>
      <c r="Z318" s="45">
        <v>4</v>
      </c>
      <c r="AA318" s="45">
        <v>4</v>
      </c>
      <c r="AB318" s="45">
        <v>2</v>
      </c>
      <c r="AC318" s="45">
        <v>2</v>
      </c>
      <c r="AD318" s="45">
        <v>2</v>
      </c>
      <c r="AE318" s="45">
        <v>3</v>
      </c>
      <c r="AF318" s="45">
        <v>2</v>
      </c>
      <c r="AG318" s="45">
        <v>1</v>
      </c>
      <c r="AH318" s="45">
        <v>1</v>
      </c>
      <c r="AI318" s="45">
        <v>1</v>
      </c>
      <c r="AJ318" s="45">
        <v>1</v>
      </c>
      <c r="AK318" s="45">
        <v>2</v>
      </c>
      <c r="AL318" s="45">
        <v>2</v>
      </c>
      <c r="AM318" s="45">
        <v>2</v>
      </c>
      <c r="AN318" s="45">
        <v>2</v>
      </c>
    </row>
    <row r="319" spans="1:40" x14ac:dyDescent="0.25">
      <c r="A319" s="67"/>
      <c r="B319" s="67"/>
      <c r="C319" s="68" t="s">
        <v>10</v>
      </c>
      <c r="D319" s="45">
        <v>5</v>
      </c>
      <c r="E319" s="45">
        <v>13</v>
      </c>
      <c r="F319" s="45">
        <v>11</v>
      </c>
      <c r="G319" s="45">
        <v>10</v>
      </c>
      <c r="H319" s="45">
        <v>10</v>
      </c>
      <c r="I319" s="45">
        <v>9</v>
      </c>
      <c r="J319" s="45">
        <v>6</v>
      </c>
      <c r="K319" s="45">
        <v>2</v>
      </c>
      <c r="L319" s="45">
        <v>5</v>
      </c>
      <c r="M319" s="45">
        <v>6</v>
      </c>
      <c r="N319" s="45">
        <v>6</v>
      </c>
      <c r="O319" s="45">
        <v>7</v>
      </c>
      <c r="P319" s="45">
        <v>7</v>
      </c>
      <c r="Q319" s="45">
        <v>10</v>
      </c>
      <c r="R319" s="45">
        <v>10</v>
      </c>
      <c r="S319" s="45">
        <v>12</v>
      </c>
      <c r="T319" s="45">
        <v>15</v>
      </c>
      <c r="U319" s="45">
        <v>14</v>
      </c>
      <c r="V319" s="45">
        <v>14</v>
      </c>
      <c r="W319" s="45">
        <v>10</v>
      </c>
      <c r="X319" s="45">
        <v>9</v>
      </c>
      <c r="Y319" s="45">
        <v>7</v>
      </c>
      <c r="Z319" s="45">
        <v>5</v>
      </c>
      <c r="AA319" s="45">
        <v>5</v>
      </c>
      <c r="AB319" s="45">
        <v>4</v>
      </c>
      <c r="AC319" s="45">
        <v>4</v>
      </c>
      <c r="AD319" s="45">
        <v>6</v>
      </c>
      <c r="AE319" s="45">
        <v>4</v>
      </c>
      <c r="AF319" s="45">
        <v>6</v>
      </c>
      <c r="AG319" s="45">
        <v>6</v>
      </c>
      <c r="AH319" s="45">
        <v>5</v>
      </c>
      <c r="AI319" s="45">
        <v>5</v>
      </c>
      <c r="AJ319" s="45">
        <v>5</v>
      </c>
      <c r="AK319" s="45">
        <v>4</v>
      </c>
      <c r="AL319" s="45">
        <v>7</v>
      </c>
      <c r="AM319" s="45">
        <v>3</v>
      </c>
      <c r="AN319" s="45">
        <v>3</v>
      </c>
    </row>
    <row r="320" spans="1:40" x14ac:dyDescent="0.25">
      <c r="A320" s="67"/>
      <c r="B320" s="67"/>
      <c r="C320" s="68" t="s">
        <v>11</v>
      </c>
      <c r="D320" s="45">
        <v>9</v>
      </c>
      <c r="E320" s="45">
        <v>17</v>
      </c>
      <c r="F320" s="45">
        <v>21</v>
      </c>
      <c r="G320" s="45">
        <v>23</v>
      </c>
      <c r="H320" s="45">
        <v>25</v>
      </c>
      <c r="I320" s="45">
        <v>19</v>
      </c>
      <c r="J320" s="45">
        <v>16</v>
      </c>
      <c r="K320" s="45">
        <v>7</v>
      </c>
      <c r="L320" s="45">
        <v>6</v>
      </c>
      <c r="M320" s="45">
        <v>8</v>
      </c>
      <c r="N320" s="45">
        <v>8</v>
      </c>
      <c r="O320" s="45">
        <v>8</v>
      </c>
      <c r="P320" s="45">
        <v>8</v>
      </c>
      <c r="Q320" s="45">
        <v>13</v>
      </c>
      <c r="R320" s="45">
        <v>12</v>
      </c>
      <c r="S320" s="45">
        <v>16</v>
      </c>
      <c r="T320" s="45">
        <v>12</v>
      </c>
      <c r="U320" s="45">
        <v>13</v>
      </c>
      <c r="V320" s="45">
        <v>13</v>
      </c>
      <c r="W320" s="45">
        <v>9</v>
      </c>
      <c r="X320" s="45">
        <v>7</v>
      </c>
      <c r="Y320" s="45">
        <v>10</v>
      </c>
      <c r="Z320" s="45">
        <v>12</v>
      </c>
      <c r="AA320" s="45">
        <v>8</v>
      </c>
      <c r="AB320" s="45">
        <v>6</v>
      </c>
      <c r="AC320" s="45">
        <v>13</v>
      </c>
      <c r="AD320" s="45">
        <v>19</v>
      </c>
      <c r="AE320" s="45">
        <v>18</v>
      </c>
      <c r="AF320" s="45">
        <v>16</v>
      </c>
      <c r="AG320" s="45">
        <v>14</v>
      </c>
      <c r="AH320" s="45">
        <v>8</v>
      </c>
      <c r="AI320" s="45">
        <v>9</v>
      </c>
      <c r="AJ320" s="45">
        <v>7</v>
      </c>
      <c r="AK320" s="45">
        <v>4</v>
      </c>
      <c r="AL320" s="45">
        <v>1</v>
      </c>
      <c r="AM320" s="45">
        <v>6</v>
      </c>
      <c r="AN320" s="45">
        <v>5</v>
      </c>
    </row>
    <row r="321" spans="1:40" x14ac:dyDescent="0.25">
      <c r="A321" s="67"/>
      <c r="B321" s="67"/>
      <c r="C321" s="68" t="s">
        <v>12</v>
      </c>
      <c r="D321" s="45">
        <v>5</v>
      </c>
      <c r="E321" s="45">
        <v>10</v>
      </c>
      <c r="F321" s="45">
        <v>16</v>
      </c>
      <c r="G321" s="45">
        <v>14</v>
      </c>
      <c r="H321" s="45">
        <v>13</v>
      </c>
      <c r="I321" s="45">
        <v>19</v>
      </c>
      <c r="J321" s="45">
        <v>13</v>
      </c>
      <c r="K321" s="45">
        <v>12</v>
      </c>
      <c r="L321" s="45">
        <v>10</v>
      </c>
      <c r="M321" s="45">
        <v>10</v>
      </c>
      <c r="N321" s="45">
        <v>6</v>
      </c>
      <c r="O321" s="45">
        <v>10</v>
      </c>
      <c r="P321" s="45">
        <v>5</v>
      </c>
      <c r="Q321" s="45">
        <v>6</v>
      </c>
      <c r="R321" s="45">
        <v>5</v>
      </c>
      <c r="S321" s="45">
        <v>4</v>
      </c>
      <c r="T321" s="45">
        <v>6</v>
      </c>
      <c r="U321" s="45">
        <v>5</v>
      </c>
      <c r="V321" s="45">
        <v>5</v>
      </c>
      <c r="W321" s="45">
        <v>5</v>
      </c>
      <c r="X321" s="45">
        <v>8</v>
      </c>
      <c r="Y321" s="45">
        <v>4</v>
      </c>
      <c r="Z321" s="45">
        <v>4</v>
      </c>
      <c r="AA321" s="45">
        <v>10</v>
      </c>
      <c r="AB321" s="45">
        <v>10</v>
      </c>
      <c r="AC321" s="45">
        <v>7</v>
      </c>
      <c r="AD321" s="45">
        <v>3</v>
      </c>
      <c r="AE321" s="45">
        <v>2</v>
      </c>
      <c r="AF321" s="45">
        <v>5</v>
      </c>
      <c r="AG321" s="45">
        <v>8</v>
      </c>
      <c r="AH321" s="45">
        <v>5</v>
      </c>
      <c r="AI321" s="45">
        <v>5</v>
      </c>
      <c r="AJ321" s="45">
        <v>5</v>
      </c>
      <c r="AK321" s="45">
        <v>6</v>
      </c>
      <c r="AL321" s="45">
        <v>5</v>
      </c>
      <c r="AM321" s="45">
        <v>3</v>
      </c>
      <c r="AN321" s="45">
        <v>1</v>
      </c>
    </row>
    <row r="322" spans="1:40" x14ac:dyDescent="0.25">
      <c r="A322" s="67"/>
      <c r="B322" s="67"/>
      <c r="C322" s="68" t="s">
        <v>13</v>
      </c>
      <c r="D322" s="45">
        <v>18</v>
      </c>
      <c r="E322" s="45">
        <v>29</v>
      </c>
      <c r="F322" s="45">
        <v>33</v>
      </c>
      <c r="G322" s="45">
        <v>42</v>
      </c>
      <c r="H322" s="45">
        <v>47</v>
      </c>
      <c r="I322" s="45">
        <v>48</v>
      </c>
      <c r="J322" s="45">
        <v>43</v>
      </c>
      <c r="K322" s="45">
        <v>8</v>
      </c>
      <c r="L322" s="45">
        <v>16</v>
      </c>
      <c r="M322" s="45">
        <v>19</v>
      </c>
      <c r="N322" s="45">
        <v>24</v>
      </c>
      <c r="O322" s="45">
        <v>23</v>
      </c>
      <c r="P322" s="45">
        <v>32</v>
      </c>
      <c r="Q322" s="45">
        <v>36</v>
      </c>
      <c r="R322" s="45">
        <v>38</v>
      </c>
      <c r="S322" s="45">
        <v>44</v>
      </c>
      <c r="T322" s="45">
        <v>46</v>
      </c>
      <c r="U322" s="45">
        <v>50</v>
      </c>
      <c r="V322" s="45">
        <v>52</v>
      </c>
      <c r="W322" s="45">
        <v>27</v>
      </c>
      <c r="X322" s="45">
        <v>27</v>
      </c>
      <c r="Y322" s="45">
        <v>27</v>
      </c>
      <c r="Z322" s="45">
        <v>27</v>
      </c>
      <c r="AA322" s="45">
        <v>26</v>
      </c>
      <c r="AB322" s="45">
        <v>19</v>
      </c>
      <c r="AC322" s="45">
        <v>17</v>
      </c>
      <c r="AD322" s="45">
        <v>21</v>
      </c>
      <c r="AE322" s="45">
        <v>18</v>
      </c>
      <c r="AF322" s="45">
        <v>18</v>
      </c>
      <c r="AG322" s="45">
        <v>19</v>
      </c>
      <c r="AH322" s="45">
        <v>17</v>
      </c>
      <c r="AI322" s="45">
        <v>16</v>
      </c>
      <c r="AJ322" s="45">
        <v>13</v>
      </c>
      <c r="AK322" s="45">
        <v>15</v>
      </c>
      <c r="AL322" s="45">
        <v>14</v>
      </c>
      <c r="AM322" s="45">
        <v>16</v>
      </c>
      <c r="AN322" s="45">
        <v>22</v>
      </c>
    </row>
    <row r="323" spans="1:40" x14ac:dyDescent="0.25">
      <c r="A323" s="32" t="s">
        <v>173</v>
      </c>
      <c r="B323" s="55"/>
      <c r="C323" s="55"/>
      <c r="D323" s="75">
        <f>SUM(D315:D322)</f>
        <v>47</v>
      </c>
      <c r="E323" s="75">
        <f t="shared" ref="E323:AM323" si="69">SUM(E315:E322)</f>
        <v>78</v>
      </c>
      <c r="F323" s="75">
        <f t="shared" si="69"/>
        <v>91</v>
      </c>
      <c r="G323" s="75">
        <f t="shared" si="69"/>
        <v>101</v>
      </c>
      <c r="H323" s="75">
        <f t="shared" si="69"/>
        <v>106</v>
      </c>
      <c r="I323" s="75">
        <f t="shared" si="69"/>
        <v>103</v>
      </c>
      <c r="J323" s="75">
        <f t="shared" si="69"/>
        <v>85</v>
      </c>
      <c r="K323" s="75">
        <f t="shared" si="69"/>
        <v>33</v>
      </c>
      <c r="L323" s="75">
        <f t="shared" si="69"/>
        <v>42</v>
      </c>
      <c r="M323" s="75">
        <f t="shared" si="69"/>
        <v>46</v>
      </c>
      <c r="N323" s="75">
        <f t="shared" si="69"/>
        <v>48</v>
      </c>
      <c r="O323" s="75">
        <f t="shared" si="69"/>
        <v>52</v>
      </c>
      <c r="P323" s="75">
        <f t="shared" si="69"/>
        <v>56</v>
      </c>
      <c r="Q323" s="75">
        <f t="shared" si="69"/>
        <v>74</v>
      </c>
      <c r="R323" s="75">
        <f t="shared" si="69"/>
        <v>74</v>
      </c>
      <c r="S323" s="75">
        <f t="shared" si="69"/>
        <v>84</v>
      </c>
      <c r="T323" s="75">
        <f t="shared" si="69"/>
        <v>87</v>
      </c>
      <c r="U323" s="75">
        <f t="shared" si="69"/>
        <v>92</v>
      </c>
      <c r="V323" s="75">
        <f t="shared" si="69"/>
        <v>95</v>
      </c>
      <c r="W323" s="75">
        <f t="shared" si="69"/>
        <v>58</v>
      </c>
      <c r="X323" s="75">
        <f t="shared" si="69"/>
        <v>58</v>
      </c>
      <c r="Y323" s="75">
        <f t="shared" si="69"/>
        <v>57</v>
      </c>
      <c r="Z323" s="75">
        <f t="shared" si="69"/>
        <v>57</v>
      </c>
      <c r="AA323" s="75">
        <f t="shared" si="69"/>
        <v>58</v>
      </c>
      <c r="AB323" s="75">
        <f t="shared" si="69"/>
        <v>43</v>
      </c>
      <c r="AC323" s="75">
        <f t="shared" si="69"/>
        <v>44</v>
      </c>
      <c r="AD323" s="75">
        <f t="shared" si="69"/>
        <v>52</v>
      </c>
      <c r="AE323" s="75">
        <f t="shared" si="69"/>
        <v>46</v>
      </c>
      <c r="AF323" s="75">
        <f t="shared" si="69"/>
        <v>49</v>
      </c>
      <c r="AG323" s="75">
        <f t="shared" si="69"/>
        <v>49</v>
      </c>
      <c r="AH323" s="75">
        <f t="shared" si="69"/>
        <v>37</v>
      </c>
      <c r="AI323" s="75">
        <f t="shared" si="69"/>
        <v>38</v>
      </c>
      <c r="AJ323" s="75">
        <f t="shared" si="69"/>
        <v>33</v>
      </c>
      <c r="AK323" s="75">
        <f t="shared" si="69"/>
        <v>37</v>
      </c>
      <c r="AL323" s="75">
        <f t="shared" si="69"/>
        <v>34</v>
      </c>
      <c r="AM323" s="75">
        <f t="shared" si="69"/>
        <v>34</v>
      </c>
      <c r="AN323" s="75">
        <f t="shared" ref="AN323" si="70">SUM(AN315:AN322)</f>
        <v>35</v>
      </c>
    </row>
    <row r="324" spans="1:40" x14ac:dyDescent="0.25">
      <c r="A324" s="65" t="s">
        <v>178</v>
      </c>
      <c r="B324" s="66">
        <v>1865</v>
      </c>
      <c r="C324" s="65" t="s">
        <v>6</v>
      </c>
      <c r="D324" s="43"/>
      <c r="E324" s="43"/>
      <c r="F324" s="43">
        <v>1</v>
      </c>
      <c r="G324" s="43">
        <v>3</v>
      </c>
      <c r="H324" s="43">
        <v>4</v>
      </c>
      <c r="I324" s="43"/>
      <c r="J324" s="43">
        <v>1</v>
      </c>
      <c r="K324" s="43">
        <v>1</v>
      </c>
      <c r="L324" s="43">
        <v>1</v>
      </c>
      <c r="M324" s="43">
        <v>1</v>
      </c>
      <c r="N324" s="43"/>
      <c r="O324" s="43"/>
      <c r="P324" s="43">
        <v>1</v>
      </c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</row>
    <row r="325" spans="1:40" x14ac:dyDescent="0.25">
      <c r="A325" s="67"/>
      <c r="B325" s="67"/>
      <c r="C325" s="68" t="s">
        <v>7</v>
      </c>
      <c r="D325" s="45">
        <v>3</v>
      </c>
      <c r="E325" s="45">
        <v>6</v>
      </c>
      <c r="F325" s="45">
        <v>10</v>
      </c>
      <c r="G325" s="45">
        <v>12</v>
      </c>
      <c r="H325" s="45">
        <v>11</v>
      </c>
      <c r="I325" s="45">
        <v>13</v>
      </c>
      <c r="J325" s="45">
        <v>9</v>
      </c>
      <c r="K325" s="45">
        <v>6</v>
      </c>
      <c r="L325" s="45">
        <v>6</v>
      </c>
      <c r="M325" s="45">
        <v>6</v>
      </c>
      <c r="N325" s="45">
        <v>5</v>
      </c>
      <c r="O325" s="45">
        <v>5</v>
      </c>
      <c r="P325" s="45">
        <v>3</v>
      </c>
      <c r="Q325" s="45">
        <v>1</v>
      </c>
      <c r="R325" s="45"/>
      <c r="S325" s="45"/>
      <c r="T325" s="45"/>
      <c r="U325" s="45">
        <v>1</v>
      </c>
      <c r="V325" s="45">
        <v>1</v>
      </c>
      <c r="W325" s="45">
        <v>1</v>
      </c>
      <c r="X325" s="45">
        <v>1</v>
      </c>
      <c r="Y325" s="45">
        <v>1</v>
      </c>
      <c r="Z325" s="45">
        <v>1</v>
      </c>
      <c r="AA325" s="45"/>
      <c r="AB325" s="45">
        <v>1</v>
      </c>
      <c r="AC325" s="45">
        <v>1</v>
      </c>
      <c r="AD325" s="45">
        <v>1</v>
      </c>
      <c r="AE325" s="45"/>
      <c r="AF325" s="45">
        <v>1</v>
      </c>
      <c r="AG325" s="45">
        <v>2</v>
      </c>
      <c r="AH325" s="45">
        <v>3</v>
      </c>
      <c r="AI325" s="45">
        <v>3</v>
      </c>
      <c r="AJ325" s="45">
        <v>1</v>
      </c>
      <c r="AK325" s="45">
        <v>1</v>
      </c>
      <c r="AL325" s="45">
        <v>2</v>
      </c>
      <c r="AM325" s="45">
        <v>1</v>
      </c>
      <c r="AN325" s="45">
        <v>2</v>
      </c>
    </row>
    <row r="326" spans="1:40" x14ac:dyDescent="0.25">
      <c r="A326" s="67"/>
      <c r="B326" s="67"/>
      <c r="C326" s="68" t="s">
        <v>8</v>
      </c>
      <c r="D326" s="45">
        <v>16</v>
      </c>
      <c r="E326" s="45">
        <v>21</v>
      </c>
      <c r="F326" s="45">
        <v>14</v>
      </c>
      <c r="G326" s="45">
        <v>16</v>
      </c>
      <c r="H326" s="45">
        <v>13</v>
      </c>
      <c r="I326" s="45">
        <v>10</v>
      </c>
      <c r="J326" s="45">
        <v>6</v>
      </c>
      <c r="K326" s="45">
        <v>8</v>
      </c>
      <c r="L326" s="45">
        <v>7</v>
      </c>
      <c r="M326" s="45">
        <v>5</v>
      </c>
      <c r="N326" s="45">
        <v>3</v>
      </c>
      <c r="O326" s="45">
        <v>2</v>
      </c>
      <c r="P326" s="45">
        <v>2</v>
      </c>
      <c r="Q326" s="45">
        <v>2</v>
      </c>
      <c r="R326" s="45">
        <v>3</v>
      </c>
      <c r="S326" s="45">
        <v>3</v>
      </c>
      <c r="T326" s="45">
        <v>3</v>
      </c>
      <c r="U326" s="45">
        <v>3</v>
      </c>
      <c r="V326" s="45">
        <v>5</v>
      </c>
      <c r="W326" s="45">
        <v>4</v>
      </c>
      <c r="X326" s="45">
        <v>3</v>
      </c>
      <c r="Y326" s="45">
        <v>2</v>
      </c>
      <c r="Z326" s="45">
        <v>1</v>
      </c>
      <c r="AA326" s="45">
        <v>2</v>
      </c>
      <c r="AB326" s="45">
        <v>1</v>
      </c>
      <c r="AC326" s="45">
        <v>1</v>
      </c>
      <c r="AD326" s="45">
        <v>2</v>
      </c>
      <c r="AE326" s="45">
        <v>1</v>
      </c>
      <c r="AF326" s="45">
        <v>2</v>
      </c>
      <c r="AG326" s="45">
        <v>1</v>
      </c>
      <c r="AH326" s="45">
        <v>2</v>
      </c>
      <c r="AI326" s="45"/>
      <c r="AJ326" s="45">
        <v>2</v>
      </c>
      <c r="AK326" s="45">
        <v>4</v>
      </c>
      <c r="AL326" s="45">
        <v>2</v>
      </c>
      <c r="AM326" s="45"/>
      <c r="AN326" s="45"/>
    </row>
    <row r="327" spans="1:40" x14ac:dyDescent="0.25">
      <c r="A327" s="67"/>
      <c r="B327" s="67"/>
      <c r="C327" s="68" t="s">
        <v>9</v>
      </c>
      <c r="D327" s="45">
        <v>7</v>
      </c>
      <c r="E327" s="45">
        <v>9</v>
      </c>
      <c r="F327" s="45">
        <v>8</v>
      </c>
      <c r="G327" s="45">
        <v>8</v>
      </c>
      <c r="H327" s="45">
        <v>11</v>
      </c>
      <c r="I327" s="45">
        <v>11</v>
      </c>
      <c r="J327" s="45">
        <v>9</v>
      </c>
      <c r="K327" s="45">
        <v>12</v>
      </c>
      <c r="L327" s="45">
        <v>12</v>
      </c>
      <c r="M327" s="45">
        <v>9</v>
      </c>
      <c r="N327" s="45">
        <v>9</v>
      </c>
      <c r="O327" s="45">
        <v>3</v>
      </c>
      <c r="P327" s="45">
        <v>2</v>
      </c>
      <c r="Q327" s="45">
        <v>4</v>
      </c>
      <c r="R327" s="45">
        <v>4</v>
      </c>
      <c r="S327" s="45">
        <v>5</v>
      </c>
      <c r="T327" s="45">
        <v>6</v>
      </c>
      <c r="U327" s="45">
        <v>4</v>
      </c>
      <c r="V327" s="45">
        <v>3</v>
      </c>
      <c r="W327" s="45">
        <v>2</v>
      </c>
      <c r="X327" s="45">
        <v>3</v>
      </c>
      <c r="Y327" s="45">
        <v>2</v>
      </c>
      <c r="Z327" s="45">
        <v>3</v>
      </c>
      <c r="AA327" s="45">
        <v>3</v>
      </c>
      <c r="AB327" s="45">
        <v>3</v>
      </c>
      <c r="AC327" s="45">
        <v>3</v>
      </c>
      <c r="AD327" s="45">
        <v>3</v>
      </c>
      <c r="AE327" s="45">
        <v>3</v>
      </c>
      <c r="AF327" s="45">
        <v>3</v>
      </c>
      <c r="AG327" s="45">
        <v>4</v>
      </c>
      <c r="AH327" s="45">
        <v>3</v>
      </c>
      <c r="AI327" s="45">
        <v>4</v>
      </c>
      <c r="AJ327" s="45">
        <v>1</v>
      </c>
      <c r="AK327" s="45">
        <v>1</v>
      </c>
      <c r="AL327" s="45">
        <v>3</v>
      </c>
      <c r="AM327" s="45">
        <v>2</v>
      </c>
      <c r="AN327" s="45">
        <v>2</v>
      </c>
    </row>
    <row r="328" spans="1:40" x14ac:dyDescent="0.25">
      <c r="A328" s="67"/>
      <c r="B328" s="67"/>
      <c r="C328" s="68" t="s">
        <v>10</v>
      </c>
      <c r="D328" s="45">
        <v>12</v>
      </c>
      <c r="E328" s="45">
        <v>17</v>
      </c>
      <c r="F328" s="45">
        <v>15</v>
      </c>
      <c r="G328" s="45">
        <v>13</v>
      </c>
      <c r="H328" s="45">
        <v>11</v>
      </c>
      <c r="I328" s="45">
        <v>8</v>
      </c>
      <c r="J328" s="45">
        <v>8</v>
      </c>
      <c r="K328" s="45">
        <v>7</v>
      </c>
      <c r="L328" s="45">
        <v>7</v>
      </c>
      <c r="M328" s="45">
        <v>12</v>
      </c>
      <c r="N328" s="45">
        <v>11</v>
      </c>
      <c r="O328" s="45">
        <v>10</v>
      </c>
      <c r="P328" s="45">
        <v>11</v>
      </c>
      <c r="Q328" s="45">
        <v>8</v>
      </c>
      <c r="R328" s="45">
        <v>8</v>
      </c>
      <c r="S328" s="45">
        <v>10</v>
      </c>
      <c r="T328" s="45">
        <v>10</v>
      </c>
      <c r="U328" s="45">
        <v>11</v>
      </c>
      <c r="V328" s="45">
        <v>11</v>
      </c>
      <c r="W328" s="45">
        <v>11</v>
      </c>
      <c r="X328" s="45">
        <v>8</v>
      </c>
      <c r="Y328" s="45">
        <v>8</v>
      </c>
      <c r="Z328" s="45">
        <v>8</v>
      </c>
      <c r="AA328" s="45">
        <v>7</v>
      </c>
      <c r="AB328" s="45">
        <v>7</v>
      </c>
      <c r="AC328" s="45">
        <v>10</v>
      </c>
      <c r="AD328" s="45">
        <v>7</v>
      </c>
      <c r="AE328" s="45">
        <v>3</v>
      </c>
      <c r="AF328" s="45">
        <v>7</v>
      </c>
      <c r="AG328" s="45">
        <v>6</v>
      </c>
      <c r="AH328" s="45">
        <v>5</v>
      </c>
      <c r="AI328" s="45">
        <v>3</v>
      </c>
      <c r="AJ328" s="45">
        <v>3</v>
      </c>
      <c r="AK328" s="45">
        <v>2</v>
      </c>
      <c r="AL328" s="45">
        <v>3</v>
      </c>
      <c r="AM328" s="45">
        <v>4</v>
      </c>
      <c r="AN328" s="45">
        <v>3</v>
      </c>
    </row>
    <row r="329" spans="1:40" x14ac:dyDescent="0.25">
      <c r="A329" s="67"/>
      <c r="B329" s="67"/>
      <c r="C329" s="68" t="s">
        <v>11</v>
      </c>
      <c r="D329" s="45">
        <v>8</v>
      </c>
      <c r="E329" s="45">
        <v>18</v>
      </c>
      <c r="F329" s="45">
        <v>24</v>
      </c>
      <c r="G329" s="45">
        <v>34</v>
      </c>
      <c r="H329" s="45">
        <v>23</v>
      </c>
      <c r="I329" s="45">
        <v>24</v>
      </c>
      <c r="J329" s="45">
        <v>23</v>
      </c>
      <c r="K329" s="45">
        <v>16</v>
      </c>
      <c r="L329" s="45">
        <v>21</v>
      </c>
      <c r="M329" s="45">
        <v>16</v>
      </c>
      <c r="N329" s="45">
        <v>10</v>
      </c>
      <c r="O329" s="45">
        <v>6</v>
      </c>
      <c r="P329" s="45">
        <v>4</v>
      </c>
      <c r="Q329" s="45">
        <v>4</v>
      </c>
      <c r="R329" s="45">
        <v>6</v>
      </c>
      <c r="S329" s="45">
        <v>8</v>
      </c>
      <c r="T329" s="45">
        <v>7</v>
      </c>
      <c r="U329" s="45">
        <v>9</v>
      </c>
      <c r="V329" s="45">
        <v>7</v>
      </c>
      <c r="W329" s="45">
        <v>10</v>
      </c>
      <c r="X329" s="45">
        <v>11</v>
      </c>
      <c r="Y329" s="45">
        <v>9</v>
      </c>
      <c r="Z329" s="45">
        <v>8</v>
      </c>
      <c r="AA329" s="45">
        <v>9</v>
      </c>
      <c r="AB329" s="45">
        <v>7</v>
      </c>
      <c r="AC329" s="45">
        <v>5</v>
      </c>
      <c r="AD329" s="45">
        <v>6</v>
      </c>
      <c r="AE329" s="45">
        <v>7</v>
      </c>
      <c r="AF329" s="45">
        <v>7</v>
      </c>
      <c r="AG329" s="45">
        <v>7</v>
      </c>
      <c r="AH329" s="45">
        <v>6</v>
      </c>
      <c r="AI329" s="45">
        <v>6</v>
      </c>
      <c r="AJ329" s="45">
        <v>7</v>
      </c>
      <c r="AK329" s="45">
        <v>9</v>
      </c>
      <c r="AL329" s="45">
        <v>7</v>
      </c>
      <c r="AM329" s="45">
        <v>5</v>
      </c>
      <c r="AN329" s="45">
        <v>3</v>
      </c>
    </row>
    <row r="330" spans="1:40" x14ac:dyDescent="0.25">
      <c r="A330" s="67"/>
      <c r="B330" s="67"/>
      <c r="C330" s="68" t="s">
        <v>12</v>
      </c>
      <c r="D330" s="45">
        <v>7</v>
      </c>
      <c r="E330" s="45">
        <v>12</v>
      </c>
      <c r="F330" s="45">
        <v>14</v>
      </c>
      <c r="G330" s="45">
        <v>15</v>
      </c>
      <c r="H330" s="45">
        <v>10</v>
      </c>
      <c r="I330" s="45">
        <v>11</v>
      </c>
      <c r="J330" s="45">
        <v>11</v>
      </c>
      <c r="K330" s="45">
        <v>10</v>
      </c>
      <c r="L330" s="45">
        <v>13</v>
      </c>
      <c r="M330" s="45">
        <v>10</v>
      </c>
      <c r="N330" s="45">
        <v>9</v>
      </c>
      <c r="O330" s="45">
        <v>6</v>
      </c>
      <c r="P330" s="45">
        <v>11</v>
      </c>
      <c r="Q330" s="45">
        <v>6</v>
      </c>
      <c r="R330" s="45">
        <v>5</v>
      </c>
      <c r="S330" s="45">
        <v>5</v>
      </c>
      <c r="T330" s="45">
        <v>4</v>
      </c>
      <c r="U330" s="45">
        <v>4</v>
      </c>
      <c r="V330" s="45">
        <v>7</v>
      </c>
      <c r="W330" s="45">
        <v>7</v>
      </c>
      <c r="X330" s="45">
        <v>9</v>
      </c>
      <c r="Y330" s="45">
        <v>10</v>
      </c>
      <c r="Z330" s="45">
        <v>8</v>
      </c>
      <c r="AA330" s="45">
        <v>8</v>
      </c>
      <c r="AB330" s="45">
        <v>4</v>
      </c>
      <c r="AC330" s="45">
        <v>3</v>
      </c>
      <c r="AD330" s="45">
        <v>5</v>
      </c>
      <c r="AE330" s="45">
        <v>2</v>
      </c>
      <c r="AF330" s="45">
        <v>2</v>
      </c>
      <c r="AG330" s="45">
        <v>3</v>
      </c>
      <c r="AH330" s="45">
        <v>7</v>
      </c>
      <c r="AI330" s="45">
        <v>6</v>
      </c>
      <c r="AJ330" s="45">
        <v>5</v>
      </c>
      <c r="AK330" s="45">
        <v>1</v>
      </c>
      <c r="AL330" s="45">
        <v>2</v>
      </c>
      <c r="AM330" s="45">
        <v>1</v>
      </c>
      <c r="AN330" s="45">
        <v>3</v>
      </c>
    </row>
    <row r="331" spans="1:40" x14ac:dyDescent="0.25">
      <c r="A331" s="67"/>
      <c r="B331" s="67"/>
      <c r="C331" s="68" t="s">
        <v>13</v>
      </c>
      <c r="D331" s="45">
        <v>18</v>
      </c>
      <c r="E331" s="45">
        <v>23</v>
      </c>
      <c r="F331" s="45">
        <v>27</v>
      </c>
      <c r="G331" s="45">
        <v>38</v>
      </c>
      <c r="H331" s="45">
        <v>47</v>
      </c>
      <c r="I331" s="45">
        <v>53</v>
      </c>
      <c r="J331" s="45">
        <v>54</v>
      </c>
      <c r="K331" s="45">
        <v>63</v>
      </c>
      <c r="L331" s="45">
        <v>64</v>
      </c>
      <c r="M331" s="45">
        <v>66</v>
      </c>
      <c r="N331" s="45">
        <v>38</v>
      </c>
      <c r="O331" s="45">
        <v>28</v>
      </c>
      <c r="P331" s="45">
        <v>29</v>
      </c>
      <c r="Q331" s="45">
        <v>32</v>
      </c>
      <c r="R331" s="45">
        <v>28</v>
      </c>
      <c r="S331" s="45">
        <v>30</v>
      </c>
      <c r="T331" s="45">
        <v>29</v>
      </c>
      <c r="U331" s="45">
        <v>33</v>
      </c>
      <c r="V331" s="45">
        <v>16</v>
      </c>
      <c r="W331" s="45">
        <v>19</v>
      </c>
      <c r="X331" s="45">
        <v>20</v>
      </c>
      <c r="Y331" s="45">
        <v>23</v>
      </c>
      <c r="Z331" s="45">
        <v>21</v>
      </c>
      <c r="AA331" s="45">
        <v>20</v>
      </c>
      <c r="AB331" s="45">
        <v>17</v>
      </c>
      <c r="AC331" s="45">
        <v>22</v>
      </c>
      <c r="AD331" s="45">
        <v>21</v>
      </c>
      <c r="AE331" s="45">
        <v>22</v>
      </c>
      <c r="AF331" s="45">
        <v>24</v>
      </c>
      <c r="AG331" s="45">
        <v>23</v>
      </c>
      <c r="AH331" s="45">
        <v>18</v>
      </c>
      <c r="AI331" s="45">
        <v>18</v>
      </c>
      <c r="AJ331" s="45">
        <v>13</v>
      </c>
      <c r="AK331" s="45">
        <v>16</v>
      </c>
      <c r="AL331" s="45">
        <v>18</v>
      </c>
      <c r="AM331" s="45">
        <v>20</v>
      </c>
      <c r="AN331" s="45">
        <v>24</v>
      </c>
    </row>
    <row r="332" spans="1:40" x14ac:dyDescent="0.25">
      <c r="A332" s="32" t="s">
        <v>179</v>
      </c>
      <c r="B332" s="55"/>
      <c r="C332" s="55"/>
      <c r="D332" s="75">
        <f>SUM(D324:D331)</f>
        <v>71</v>
      </c>
      <c r="E332" s="75">
        <f t="shared" ref="E332:AM332" si="71">SUM(E324:E331)</f>
        <v>106</v>
      </c>
      <c r="F332" s="75">
        <f t="shared" si="71"/>
        <v>113</v>
      </c>
      <c r="G332" s="75">
        <f t="shared" si="71"/>
        <v>139</v>
      </c>
      <c r="H332" s="75">
        <f t="shared" si="71"/>
        <v>130</v>
      </c>
      <c r="I332" s="75">
        <f t="shared" si="71"/>
        <v>130</v>
      </c>
      <c r="J332" s="75">
        <f t="shared" si="71"/>
        <v>121</v>
      </c>
      <c r="K332" s="75">
        <f t="shared" si="71"/>
        <v>123</v>
      </c>
      <c r="L332" s="75">
        <f t="shared" si="71"/>
        <v>131</v>
      </c>
      <c r="M332" s="75">
        <f t="shared" si="71"/>
        <v>125</v>
      </c>
      <c r="N332" s="75">
        <f t="shared" si="71"/>
        <v>85</v>
      </c>
      <c r="O332" s="75">
        <f t="shared" si="71"/>
        <v>60</v>
      </c>
      <c r="P332" s="75">
        <f t="shared" si="71"/>
        <v>63</v>
      </c>
      <c r="Q332" s="75">
        <f t="shared" si="71"/>
        <v>57</v>
      </c>
      <c r="R332" s="75">
        <f t="shared" si="71"/>
        <v>54</v>
      </c>
      <c r="S332" s="75">
        <f t="shared" si="71"/>
        <v>61</v>
      </c>
      <c r="T332" s="75">
        <f t="shared" si="71"/>
        <v>59</v>
      </c>
      <c r="U332" s="75">
        <f t="shared" si="71"/>
        <v>65</v>
      </c>
      <c r="V332" s="75">
        <f t="shared" si="71"/>
        <v>50</v>
      </c>
      <c r="W332" s="75">
        <f t="shared" si="71"/>
        <v>54</v>
      </c>
      <c r="X332" s="75">
        <f t="shared" si="71"/>
        <v>55</v>
      </c>
      <c r="Y332" s="75">
        <f t="shared" si="71"/>
        <v>55</v>
      </c>
      <c r="Z332" s="75">
        <f t="shared" si="71"/>
        <v>50</v>
      </c>
      <c r="AA332" s="75">
        <f t="shared" si="71"/>
        <v>49</v>
      </c>
      <c r="AB332" s="75">
        <f t="shared" si="71"/>
        <v>40</v>
      </c>
      <c r="AC332" s="75">
        <f t="shared" si="71"/>
        <v>45</v>
      </c>
      <c r="AD332" s="75">
        <f t="shared" si="71"/>
        <v>45</v>
      </c>
      <c r="AE332" s="75">
        <f t="shared" si="71"/>
        <v>38</v>
      </c>
      <c r="AF332" s="75">
        <f t="shared" si="71"/>
        <v>46</v>
      </c>
      <c r="AG332" s="75">
        <f t="shared" si="71"/>
        <v>46</v>
      </c>
      <c r="AH332" s="75">
        <f t="shared" si="71"/>
        <v>44</v>
      </c>
      <c r="AI332" s="75">
        <f t="shared" si="71"/>
        <v>40</v>
      </c>
      <c r="AJ332" s="75">
        <f t="shared" si="71"/>
        <v>32</v>
      </c>
      <c r="AK332" s="75">
        <f t="shared" si="71"/>
        <v>34</v>
      </c>
      <c r="AL332" s="75">
        <f t="shared" si="71"/>
        <v>37</v>
      </c>
      <c r="AM332" s="75">
        <f t="shared" si="71"/>
        <v>33</v>
      </c>
      <c r="AN332" s="75">
        <f t="shared" ref="AN332" si="72">SUM(AN324:AN331)</f>
        <v>37</v>
      </c>
    </row>
    <row r="333" spans="1:40" x14ac:dyDescent="0.25">
      <c r="A333" s="65" t="s">
        <v>124</v>
      </c>
      <c r="B333" s="66">
        <v>1866</v>
      </c>
      <c r="C333" s="65" t="s">
        <v>6</v>
      </c>
      <c r="D333" s="43">
        <v>2</v>
      </c>
      <c r="E333" s="43">
        <v>2</v>
      </c>
      <c r="F333" s="43">
        <v>1</v>
      </c>
      <c r="G333" s="43">
        <v>2</v>
      </c>
      <c r="H333" s="43">
        <v>1</v>
      </c>
      <c r="I333" s="43">
        <v>1</v>
      </c>
      <c r="J333" s="43"/>
      <c r="K333" s="43"/>
      <c r="L333" s="43"/>
      <c r="M333" s="43"/>
      <c r="N333" s="43">
        <v>2</v>
      </c>
      <c r="O333" s="43">
        <v>2</v>
      </c>
      <c r="P333" s="43">
        <v>1</v>
      </c>
      <c r="Q333" s="43"/>
      <c r="R333" s="43">
        <v>1</v>
      </c>
      <c r="S333" s="43">
        <v>1</v>
      </c>
      <c r="T333" s="43"/>
      <c r="U333" s="43">
        <v>1</v>
      </c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181"/>
      <c r="AN333" s="181"/>
    </row>
    <row r="334" spans="1:40" x14ac:dyDescent="0.25">
      <c r="A334" s="67"/>
      <c r="B334" s="67"/>
      <c r="C334" s="68" t="s">
        <v>7</v>
      </c>
      <c r="D334" s="45">
        <v>4</v>
      </c>
      <c r="E334" s="45">
        <v>3</v>
      </c>
      <c r="F334" s="45">
        <v>1</v>
      </c>
      <c r="G334" s="45">
        <v>1</v>
      </c>
      <c r="H334" s="45">
        <v>1</v>
      </c>
      <c r="I334" s="45">
        <v>2</v>
      </c>
      <c r="J334" s="45">
        <v>2</v>
      </c>
      <c r="K334" s="45"/>
      <c r="L334" s="45"/>
      <c r="M334" s="45"/>
      <c r="N334" s="45">
        <v>2</v>
      </c>
      <c r="O334" s="45">
        <v>1</v>
      </c>
      <c r="P334" s="45">
        <v>2</v>
      </c>
      <c r="Q334" s="45">
        <v>2</v>
      </c>
      <c r="R334" s="45">
        <v>1</v>
      </c>
      <c r="S334" s="45">
        <v>1</v>
      </c>
      <c r="T334" s="45">
        <v>2</v>
      </c>
      <c r="U334" s="45">
        <v>1</v>
      </c>
      <c r="V334" s="45">
        <v>2</v>
      </c>
      <c r="W334" s="45">
        <v>1</v>
      </c>
      <c r="X334" s="45">
        <v>1</v>
      </c>
      <c r="Y334" s="45">
        <v>1</v>
      </c>
      <c r="Z334" s="45"/>
      <c r="AA334" s="45"/>
      <c r="AB334" s="45"/>
      <c r="AC334" s="45"/>
      <c r="AD334" s="45"/>
      <c r="AE334" s="45"/>
      <c r="AF334" s="45">
        <v>1</v>
      </c>
      <c r="AG334" s="45">
        <v>1</v>
      </c>
      <c r="AH334" s="45">
        <v>1</v>
      </c>
      <c r="AI334" s="45">
        <v>2</v>
      </c>
      <c r="AJ334" s="45">
        <v>4</v>
      </c>
      <c r="AK334" s="45">
        <v>6</v>
      </c>
      <c r="AL334" s="45">
        <v>5</v>
      </c>
      <c r="AM334" s="45">
        <v>2</v>
      </c>
      <c r="AN334" s="45"/>
    </row>
    <row r="335" spans="1:40" x14ac:dyDescent="0.25">
      <c r="A335" s="67"/>
      <c r="B335" s="67"/>
      <c r="C335" s="68" t="s">
        <v>8</v>
      </c>
      <c r="D335" s="45">
        <v>3</v>
      </c>
      <c r="E335" s="45">
        <v>4</v>
      </c>
      <c r="F335" s="45">
        <v>5</v>
      </c>
      <c r="G335" s="45">
        <v>2</v>
      </c>
      <c r="H335" s="45">
        <v>4</v>
      </c>
      <c r="I335" s="45">
        <v>5</v>
      </c>
      <c r="J335" s="45">
        <v>4</v>
      </c>
      <c r="K335" s="45">
        <v>4</v>
      </c>
      <c r="L335" s="45">
        <v>8</v>
      </c>
      <c r="M335" s="45">
        <v>4</v>
      </c>
      <c r="N335" s="45">
        <v>2</v>
      </c>
      <c r="O335" s="45">
        <v>1</v>
      </c>
      <c r="P335" s="45">
        <v>2</v>
      </c>
      <c r="Q335" s="45">
        <v>3</v>
      </c>
      <c r="R335" s="45">
        <v>5</v>
      </c>
      <c r="S335" s="45">
        <v>2</v>
      </c>
      <c r="T335" s="45">
        <v>2</v>
      </c>
      <c r="U335" s="45">
        <v>1</v>
      </c>
      <c r="V335" s="45">
        <v>2</v>
      </c>
      <c r="W335" s="45">
        <v>3</v>
      </c>
      <c r="X335" s="45">
        <v>3</v>
      </c>
      <c r="Y335" s="45">
        <v>2</v>
      </c>
      <c r="Z335" s="45">
        <v>3</v>
      </c>
      <c r="AA335" s="45">
        <v>2</v>
      </c>
      <c r="AB335" s="45">
        <v>1</v>
      </c>
      <c r="AC335" s="45">
        <v>1</v>
      </c>
      <c r="AD335" s="45">
        <v>1</v>
      </c>
      <c r="AE335" s="45">
        <v>1</v>
      </c>
      <c r="AF335" s="45"/>
      <c r="AG335" s="45"/>
      <c r="AH335" s="45"/>
      <c r="AI335" s="45">
        <v>1</v>
      </c>
      <c r="AJ335" s="45">
        <v>1</v>
      </c>
      <c r="AK335" s="45">
        <v>1</v>
      </c>
      <c r="AL335" s="45">
        <v>1</v>
      </c>
      <c r="AM335" s="45">
        <v>1</v>
      </c>
      <c r="AN335" s="45">
        <v>2</v>
      </c>
    </row>
    <row r="336" spans="1:40" x14ac:dyDescent="0.25">
      <c r="A336" s="67"/>
      <c r="B336" s="67"/>
      <c r="C336" s="68" t="s">
        <v>9</v>
      </c>
      <c r="D336" s="45">
        <v>4</v>
      </c>
      <c r="E336" s="45">
        <v>6</v>
      </c>
      <c r="F336" s="45">
        <v>6</v>
      </c>
      <c r="G336" s="45">
        <v>4</v>
      </c>
      <c r="H336" s="45">
        <v>3</v>
      </c>
      <c r="I336" s="45">
        <v>2</v>
      </c>
      <c r="J336" s="45">
        <v>2</v>
      </c>
      <c r="K336" s="45">
        <v>1</v>
      </c>
      <c r="L336" s="45">
        <v>3</v>
      </c>
      <c r="M336" s="45">
        <v>6</v>
      </c>
      <c r="N336" s="45">
        <v>5</v>
      </c>
      <c r="O336" s="45">
        <v>4</v>
      </c>
      <c r="P336" s="45">
        <v>4</v>
      </c>
      <c r="Q336" s="45">
        <v>3</v>
      </c>
      <c r="R336" s="45">
        <v>1</v>
      </c>
      <c r="S336" s="45">
        <v>3</v>
      </c>
      <c r="T336" s="45">
        <v>3</v>
      </c>
      <c r="U336" s="45">
        <v>3</v>
      </c>
      <c r="V336" s="45">
        <v>2</v>
      </c>
      <c r="W336" s="45">
        <v>1</v>
      </c>
      <c r="X336" s="45">
        <v>2</v>
      </c>
      <c r="Y336" s="45"/>
      <c r="Z336" s="45">
        <v>1</v>
      </c>
      <c r="AA336" s="45">
        <v>2</v>
      </c>
      <c r="AB336" s="45">
        <v>1</v>
      </c>
      <c r="AC336" s="45">
        <v>1</v>
      </c>
      <c r="AD336" s="45"/>
      <c r="AE336" s="45"/>
      <c r="AF336" s="45">
        <v>1</v>
      </c>
      <c r="AG336" s="45">
        <v>4</v>
      </c>
      <c r="AH336" s="45">
        <v>2</v>
      </c>
      <c r="AI336" s="45">
        <v>3</v>
      </c>
      <c r="AJ336" s="45">
        <v>2</v>
      </c>
      <c r="AK336" s="45">
        <v>4</v>
      </c>
      <c r="AL336" s="45">
        <v>2</v>
      </c>
      <c r="AM336" s="45"/>
      <c r="AN336" s="45"/>
    </row>
    <row r="337" spans="1:40" x14ac:dyDescent="0.25">
      <c r="A337" s="67"/>
      <c r="B337" s="67"/>
      <c r="C337" s="68" t="s">
        <v>10</v>
      </c>
      <c r="D337" s="45">
        <v>4</v>
      </c>
      <c r="E337" s="45">
        <v>3</v>
      </c>
      <c r="F337" s="45">
        <v>4</v>
      </c>
      <c r="G337" s="45">
        <v>3</v>
      </c>
      <c r="H337" s="45">
        <v>6</v>
      </c>
      <c r="I337" s="45">
        <v>6</v>
      </c>
      <c r="J337" s="45">
        <v>6</v>
      </c>
      <c r="K337" s="45">
        <v>4</v>
      </c>
      <c r="L337" s="45">
        <v>6</v>
      </c>
      <c r="M337" s="45">
        <v>5</v>
      </c>
      <c r="N337" s="45">
        <v>4</v>
      </c>
      <c r="O337" s="45">
        <v>5</v>
      </c>
      <c r="P337" s="45">
        <v>3</v>
      </c>
      <c r="Q337" s="45">
        <v>3</v>
      </c>
      <c r="R337" s="45">
        <v>4</v>
      </c>
      <c r="S337" s="45">
        <v>5</v>
      </c>
      <c r="T337" s="45">
        <v>6</v>
      </c>
      <c r="U337" s="45">
        <v>5</v>
      </c>
      <c r="V337" s="45">
        <v>3</v>
      </c>
      <c r="W337" s="45">
        <v>5</v>
      </c>
      <c r="X337" s="45">
        <v>6</v>
      </c>
      <c r="Y337" s="45">
        <v>4</v>
      </c>
      <c r="Z337" s="45">
        <v>6</v>
      </c>
      <c r="AA337" s="45">
        <v>6</v>
      </c>
      <c r="AB337" s="45">
        <v>4</v>
      </c>
      <c r="AC337" s="45">
        <v>2</v>
      </c>
      <c r="AD337" s="45">
        <v>4</v>
      </c>
      <c r="AE337" s="45">
        <v>4</v>
      </c>
      <c r="AF337" s="45">
        <v>3</v>
      </c>
      <c r="AG337" s="45">
        <v>2</v>
      </c>
      <c r="AH337" s="45">
        <v>1</v>
      </c>
      <c r="AI337" s="45">
        <v>4</v>
      </c>
      <c r="AJ337" s="45">
        <v>3</v>
      </c>
      <c r="AK337" s="45">
        <v>2</v>
      </c>
      <c r="AL337" s="45">
        <v>3</v>
      </c>
      <c r="AM337" s="45">
        <v>2</v>
      </c>
      <c r="AN337" s="45">
        <v>2</v>
      </c>
    </row>
    <row r="338" spans="1:40" x14ac:dyDescent="0.25">
      <c r="A338" s="67"/>
      <c r="B338" s="67"/>
      <c r="C338" s="68" t="s">
        <v>11</v>
      </c>
      <c r="D338" s="45">
        <v>10</v>
      </c>
      <c r="E338" s="45">
        <v>10</v>
      </c>
      <c r="F338" s="45">
        <v>8</v>
      </c>
      <c r="G338" s="45">
        <v>5</v>
      </c>
      <c r="H338" s="45">
        <v>4</v>
      </c>
      <c r="I338" s="45">
        <v>4</v>
      </c>
      <c r="J338" s="45">
        <v>3</v>
      </c>
      <c r="K338" s="45">
        <v>3</v>
      </c>
      <c r="L338" s="45">
        <v>9</v>
      </c>
      <c r="M338" s="45">
        <v>10</v>
      </c>
      <c r="N338" s="45">
        <v>8</v>
      </c>
      <c r="O338" s="45">
        <v>7</v>
      </c>
      <c r="P338" s="45">
        <v>7</v>
      </c>
      <c r="Q338" s="45">
        <v>4</v>
      </c>
      <c r="R338" s="45">
        <v>3</v>
      </c>
      <c r="S338" s="45">
        <v>3</v>
      </c>
      <c r="T338" s="45">
        <v>6</v>
      </c>
      <c r="U338" s="45">
        <v>11</v>
      </c>
      <c r="V338" s="45">
        <v>10</v>
      </c>
      <c r="W338" s="45">
        <v>10</v>
      </c>
      <c r="X338" s="45">
        <v>7</v>
      </c>
      <c r="Y338" s="45">
        <v>7</v>
      </c>
      <c r="Z338" s="45">
        <v>11</v>
      </c>
      <c r="AA338" s="45">
        <v>9</v>
      </c>
      <c r="AB338" s="45">
        <v>8</v>
      </c>
      <c r="AC338" s="45">
        <v>7</v>
      </c>
      <c r="AD338" s="45">
        <v>7</v>
      </c>
      <c r="AE338" s="45">
        <v>6</v>
      </c>
      <c r="AF338" s="45">
        <v>4</v>
      </c>
      <c r="AG338" s="45">
        <v>3</v>
      </c>
      <c r="AH338" s="45">
        <v>3</v>
      </c>
      <c r="AI338" s="45">
        <v>3</v>
      </c>
      <c r="AJ338" s="45">
        <v>7</v>
      </c>
      <c r="AK338" s="45">
        <v>8</v>
      </c>
      <c r="AL338" s="45">
        <v>7</v>
      </c>
      <c r="AM338" s="45">
        <v>7</v>
      </c>
      <c r="AN338" s="45">
        <v>5</v>
      </c>
    </row>
    <row r="339" spans="1:40" x14ac:dyDescent="0.25">
      <c r="A339" s="67"/>
      <c r="B339" s="67"/>
      <c r="C339" s="68" t="s">
        <v>12</v>
      </c>
      <c r="D339" s="45">
        <v>6</v>
      </c>
      <c r="E339" s="45">
        <v>12</v>
      </c>
      <c r="F339" s="45">
        <v>9</v>
      </c>
      <c r="G339" s="45">
        <v>7</v>
      </c>
      <c r="H339" s="45">
        <v>9</v>
      </c>
      <c r="I339" s="45">
        <v>4</v>
      </c>
      <c r="J339" s="45">
        <v>6</v>
      </c>
      <c r="K339" s="45">
        <v>3</v>
      </c>
      <c r="L339" s="45">
        <v>4</v>
      </c>
      <c r="M339" s="45">
        <v>6</v>
      </c>
      <c r="N339" s="45">
        <v>5</v>
      </c>
      <c r="O339" s="45">
        <v>7</v>
      </c>
      <c r="P339" s="45">
        <v>6</v>
      </c>
      <c r="Q339" s="45">
        <v>4</v>
      </c>
      <c r="R339" s="45">
        <v>4</v>
      </c>
      <c r="S339" s="45">
        <v>3</v>
      </c>
      <c r="T339" s="45">
        <v>2</v>
      </c>
      <c r="U339" s="45">
        <v>4</v>
      </c>
      <c r="V339" s="45">
        <v>3</v>
      </c>
      <c r="W339" s="45">
        <v>4</v>
      </c>
      <c r="X339" s="45">
        <v>7</v>
      </c>
      <c r="Y339" s="45">
        <v>6</v>
      </c>
      <c r="Z339" s="45">
        <v>3</v>
      </c>
      <c r="AA339" s="45">
        <v>4</v>
      </c>
      <c r="AB339" s="45">
        <v>4</v>
      </c>
      <c r="AC339" s="45">
        <v>3</v>
      </c>
      <c r="AD339" s="45">
        <v>1</v>
      </c>
      <c r="AE339" s="45">
        <v>2</v>
      </c>
      <c r="AF339" s="45">
        <v>3</v>
      </c>
      <c r="AG339" s="45">
        <v>6</v>
      </c>
      <c r="AH339" s="45">
        <v>5</v>
      </c>
      <c r="AI339" s="45">
        <v>5</v>
      </c>
      <c r="AJ339" s="45">
        <v>2</v>
      </c>
      <c r="AK339" s="45"/>
      <c r="AL339" s="45"/>
      <c r="AM339" s="45"/>
      <c r="AN339" s="45">
        <v>1</v>
      </c>
    </row>
    <row r="340" spans="1:40" x14ac:dyDescent="0.25">
      <c r="A340" s="67"/>
      <c r="B340" s="67"/>
      <c r="C340" s="68" t="s">
        <v>13</v>
      </c>
      <c r="D340" s="45">
        <v>17</v>
      </c>
      <c r="E340" s="45">
        <v>21</v>
      </c>
      <c r="F340" s="45">
        <v>27</v>
      </c>
      <c r="G340" s="45">
        <v>31</v>
      </c>
      <c r="H340" s="45">
        <v>32</v>
      </c>
      <c r="I340" s="45">
        <v>34</v>
      </c>
      <c r="J340" s="45">
        <v>30</v>
      </c>
      <c r="K340" s="45">
        <v>19</v>
      </c>
      <c r="L340" s="45">
        <v>16</v>
      </c>
      <c r="M340" s="45">
        <v>15</v>
      </c>
      <c r="N340" s="45">
        <v>13</v>
      </c>
      <c r="O340" s="45">
        <v>19</v>
      </c>
      <c r="P340" s="45">
        <v>20</v>
      </c>
      <c r="Q340" s="45">
        <v>19</v>
      </c>
      <c r="R340" s="45">
        <v>20</v>
      </c>
      <c r="S340" s="45">
        <v>18</v>
      </c>
      <c r="T340" s="45">
        <v>17</v>
      </c>
      <c r="U340" s="45">
        <v>11</v>
      </c>
      <c r="V340" s="45">
        <v>16</v>
      </c>
      <c r="W340" s="45">
        <v>14</v>
      </c>
      <c r="X340" s="45">
        <v>14</v>
      </c>
      <c r="Y340" s="45">
        <v>9</v>
      </c>
      <c r="Z340" s="45">
        <v>7</v>
      </c>
      <c r="AA340" s="45">
        <v>6</v>
      </c>
      <c r="AB340" s="45">
        <v>7</v>
      </c>
      <c r="AC340" s="45">
        <v>5</v>
      </c>
      <c r="AD340" s="45">
        <v>3</v>
      </c>
      <c r="AE340" s="45">
        <v>1</v>
      </c>
      <c r="AF340" s="45">
        <v>3</v>
      </c>
      <c r="AG340" s="45">
        <v>4</v>
      </c>
      <c r="AH340" s="45">
        <v>5</v>
      </c>
      <c r="AI340" s="45">
        <v>5</v>
      </c>
      <c r="AJ340" s="45">
        <v>8</v>
      </c>
      <c r="AK340" s="45">
        <v>7</v>
      </c>
      <c r="AL340" s="45">
        <v>7</v>
      </c>
      <c r="AM340" s="45">
        <v>9</v>
      </c>
      <c r="AN340" s="45">
        <v>7</v>
      </c>
    </row>
    <row r="341" spans="1:40" x14ac:dyDescent="0.25">
      <c r="A341" s="32" t="s">
        <v>125</v>
      </c>
      <c r="B341" s="55"/>
      <c r="C341" s="55"/>
      <c r="D341" s="75">
        <f>SUM(D333:D340)</f>
        <v>50</v>
      </c>
      <c r="E341" s="75">
        <f t="shared" ref="E341:AM341" si="73">SUM(E333:E340)</f>
        <v>61</v>
      </c>
      <c r="F341" s="75">
        <f t="shared" si="73"/>
        <v>61</v>
      </c>
      <c r="G341" s="75">
        <f t="shared" si="73"/>
        <v>55</v>
      </c>
      <c r="H341" s="75">
        <f t="shared" si="73"/>
        <v>60</v>
      </c>
      <c r="I341" s="75">
        <f t="shared" si="73"/>
        <v>58</v>
      </c>
      <c r="J341" s="75">
        <f t="shared" si="73"/>
        <v>53</v>
      </c>
      <c r="K341" s="75">
        <f t="shared" si="73"/>
        <v>34</v>
      </c>
      <c r="L341" s="75">
        <f t="shared" si="73"/>
        <v>46</v>
      </c>
      <c r="M341" s="75">
        <f t="shared" si="73"/>
        <v>46</v>
      </c>
      <c r="N341" s="75">
        <f t="shared" si="73"/>
        <v>41</v>
      </c>
      <c r="O341" s="75">
        <f t="shared" si="73"/>
        <v>46</v>
      </c>
      <c r="P341" s="75">
        <f t="shared" si="73"/>
        <v>45</v>
      </c>
      <c r="Q341" s="75">
        <f t="shared" si="73"/>
        <v>38</v>
      </c>
      <c r="R341" s="75">
        <f t="shared" si="73"/>
        <v>39</v>
      </c>
      <c r="S341" s="75">
        <f t="shared" si="73"/>
        <v>36</v>
      </c>
      <c r="T341" s="75">
        <f t="shared" si="73"/>
        <v>38</v>
      </c>
      <c r="U341" s="75">
        <f t="shared" si="73"/>
        <v>37</v>
      </c>
      <c r="V341" s="75">
        <f t="shared" si="73"/>
        <v>38</v>
      </c>
      <c r="W341" s="75">
        <f t="shared" si="73"/>
        <v>38</v>
      </c>
      <c r="X341" s="75">
        <f t="shared" si="73"/>
        <v>40</v>
      </c>
      <c r="Y341" s="75">
        <f t="shared" si="73"/>
        <v>29</v>
      </c>
      <c r="Z341" s="75">
        <f t="shared" si="73"/>
        <v>31</v>
      </c>
      <c r="AA341" s="75">
        <f t="shared" si="73"/>
        <v>29</v>
      </c>
      <c r="AB341" s="75">
        <f t="shared" si="73"/>
        <v>25</v>
      </c>
      <c r="AC341" s="75">
        <f t="shared" si="73"/>
        <v>19</v>
      </c>
      <c r="AD341" s="75">
        <f t="shared" si="73"/>
        <v>16</v>
      </c>
      <c r="AE341" s="75">
        <f t="shared" si="73"/>
        <v>14</v>
      </c>
      <c r="AF341" s="75">
        <f t="shared" si="73"/>
        <v>15</v>
      </c>
      <c r="AG341" s="75">
        <f t="shared" si="73"/>
        <v>20</v>
      </c>
      <c r="AH341" s="75">
        <f t="shared" si="73"/>
        <v>17</v>
      </c>
      <c r="AI341" s="75">
        <f t="shared" si="73"/>
        <v>23</v>
      </c>
      <c r="AJ341" s="75">
        <f t="shared" si="73"/>
        <v>27</v>
      </c>
      <c r="AK341" s="75">
        <f t="shared" si="73"/>
        <v>28</v>
      </c>
      <c r="AL341" s="75">
        <f t="shared" si="73"/>
        <v>25</v>
      </c>
      <c r="AM341" s="75">
        <f t="shared" si="73"/>
        <v>21</v>
      </c>
      <c r="AN341" s="75">
        <f t="shared" ref="AN341" si="74">SUM(AN333:AN340)</f>
        <v>17</v>
      </c>
    </row>
    <row r="342" spans="1:40" x14ac:dyDescent="0.25">
      <c r="A342" s="65" t="s">
        <v>693</v>
      </c>
      <c r="B342" s="66">
        <v>1867</v>
      </c>
      <c r="C342" s="65" t="s">
        <v>6</v>
      </c>
      <c r="D342" s="43">
        <v>2</v>
      </c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>
        <v>1</v>
      </c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</row>
    <row r="343" spans="1:40" x14ac:dyDescent="0.25">
      <c r="A343" s="67"/>
      <c r="B343" s="67"/>
      <c r="C343" s="68" t="s">
        <v>7</v>
      </c>
      <c r="D343" s="45">
        <v>1</v>
      </c>
      <c r="E343" s="45">
        <v>1</v>
      </c>
      <c r="F343" s="45">
        <v>2</v>
      </c>
      <c r="G343" s="45">
        <v>1</v>
      </c>
      <c r="H343" s="45"/>
      <c r="I343" s="45"/>
      <c r="J343" s="45"/>
      <c r="K343" s="45"/>
      <c r="L343" s="45"/>
      <c r="M343" s="45"/>
      <c r="N343" s="45"/>
      <c r="O343" s="45">
        <v>1</v>
      </c>
      <c r="P343" s="45">
        <v>1</v>
      </c>
      <c r="Q343" s="45">
        <v>1</v>
      </c>
      <c r="R343" s="45">
        <v>1</v>
      </c>
      <c r="S343" s="45">
        <v>1</v>
      </c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>
        <v>1</v>
      </c>
      <c r="AE343" s="45"/>
      <c r="AF343" s="45"/>
      <c r="AG343" s="45"/>
      <c r="AH343" s="45"/>
      <c r="AI343" s="45"/>
      <c r="AJ343" s="45"/>
      <c r="AK343" s="45"/>
      <c r="AL343" s="45"/>
      <c r="AM343" s="45">
        <v>1</v>
      </c>
      <c r="AN343" s="45">
        <v>2</v>
      </c>
    </row>
    <row r="344" spans="1:40" x14ac:dyDescent="0.25">
      <c r="A344" s="67"/>
      <c r="B344" s="67"/>
      <c r="C344" s="68" t="s">
        <v>8</v>
      </c>
      <c r="D344" s="45">
        <v>3</v>
      </c>
      <c r="E344" s="45">
        <v>3</v>
      </c>
      <c r="F344" s="45">
        <v>1</v>
      </c>
      <c r="G344" s="45"/>
      <c r="H344" s="45"/>
      <c r="I344" s="45"/>
      <c r="J344" s="45">
        <v>1</v>
      </c>
      <c r="K344" s="45"/>
      <c r="L344" s="45">
        <v>2</v>
      </c>
      <c r="M344" s="45">
        <v>2</v>
      </c>
      <c r="N344" s="45"/>
      <c r="O344" s="45"/>
      <c r="P344" s="45"/>
      <c r="Q344" s="45"/>
      <c r="R344" s="45"/>
      <c r="S344" s="45"/>
      <c r="T344" s="45">
        <v>1</v>
      </c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>
        <v>1</v>
      </c>
      <c r="AJ344" s="45"/>
      <c r="AK344" s="45"/>
      <c r="AL344" s="45"/>
      <c r="AM344" s="45"/>
      <c r="AN344" s="45">
        <v>1</v>
      </c>
    </row>
    <row r="345" spans="1:40" x14ac:dyDescent="0.25">
      <c r="A345" s="67"/>
      <c r="B345" s="67"/>
      <c r="C345" s="68" t="s">
        <v>9</v>
      </c>
      <c r="D345" s="45">
        <v>3</v>
      </c>
      <c r="E345" s="45">
        <v>3</v>
      </c>
      <c r="F345" s="45">
        <v>3</v>
      </c>
      <c r="G345" s="45">
        <v>5</v>
      </c>
      <c r="H345" s="45">
        <v>5</v>
      </c>
      <c r="I345" s="45">
        <v>4</v>
      </c>
      <c r="J345" s="45">
        <v>3</v>
      </c>
      <c r="K345" s="45"/>
      <c r="L345" s="45">
        <v>2</v>
      </c>
      <c r="M345" s="45">
        <v>4</v>
      </c>
      <c r="N345" s="45">
        <v>3</v>
      </c>
      <c r="O345" s="45">
        <v>2</v>
      </c>
      <c r="P345" s="45">
        <v>1</v>
      </c>
      <c r="Q345" s="45">
        <v>2</v>
      </c>
      <c r="R345" s="45">
        <v>1</v>
      </c>
      <c r="S345" s="45">
        <v>1</v>
      </c>
      <c r="T345" s="45">
        <v>2</v>
      </c>
      <c r="U345" s="45">
        <v>2</v>
      </c>
      <c r="V345" s="45">
        <v>3</v>
      </c>
      <c r="W345" s="45">
        <v>1</v>
      </c>
      <c r="X345" s="45">
        <v>1</v>
      </c>
      <c r="Y345" s="45"/>
      <c r="Z345" s="45"/>
      <c r="AA345" s="45"/>
      <c r="AB345" s="45"/>
      <c r="AC345" s="45"/>
      <c r="AD345" s="45"/>
      <c r="AE345" s="45"/>
      <c r="AF345" s="45"/>
      <c r="AG345" s="45">
        <v>1</v>
      </c>
      <c r="AH345" s="45">
        <v>1</v>
      </c>
      <c r="AI345" s="45">
        <v>1</v>
      </c>
      <c r="AJ345" s="45">
        <v>2</v>
      </c>
      <c r="AK345" s="45">
        <v>4</v>
      </c>
      <c r="AL345" s="45">
        <v>3</v>
      </c>
      <c r="AM345" s="45"/>
      <c r="AN345" s="45"/>
    </row>
    <row r="346" spans="1:40" x14ac:dyDescent="0.25">
      <c r="A346" s="67"/>
      <c r="B346" s="67"/>
      <c r="C346" s="68" t="s">
        <v>10</v>
      </c>
      <c r="D346" s="45">
        <v>8</v>
      </c>
      <c r="E346" s="45">
        <v>7</v>
      </c>
      <c r="F346" s="45">
        <v>8</v>
      </c>
      <c r="G346" s="45">
        <v>11</v>
      </c>
      <c r="H346" s="45">
        <v>10</v>
      </c>
      <c r="I346" s="45">
        <v>8</v>
      </c>
      <c r="J346" s="45">
        <v>6</v>
      </c>
      <c r="K346" s="45">
        <v>2</v>
      </c>
      <c r="L346" s="45">
        <v>6</v>
      </c>
      <c r="M346" s="45">
        <v>6</v>
      </c>
      <c r="N346" s="45">
        <v>6</v>
      </c>
      <c r="O346" s="45">
        <v>7</v>
      </c>
      <c r="P346" s="45">
        <v>8</v>
      </c>
      <c r="Q346" s="45">
        <v>7</v>
      </c>
      <c r="R346" s="45">
        <v>8</v>
      </c>
      <c r="S346" s="45">
        <v>7</v>
      </c>
      <c r="T346" s="45">
        <v>5</v>
      </c>
      <c r="U346" s="45">
        <v>10</v>
      </c>
      <c r="V346" s="45">
        <v>7</v>
      </c>
      <c r="W346" s="45">
        <v>7</v>
      </c>
      <c r="X346" s="45">
        <v>8</v>
      </c>
      <c r="Y346" s="45">
        <v>4</v>
      </c>
      <c r="Z346" s="45">
        <v>2</v>
      </c>
      <c r="AA346" s="45">
        <v>2</v>
      </c>
      <c r="AB346" s="45">
        <v>4</v>
      </c>
      <c r="AC346" s="45">
        <v>5</v>
      </c>
      <c r="AD346" s="45">
        <v>3</v>
      </c>
      <c r="AE346" s="45">
        <v>3</v>
      </c>
      <c r="AF346" s="45">
        <v>3</v>
      </c>
      <c r="AG346" s="45">
        <v>3</v>
      </c>
      <c r="AH346" s="45">
        <v>2</v>
      </c>
      <c r="AI346" s="45">
        <v>3</v>
      </c>
      <c r="AJ346" s="45">
        <v>2</v>
      </c>
      <c r="AK346" s="45">
        <v>2</v>
      </c>
      <c r="AL346" s="45">
        <v>3</v>
      </c>
      <c r="AM346" s="45">
        <v>3</v>
      </c>
      <c r="AN346" s="45">
        <v>2</v>
      </c>
    </row>
    <row r="347" spans="1:40" x14ac:dyDescent="0.25">
      <c r="A347" s="67"/>
      <c r="B347" s="67"/>
      <c r="C347" s="68" t="s">
        <v>11</v>
      </c>
      <c r="D347" s="45">
        <v>14</v>
      </c>
      <c r="E347" s="45">
        <v>18</v>
      </c>
      <c r="F347" s="45">
        <v>17</v>
      </c>
      <c r="G347" s="45">
        <v>20</v>
      </c>
      <c r="H347" s="45">
        <v>17</v>
      </c>
      <c r="I347" s="45">
        <v>22</v>
      </c>
      <c r="J347" s="45">
        <v>24</v>
      </c>
      <c r="K347" s="45">
        <v>12</v>
      </c>
      <c r="L347" s="45">
        <v>13</v>
      </c>
      <c r="M347" s="45">
        <v>11</v>
      </c>
      <c r="N347" s="45">
        <v>11</v>
      </c>
      <c r="O347" s="45">
        <v>10</v>
      </c>
      <c r="P347" s="45">
        <v>8</v>
      </c>
      <c r="Q347" s="45">
        <v>6</v>
      </c>
      <c r="R347" s="45">
        <v>7</v>
      </c>
      <c r="S347" s="45">
        <v>9</v>
      </c>
      <c r="T347" s="45">
        <v>8</v>
      </c>
      <c r="U347" s="45">
        <v>11</v>
      </c>
      <c r="V347" s="45">
        <v>11</v>
      </c>
      <c r="W347" s="45">
        <v>15</v>
      </c>
      <c r="X347" s="45">
        <v>14</v>
      </c>
      <c r="Y347" s="45">
        <v>5</v>
      </c>
      <c r="Z347" s="45">
        <v>8</v>
      </c>
      <c r="AA347" s="45">
        <v>6</v>
      </c>
      <c r="AB347" s="45">
        <v>4</v>
      </c>
      <c r="AC347" s="45">
        <v>5</v>
      </c>
      <c r="AD347" s="45">
        <v>6</v>
      </c>
      <c r="AE347" s="45">
        <v>6</v>
      </c>
      <c r="AF347" s="45">
        <v>4</v>
      </c>
      <c r="AG347" s="45">
        <v>2</v>
      </c>
      <c r="AH347" s="45">
        <v>7</v>
      </c>
      <c r="AI347" s="45">
        <v>7</v>
      </c>
      <c r="AJ347" s="45">
        <v>6</v>
      </c>
      <c r="AK347" s="45">
        <v>7</v>
      </c>
      <c r="AL347" s="45">
        <v>5</v>
      </c>
      <c r="AM347" s="45">
        <v>4</v>
      </c>
      <c r="AN347" s="45">
        <v>2</v>
      </c>
    </row>
    <row r="348" spans="1:40" x14ac:dyDescent="0.25">
      <c r="A348" s="67"/>
      <c r="B348" s="67"/>
      <c r="C348" s="68" t="s">
        <v>12</v>
      </c>
      <c r="D348" s="45">
        <v>10</v>
      </c>
      <c r="E348" s="45">
        <v>16</v>
      </c>
      <c r="F348" s="45">
        <v>13</v>
      </c>
      <c r="G348" s="45">
        <v>13</v>
      </c>
      <c r="H348" s="45">
        <v>24</v>
      </c>
      <c r="I348" s="45">
        <v>19</v>
      </c>
      <c r="J348" s="45">
        <v>9</v>
      </c>
      <c r="K348" s="45">
        <v>9</v>
      </c>
      <c r="L348" s="45">
        <v>11</v>
      </c>
      <c r="M348" s="45">
        <v>12</v>
      </c>
      <c r="N348" s="45">
        <v>6</v>
      </c>
      <c r="O348" s="45">
        <v>12</v>
      </c>
      <c r="P348" s="45">
        <v>14</v>
      </c>
      <c r="Q348" s="45">
        <v>12</v>
      </c>
      <c r="R348" s="45">
        <v>11</v>
      </c>
      <c r="S348" s="45">
        <v>9</v>
      </c>
      <c r="T348" s="45">
        <v>9</v>
      </c>
      <c r="U348" s="45">
        <v>12</v>
      </c>
      <c r="V348" s="45">
        <v>10</v>
      </c>
      <c r="W348" s="45">
        <v>10</v>
      </c>
      <c r="X348" s="45">
        <v>9</v>
      </c>
      <c r="Y348" s="45">
        <v>2</v>
      </c>
      <c r="Z348" s="45">
        <v>5</v>
      </c>
      <c r="AA348" s="45">
        <v>5</v>
      </c>
      <c r="AB348" s="45">
        <v>3</v>
      </c>
      <c r="AC348" s="45">
        <v>6</v>
      </c>
      <c r="AD348" s="45">
        <v>3</v>
      </c>
      <c r="AE348" s="45">
        <v>2</v>
      </c>
      <c r="AF348" s="45">
        <v>1</v>
      </c>
      <c r="AG348" s="45">
        <v>2</v>
      </c>
      <c r="AH348" s="45">
        <v>1</v>
      </c>
      <c r="AI348" s="45">
        <v>1</v>
      </c>
      <c r="AJ348" s="45">
        <v>3</v>
      </c>
      <c r="AK348" s="45">
        <v>3</v>
      </c>
      <c r="AL348" s="45">
        <v>3</v>
      </c>
      <c r="AM348" s="45">
        <v>2</v>
      </c>
      <c r="AN348" s="45">
        <v>3</v>
      </c>
    </row>
    <row r="349" spans="1:40" x14ac:dyDescent="0.25">
      <c r="A349" s="67"/>
      <c r="B349" s="67"/>
      <c r="C349" s="68" t="s">
        <v>13</v>
      </c>
      <c r="D349" s="45">
        <v>21</v>
      </c>
      <c r="E349" s="45">
        <v>25</v>
      </c>
      <c r="F349" s="45">
        <v>34</v>
      </c>
      <c r="G349" s="45">
        <v>47</v>
      </c>
      <c r="H349" s="45">
        <v>36</v>
      </c>
      <c r="I349" s="45">
        <v>42</v>
      </c>
      <c r="J349" s="45">
        <v>51</v>
      </c>
      <c r="K349" s="45">
        <v>27</v>
      </c>
      <c r="L349" s="45">
        <v>26</v>
      </c>
      <c r="M349" s="45">
        <v>30</v>
      </c>
      <c r="N349" s="45">
        <v>45</v>
      </c>
      <c r="O349" s="45">
        <v>46</v>
      </c>
      <c r="P349" s="45">
        <v>48</v>
      </c>
      <c r="Q349" s="45">
        <v>46</v>
      </c>
      <c r="R349" s="45">
        <v>51</v>
      </c>
      <c r="S349" s="45">
        <v>53</v>
      </c>
      <c r="T349" s="45">
        <v>52</v>
      </c>
      <c r="U349" s="45">
        <v>52</v>
      </c>
      <c r="V349" s="45">
        <v>52</v>
      </c>
      <c r="W349" s="45">
        <v>54</v>
      </c>
      <c r="X349" s="45">
        <v>56</v>
      </c>
      <c r="Y349" s="45">
        <v>14</v>
      </c>
      <c r="Z349" s="45">
        <v>8</v>
      </c>
      <c r="AA349" s="45">
        <v>11</v>
      </c>
      <c r="AB349" s="45">
        <v>13</v>
      </c>
      <c r="AC349" s="45">
        <v>13</v>
      </c>
      <c r="AD349" s="45">
        <v>14</v>
      </c>
      <c r="AE349" s="45">
        <v>14</v>
      </c>
      <c r="AF349" s="45">
        <v>16</v>
      </c>
      <c r="AG349" s="45">
        <v>16</v>
      </c>
      <c r="AH349" s="45">
        <v>15</v>
      </c>
      <c r="AI349" s="45">
        <v>16</v>
      </c>
      <c r="AJ349" s="45">
        <v>16</v>
      </c>
      <c r="AK349" s="45">
        <v>13</v>
      </c>
      <c r="AL349" s="45">
        <v>10</v>
      </c>
      <c r="AM349" s="45">
        <v>11</v>
      </c>
      <c r="AN349" s="45">
        <v>11</v>
      </c>
    </row>
    <row r="350" spans="1:40" x14ac:dyDescent="0.25">
      <c r="A350" s="32" t="s">
        <v>703</v>
      </c>
      <c r="B350" s="55"/>
      <c r="C350" s="55"/>
      <c r="D350" s="75">
        <f>SUM(D342:D349)</f>
        <v>62</v>
      </c>
      <c r="E350" s="75">
        <f t="shared" ref="E350:AM350" si="75">SUM(E342:E349)</f>
        <v>73</v>
      </c>
      <c r="F350" s="75">
        <f t="shared" si="75"/>
        <v>78</v>
      </c>
      <c r="G350" s="75">
        <f t="shared" si="75"/>
        <v>97</v>
      </c>
      <c r="H350" s="75">
        <f t="shared" si="75"/>
        <v>92</v>
      </c>
      <c r="I350" s="75">
        <f t="shared" si="75"/>
        <v>95</v>
      </c>
      <c r="J350" s="75">
        <f t="shared" si="75"/>
        <v>94</v>
      </c>
      <c r="K350" s="75">
        <f t="shared" si="75"/>
        <v>50</v>
      </c>
      <c r="L350" s="75">
        <f t="shared" si="75"/>
        <v>60</v>
      </c>
      <c r="M350" s="75">
        <f t="shared" si="75"/>
        <v>65</v>
      </c>
      <c r="N350" s="75">
        <f t="shared" si="75"/>
        <v>71</v>
      </c>
      <c r="O350" s="75">
        <f t="shared" si="75"/>
        <v>78</v>
      </c>
      <c r="P350" s="75">
        <f t="shared" si="75"/>
        <v>80</v>
      </c>
      <c r="Q350" s="75">
        <f t="shared" si="75"/>
        <v>74</v>
      </c>
      <c r="R350" s="75">
        <f t="shared" si="75"/>
        <v>79</v>
      </c>
      <c r="S350" s="75">
        <f t="shared" si="75"/>
        <v>80</v>
      </c>
      <c r="T350" s="75">
        <f t="shared" si="75"/>
        <v>78</v>
      </c>
      <c r="U350" s="75">
        <f t="shared" si="75"/>
        <v>87</v>
      </c>
      <c r="V350" s="75">
        <f t="shared" si="75"/>
        <v>83</v>
      </c>
      <c r="W350" s="75">
        <f t="shared" si="75"/>
        <v>87</v>
      </c>
      <c r="X350" s="75">
        <f t="shared" si="75"/>
        <v>88</v>
      </c>
      <c r="Y350" s="75">
        <f t="shared" si="75"/>
        <v>25</v>
      </c>
      <c r="Z350" s="75">
        <f t="shared" si="75"/>
        <v>23</v>
      </c>
      <c r="AA350" s="75">
        <f t="shared" si="75"/>
        <v>24</v>
      </c>
      <c r="AB350" s="75">
        <f t="shared" si="75"/>
        <v>24</v>
      </c>
      <c r="AC350" s="75">
        <f t="shared" si="75"/>
        <v>29</v>
      </c>
      <c r="AD350" s="75">
        <f t="shared" si="75"/>
        <v>27</v>
      </c>
      <c r="AE350" s="75">
        <f t="shared" si="75"/>
        <v>25</v>
      </c>
      <c r="AF350" s="75">
        <f t="shared" si="75"/>
        <v>24</v>
      </c>
      <c r="AG350" s="75">
        <f t="shared" si="75"/>
        <v>24</v>
      </c>
      <c r="AH350" s="75">
        <f t="shared" si="75"/>
        <v>26</v>
      </c>
      <c r="AI350" s="75">
        <f t="shared" si="75"/>
        <v>29</v>
      </c>
      <c r="AJ350" s="75">
        <f t="shared" si="75"/>
        <v>29</v>
      </c>
      <c r="AK350" s="75">
        <f t="shared" si="75"/>
        <v>29</v>
      </c>
      <c r="AL350" s="75">
        <f t="shared" si="75"/>
        <v>24</v>
      </c>
      <c r="AM350" s="75">
        <f t="shared" si="75"/>
        <v>21</v>
      </c>
      <c r="AN350" s="75">
        <f t="shared" ref="AN350" si="76">SUM(AN342:AN349)</f>
        <v>21</v>
      </c>
    </row>
    <row r="351" spans="1:40" x14ac:dyDescent="0.25">
      <c r="A351" s="65" t="s">
        <v>180</v>
      </c>
      <c r="B351" s="66">
        <v>1868</v>
      </c>
      <c r="C351" s="65" t="s">
        <v>6</v>
      </c>
      <c r="D351" s="43">
        <v>4</v>
      </c>
      <c r="E351" s="43">
        <v>6</v>
      </c>
      <c r="F351" s="43">
        <v>3</v>
      </c>
      <c r="G351" s="43">
        <v>9</v>
      </c>
      <c r="H351" s="43">
        <v>3</v>
      </c>
      <c r="I351" s="43"/>
      <c r="J351" s="43">
        <v>2</v>
      </c>
      <c r="K351" s="43">
        <v>1</v>
      </c>
      <c r="L351" s="43"/>
      <c r="M351" s="43"/>
      <c r="N351" s="43">
        <v>1</v>
      </c>
      <c r="O351" s="43">
        <v>1</v>
      </c>
      <c r="P351" s="43">
        <v>1</v>
      </c>
      <c r="Q351" s="43">
        <v>1</v>
      </c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>
        <v>1</v>
      </c>
      <c r="AM351" s="181"/>
      <c r="AN351" s="181"/>
    </row>
    <row r="352" spans="1:40" x14ac:dyDescent="0.25">
      <c r="A352" s="67"/>
      <c r="B352" s="67"/>
      <c r="C352" s="68" t="s">
        <v>7</v>
      </c>
      <c r="D352" s="45">
        <v>3</v>
      </c>
      <c r="E352" s="45">
        <v>2</v>
      </c>
      <c r="F352" s="45">
        <v>1</v>
      </c>
      <c r="G352" s="45"/>
      <c r="H352" s="45">
        <v>1</v>
      </c>
      <c r="I352" s="45">
        <v>1</v>
      </c>
      <c r="J352" s="45"/>
      <c r="K352" s="45">
        <v>1</v>
      </c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>
        <v>1</v>
      </c>
      <c r="AG352" s="45">
        <v>1</v>
      </c>
      <c r="AH352" s="45">
        <v>2</v>
      </c>
      <c r="AI352" s="45">
        <v>1</v>
      </c>
      <c r="AJ352" s="45">
        <v>1</v>
      </c>
      <c r="AK352" s="45"/>
      <c r="AL352" s="45"/>
      <c r="AM352" s="45">
        <v>1</v>
      </c>
      <c r="AN352" s="45">
        <v>1</v>
      </c>
    </row>
    <row r="353" spans="1:40" x14ac:dyDescent="0.25">
      <c r="A353" s="67"/>
      <c r="B353" s="67"/>
      <c r="C353" s="68" t="s">
        <v>8</v>
      </c>
      <c r="D353" s="45">
        <v>2</v>
      </c>
      <c r="E353" s="45">
        <v>5</v>
      </c>
      <c r="F353" s="45">
        <v>5</v>
      </c>
      <c r="G353" s="45">
        <v>6</v>
      </c>
      <c r="H353" s="45">
        <v>2</v>
      </c>
      <c r="I353" s="45">
        <v>1</v>
      </c>
      <c r="J353" s="45">
        <v>1</v>
      </c>
      <c r="K353" s="45">
        <v>1</v>
      </c>
      <c r="L353" s="45"/>
      <c r="M353" s="45"/>
      <c r="N353" s="45">
        <v>1</v>
      </c>
      <c r="O353" s="45">
        <v>1</v>
      </c>
      <c r="P353" s="45"/>
      <c r="Q353" s="45"/>
      <c r="R353" s="45"/>
      <c r="S353" s="45">
        <v>1</v>
      </c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>
        <v>4</v>
      </c>
      <c r="AK353" s="45">
        <v>4</v>
      </c>
      <c r="AL353" s="45">
        <v>3</v>
      </c>
      <c r="AM353" s="45">
        <v>1</v>
      </c>
      <c r="AN353" s="45">
        <v>1</v>
      </c>
    </row>
    <row r="354" spans="1:40" x14ac:dyDescent="0.25">
      <c r="A354" s="67"/>
      <c r="B354" s="67"/>
      <c r="C354" s="68" t="s">
        <v>9</v>
      </c>
      <c r="D354" s="45">
        <v>6</v>
      </c>
      <c r="E354" s="45">
        <v>6</v>
      </c>
      <c r="F354" s="45">
        <v>7</v>
      </c>
      <c r="G354" s="45">
        <v>6</v>
      </c>
      <c r="H354" s="45">
        <v>3</v>
      </c>
      <c r="I354" s="45">
        <v>2</v>
      </c>
      <c r="J354" s="45">
        <v>1</v>
      </c>
      <c r="K354" s="45">
        <v>2</v>
      </c>
      <c r="L354" s="45"/>
      <c r="M354" s="45">
        <v>1</v>
      </c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>
        <v>1</v>
      </c>
      <c r="AA354" s="45">
        <v>1</v>
      </c>
      <c r="AB354" s="45">
        <v>1</v>
      </c>
      <c r="AC354" s="45">
        <v>1</v>
      </c>
      <c r="AD354" s="45">
        <v>2</v>
      </c>
      <c r="AE354" s="45">
        <v>2</v>
      </c>
      <c r="AF354" s="45">
        <v>1</v>
      </c>
      <c r="AG354" s="45">
        <v>3</v>
      </c>
      <c r="AH354" s="45"/>
      <c r="AI354" s="45"/>
      <c r="AJ354" s="45"/>
      <c r="AK354" s="45">
        <v>2</v>
      </c>
      <c r="AL354" s="45">
        <v>3</v>
      </c>
      <c r="AM354" s="45">
        <v>3</v>
      </c>
      <c r="AN354" s="45">
        <v>3</v>
      </c>
    </row>
    <row r="355" spans="1:40" x14ac:dyDescent="0.25">
      <c r="A355" s="67"/>
      <c r="B355" s="67"/>
      <c r="C355" s="68" t="s">
        <v>10</v>
      </c>
      <c r="D355" s="45">
        <v>9</v>
      </c>
      <c r="E355" s="45">
        <v>11</v>
      </c>
      <c r="F355" s="45">
        <v>9</v>
      </c>
      <c r="G355" s="45">
        <v>5</v>
      </c>
      <c r="H355" s="45">
        <v>7</v>
      </c>
      <c r="I355" s="45">
        <v>5</v>
      </c>
      <c r="J355" s="45">
        <v>5</v>
      </c>
      <c r="K355" s="45">
        <v>4</v>
      </c>
      <c r="L355" s="45">
        <v>4</v>
      </c>
      <c r="M355" s="45">
        <v>6</v>
      </c>
      <c r="N355" s="45">
        <v>2</v>
      </c>
      <c r="O355" s="45">
        <v>3</v>
      </c>
      <c r="P355" s="45">
        <v>2</v>
      </c>
      <c r="Q355" s="45"/>
      <c r="R355" s="45"/>
      <c r="S355" s="45"/>
      <c r="T355" s="45"/>
      <c r="U355" s="45">
        <v>1</v>
      </c>
      <c r="V355" s="45">
        <v>1</v>
      </c>
      <c r="W355" s="45">
        <v>1</v>
      </c>
      <c r="X355" s="45"/>
      <c r="Y355" s="45"/>
      <c r="Z355" s="45"/>
      <c r="AA355" s="45"/>
      <c r="AB355" s="45"/>
      <c r="AC355" s="45">
        <v>1</v>
      </c>
      <c r="AD355" s="45">
        <v>1</v>
      </c>
      <c r="AE355" s="45">
        <v>2</v>
      </c>
      <c r="AF355" s="45">
        <v>2</v>
      </c>
      <c r="AG355" s="45">
        <v>1</v>
      </c>
      <c r="AH355" s="45">
        <v>2</v>
      </c>
      <c r="AI355" s="45">
        <v>1</v>
      </c>
      <c r="AJ355" s="45">
        <v>1</v>
      </c>
      <c r="AK355" s="45">
        <v>1</v>
      </c>
      <c r="AL355" s="45">
        <v>1</v>
      </c>
      <c r="AM355" s="45">
        <v>1</v>
      </c>
      <c r="AN355" s="45">
        <v>1</v>
      </c>
    </row>
    <row r="356" spans="1:40" x14ac:dyDescent="0.25">
      <c r="A356" s="67"/>
      <c r="B356" s="67"/>
      <c r="C356" s="68" t="s">
        <v>11</v>
      </c>
      <c r="D356" s="45">
        <v>14</v>
      </c>
      <c r="E356" s="45">
        <v>16</v>
      </c>
      <c r="F356" s="45">
        <v>18</v>
      </c>
      <c r="G356" s="45">
        <v>19</v>
      </c>
      <c r="H356" s="45">
        <v>19</v>
      </c>
      <c r="I356" s="45">
        <v>17</v>
      </c>
      <c r="J356" s="45">
        <v>14</v>
      </c>
      <c r="K356" s="45">
        <v>10</v>
      </c>
      <c r="L356" s="45">
        <v>10</v>
      </c>
      <c r="M356" s="45">
        <v>7</v>
      </c>
      <c r="N356" s="45">
        <v>5</v>
      </c>
      <c r="O356" s="45">
        <v>5</v>
      </c>
      <c r="P356" s="45">
        <v>6</v>
      </c>
      <c r="Q356" s="45">
        <v>7</v>
      </c>
      <c r="R356" s="45">
        <v>4</v>
      </c>
      <c r="S356" s="45">
        <v>5</v>
      </c>
      <c r="T356" s="45">
        <v>4</v>
      </c>
      <c r="U356" s="45">
        <v>2</v>
      </c>
      <c r="V356" s="45">
        <v>2</v>
      </c>
      <c r="W356" s="45">
        <v>3</v>
      </c>
      <c r="X356" s="45">
        <v>3</v>
      </c>
      <c r="Y356" s="45">
        <v>3</v>
      </c>
      <c r="Z356" s="45">
        <v>4</v>
      </c>
      <c r="AA356" s="45">
        <v>2</v>
      </c>
      <c r="AB356" s="45">
        <v>3</v>
      </c>
      <c r="AC356" s="45">
        <v>2</v>
      </c>
      <c r="AD356" s="45">
        <v>2</v>
      </c>
      <c r="AE356" s="45">
        <v>1</v>
      </c>
      <c r="AF356" s="45">
        <v>3</v>
      </c>
      <c r="AG356" s="45">
        <v>3</v>
      </c>
      <c r="AH356" s="45">
        <v>2</v>
      </c>
      <c r="AI356" s="45">
        <v>1</v>
      </c>
      <c r="AJ356" s="45">
        <v>2</v>
      </c>
      <c r="AK356" s="45">
        <v>3</v>
      </c>
      <c r="AL356" s="45">
        <v>2</v>
      </c>
      <c r="AM356" s="45">
        <v>2</v>
      </c>
      <c r="AN356" s="45">
        <v>1</v>
      </c>
    </row>
    <row r="357" spans="1:40" x14ac:dyDescent="0.25">
      <c r="A357" s="67"/>
      <c r="B357" s="67"/>
      <c r="C357" s="68" t="s">
        <v>12</v>
      </c>
      <c r="D357" s="45">
        <v>7</v>
      </c>
      <c r="E357" s="45">
        <v>7</v>
      </c>
      <c r="F357" s="45">
        <v>10</v>
      </c>
      <c r="G357" s="45">
        <v>13</v>
      </c>
      <c r="H357" s="45">
        <v>10</v>
      </c>
      <c r="I357" s="45">
        <v>4</v>
      </c>
      <c r="J357" s="45">
        <v>11</v>
      </c>
      <c r="K357" s="45">
        <v>13</v>
      </c>
      <c r="L357" s="45">
        <v>13</v>
      </c>
      <c r="M357" s="45">
        <v>8</v>
      </c>
      <c r="N357" s="45">
        <v>6</v>
      </c>
      <c r="O357" s="45">
        <v>6</v>
      </c>
      <c r="P357" s="45">
        <v>7</v>
      </c>
      <c r="Q357" s="45">
        <v>4</v>
      </c>
      <c r="R357" s="45">
        <v>11</v>
      </c>
      <c r="S357" s="45">
        <v>8</v>
      </c>
      <c r="T357" s="45">
        <v>3</v>
      </c>
      <c r="U357" s="45">
        <v>2</v>
      </c>
      <c r="V357" s="45">
        <v>2</v>
      </c>
      <c r="W357" s="45">
        <v>3</v>
      </c>
      <c r="X357" s="45">
        <v>2</v>
      </c>
      <c r="Y357" s="45">
        <v>1</v>
      </c>
      <c r="Z357" s="45">
        <v>3</v>
      </c>
      <c r="AA357" s="45">
        <v>3</v>
      </c>
      <c r="AB357" s="45">
        <v>9</v>
      </c>
      <c r="AC357" s="45">
        <v>5</v>
      </c>
      <c r="AD357" s="45">
        <v>3</v>
      </c>
      <c r="AE357" s="45">
        <v>2</v>
      </c>
      <c r="AF357" s="45"/>
      <c r="AG357" s="45"/>
      <c r="AH357" s="45">
        <v>1</v>
      </c>
      <c r="AI357" s="45">
        <v>3</v>
      </c>
      <c r="AJ357" s="45">
        <v>2</v>
      </c>
      <c r="AK357" s="45">
        <v>2</v>
      </c>
      <c r="AL357" s="45">
        <v>1</v>
      </c>
      <c r="AM357" s="45">
        <v>1</v>
      </c>
      <c r="AN357" s="45">
        <v>2</v>
      </c>
    </row>
    <row r="358" spans="1:40" x14ac:dyDescent="0.25">
      <c r="A358" s="67"/>
      <c r="B358" s="67"/>
      <c r="C358" s="68" t="s">
        <v>13</v>
      </c>
      <c r="D358" s="45">
        <v>23</v>
      </c>
      <c r="E358" s="45">
        <v>26</v>
      </c>
      <c r="F358" s="45">
        <v>30</v>
      </c>
      <c r="G358" s="45">
        <v>30</v>
      </c>
      <c r="H358" s="45">
        <v>32</v>
      </c>
      <c r="I358" s="45">
        <v>35</v>
      </c>
      <c r="J358" s="45">
        <v>40</v>
      </c>
      <c r="K358" s="45">
        <v>40</v>
      </c>
      <c r="L358" s="45">
        <v>17</v>
      </c>
      <c r="M358" s="45">
        <v>18</v>
      </c>
      <c r="N358" s="45">
        <v>36</v>
      </c>
      <c r="O358" s="45">
        <v>38</v>
      </c>
      <c r="P358" s="45">
        <v>39</v>
      </c>
      <c r="Q358" s="45">
        <v>38</v>
      </c>
      <c r="R358" s="45">
        <v>35</v>
      </c>
      <c r="S358" s="45">
        <v>40</v>
      </c>
      <c r="T358" s="45">
        <v>42</v>
      </c>
      <c r="U358" s="45">
        <v>33</v>
      </c>
      <c r="V358" s="45">
        <v>26</v>
      </c>
      <c r="W358" s="45">
        <v>22</v>
      </c>
      <c r="X358" s="45">
        <v>27</v>
      </c>
      <c r="Y358" s="45">
        <v>20</v>
      </c>
      <c r="Z358" s="45">
        <v>17</v>
      </c>
      <c r="AA358" s="45">
        <v>10</v>
      </c>
      <c r="AB358" s="45">
        <v>13</v>
      </c>
      <c r="AC358" s="45">
        <v>16</v>
      </c>
      <c r="AD358" s="45">
        <v>16</v>
      </c>
      <c r="AE358" s="45">
        <v>16</v>
      </c>
      <c r="AF358" s="45">
        <v>8</v>
      </c>
      <c r="AG358" s="45">
        <v>7</v>
      </c>
      <c r="AH358" s="45">
        <v>7</v>
      </c>
      <c r="AI358" s="45">
        <v>9</v>
      </c>
      <c r="AJ358" s="45">
        <v>10</v>
      </c>
      <c r="AK358" s="45">
        <v>9</v>
      </c>
      <c r="AL358" s="45">
        <v>7</v>
      </c>
      <c r="AM358" s="45">
        <v>6</v>
      </c>
      <c r="AN358" s="45">
        <v>8</v>
      </c>
    </row>
    <row r="359" spans="1:40" x14ac:dyDescent="0.25">
      <c r="A359" s="32" t="s">
        <v>181</v>
      </c>
      <c r="B359" s="55"/>
      <c r="C359" s="55"/>
      <c r="D359" s="75">
        <f>SUM(D351:D358)</f>
        <v>68</v>
      </c>
      <c r="E359" s="75">
        <f t="shared" ref="E359:AM359" si="77">SUM(E351:E358)</f>
        <v>79</v>
      </c>
      <c r="F359" s="75">
        <f t="shared" si="77"/>
        <v>83</v>
      </c>
      <c r="G359" s="75">
        <f t="shared" si="77"/>
        <v>88</v>
      </c>
      <c r="H359" s="75">
        <f t="shared" si="77"/>
        <v>77</v>
      </c>
      <c r="I359" s="75">
        <f t="shared" si="77"/>
        <v>65</v>
      </c>
      <c r="J359" s="75">
        <f t="shared" si="77"/>
        <v>74</v>
      </c>
      <c r="K359" s="75">
        <f t="shared" si="77"/>
        <v>72</v>
      </c>
      <c r="L359" s="75">
        <f t="shared" si="77"/>
        <v>44</v>
      </c>
      <c r="M359" s="75">
        <f t="shared" si="77"/>
        <v>40</v>
      </c>
      <c r="N359" s="75">
        <f t="shared" si="77"/>
        <v>51</v>
      </c>
      <c r="O359" s="75">
        <f t="shared" si="77"/>
        <v>54</v>
      </c>
      <c r="P359" s="75">
        <f t="shared" si="77"/>
        <v>55</v>
      </c>
      <c r="Q359" s="75">
        <f t="shared" si="77"/>
        <v>50</v>
      </c>
      <c r="R359" s="75">
        <f t="shared" si="77"/>
        <v>50</v>
      </c>
      <c r="S359" s="75">
        <f t="shared" si="77"/>
        <v>54</v>
      </c>
      <c r="T359" s="75">
        <f t="shared" si="77"/>
        <v>49</v>
      </c>
      <c r="U359" s="75">
        <f t="shared" si="77"/>
        <v>38</v>
      </c>
      <c r="V359" s="75">
        <f t="shared" si="77"/>
        <v>31</v>
      </c>
      <c r="W359" s="75">
        <f t="shared" si="77"/>
        <v>29</v>
      </c>
      <c r="X359" s="75">
        <f t="shared" si="77"/>
        <v>32</v>
      </c>
      <c r="Y359" s="75">
        <f t="shared" si="77"/>
        <v>24</v>
      </c>
      <c r="Z359" s="75">
        <f t="shared" si="77"/>
        <v>25</v>
      </c>
      <c r="AA359" s="75">
        <f t="shared" si="77"/>
        <v>16</v>
      </c>
      <c r="AB359" s="75">
        <f t="shared" si="77"/>
        <v>26</v>
      </c>
      <c r="AC359" s="75">
        <f t="shared" si="77"/>
        <v>25</v>
      </c>
      <c r="AD359" s="75">
        <f t="shared" si="77"/>
        <v>24</v>
      </c>
      <c r="AE359" s="75">
        <f t="shared" si="77"/>
        <v>23</v>
      </c>
      <c r="AF359" s="75">
        <f t="shared" si="77"/>
        <v>15</v>
      </c>
      <c r="AG359" s="75">
        <f t="shared" si="77"/>
        <v>15</v>
      </c>
      <c r="AH359" s="75">
        <f t="shared" si="77"/>
        <v>14</v>
      </c>
      <c r="AI359" s="75">
        <f t="shared" si="77"/>
        <v>15</v>
      </c>
      <c r="AJ359" s="75">
        <f t="shared" si="77"/>
        <v>20</v>
      </c>
      <c r="AK359" s="75">
        <f t="shared" si="77"/>
        <v>21</v>
      </c>
      <c r="AL359" s="75">
        <f t="shared" si="77"/>
        <v>18</v>
      </c>
      <c r="AM359" s="75">
        <f t="shared" si="77"/>
        <v>15</v>
      </c>
      <c r="AN359" s="75">
        <f t="shared" ref="AN359" si="78">SUM(AN351:AN358)</f>
        <v>17</v>
      </c>
    </row>
    <row r="360" spans="1:40" x14ac:dyDescent="0.25">
      <c r="A360" s="65" t="s">
        <v>154</v>
      </c>
      <c r="B360" s="66">
        <v>1870</v>
      </c>
      <c r="C360" s="65" t="s">
        <v>6</v>
      </c>
      <c r="D360" s="43"/>
      <c r="E360" s="43">
        <v>1</v>
      </c>
      <c r="F360" s="43">
        <v>1</v>
      </c>
      <c r="G360" s="43"/>
      <c r="H360" s="43"/>
      <c r="I360" s="43"/>
      <c r="J360" s="43"/>
      <c r="K360" s="43"/>
      <c r="L360" s="43"/>
      <c r="M360" s="43"/>
      <c r="N360" s="43">
        <v>2</v>
      </c>
      <c r="O360" s="43">
        <v>1</v>
      </c>
      <c r="P360" s="43"/>
      <c r="Q360" s="43"/>
      <c r="R360" s="43"/>
      <c r="S360" s="43"/>
      <c r="T360" s="43"/>
      <c r="U360" s="43"/>
      <c r="V360" s="43"/>
      <c r="W360" s="43"/>
      <c r="X360" s="43">
        <v>1</v>
      </c>
      <c r="Y360" s="43">
        <v>1</v>
      </c>
      <c r="Z360" s="43">
        <v>1</v>
      </c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</row>
    <row r="361" spans="1:40" x14ac:dyDescent="0.25">
      <c r="A361" s="67"/>
      <c r="B361" s="67"/>
      <c r="C361" s="68" t="s">
        <v>7</v>
      </c>
      <c r="D361" s="45">
        <v>2</v>
      </c>
      <c r="E361" s="45">
        <v>4</v>
      </c>
      <c r="F361" s="45">
        <v>2</v>
      </c>
      <c r="G361" s="45">
        <v>2</v>
      </c>
      <c r="H361" s="45">
        <v>3</v>
      </c>
      <c r="I361" s="45">
        <v>1</v>
      </c>
      <c r="J361" s="45">
        <v>3</v>
      </c>
      <c r="K361" s="45">
        <v>3</v>
      </c>
      <c r="L361" s="45">
        <v>3</v>
      </c>
      <c r="M361" s="45">
        <v>3</v>
      </c>
      <c r="N361" s="45">
        <v>3</v>
      </c>
      <c r="O361" s="45">
        <v>3</v>
      </c>
      <c r="P361" s="45">
        <v>4</v>
      </c>
      <c r="Q361" s="45">
        <v>2</v>
      </c>
      <c r="R361" s="45">
        <v>2</v>
      </c>
      <c r="S361" s="45">
        <v>1</v>
      </c>
      <c r="T361" s="45"/>
      <c r="U361" s="45">
        <v>1</v>
      </c>
      <c r="V361" s="45">
        <v>3</v>
      </c>
      <c r="W361" s="45">
        <v>4</v>
      </c>
      <c r="X361" s="45">
        <v>4</v>
      </c>
      <c r="Y361" s="45">
        <v>1</v>
      </c>
      <c r="Z361" s="45">
        <v>1</v>
      </c>
      <c r="AA361" s="45">
        <v>2</v>
      </c>
      <c r="AB361" s="45"/>
      <c r="AC361" s="45">
        <v>1</v>
      </c>
      <c r="AD361" s="45">
        <v>2</v>
      </c>
      <c r="AE361" s="45">
        <v>2</v>
      </c>
      <c r="AF361" s="45">
        <v>1</v>
      </c>
      <c r="AG361" s="45"/>
      <c r="AH361" s="45"/>
      <c r="AI361" s="45"/>
      <c r="AJ361" s="45"/>
      <c r="AK361" s="45"/>
      <c r="AL361" s="45"/>
      <c r="AM361" s="45"/>
      <c r="AN361" s="45"/>
    </row>
    <row r="362" spans="1:40" x14ac:dyDescent="0.25">
      <c r="A362" s="67"/>
      <c r="B362" s="67"/>
      <c r="C362" s="68" t="s">
        <v>8</v>
      </c>
      <c r="D362" s="45">
        <v>2</v>
      </c>
      <c r="E362" s="45">
        <v>2</v>
      </c>
      <c r="F362" s="45">
        <v>2</v>
      </c>
      <c r="G362" s="45">
        <v>3</v>
      </c>
      <c r="H362" s="45">
        <v>2</v>
      </c>
      <c r="I362" s="45">
        <v>7</v>
      </c>
      <c r="J362" s="45">
        <v>3</v>
      </c>
      <c r="K362" s="45">
        <v>1</v>
      </c>
      <c r="L362" s="45">
        <v>1</v>
      </c>
      <c r="M362" s="45">
        <v>2</v>
      </c>
      <c r="N362" s="45">
        <v>1</v>
      </c>
      <c r="O362" s="45">
        <v>1</v>
      </c>
      <c r="P362" s="45">
        <v>1</v>
      </c>
      <c r="Q362" s="45"/>
      <c r="R362" s="45"/>
      <c r="S362" s="45">
        <v>1</v>
      </c>
      <c r="T362" s="45">
        <v>4</v>
      </c>
      <c r="U362" s="45">
        <v>2</v>
      </c>
      <c r="V362" s="45">
        <v>2</v>
      </c>
      <c r="W362" s="45">
        <v>2</v>
      </c>
      <c r="X362" s="45">
        <v>2</v>
      </c>
      <c r="Y362" s="45">
        <v>2</v>
      </c>
      <c r="Z362" s="45">
        <v>1</v>
      </c>
      <c r="AA362" s="45">
        <v>1</v>
      </c>
      <c r="AB362" s="45">
        <v>1</v>
      </c>
      <c r="AC362" s="45">
        <v>1</v>
      </c>
      <c r="AD362" s="45">
        <v>1</v>
      </c>
      <c r="AE362" s="45">
        <v>2</v>
      </c>
      <c r="AF362" s="45">
        <v>2</v>
      </c>
      <c r="AG362" s="45">
        <v>2</v>
      </c>
      <c r="AH362" s="45">
        <v>1</v>
      </c>
      <c r="AI362" s="45">
        <v>2</v>
      </c>
      <c r="AJ362" s="45">
        <v>1</v>
      </c>
      <c r="AK362" s="45">
        <v>2</v>
      </c>
      <c r="AL362" s="45">
        <v>2</v>
      </c>
      <c r="AM362" s="45"/>
      <c r="AN362" s="45">
        <v>1</v>
      </c>
    </row>
    <row r="363" spans="1:40" x14ac:dyDescent="0.25">
      <c r="A363" s="67"/>
      <c r="B363" s="67"/>
      <c r="C363" s="68" t="s">
        <v>9</v>
      </c>
      <c r="D363" s="45">
        <v>1</v>
      </c>
      <c r="E363" s="45">
        <v>6</v>
      </c>
      <c r="F363" s="45">
        <v>5</v>
      </c>
      <c r="G363" s="45">
        <v>6</v>
      </c>
      <c r="H363" s="45">
        <v>6</v>
      </c>
      <c r="I363" s="45">
        <v>2</v>
      </c>
      <c r="J363" s="45">
        <v>2</v>
      </c>
      <c r="K363" s="45">
        <v>1</v>
      </c>
      <c r="L363" s="45">
        <v>3</v>
      </c>
      <c r="M363" s="45">
        <v>4</v>
      </c>
      <c r="N363" s="45">
        <v>1</v>
      </c>
      <c r="O363" s="45">
        <v>1</v>
      </c>
      <c r="P363" s="45">
        <v>3</v>
      </c>
      <c r="Q363" s="45">
        <v>2</v>
      </c>
      <c r="R363" s="45"/>
      <c r="S363" s="45"/>
      <c r="T363" s="45"/>
      <c r="U363" s="45"/>
      <c r="V363" s="45">
        <v>1</v>
      </c>
      <c r="W363" s="45">
        <v>1</v>
      </c>
      <c r="X363" s="45">
        <v>1</v>
      </c>
      <c r="Y363" s="45">
        <v>3</v>
      </c>
      <c r="Z363" s="45">
        <v>4</v>
      </c>
      <c r="AA363" s="45">
        <v>5</v>
      </c>
      <c r="AB363" s="45">
        <v>2</v>
      </c>
      <c r="AC363" s="45">
        <v>2</v>
      </c>
      <c r="AD363" s="45">
        <v>3</v>
      </c>
      <c r="AE363" s="45">
        <v>2</v>
      </c>
      <c r="AF363" s="45">
        <v>2</v>
      </c>
      <c r="AG363" s="45">
        <v>2</v>
      </c>
      <c r="AH363" s="45">
        <v>2</v>
      </c>
      <c r="AI363" s="45">
        <v>2</v>
      </c>
      <c r="AJ363" s="45">
        <v>2</v>
      </c>
      <c r="AK363" s="45">
        <v>2</v>
      </c>
      <c r="AL363" s="45">
        <v>3</v>
      </c>
      <c r="AM363" s="45"/>
      <c r="AN363" s="45"/>
    </row>
    <row r="364" spans="1:40" x14ac:dyDescent="0.25">
      <c r="A364" s="67"/>
      <c r="B364" s="67"/>
      <c r="C364" s="68" t="s">
        <v>10</v>
      </c>
      <c r="D364" s="45">
        <v>4</v>
      </c>
      <c r="E364" s="45">
        <v>2</v>
      </c>
      <c r="F364" s="45">
        <v>3</v>
      </c>
      <c r="G364" s="45">
        <v>4</v>
      </c>
      <c r="H364" s="45">
        <v>3</v>
      </c>
      <c r="I364" s="45">
        <v>2</v>
      </c>
      <c r="J364" s="45">
        <v>4</v>
      </c>
      <c r="K364" s="45">
        <v>2</v>
      </c>
      <c r="L364" s="45">
        <v>3</v>
      </c>
      <c r="M364" s="45">
        <v>2</v>
      </c>
      <c r="N364" s="45">
        <v>2</v>
      </c>
      <c r="O364" s="45">
        <v>3</v>
      </c>
      <c r="P364" s="45">
        <v>7</v>
      </c>
      <c r="Q364" s="45">
        <v>5</v>
      </c>
      <c r="R364" s="45">
        <v>2</v>
      </c>
      <c r="S364" s="45">
        <v>2</v>
      </c>
      <c r="T364" s="45">
        <v>3</v>
      </c>
      <c r="U364" s="45">
        <v>6</v>
      </c>
      <c r="V364" s="45">
        <v>6</v>
      </c>
      <c r="W364" s="45">
        <v>7</v>
      </c>
      <c r="X364" s="45">
        <v>7</v>
      </c>
      <c r="Y364" s="45">
        <v>3</v>
      </c>
      <c r="Z364" s="45">
        <v>2</v>
      </c>
      <c r="AA364" s="45">
        <v>3</v>
      </c>
      <c r="AB364" s="45">
        <v>1</v>
      </c>
      <c r="AC364" s="45">
        <v>1</v>
      </c>
      <c r="AD364" s="45">
        <v>1</v>
      </c>
      <c r="AE364" s="45">
        <v>2</v>
      </c>
      <c r="AF364" s="45">
        <v>3</v>
      </c>
      <c r="AG364" s="45">
        <v>3</v>
      </c>
      <c r="AH364" s="45">
        <v>2</v>
      </c>
      <c r="AI364" s="45">
        <v>2</v>
      </c>
      <c r="AJ364" s="45">
        <v>3</v>
      </c>
      <c r="AK364" s="45">
        <v>5</v>
      </c>
      <c r="AL364" s="45">
        <v>4</v>
      </c>
      <c r="AM364" s="45">
        <v>3</v>
      </c>
      <c r="AN364" s="45">
        <v>2</v>
      </c>
    </row>
    <row r="365" spans="1:40" x14ac:dyDescent="0.25">
      <c r="A365" s="67"/>
      <c r="B365" s="67"/>
      <c r="C365" s="68" t="s">
        <v>11</v>
      </c>
      <c r="D365" s="45">
        <v>6</v>
      </c>
      <c r="E365" s="45">
        <v>10</v>
      </c>
      <c r="F365" s="45">
        <v>12</v>
      </c>
      <c r="G365" s="45">
        <v>10</v>
      </c>
      <c r="H365" s="45">
        <v>9</v>
      </c>
      <c r="I365" s="45">
        <v>2</v>
      </c>
      <c r="J365" s="45">
        <v>2</v>
      </c>
      <c r="K365" s="45">
        <v>2</v>
      </c>
      <c r="L365" s="45">
        <v>2</v>
      </c>
      <c r="M365" s="45">
        <v>3</v>
      </c>
      <c r="N365" s="45">
        <v>1</v>
      </c>
      <c r="O365" s="45">
        <v>1</v>
      </c>
      <c r="P365" s="45">
        <v>1</v>
      </c>
      <c r="Q365" s="45">
        <v>2</v>
      </c>
      <c r="R365" s="45">
        <v>1</v>
      </c>
      <c r="S365" s="45">
        <v>2</v>
      </c>
      <c r="T365" s="45">
        <v>2</v>
      </c>
      <c r="U365" s="45">
        <v>4</v>
      </c>
      <c r="V365" s="45">
        <v>6</v>
      </c>
      <c r="W365" s="45">
        <v>4</v>
      </c>
      <c r="X365" s="45">
        <v>3</v>
      </c>
      <c r="Y365" s="45">
        <v>5</v>
      </c>
      <c r="Z365" s="45">
        <v>8</v>
      </c>
      <c r="AA365" s="45">
        <v>6</v>
      </c>
      <c r="AB365" s="45">
        <v>7</v>
      </c>
      <c r="AC365" s="45">
        <v>6</v>
      </c>
      <c r="AD365" s="45">
        <v>4</v>
      </c>
      <c r="AE365" s="45">
        <v>4</v>
      </c>
      <c r="AF365" s="45">
        <v>3</v>
      </c>
      <c r="AG365" s="45">
        <v>1</v>
      </c>
      <c r="AH365" s="45">
        <v>2</v>
      </c>
      <c r="AI365" s="45">
        <v>2</v>
      </c>
      <c r="AJ365" s="45">
        <v>3</v>
      </c>
      <c r="AK365" s="45">
        <v>3</v>
      </c>
      <c r="AL365" s="45">
        <v>6</v>
      </c>
      <c r="AM365" s="45">
        <v>6</v>
      </c>
      <c r="AN365" s="45">
        <v>4</v>
      </c>
    </row>
    <row r="366" spans="1:40" x14ac:dyDescent="0.25">
      <c r="A366" s="67"/>
      <c r="B366" s="67"/>
      <c r="C366" s="68" t="s">
        <v>12</v>
      </c>
      <c r="D366" s="45">
        <v>9</v>
      </c>
      <c r="E366" s="45">
        <v>8</v>
      </c>
      <c r="F366" s="45">
        <v>12</v>
      </c>
      <c r="G366" s="45">
        <v>8</v>
      </c>
      <c r="H366" s="45">
        <v>7</v>
      </c>
      <c r="I366" s="45">
        <v>5</v>
      </c>
      <c r="J366" s="45">
        <v>4</v>
      </c>
      <c r="K366" s="45">
        <v>3</v>
      </c>
      <c r="L366" s="45">
        <v>4</v>
      </c>
      <c r="M366" s="45">
        <v>5</v>
      </c>
      <c r="N366" s="45">
        <v>4</v>
      </c>
      <c r="O366" s="45">
        <v>3</v>
      </c>
      <c r="P366" s="45">
        <v>3</v>
      </c>
      <c r="Q366" s="45">
        <v>1</v>
      </c>
      <c r="R366" s="45">
        <v>2</v>
      </c>
      <c r="S366" s="45">
        <v>1</v>
      </c>
      <c r="T366" s="45">
        <v>1</v>
      </c>
      <c r="U366" s="45">
        <v>2</v>
      </c>
      <c r="V366" s="45">
        <v>2</v>
      </c>
      <c r="W366" s="45">
        <v>2</v>
      </c>
      <c r="X366" s="45">
        <v>1</v>
      </c>
      <c r="Y366" s="45">
        <v>1</v>
      </c>
      <c r="Z366" s="45"/>
      <c r="AA366" s="45">
        <v>2</v>
      </c>
      <c r="AB366" s="45">
        <v>3</v>
      </c>
      <c r="AC366" s="45">
        <v>1</v>
      </c>
      <c r="AD366" s="45"/>
      <c r="AE366" s="45">
        <v>1</v>
      </c>
      <c r="AF366" s="45">
        <v>3</v>
      </c>
      <c r="AG366" s="45">
        <v>5</v>
      </c>
      <c r="AH366" s="45">
        <v>4</v>
      </c>
      <c r="AI366" s="45">
        <v>3</v>
      </c>
      <c r="AJ366" s="45">
        <v>2</v>
      </c>
      <c r="AK366" s="45">
        <v>2</v>
      </c>
      <c r="AL366" s="45">
        <v>1</v>
      </c>
      <c r="AM366" s="45">
        <v>2</v>
      </c>
      <c r="AN366" s="45">
        <v>3</v>
      </c>
    </row>
    <row r="367" spans="1:40" x14ac:dyDescent="0.25">
      <c r="A367" s="67"/>
      <c r="B367" s="67"/>
      <c r="C367" s="68" t="s">
        <v>13</v>
      </c>
      <c r="D367" s="45">
        <v>16</v>
      </c>
      <c r="E367" s="45">
        <v>23</v>
      </c>
      <c r="F367" s="45">
        <v>26</v>
      </c>
      <c r="G367" s="45">
        <v>30</v>
      </c>
      <c r="H367" s="45">
        <v>28</v>
      </c>
      <c r="I367" s="45">
        <v>17</v>
      </c>
      <c r="J367" s="45">
        <v>13</v>
      </c>
      <c r="K367" s="45">
        <v>13</v>
      </c>
      <c r="L367" s="45">
        <v>14</v>
      </c>
      <c r="M367" s="45">
        <v>12</v>
      </c>
      <c r="N367" s="45">
        <v>10</v>
      </c>
      <c r="O367" s="45">
        <v>11</v>
      </c>
      <c r="P367" s="45">
        <v>9</v>
      </c>
      <c r="Q367" s="45">
        <v>11</v>
      </c>
      <c r="R367" s="45">
        <v>11</v>
      </c>
      <c r="S367" s="45">
        <v>9</v>
      </c>
      <c r="T367" s="45">
        <v>9</v>
      </c>
      <c r="U367" s="45">
        <v>10</v>
      </c>
      <c r="V367" s="45">
        <v>8</v>
      </c>
      <c r="W367" s="45">
        <v>8</v>
      </c>
      <c r="X367" s="45">
        <v>9</v>
      </c>
      <c r="Y367" s="45">
        <v>8</v>
      </c>
      <c r="Z367" s="45">
        <v>8</v>
      </c>
      <c r="AA367" s="45">
        <v>6</v>
      </c>
      <c r="AB367" s="45">
        <v>5</v>
      </c>
      <c r="AC367" s="45">
        <v>4</v>
      </c>
      <c r="AD367" s="45">
        <v>4</v>
      </c>
      <c r="AE367" s="45">
        <v>3</v>
      </c>
      <c r="AF367" s="45">
        <v>3</v>
      </c>
      <c r="AG367" s="45">
        <v>4</v>
      </c>
      <c r="AH367" s="45">
        <v>5</v>
      </c>
      <c r="AI367" s="45">
        <v>7</v>
      </c>
      <c r="AJ367" s="45">
        <v>10</v>
      </c>
      <c r="AK367" s="45">
        <v>10</v>
      </c>
      <c r="AL367" s="45">
        <v>9</v>
      </c>
      <c r="AM367" s="45">
        <v>8</v>
      </c>
      <c r="AN367" s="45">
        <v>9</v>
      </c>
    </row>
    <row r="368" spans="1:40" x14ac:dyDescent="0.25">
      <c r="A368" s="32" t="s">
        <v>155</v>
      </c>
      <c r="B368" s="55"/>
      <c r="C368" s="55"/>
      <c r="D368" s="75">
        <f>SUM(D360:D367)</f>
        <v>40</v>
      </c>
      <c r="E368" s="75">
        <f t="shared" ref="E368:AM368" si="79">SUM(E360:E367)</f>
        <v>56</v>
      </c>
      <c r="F368" s="75">
        <f t="shared" si="79"/>
        <v>63</v>
      </c>
      <c r="G368" s="75">
        <f t="shared" si="79"/>
        <v>63</v>
      </c>
      <c r="H368" s="75">
        <f t="shared" si="79"/>
        <v>58</v>
      </c>
      <c r="I368" s="75">
        <f t="shared" si="79"/>
        <v>36</v>
      </c>
      <c r="J368" s="75">
        <f t="shared" si="79"/>
        <v>31</v>
      </c>
      <c r="K368" s="75">
        <f t="shared" si="79"/>
        <v>25</v>
      </c>
      <c r="L368" s="75">
        <f t="shared" si="79"/>
        <v>30</v>
      </c>
      <c r="M368" s="75">
        <f t="shared" si="79"/>
        <v>31</v>
      </c>
      <c r="N368" s="75">
        <f t="shared" si="79"/>
        <v>24</v>
      </c>
      <c r="O368" s="75">
        <f t="shared" si="79"/>
        <v>24</v>
      </c>
      <c r="P368" s="75">
        <f t="shared" si="79"/>
        <v>28</v>
      </c>
      <c r="Q368" s="75">
        <f t="shared" si="79"/>
        <v>23</v>
      </c>
      <c r="R368" s="75">
        <f t="shared" si="79"/>
        <v>18</v>
      </c>
      <c r="S368" s="75">
        <f t="shared" si="79"/>
        <v>16</v>
      </c>
      <c r="T368" s="75">
        <f t="shared" si="79"/>
        <v>19</v>
      </c>
      <c r="U368" s="75">
        <f t="shared" si="79"/>
        <v>25</v>
      </c>
      <c r="V368" s="75">
        <f t="shared" si="79"/>
        <v>28</v>
      </c>
      <c r="W368" s="75">
        <f t="shared" si="79"/>
        <v>28</v>
      </c>
      <c r="X368" s="75">
        <f t="shared" si="79"/>
        <v>28</v>
      </c>
      <c r="Y368" s="75">
        <f t="shared" si="79"/>
        <v>24</v>
      </c>
      <c r="Z368" s="75">
        <f t="shared" si="79"/>
        <v>25</v>
      </c>
      <c r="AA368" s="75">
        <f t="shared" si="79"/>
        <v>25</v>
      </c>
      <c r="AB368" s="75">
        <f t="shared" si="79"/>
        <v>19</v>
      </c>
      <c r="AC368" s="75">
        <f t="shared" si="79"/>
        <v>16</v>
      </c>
      <c r="AD368" s="75">
        <f t="shared" si="79"/>
        <v>15</v>
      </c>
      <c r="AE368" s="75">
        <f t="shared" si="79"/>
        <v>16</v>
      </c>
      <c r="AF368" s="75">
        <f t="shared" si="79"/>
        <v>17</v>
      </c>
      <c r="AG368" s="75">
        <f t="shared" si="79"/>
        <v>17</v>
      </c>
      <c r="AH368" s="75">
        <f t="shared" si="79"/>
        <v>16</v>
      </c>
      <c r="AI368" s="75">
        <f t="shared" si="79"/>
        <v>18</v>
      </c>
      <c r="AJ368" s="75">
        <f t="shared" si="79"/>
        <v>21</v>
      </c>
      <c r="AK368" s="75">
        <f t="shared" si="79"/>
        <v>24</v>
      </c>
      <c r="AL368" s="75">
        <f t="shared" si="79"/>
        <v>25</v>
      </c>
      <c r="AM368" s="75">
        <f t="shared" si="79"/>
        <v>19</v>
      </c>
      <c r="AN368" s="75">
        <f t="shared" ref="AN368" si="80">SUM(AN360:AN367)</f>
        <v>19</v>
      </c>
    </row>
    <row r="369" spans="1:40" x14ac:dyDescent="0.25">
      <c r="A369" s="65" t="s">
        <v>102</v>
      </c>
      <c r="B369" s="66">
        <v>1871</v>
      </c>
      <c r="C369" s="65" t="s">
        <v>6</v>
      </c>
      <c r="D369" s="43"/>
      <c r="E369" s="43"/>
      <c r="F369" s="43"/>
      <c r="G369" s="43"/>
      <c r="H369" s="43"/>
      <c r="I369" s="43"/>
      <c r="J369" s="43">
        <v>1</v>
      </c>
      <c r="K369" s="43"/>
      <c r="L369" s="43"/>
      <c r="M369" s="43"/>
      <c r="N369" s="43"/>
      <c r="O369" s="43"/>
      <c r="P369" s="43">
        <v>1</v>
      </c>
      <c r="Q369" s="43">
        <v>1</v>
      </c>
      <c r="R369" s="43">
        <v>1</v>
      </c>
      <c r="S369" s="43">
        <v>1</v>
      </c>
      <c r="T369" s="43">
        <v>1</v>
      </c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</row>
    <row r="370" spans="1:40" x14ac:dyDescent="0.25">
      <c r="A370" s="67"/>
      <c r="B370" s="67"/>
      <c r="C370" s="68" t="s">
        <v>7</v>
      </c>
      <c r="D370" s="45"/>
      <c r="E370" s="45"/>
      <c r="F370" s="45">
        <v>1</v>
      </c>
      <c r="G370" s="45">
        <v>1</v>
      </c>
      <c r="H370" s="45">
        <v>1</v>
      </c>
      <c r="I370" s="45">
        <v>2</v>
      </c>
      <c r="J370" s="45">
        <v>1</v>
      </c>
      <c r="K370" s="45">
        <v>2</v>
      </c>
      <c r="L370" s="45">
        <v>1</v>
      </c>
      <c r="M370" s="45">
        <v>1</v>
      </c>
      <c r="N370" s="45">
        <v>4</v>
      </c>
      <c r="O370" s="45">
        <v>7</v>
      </c>
      <c r="P370" s="45">
        <v>5</v>
      </c>
      <c r="Q370" s="45">
        <v>2</v>
      </c>
      <c r="R370" s="45">
        <v>1</v>
      </c>
      <c r="S370" s="45">
        <v>1</v>
      </c>
      <c r="T370" s="45"/>
      <c r="U370" s="45">
        <v>1</v>
      </c>
      <c r="V370" s="45">
        <v>1</v>
      </c>
      <c r="W370" s="45">
        <v>1</v>
      </c>
      <c r="X370" s="45">
        <v>2</v>
      </c>
      <c r="Y370" s="45"/>
      <c r="Z370" s="45"/>
      <c r="AA370" s="45"/>
      <c r="AB370" s="45"/>
      <c r="AC370" s="45">
        <v>1</v>
      </c>
      <c r="AD370" s="45">
        <v>1</v>
      </c>
      <c r="AE370" s="45">
        <v>1</v>
      </c>
      <c r="AF370" s="45"/>
      <c r="AG370" s="45"/>
      <c r="AH370" s="45"/>
      <c r="AI370" s="45"/>
      <c r="AJ370" s="45"/>
      <c r="AK370" s="45"/>
      <c r="AL370" s="45"/>
      <c r="AM370" s="45"/>
      <c r="AN370" s="45"/>
    </row>
    <row r="371" spans="1:40" x14ac:dyDescent="0.25">
      <c r="A371" s="67"/>
      <c r="B371" s="67"/>
      <c r="C371" s="68" t="s">
        <v>8</v>
      </c>
      <c r="D371" s="45">
        <v>2</v>
      </c>
      <c r="E371" s="45">
        <v>2</v>
      </c>
      <c r="F371" s="45">
        <v>2</v>
      </c>
      <c r="G371" s="45">
        <v>2</v>
      </c>
      <c r="H371" s="45">
        <v>1</v>
      </c>
      <c r="I371" s="45"/>
      <c r="J371" s="45"/>
      <c r="K371" s="45">
        <v>1</v>
      </c>
      <c r="L371" s="45">
        <v>1</v>
      </c>
      <c r="M371" s="45">
        <v>1</v>
      </c>
      <c r="N371" s="45">
        <v>2</v>
      </c>
      <c r="O371" s="45">
        <v>2</v>
      </c>
      <c r="P371" s="45">
        <v>4</v>
      </c>
      <c r="Q371" s="45">
        <v>2</v>
      </c>
      <c r="R371" s="45">
        <v>1</v>
      </c>
      <c r="S371" s="45">
        <v>1</v>
      </c>
      <c r="T371" s="45"/>
      <c r="U371" s="45"/>
      <c r="V371" s="45">
        <v>1</v>
      </c>
      <c r="W371" s="45">
        <v>2</v>
      </c>
      <c r="X371" s="45">
        <v>3</v>
      </c>
      <c r="Y371" s="45"/>
      <c r="Z371" s="45">
        <v>2</v>
      </c>
      <c r="AA371" s="45">
        <v>2</v>
      </c>
      <c r="AB371" s="45">
        <v>2</v>
      </c>
      <c r="AC371" s="45">
        <v>2</v>
      </c>
      <c r="AD371" s="45"/>
      <c r="AE371" s="45"/>
      <c r="AF371" s="45"/>
      <c r="AG371" s="45"/>
      <c r="AH371" s="45"/>
      <c r="AI371" s="45">
        <v>1</v>
      </c>
      <c r="AJ371" s="45">
        <v>1</v>
      </c>
      <c r="AK371" s="45">
        <v>1</v>
      </c>
      <c r="AL371" s="45">
        <v>1</v>
      </c>
      <c r="AM371" s="45"/>
      <c r="AN371" s="45">
        <v>1</v>
      </c>
    </row>
    <row r="372" spans="1:40" x14ac:dyDescent="0.25">
      <c r="A372" s="67"/>
      <c r="B372" s="67"/>
      <c r="C372" s="68" t="s">
        <v>9</v>
      </c>
      <c r="D372" s="45"/>
      <c r="E372" s="45"/>
      <c r="F372" s="45">
        <v>5</v>
      </c>
      <c r="G372" s="45">
        <v>6</v>
      </c>
      <c r="H372" s="45">
        <v>6</v>
      </c>
      <c r="I372" s="45">
        <v>4</v>
      </c>
      <c r="J372" s="45">
        <v>4</v>
      </c>
      <c r="K372" s="45">
        <v>4</v>
      </c>
      <c r="L372" s="45">
        <v>6</v>
      </c>
      <c r="M372" s="45">
        <v>5</v>
      </c>
      <c r="N372" s="45">
        <v>4</v>
      </c>
      <c r="O372" s="45">
        <v>2</v>
      </c>
      <c r="P372" s="45">
        <v>4</v>
      </c>
      <c r="Q372" s="45"/>
      <c r="R372" s="45"/>
      <c r="S372" s="45">
        <v>1</v>
      </c>
      <c r="T372" s="45">
        <v>2</v>
      </c>
      <c r="U372" s="45">
        <v>1</v>
      </c>
      <c r="V372" s="45">
        <v>2</v>
      </c>
      <c r="W372" s="45">
        <v>1</v>
      </c>
      <c r="X372" s="45">
        <v>1</v>
      </c>
      <c r="Y372" s="45">
        <v>2</v>
      </c>
      <c r="Z372" s="45"/>
      <c r="AA372" s="45"/>
      <c r="AB372" s="45"/>
      <c r="AC372" s="45">
        <v>2</v>
      </c>
      <c r="AD372" s="45">
        <v>4</v>
      </c>
      <c r="AE372" s="45">
        <v>4</v>
      </c>
      <c r="AF372" s="45">
        <v>3</v>
      </c>
      <c r="AG372" s="45">
        <v>3</v>
      </c>
      <c r="AH372" s="45">
        <v>3</v>
      </c>
      <c r="AI372" s="45">
        <v>4</v>
      </c>
      <c r="AJ372" s="45">
        <v>2</v>
      </c>
      <c r="AK372" s="45">
        <v>1</v>
      </c>
      <c r="AL372" s="45">
        <v>1</v>
      </c>
      <c r="AM372" s="45">
        <v>1</v>
      </c>
      <c r="AN372" s="45">
        <v>1</v>
      </c>
    </row>
    <row r="373" spans="1:40" x14ac:dyDescent="0.25">
      <c r="A373" s="67"/>
      <c r="B373" s="67"/>
      <c r="C373" s="68" t="s">
        <v>10</v>
      </c>
      <c r="D373" s="45">
        <v>2</v>
      </c>
      <c r="E373" s="45">
        <v>1</v>
      </c>
      <c r="F373" s="45">
        <v>5</v>
      </c>
      <c r="G373" s="45">
        <v>7</v>
      </c>
      <c r="H373" s="45">
        <v>10</v>
      </c>
      <c r="I373" s="45">
        <v>12</v>
      </c>
      <c r="J373" s="45">
        <v>12</v>
      </c>
      <c r="K373" s="45">
        <v>11</v>
      </c>
      <c r="L373" s="45">
        <v>7</v>
      </c>
      <c r="M373" s="45">
        <v>9</v>
      </c>
      <c r="N373" s="45">
        <v>8</v>
      </c>
      <c r="O373" s="45">
        <v>11</v>
      </c>
      <c r="P373" s="45">
        <v>6</v>
      </c>
      <c r="Q373" s="45">
        <v>2</v>
      </c>
      <c r="R373" s="45">
        <v>3</v>
      </c>
      <c r="S373" s="45">
        <v>2</v>
      </c>
      <c r="T373" s="45">
        <v>2</v>
      </c>
      <c r="U373" s="45">
        <v>2</v>
      </c>
      <c r="V373" s="45">
        <v>3</v>
      </c>
      <c r="W373" s="45">
        <v>3</v>
      </c>
      <c r="X373" s="45">
        <v>5</v>
      </c>
      <c r="Y373" s="45">
        <v>4</v>
      </c>
      <c r="Z373" s="45">
        <v>7</v>
      </c>
      <c r="AA373" s="45">
        <v>7</v>
      </c>
      <c r="AB373" s="45">
        <v>5</v>
      </c>
      <c r="AC373" s="45">
        <v>1</v>
      </c>
      <c r="AD373" s="45">
        <v>1</v>
      </c>
      <c r="AE373" s="45">
        <v>1</v>
      </c>
      <c r="AF373" s="45">
        <v>1</v>
      </c>
      <c r="AG373" s="45"/>
      <c r="AH373" s="45">
        <v>1</v>
      </c>
      <c r="AI373" s="45">
        <v>1</v>
      </c>
      <c r="AJ373" s="45">
        <v>1</v>
      </c>
      <c r="AK373" s="45">
        <v>2</v>
      </c>
      <c r="AL373" s="45">
        <v>1</v>
      </c>
      <c r="AM373" s="45"/>
      <c r="AN373" s="45">
        <v>1</v>
      </c>
    </row>
    <row r="374" spans="1:40" x14ac:dyDescent="0.25">
      <c r="A374" s="67"/>
      <c r="B374" s="67"/>
      <c r="C374" s="68" t="s">
        <v>11</v>
      </c>
      <c r="D374" s="45">
        <v>5</v>
      </c>
      <c r="E374" s="45">
        <v>5</v>
      </c>
      <c r="F374" s="45">
        <v>11</v>
      </c>
      <c r="G374" s="45">
        <v>16</v>
      </c>
      <c r="H374" s="45">
        <v>14</v>
      </c>
      <c r="I374" s="45">
        <v>17</v>
      </c>
      <c r="J374" s="45">
        <v>24</v>
      </c>
      <c r="K374" s="45">
        <v>21</v>
      </c>
      <c r="L374" s="45">
        <v>12</v>
      </c>
      <c r="M374" s="45">
        <v>13</v>
      </c>
      <c r="N374" s="45">
        <v>16</v>
      </c>
      <c r="O374" s="45">
        <v>15</v>
      </c>
      <c r="P374" s="45">
        <v>15</v>
      </c>
      <c r="Q374" s="45">
        <v>8</v>
      </c>
      <c r="R374" s="45">
        <v>8</v>
      </c>
      <c r="S374" s="45">
        <v>6</v>
      </c>
      <c r="T374" s="45">
        <v>6</v>
      </c>
      <c r="U374" s="45">
        <v>4</v>
      </c>
      <c r="V374" s="45">
        <v>2</v>
      </c>
      <c r="W374" s="45">
        <v>4</v>
      </c>
      <c r="X374" s="45">
        <v>6</v>
      </c>
      <c r="Y374" s="45">
        <v>5</v>
      </c>
      <c r="Z374" s="45">
        <v>5</v>
      </c>
      <c r="AA374" s="45">
        <v>7</v>
      </c>
      <c r="AB374" s="45">
        <v>9</v>
      </c>
      <c r="AC374" s="45">
        <v>8</v>
      </c>
      <c r="AD374" s="45">
        <v>7</v>
      </c>
      <c r="AE374" s="45">
        <v>6</v>
      </c>
      <c r="AF374" s="45">
        <v>3</v>
      </c>
      <c r="AG374" s="45">
        <v>3</v>
      </c>
      <c r="AH374" s="45">
        <v>3</v>
      </c>
      <c r="AI374" s="45">
        <v>3</v>
      </c>
      <c r="AJ374" s="45">
        <v>4</v>
      </c>
      <c r="AK374" s="45">
        <v>4</v>
      </c>
      <c r="AL374" s="45">
        <v>3</v>
      </c>
      <c r="AM374" s="45">
        <v>1</v>
      </c>
      <c r="AN374" s="45"/>
    </row>
    <row r="375" spans="1:40" x14ac:dyDescent="0.25">
      <c r="A375" s="67"/>
      <c r="B375" s="67"/>
      <c r="C375" s="68" t="s">
        <v>12</v>
      </c>
      <c r="D375" s="45">
        <v>6</v>
      </c>
      <c r="E375" s="45">
        <v>5</v>
      </c>
      <c r="F375" s="45">
        <v>11</v>
      </c>
      <c r="G375" s="45">
        <v>7</v>
      </c>
      <c r="H375" s="45">
        <v>7</v>
      </c>
      <c r="I375" s="45">
        <v>13</v>
      </c>
      <c r="J375" s="45">
        <v>12</v>
      </c>
      <c r="K375" s="45">
        <v>10</v>
      </c>
      <c r="L375" s="45">
        <v>11</v>
      </c>
      <c r="M375" s="45">
        <v>8</v>
      </c>
      <c r="N375" s="45">
        <v>7</v>
      </c>
      <c r="O375" s="45">
        <v>7</v>
      </c>
      <c r="P375" s="45">
        <v>6</v>
      </c>
      <c r="Q375" s="45">
        <v>4</v>
      </c>
      <c r="R375" s="45">
        <v>5</v>
      </c>
      <c r="S375" s="45">
        <v>3</v>
      </c>
      <c r="T375" s="45">
        <v>2</v>
      </c>
      <c r="U375" s="45">
        <v>3</v>
      </c>
      <c r="V375" s="45">
        <v>2</v>
      </c>
      <c r="W375" s="45">
        <v>1</v>
      </c>
      <c r="X375" s="45">
        <v>1</v>
      </c>
      <c r="Y375" s="45">
        <v>2</v>
      </c>
      <c r="Z375" s="45">
        <v>2</v>
      </c>
      <c r="AA375" s="45">
        <v>1</v>
      </c>
      <c r="AB375" s="45">
        <v>2</v>
      </c>
      <c r="AC375" s="45">
        <v>1</v>
      </c>
      <c r="AD375" s="45">
        <v>1</v>
      </c>
      <c r="AE375" s="45">
        <v>2</v>
      </c>
      <c r="AF375" s="45">
        <v>3</v>
      </c>
      <c r="AG375" s="45">
        <v>3</v>
      </c>
      <c r="AH375" s="45">
        <v>3</v>
      </c>
      <c r="AI375" s="45">
        <v>1</v>
      </c>
      <c r="AJ375" s="45">
        <v>1</v>
      </c>
      <c r="AK375" s="45">
        <v>2</v>
      </c>
      <c r="AL375" s="45">
        <v>3</v>
      </c>
      <c r="AM375" s="45">
        <v>2</v>
      </c>
      <c r="AN375" s="45">
        <v>2</v>
      </c>
    </row>
    <row r="376" spans="1:40" x14ac:dyDescent="0.25">
      <c r="A376" s="67"/>
      <c r="B376" s="67"/>
      <c r="C376" s="68" t="s">
        <v>13</v>
      </c>
      <c r="D376" s="45">
        <v>19</v>
      </c>
      <c r="E376" s="45">
        <v>23</v>
      </c>
      <c r="F376" s="45">
        <v>28</v>
      </c>
      <c r="G376" s="45">
        <v>34</v>
      </c>
      <c r="H376" s="45">
        <v>38</v>
      </c>
      <c r="I376" s="45">
        <v>39</v>
      </c>
      <c r="J376" s="45">
        <v>41</v>
      </c>
      <c r="K376" s="45">
        <v>41</v>
      </c>
      <c r="L376" s="45">
        <v>39</v>
      </c>
      <c r="M376" s="45">
        <v>38</v>
      </c>
      <c r="N376" s="45">
        <v>46</v>
      </c>
      <c r="O376" s="45">
        <v>49</v>
      </c>
      <c r="P376" s="45">
        <v>29</v>
      </c>
      <c r="Q376" s="45">
        <v>11</v>
      </c>
      <c r="R376" s="45">
        <v>15</v>
      </c>
      <c r="S376" s="45">
        <v>13</v>
      </c>
      <c r="T376" s="45">
        <v>15</v>
      </c>
      <c r="U376" s="45">
        <v>20</v>
      </c>
      <c r="V376" s="45">
        <v>11</v>
      </c>
      <c r="W376" s="45">
        <v>14</v>
      </c>
      <c r="X376" s="45">
        <v>17</v>
      </c>
      <c r="Y376" s="45">
        <v>12</v>
      </c>
      <c r="Z376" s="45">
        <v>9</v>
      </c>
      <c r="AA376" s="45">
        <v>8</v>
      </c>
      <c r="AB376" s="45">
        <v>10</v>
      </c>
      <c r="AC376" s="45">
        <v>7</v>
      </c>
      <c r="AD376" s="45">
        <v>7</v>
      </c>
      <c r="AE376" s="45">
        <v>7</v>
      </c>
      <c r="AF376" s="45">
        <v>5</v>
      </c>
      <c r="AG376" s="45">
        <v>6</v>
      </c>
      <c r="AH376" s="45">
        <v>7</v>
      </c>
      <c r="AI376" s="45">
        <v>9</v>
      </c>
      <c r="AJ376" s="45">
        <v>12</v>
      </c>
      <c r="AK376" s="45">
        <v>12</v>
      </c>
      <c r="AL376" s="45">
        <v>7</v>
      </c>
      <c r="AM376" s="45">
        <v>5</v>
      </c>
      <c r="AN376" s="45">
        <v>9</v>
      </c>
    </row>
    <row r="377" spans="1:40" x14ac:dyDescent="0.25">
      <c r="A377" s="32" t="s">
        <v>103</v>
      </c>
      <c r="B377" s="55"/>
      <c r="C377" s="55"/>
      <c r="D377" s="75">
        <f>SUM(D369:D376)</f>
        <v>34</v>
      </c>
      <c r="E377" s="75">
        <f t="shared" ref="E377:AM377" si="81">SUM(E369:E376)</f>
        <v>36</v>
      </c>
      <c r="F377" s="75">
        <f t="shared" si="81"/>
        <v>63</v>
      </c>
      <c r="G377" s="75">
        <f t="shared" si="81"/>
        <v>73</v>
      </c>
      <c r="H377" s="75">
        <f t="shared" si="81"/>
        <v>77</v>
      </c>
      <c r="I377" s="75">
        <f t="shared" si="81"/>
        <v>87</v>
      </c>
      <c r="J377" s="75">
        <f t="shared" si="81"/>
        <v>95</v>
      </c>
      <c r="K377" s="75">
        <f t="shared" si="81"/>
        <v>90</v>
      </c>
      <c r="L377" s="75">
        <f t="shared" si="81"/>
        <v>77</v>
      </c>
      <c r="M377" s="75">
        <f t="shared" si="81"/>
        <v>75</v>
      </c>
      <c r="N377" s="75">
        <f t="shared" si="81"/>
        <v>87</v>
      </c>
      <c r="O377" s="75">
        <f t="shared" si="81"/>
        <v>93</v>
      </c>
      <c r="P377" s="75">
        <f t="shared" si="81"/>
        <v>70</v>
      </c>
      <c r="Q377" s="75">
        <f t="shared" si="81"/>
        <v>30</v>
      </c>
      <c r="R377" s="75">
        <f t="shared" si="81"/>
        <v>34</v>
      </c>
      <c r="S377" s="75">
        <f t="shared" si="81"/>
        <v>28</v>
      </c>
      <c r="T377" s="75">
        <f t="shared" si="81"/>
        <v>28</v>
      </c>
      <c r="U377" s="75">
        <f t="shared" si="81"/>
        <v>31</v>
      </c>
      <c r="V377" s="75">
        <f t="shared" si="81"/>
        <v>22</v>
      </c>
      <c r="W377" s="75">
        <f t="shared" si="81"/>
        <v>26</v>
      </c>
      <c r="X377" s="75">
        <f t="shared" si="81"/>
        <v>35</v>
      </c>
      <c r="Y377" s="75">
        <f t="shared" si="81"/>
        <v>25</v>
      </c>
      <c r="Z377" s="75">
        <f t="shared" si="81"/>
        <v>25</v>
      </c>
      <c r="AA377" s="75">
        <f t="shared" si="81"/>
        <v>25</v>
      </c>
      <c r="AB377" s="75">
        <f t="shared" si="81"/>
        <v>28</v>
      </c>
      <c r="AC377" s="75">
        <f t="shared" si="81"/>
        <v>22</v>
      </c>
      <c r="AD377" s="75">
        <f t="shared" si="81"/>
        <v>21</v>
      </c>
      <c r="AE377" s="75">
        <f t="shared" si="81"/>
        <v>21</v>
      </c>
      <c r="AF377" s="75">
        <f t="shared" si="81"/>
        <v>15</v>
      </c>
      <c r="AG377" s="75">
        <f t="shared" si="81"/>
        <v>15</v>
      </c>
      <c r="AH377" s="75">
        <f t="shared" si="81"/>
        <v>17</v>
      </c>
      <c r="AI377" s="75">
        <f t="shared" si="81"/>
        <v>19</v>
      </c>
      <c r="AJ377" s="75">
        <f t="shared" si="81"/>
        <v>21</v>
      </c>
      <c r="AK377" s="75">
        <f t="shared" si="81"/>
        <v>22</v>
      </c>
      <c r="AL377" s="75">
        <f t="shared" si="81"/>
        <v>16</v>
      </c>
      <c r="AM377" s="75">
        <f t="shared" si="81"/>
        <v>9</v>
      </c>
      <c r="AN377" s="75">
        <f t="shared" ref="AN377" si="82">SUM(AN369:AN376)</f>
        <v>14</v>
      </c>
    </row>
    <row r="378" spans="1:40" x14ac:dyDescent="0.25">
      <c r="A378" s="65" t="s">
        <v>140</v>
      </c>
      <c r="B378" s="66">
        <v>1874</v>
      </c>
      <c r="C378" s="65" t="s">
        <v>6</v>
      </c>
      <c r="D378" s="43"/>
      <c r="E378" s="43"/>
      <c r="F378" s="43"/>
      <c r="G378" s="43"/>
      <c r="H378" s="43"/>
      <c r="I378" s="43"/>
      <c r="J378" s="43">
        <v>1</v>
      </c>
      <c r="K378" s="43"/>
      <c r="L378" s="43">
        <v>1</v>
      </c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</row>
    <row r="379" spans="1:40" x14ac:dyDescent="0.25">
      <c r="A379" s="67"/>
      <c r="B379" s="67"/>
      <c r="C379" s="68" t="s">
        <v>7</v>
      </c>
      <c r="D379" s="45">
        <v>4</v>
      </c>
      <c r="E379" s="45">
        <v>4</v>
      </c>
      <c r="F379" s="45">
        <v>4</v>
      </c>
      <c r="G379" s="45">
        <v>3</v>
      </c>
      <c r="H379" s="45">
        <v>1</v>
      </c>
      <c r="I379" s="45">
        <v>1</v>
      </c>
      <c r="J379" s="45">
        <v>1</v>
      </c>
      <c r="K379" s="45">
        <v>2</v>
      </c>
      <c r="L379" s="45"/>
      <c r="M379" s="45">
        <v>1</v>
      </c>
      <c r="N379" s="45">
        <v>2</v>
      </c>
      <c r="O379" s="45">
        <v>2</v>
      </c>
      <c r="P379" s="45">
        <v>2</v>
      </c>
      <c r="Q379" s="45">
        <v>2</v>
      </c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>
        <v>1</v>
      </c>
      <c r="AJ379" s="45">
        <v>1</v>
      </c>
      <c r="AK379" s="45">
        <v>1</v>
      </c>
      <c r="AL379" s="45">
        <v>2</v>
      </c>
      <c r="AM379" s="45">
        <v>1</v>
      </c>
      <c r="AN379" s="45"/>
    </row>
    <row r="380" spans="1:40" x14ac:dyDescent="0.25">
      <c r="A380" s="67"/>
      <c r="B380" s="67"/>
      <c r="C380" s="68" t="s">
        <v>8</v>
      </c>
      <c r="D380" s="45">
        <v>1</v>
      </c>
      <c r="E380" s="45">
        <v>1</v>
      </c>
      <c r="F380" s="45">
        <v>1</v>
      </c>
      <c r="G380" s="45">
        <v>1</v>
      </c>
      <c r="H380" s="45"/>
      <c r="I380" s="45"/>
      <c r="J380" s="45">
        <v>1</v>
      </c>
      <c r="K380" s="45">
        <v>3</v>
      </c>
      <c r="L380" s="45">
        <v>1</v>
      </c>
      <c r="M380" s="45">
        <v>1</v>
      </c>
      <c r="N380" s="45">
        <v>1</v>
      </c>
      <c r="O380" s="45">
        <v>1</v>
      </c>
      <c r="P380" s="45">
        <v>1</v>
      </c>
      <c r="Q380" s="45">
        <v>1</v>
      </c>
      <c r="R380" s="45">
        <v>2</v>
      </c>
      <c r="S380" s="45">
        <v>1</v>
      </c>
      <c r="T380" s="45">
        <v>2</v>
      </c>
      <c r="U380" s="45"/>
      <c r="V380" s="45"/>
      <c r="W380" s="45">
        <v>1</v>
      </c>
      <c r="X380" s="45">
        <v>2</v>
      </c>
      <c r="Y380" s="45">
        <v>3</v>
      </c>
      <c r="Z380" s="45">
        <v>2</v>
      </c>
      <c r="AA380" s="45">
        <v>2</v>
      </c>
      <c r="AB380" s="45">
        <v>2</v>
      </c>
      <c r="AC380" s="45">
        <v>2</v>
      </c>
      <c r="AD380" s="45">
        <v>2</v>
      </c>
      <c r="AE380" s="45">
        <v>2</v>
      </c>
      <c r="AF380" s="45">
        <v>1</v>
      </c>
      <c r="AG380" s="45">
        <v>2</v>
      </c>
      <c r="AH380" s="45">
        <v>2</v>
      </c>
      <c r="AI380" s="45">
        <v>1</v>
      </c>
      <c r="AJ380" s="45">
        <v>1</v>
      </c>
      <c r="AK380" s="45">
        <v>1</v>
      </c>
      <c r="AL380" s="45">
        <v>1</v>
      </c>
      <c r="AM380" s="45"/>
      <c r="AN380" s="45">
        <v>2</v>
      </c>
    </row>
    <row r="381" spans="1:40" x14ac:dyDescent="0.25">
      <c r="A381" s="67"/>
      <c r="B381" s="67"/>
      <c r="C381" s="68" t="s">
        <v>9</v>
      </c>
      <c r="D381" s="45">
        <v>1</v>
      </c>
      <c r="E381" s="45">
        <v>2</v>
      </c>
      <c r="F381" s="45">
        <v>1</v>
      </c>
      <c r="G381" s="45">
        <v>1</v>
      </c>
      <c r="H381" s="45">
        <v>2</v>
      </c>
      <c r="I381" s="45">
        <v>2</v>
      </c>
      <c r="J381" s="45">
        <v>4</v>
      </c>
      <c r="K381" s="45">
        <v>6</v>
      </c>
      <c r="L381" s="45">
        <v>4</v>
      </c>
      <c r="M381" s="45">
        <v>3</v>
      </c>
      <c r="N381" s="45">
        <v>2</v>
      </c>
      <c r="O381" s="45">
        <v>4</v>
      </c>
      <c r="P381" s="45">
        <v>3</v>
      </c>
      <c r="Q381" s="45">
        <v>3</v>
      </c>
      <c r="R381" s="45"/>
      <c r="S381" s="45">
        <v>2</v>
      </c>
      <c r="T381" s="45">
        <v>1</v>
      </c>
      <c r="U381" s="45">
        <v>1</v>
      </c>
      <c r="V381" s="45">
        <v>1</v>
      </c>
      <c r="W381" s="45">
        <v>1</v>
      </c>
      <c r="X381" s="45">
        <v>1</v>
      </c>
      <c r="Y381" s="45">
        <v>2</v>
      </c>
      <c r="Z381" s="45">
        <v>1</v>
      </c>
      <c r="AA381" s="45">
        <v>2</v>
      </c>
      <c r="AB381" s="45">
        <v>2</v>
      </c>
      <c r="AC381" s="45">
        <v>2</v>
      </c>
      <c r="AD381" s="45">
        <v>4</v>
      </c>
      <c r="AE381" s="45">
        <v>2</v>
      </c>
      <c r="AF381" s="45">
        <v>2</v>
      </c>
      <c r="AG381" s="45">
        <v>2</v>
      </c>
      <c r="AH381" s="45">
        <v>3</v>
      </c>
      <c r="AI381" s="45">
        <v>2</v>
      </c>
      <c r="AJ381" s="45">
        <v>1</v>
      </c>
      <c r="AK381" s="45">
        <v>2</v>
      </c>
      <c r="AL381" s="45">
        <v>3</v>
      </c>
      <c r="AM381" s="45">
        <v>2</v>
      </c>
      <c r="AN381" s="45">
        <v>2</v>
      </c>
    </row>
    <row r="382" spans="1:40" x14ac:dyDescent="0.25">
      <c r="A382" s="67"/>
      <c r="B382" s="67"/>
      <c r="C382" s="68" t="s">
        <v>10</v>
      </c>
      <c r="D382" s="45">
        <v>4</v>
      </c>
      <c r="E382" s="45">
        <v>3</v>
      </c>
      <c r="F382" s="45">
        <v>2</v>
      </c>
      <c r="G382" s="45">
        <v>1</v>
      </c>
      <c r="H382" s="45">
        <v>6</v>
      </c>
      <c r="I382" s="45">
        <v>6</v>
      </c>
      <c r="J382" s="45">
        <v>8</v>
      </c>
      <c r="K382" s="45">
        <v>6</v>
      </c>
      <c r="L382" s="45">
        <v>9</v>
      </c>
      <c r="M382" s="45">
        <v>11</v>
      </c>
      <c r="N382" s="45">
        <v>7</v>
      </c>
      <c r="O382" s="45">
        <v>7</v>
      </c>
      <c r="P382" s="45">
        <v>8</v>
      </c>
      <c r="Q382" s="45">
        <v>6</v>
      </c>
      <c r="R382" s="45">
        <v>6</v>
      </c>
      <c r="S382" s="45">
        <v>6</v>
      </c>
      <c r="T382" s="45">
        <v>7</v>
      </c>
      <c r="U382" s="45">
        <v>4</v>
      </c>
      <c r="V382" s="45">
        <v>4</v>
      </c>
      <c r="W382" s="45">
        <v>1</v>
      </c>
      <c r="X382" s="45">
        <v>1</v>
      </c>
      <c r="Y382" s="45">
        <v>3</v>
      </c>
      <c r="Z382" s="45">
        <v>4</v>
      </c>
      <c r="AA382" s="45">
        <v>2</v>
      </c>
      <c r="AB382" s="45">
        <v>2</v>
      </c>
      <c r="AC382" s="45">
        <v>2</v>
      </c>
      <c r="AD382" s="45">
        <v>2</v>
      </c>
      <c r="AE382" s="45">
        <v>1</v>
      </c>
      <c r="AF382" s="45">
        <v>1</v>
      </c>
      <c r="AG382" s="45">
        <v>1</v>
      </c>
      <c r="AH382" s="45">
        <v>1</v>
      </c>
      <c r="AI382" s="45">
        <v>1</v>
      </c>
      <c r="AJ382" s="45">
        <v>2</v>
      </c>
      <c r="AK382" s="45">
        <v>1</v>
      </c>
      <c r="AL382" s="45">
        <v>1</v>
      </c>
      <c r="AM382" s="45">
        <v>3</v>
      </c>
      <c r="AN382" s="45">
        <v>4</v>
      </c>
    </row>
    <row r="383" spans="1:40" x14ac:dyDescent="0.25">
      <c r="A383" s="67"/>
      <c r="B383" s="67"/>
      <c r="C383" s="68" t="s">
        <v>11</v>
      </c>
      <c r="D383" s="45">
        <v>5</v>
      </c>
      <c r="E383" s="45">
        <v>4</v>
      </c>
      <c r="F383" s="45">
        <v>4</v>
      </c>
      <c r="G383" s="45">
        <v>5</v>
      </c>
      <c r="H383" s="45">
        <v>4</v>
      </c>
      <c r="I383" s="45">
        <v>6</v>
      </c>
      <c r="J383" s="45">
        <v>9</v>
      </c>
      <c r="K383" s="45">
        <v>9</v>
      </c>
      <c r="L383" s="45">
        <v>9</v>
      </c>
      <c r="M383" s="45">
        <v>6</v>
      </c>
      <c r="N383" s="45">
        <v>5</v>
      </c>
      <c r="O383" s="45">
        <v>6</v>
      </c>
      <c r="P383" s="45">
        <v>8</v>
      </c>
      <c r="Q383" s="45">
        <v>9</v>
      </c>
      <c r="R383" s="45">
        <v>10</v>
      </c>
      <c r="S383" s="45">
        <v>9</v>
      </c>
      <c r="T383" s="45">
        <v>8</v>
      </c>
      <c r="U383" s="45">
        <v>6</v>
      </c>
      <c r="V383" s="45">
        <v>5</v>
      </c>
      <c r="W383" s="45">
        <v>7</v>
      </c>
      <c r="X383" s="45">
        <v>7</v>
      </c>
      <c r="Y383" s="45">
        <v>5</v>
      </c>
      <c r="Z383" s="45">
        <v>3</v>
      </c>
      <c r="AA383" s="45">
        <v>5</v>
      </c>
      <c r="AB383" s="45">
        <v>4</v>
      </c>
      <c r="AC383" s="45">
        <v>5</v>
      </c>
      <c r="AD383" s="45">
        <v>4</v>
      </c>
      <c r="AE383" s="45">
        <v>2</v>
      </c>
      <c r="AF383" s="45">
        <v>1</v>
      </c>
      <c r="AG383" s="45">
        <v>4</v>
      </c>
      <c r="AH383" s="45">
        <v>3</v>
      </c>
      <c r="AI383" s="45">
        <v>2</v>
      </c>
      <c r="AJ383" s="45">
        <v>1</v>
      </c>
      <c r="AK383" s="45">
        <v>1</v>
      </c>
      <c r="AL383" s="45">
        <v>1</v>
      </c>
      <c r="AM383" s="45">
        <v>1</v>
      </c>
      <c r="AN383" s="45"/>
    </row>
    <row r="384" spans="1:40" x14ac:dyDescent="0.25">
      <c r="A384" s="67"/>
      <c r="B384" s="67"/>
      <c r="C384" s="68" t="s">
        <v>12</v>
      </c>
      <c r="D384" s="45">
        <v>4</v>
      </c>
      <c r="E384" s="45">
        <v>4</v>
      </c>
      <c r="F384" s="45">
        <v>6</v>
      </c>
      <c r="G384" s="45">
        <v>5</v>
      </c>
      <c r="H384" s="45">
        <v>7</v>
      </c>
      <c r="I384" s="45">
        <v>4</v>
      </c>
      <c r="J384" s="45">
        <v>4</v>
      </c>
      <c r="K384" s="45">
        <v>2</v>
      </c>
      <c r="L384" s="45">
        <v>3</v>
      </c>
      <c r="M384" s="45">
        <v>4</v>
      </c>
      <c r="N384" s="45">
        <v>3</v>
      </c>
      <c r="O384" s="45">
        <v>6</v>
      </c>
      <c r="P384" s="45">
        <v>4</v>
      </c>
      <c r="Q384" s="45">
        <v>4</v>
      </c>
      <c r="R384" s="45">
        <v>3</v>
      </c>
      <c r="S384" s="45">
        <v>6</v>
      </c>
      <c r="T384" s="45">
        <v>5</v>
      </c>
      <c r="U384" s="45">
        <v>7</v>
      </c>
      <c r="V384" s="45">
        <v>5</v>
      </c>
      <c r="W384" s="45">
        <v>7</v>
      </c>
      <c r="X384" s="45">
        <v>7</v>
      </c>
      <c r="Y384" s="45">
        <v>7</v>
      </c>
      <c r="Z384" s="45">
        <v>7</v>
      </c>
      <c r="AA384" s="45">
        <v>10</v>
      </c>
      <c r="AB384" s="45">
        <v>10</v>
      </c>
      <c r="AC384" s="45">
        <v>4</v>
      </c>
      <c r="AD384" s="45">
        <v>3</v>
      </c>
      <c r="AE384" s="45">
        <v>3</v>
      </c>
      <c r="AF384" s="45">
        <v>2</v>
      </c>
      <c r="AG384" s="45">
        <v>1</v>
      </c>
      <c r="AH384" s="45">
        <v>1</v>
      </c>
      <c r="AI384" s="45">
        <v>2</v>
      </c>
      <c r="AJ384" s="45">
        <v>1</v>
      </c>
      <c r="AK384" s="45">
        <v>1</v>
      </c>
      <c r="AL384" s="45">
        <v>1</v>
      </c>
      <c r="AM384" s="45">
        <v>1</v>
      </c>
      <c r="AN384" s="45">
        <v>1</v>
      </c>
    </row>
    <row r="385" spans="1:40" x14ac:dyDescent="0.25">
      <c r="A385" s="67"/>
      <c r="B385" s="67"/>
      <c r="C385" s="68" t="s">
        <v>13</v>
      </c>
      <c r="D385" s="45">
        <v>7</v>
      </c>
      <c r="E385" s="45">
        <v>8</v>
      </c>
      <c r="F385" s="45">
        <v>9</v>
      </c>
      <c r="G385" s="45">
        <v>16</v>
      </c>
      <c r="H385" s="45">
        <v>15</v>
      </c>
      <c r="I385" s="45">
        <v>17</v>
      </c>
      <c r="J385" s="45">
        <v>16</v>
      </c>
      <c r="K385" s="45">
        <v>14</v>
      </c>
      <c r="L385" s="45">
        <v>14</v>
      </c>
      <c r="M385" s="45">
        <v>14</v>
      </c>
      <c r="N385" s="45">
        <v>12</v>
      </c>
      <c r="O385" s="45">
        <v>12</v>
      </c>
      <c r="P385" s="45">
        <v>16</v>
      </c>
      <c r="Q385" s="45">
        <v>21</v>
      </c>
      <c r="R385" s="45">
        <v>23</v>
      </c>
      <c r="S385" s="45">
        <v>16</v>
      </c>
      <c r="T385" s="45">
        <v>17</v>
      </c>
      <c r="U385" s="45">
        <v>15</v>
      </c>
      <c r="V385" s="45">
        <v>17</v>
      </c>
      <c r="W385" s="45">
        <v>18</v>
      </c>
      <c r="X385" s="45">
        <v>22</v>
      </c>
      <c r="Y385" s="45">
        <v>25</v>
      </c>
      <c r="Z385" s="45">
        <v>26</v>
      </c>
      <c r="AA385" s="45">
        <v>22</v>
      </c>
      <c r="AB385" s="45">
        <v>24</v>
      </c>
      <c r="AC385" s="45">
        <v>23</v>
      </c>
      <c r="AD385" s="45">
        <v>20</v>
      </c>
      <c r="AE385" s="45">
        <v>19</v>
      </c>
      <c r="AF385" s="45">
        <v>16</v>
      </c>
      <c r="AG385" s="45">
        <v>17</v>
      </c>
      <c r="AH385" s="45">
        <v>17</v>
      </c>
      <c r="AI385" s="45">
        <v>15</v>
      </c>
      <c r="AJ385" s="45">
        <v>13</v>
      </c>
      <c r="AK385" s="45">
        <v>13</v>
      </c>
      <c r="AL385" s="45">
        <v>12</v>
      </c>
      <c r="AM385" s="45">
        <v>12</v>
      </c>
      <c r="AN385" s="45">
        <v>12</v>
      </c>
    </row>
    <row r="386" spans="1:40" x14ac:dyDescent="0.25">
      <c r="A386" s="32" t="s">
        <v>141</v>
      </c>
      <c r="B386" s="55"/>
      <c r="C386" s="55"/>
      <c r="D386" s="75">
        <f>SUM(D378:D385)</f>
        <v>26</v>
      </c>
      <c r="E386" s="75">
        <f t="shared" ref="E386:AM386" si="83">SUM(E378:E385)</f>
        <v>26</v>
      </c>
      <c r="F386" s="75">
        <f t="shared" si="83"/>
        <v>27</v>
      </c>
      <c r="G386" s="75">
        <f t="shared" si="83"/>
        <v>32</v>
      </c>
      <c r="H386" s="75">
        <f t="shared" si="83"/>
        <v>35</v>
      </c>
      <c r="I386" s="75">
        <f t="shared" si="83"/>
        <v>36</v>
      </c>
      <c r="J386" s="75">
        <f t="shared" si="83"/>
        <v>44</v>
      </c>
      <c r="K386" s="75">
        <f t="shared" si="83"/>
        <v>42</v>
      </c>
      <c r="L386" s="75">
        <f t="shared" si="83"/>
        <v>41</v>
      </c>
      <c r="M386" s="75">
        <f t="shared" si="83"/>
        <v>40</v>
      </c>
      <c r="N386" s="75">
        <f t="shared" si="83"/>
        <v>32</v>
      </c>
      <c r="O386" s="75">
        <f t="shared" si="83"/>
        <v>38</v>
      </c>
      <c r="P386" s="75">
        <f t="shared" si="83"/>
        <v>42</v>
      </c>
      <c r="Q386" s="75">
        <f t="shared" si="83"/>
        <v>46</v>
      </c>
      <c r="R386" s="75">
        <f t="shared" si="83"/>
        <v>44</v>
      </c>
      <c r="S386" s="75">
        <f t="shared" si="83"/>
        <v>40</v>
      </c>
      <c r="T386" s="75">
        <f t="shared" si="83"/>
        <v>40</v>
      </c>
      <c r="U386" s="75">
        <f t="shared" si="83"/>
        <v>33</v>
      </c>
      <c r="V386" s="75">
        <f t="shared" si="83"/>
        <v>32</v>
      </c>
      <c r="W386" s="75">
        <f t="shared" si="83"/>
        <v>35</v>
      </c>
      <c r="X386" s="75">
        <f t="shared" si="83"/>
        <v>40</v>
      </c>
      <c r="Y386" s="75">
        <f t="shared" si="83"/>
        <v>45</v>
      </c>
      <c r="Z386" s="75">
        <f t="shared" si="83"/>
        <v>43</v>
      </c>
      <c r="AA386" s="75">
        <f t="shared" si="83"/>
        <v>43</v>
      </c>
      <c r="AB386" s="75">
        <f t="shared" si="83"/>
        <v>44</v>
      </c>
      <c r="AC386" s="75">
        <f t="shared" si="83"/>
        <v>38</v>
      </c>
      <c r="AD386" s="75">
        <f t="shared" si="83"/>
        <v>35</v>
      </c>
      <c r="AE386" s="75">
        <f t="shared" si="83"/>
        <v>29</v>
      </c>
      <c r="AF386" s="75">
        <f t="shared" si="83"/>
        <v>23</v>
      </c>
      <c r="AG386" s="75">
        <f t="shared" si="83"/>
        <v>27</v>
      </c>
      <c r="AH386" s="75">
        <f t="shared" si="83"/>
        <v>27</v>
      </c>
      <c r="AI386" s="75">
        <f t="shared" si="83"/>
        <v>24</v>
      </c>
      <c r="AJ386" s="75">
        <f t="shared" si="83"/>
        <v>20</v>
      </c>
      <c r="AK386" s="75">
        <f t="shared" si="83"/>
        <v>20</v>
      </c>
      <c r="AL386" s="75">
        <f t="shared" si="83"/>
        <v>21</v>
      </c>
      <c r="AM386" s="75">
        <f t="shared" si="83"/>
        <v>20</v>
      </c>
      <c r="AN386" s="75">
        <f t="shared" ref="AN386" si="84">SUM(AN378:AN385)</f>
        <v>21</v>
      </c>
    </row>
    <row r="387" spans="1:40" x14ac:dyDescent="0.25">
      <c r="A387" s="75" t="s">
        <v>182</v>
      </c>
      <c r="B387" s="64"/>
      <c r="C387" s="64"/>
      <c r="D387" s="75">
        <f>D15+D24+D33+D42+D51+D60+D69+D78+D87+D96+D105+D114+D122+D131+D140+D149+D158+D167+D176+D185+D191+D200+D209+D217+D226+D235+D244+D253+D262+D271+D279+D287+D296+D305+D314+D323+D332+D341+D350+D359+D368+D377+D386</f>
        <v>1383</v>
      </c>
      <c r="E387" s="75">
        <f t="shared" ref="E387:AM387" si="85">E15+E24+E33+E42+E51+E60+E69+E78+E87+E96+E105+E114+E122+E131+E140+E149+E158+E167+E176+E185+E191+E200+E209+E217+E226+E235+E244+E253+E262+E271+E279+E287+E296+E305+E314+E323+E332+E341+E350+E359+E368+E377+E386</f>
        <v>1609</v>
      </c>
      <c r="F387" s="75">
        <f t="shared" si="85"/>
        <v>1715</v>
      </c>
      <c r="G387" s="75">
        <f t="shared" si="85"/>
        <v>1787</v>
      </c>
      <c r="H387" s="75">
        <f t="shared" si="85"/>
        <v>1751</v>
      </c>
      <c r="I387" s="75">
        <f t="shared" si="85"/>
        <v>1746</v>
      </c>
      <c r="J387" s="75">
        <f t="shared" si="85"/>
        <v>1662</v>
      </c>
      <c r="K387" s="75">
        <f t="shared" si="85"/>
        <v>1463</v>
      </c>
      <c r="L387" s="75">
        <f t="shared" si="85"/>
        <v>1353</v>
      </c>
      <c r="M387" s="75">
        <f t="shared" si="85"/>
        <v>1279</v>
      </c>
      <c r="N387" s="75">
        <f t="shared" si="85"/>
        <v>1259</v>
      </c>
      <c r="O387" s="75">
        <f t="shared" si="85"/>
        <v>1269</v>
      </c>
      <c r="P387" s="75">
        <f t="shared" si="85"/>
        <v>1285</v>
      </c>
      <c r="Q387" s="75">
        <f t="shared" si="85"/>
        <v>1236</v>
      </c>
      <c r="R387" s="75">
        <f t="shared" si="85"/>
        <v>1211</v>
      </c>
      <c r="S387" s="75">
        <f t="shared" si="85"/>
        <v>1203</v>
      </c>
      <c r="T387" s="75">
        <f t="shared" si="85"/>
        <v>1186</v>
      </c>
      <c r="U387" s="75">
        <f t="shared" si="85"/>
        <v>1115</v>
      </c>
      <c r="V387" s="75">
        <f t="shared" si="85"/>
        <v>1031</v>
      </c>
      <c r="W387" s="75">
        <f t="shared" si="85"/>
        <v>956</v>
      </c>
      <c r="X387" s="75">
        <f t="shared" si="85"/>
        <v>934</v>
      </c>
      <c r="Y387" s="75">
        <f t="shared" si="85"/>
        <v>782</v>
      </c>
      <c r="Z387" s="75">
        <f t="shared" si="85"/>
        <v>703</v>
      </c>
      <c r="AA387" s="75">
        <f t="shared" si="85"/>
        <v>690</v>
      </c>
      <c r="AB387" s="75">
        <f t="shared" si="85"/>
        <v>629</v>
      </c>
      <c r="AC387" s="75">
        <f t="shared" si="85"/>
        <v>591</v>
      </c>
      <c r="AD387" s="75">
        <f t="shared" si="85"/>
        <v>560</v>
      </c>
      <c r="AE387" s="75">
        <f t="shared" si="85"/>
        <v>539</v>
      </c>
      <c r="AF387" s="75">
        <f t="shared" si="85"/>
        <v>537</v>
      </c>
      <c r="AG387" s="75">
        <f t="shared" si="85"/>
        <v>527</v>
      </c>
      <c r="AH387" s="75">
        <f t="shared" si="85"/>
        <v>494</v>
      </c>
      <c r="AI387" s="75">
        <f t="shared" si="85"/>
        <v>468</v>
      </c>
      <c r="AJ387" s="75">
        <f t="shared" si="85"/>
        <v>473</v>
      </c>
      <c r="AK387" s="75">
        <f t="shared" si="85"/>
        <v>478</v>
      </c>
      <c r="AL387" s="75">
        <f t="shared" si="85"/>
        <v>457</v>
      </c>
      <c r="AM387" s="75">
        <f t="shared" si="85"/>
        <v>408</v>
      </c>
      <c r="AN387" s="75">
        <f t="shared" ref="AN387" si="86">AN15+AN24+AN33+AN42+AN51+AN60+AN69+AN78+AN87+AN96+AN105+AN114+AN122+AN131+AN140+AN149+AN158+AN167+AN176+AN185+AN191+AN200+AN209+AN217+AN226+AN235+AN244+AN253+AN262+AN271+AN279+AN287+AN296+AN305+AN314+AN323+AN332+AN341+AN350+AN359+AN368+AN377+AN386</f>
        <v>421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 E15:AM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workbookViewId="0"/>
  </sheetViews>
  <sheetFormatPr baseColWidth="10" defaultRowHeight="15" x14ac:dyDescent="0.25"/>
  <cols>
    <col min="1" max="1" width="26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</cols>
  <sheetData>
    <row r="1" spans="1:38" ht="18.75" x14ac:dyDescent="0.3">
      <c r="A1" s="195" t="s">
        <v>700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8" ht="15.75" x14ac:dyDescent="0.25">
      <c r="A2" s="196" t="s">
        <v>701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8" x14ac:dyDescent="0.25">
      <c r="A3" s="32" t="s">
        <v>0</v>
      </c>
      <c r="B3" s="32" t="s">
        <v>1</v>
      </c>
      <c r="C3" s="34" t="s">
        <v>2</v>
      </c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21"/>
      <c r="AK3" s="26"/>
      <c r="AL3" s="27"/>
    </row>
    <row r="4" spans="1:38" x14ac:dyDescent="0.25">
      <c r="A4" s="33" t="s">
        <v>3</v>
      </c>
      <c r="B4" s="4"/>
      <c r="C4" s="35" t="s">
        <v>4</v>
      </c>
      <c r="D4" s="16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22"/>
      <c r="AK4" s="28"/>
      <c r="AL4" s="29"/>
    </row>
    <row r="5" spans="1:38" x14ac:dyDescent="0.25">
      <c r="A5" s="6"/>
      <c r="B5" s="9"/>
      <c r="C5" s="7"/>
      <c r="D5" s="36">
        <v>1983</v>
      </c>
      <c r="E5" s="36">
        <v>1984</v>
      </c>
      <c r="F5" s="36">
        <v>1985</v>
      </c>
      <c r="G5" s="36">
        <v>1986</v>
      </c>
      <c r="H5" s="36">
        <v>1987</v>
      </c>
      <c r="I5" s="36">
        <v>1988</v>
      </c>
      <c r="J5" s="36">
        <v>1989</v>
      </c>
      <c r="K5" s="36">
        <v>1990</v>
      </c>
      <c r="L5" s="36">
        <v>1991</v>
      </c>
      <c r="M5" s="36">
        <v>1992</v>
      </c>
      <c r="N5" s="36">
        <v>1993</v>
      </c>
      <c r="O5" s="36">
        <v>1994</v>
      </c>
      <c r="P5" s="36">
        <v>1995</v>
      </c>
      <c r="Q5" s="36">
        <v>1996</v>
      </c>
      <c r="R5" s="36">
        <v>1997</v>
      </c>
      <c r="S5" s="36">
        <v>1998</v>
      </c>
      <c r="T5" s="36">
        <v>1999</v>
      </c>
      <c r="U5" s="36">
        <v>2000</v>
      </c>
      <c r="V5" s="36">
        <v>2001</v>
      </c>
      <c r="W5" s="36">
        <v>2002</v>
      </c>
      <c r="X5" s="36">
        <v>2003</v>
      </c>
      <c r="Y5" s="36">
        <v>2004</v>
      </c>
      <c r="Z5" s="36">
        <v>2005</v>
      </c>
      <c r="AA5" s="36">
        <v>2006</v>
      </c>
      <c r="AB5" s="36">
        <v>2007</v>
      </c>
      <c r="AC5" s="36">
        <v>2008</v>
      </c>
      <c r="AD5" s="36">
        <v>2009</v>
      </c>
      <c r="AE5" s="36">
        <v>2010</v>
      </c>
      <c r="AF5" s="36">
        <v>2011</v>
      </c>
      <c r="AG5" s="36">
        <v>2012</v>
      </c>
      <c r="AH5" s="36">
        <v>2013</v>
      </c>
      <c r="AI5" s="36">
        <v>2014</v>
      </c>
      <c r="AJ5" s="36">
        <v>2015</v>
      </c>
      <c r="AK5" s="36">
        <v>2016</v>
      </c>
      <c r="AL5" s="36">
        <v>2017</v>
      </c>
    </row>
    <row r="6" spans="1:38" x14ac:dyDescent="0.25">
      <c r="A6" s="65" t="s">
        <v>209</v>
      </c>
      <c r="B6" s="66">
        <v>1702</v>
      </c>
      <c r="C6" s="65" t="s">
        <v>7</v>
      </c>
      <c r="D6" s="43">
        <v>1</v>
      </c>
      <c r="E6" s="43">
        <v>1</v>
      </c>
      <c r="F6" s="43">
        <v>1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>
        <v>1</v>
      </c>
      <c r="AA6" s="43">
        <v>1</v>
      </c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</row>
    <row r="7" spans="1:38" x14ac:dyDescent="0.25">
      <c r="A7" s="84"/>
      <c r="B7" s="72"/>
      <c r="C7" s="68" t="s">
        <v>8</v>
      </c>
      <c r="D7" s="45"/>
      <c r="E7" s="45">
        <v>1</v>
      </c>
      <c r="F7" s="45">
        <v>1</v>
      </c>
      <c r="G7" s="45"/>
      <c r="H7" s="45">
        <v>1</v>
      </c>
      <c r="I7" s="45">
        <v>1</v>
      </c>
      <c r="J7" s="45">
        <v>1</v>
      </c>
      <c r="K7" s="45">
        <v>1</v>
      </c>
      <c r="L7" s="45"/>
      <c r="M7" s="45"/>
      <c r="N7" s="45"/>
      <c r="O7" s="45"/>
      <c r="P7" s="45"/>
      <c r="Q7" s="45">
        <v>1</v>
      </c>
      <c r="R7" s="45">
        <v>2</v>
      </c>
      <c r="S7" s="45">
        <v>1</v>
      </c>
      <c r="T7" s="45">
        <v>2</v>
      </c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spans="1:38" x14ac:dyDescent="0.25">
      <c r="A8" s="84"/>
      <c r="B8" s="72"/>
      <c r="C8" s="68" t="s">
        <v>9</v>
      </c>
      <c r="D8" s="45">
        <v>1</v>
      </c>
      <c r="E8" s="45">
        <v>2</v>
      </c>
      <c r="F8" s="45">
        <v>2</v>
      </c>
      <c r="G8" s="45">
        <v>1</v>
      </c>
      <c r="H8" s="45">
        <v>1</v>
      </c>
      <c r="I8" s="45">
        <v>1</v>
      </c>
      <c r="J8" s="45">
        <v>1</v>
      </c>
      <c r="K8" s="45">
        <v>1</v>
      </c>
      <c r="L8" s="45">
        <v>1</v>
      </c>
      <c r="M8" s="45">
        <v>2</v>
      </c>
      <c r="N8" s="45">
        <v>1</v>
      </c>
      <c r="O8" s="45"/>
      <c r="P8" s="45">
        <v>1</v>
      </c>
      <c r="Q8" s="45">
        <v>1</v>
      </c>
      <c r="R8" s="45"/>
      <c r="S8" s="45"/>
      <c r="T8" s="45">
        <v>2</v>
      </c>
      <c r="U8" s="45"/>
      <c r="V8" s="45"/>
      <c r="W8" s="45"/>
      <c r="X8" s="45"/>
      <c r="Y8" s="45"/>
      <c r="Z8" s="45">
        <v>1</v>
      </c>
      <c r="AA8" s="45">
        <v>1</v>
      </c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x14ac:dyDescent="0.25">
      <c r="A9" s="84"/>
      <c r="B9" s="72"/>
      <c r="C9" s="68" t="s">
        <v>10</v>
      </c>
      <c r="D9" s="45"/>
      <c r="E9" s="45"/>
      <c r="F9" s="45"/>
      <c r="G9" s="45"/>
      <c r="H9" s="45"/>
      <c r="I9" s="45"/>
      <c r="J9" s="45">
        <v>1</v>
      </c>
      <c r="K9" s="45">
        <v>1</v>
      </c>
      <c r="L9" s="45">
        <v>1</v>
      </c>
      <c r="M9" s="45">
        <v>1</v>
      </c>
      <c r="N9" s="45"/>
      <c r="O9" s="45"/>
      <c r="P9" s="45"/>
      <c r="Q9" s="45">
        <v>1</v>
      </c>
      <c r="R9" s="45">
        <v>2</v>
      </c>
      <c r="S9" s="45">
        <v>1</v>
      </c>
      <c r="T9" s="45">
        <v>2</v>
      </c>
      <c r="U9" s="45"/>
      <c r="V9" s="45"/>
      <c r="W9" s="45">
        <v>1</v>
      </c>
      <c r="X9" s="45">
        <v>1</v>
      </c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x14ac:dyDescent="0.25">
      <c r="A10" s="84"/>
      <c r="B10" s="72"/>
      <c r="C10" s="68" t="s">
        <v>11</v>
      </c>
      <c r="D10" s="45"/>
      <c r="E10" s="45"/>
      <c r="F10" s="45"/>
      <c r="G10" s="45"/>
      <c r="H10" s="45"/>
      <c r="I10" s="45"/>
      <c r="J10" s="45"/>
      <c r="K10" s="45"/>
      <c r="L10" s="45">
        <v>1</v>
      </c>
      <c r="M10" s="45"/>
      <c r="N10" s="45"/>
      <c r="O10" s="45"/>
      <c r="P10" s="45"/>
      <c r="Q10" s="45">
        <v>1</v>
      </c>
      <c r="R10" s="45">
        <v>1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>
        <v>1</v>
      </c>
      <c r="AK10" s="45">
        <v>1</v>
      </c>
      <c r="AL10" s="45">
        <v>1</v>
      </c>
    </row>
    <row r="11" spans="1:38" x14ac:dyDescent="0.25">
      <c r="A11" s="84"/>
      <c r="B11" s="72"/>
      <c r="C11" s="68" t="s">
        <v>13</v>
      </c>
      <c r="D11" s="45"/>
      <c r="E11" s="45"/>
      <c r="F11" s="45"/>
      <c r="G11" s="45"/>
      <c r="H11" s="45"/>
      <c r="I11" s="45"/>
      <c r="J11" s="45"/>
      <c r="K11" s="45">
        <v>1</v>
      </c>
      <c r="L11" s="45">
        <v>1</v>
      </c>
      <c r="M11" s="45">
        <v>1</v>
      </c>
      <c r="N11" s="45"/>
      <c r="O11" s="45">
        <v>1</v>
      </c>
      <c r="P11" s="45">
        <v>1</v>
      </c>
      <c r="Q11" s="45">
        <v>1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x14ac:dyDescent="0.25">
      <c r="A12" s="32" t="s">
        <v>210</v>
      </c>
      <c r="B12" s="55"/>
      <c r="C12" s="55"/>
      <c r="D12" s="75">
        <f>SUM(D6:D11)</f>
        <v>2</v>
      </c>
      <c r="E12" s="75">
        <f t="shared" ref="E12:AL12" si="0">SUM(E6:E11)</f>
        <v>4</v>
      </c>
      <c r="F12" s="75">
        <f t="shared" si="0"/>
        <v>4</v>
      </c>
      <c r="G12" s="75">
        <f t="shared" si="0"/>
        <v>1</v>
      </c>
      <c r="H12" s="75">
        <f t="shared" si="0"/>
        <v>2</v>
      </c>
      <c r="I12" s="75">
        <f t="shared" si="0"/>
        <v>2</v>
      </c>
      <c r="J12" s="75">
        <f t="shared" si="0"/>
        <v>3</v>
      </c>
      <c r="K12" s="75">
        <f t="shared" si="0"/>
        <v>4</v>
      </c>
      <c r="L12" s="75">
        <f t="shared" si="0"/>
        <v>4</v>
      </c>
      <c r="M12" s="75">
        <f t="shared" si="0"/>
        <v>4</v>
      </c>
      <c r="N12" s="75">
        <f t="shared" si="0"/>
        <v>1</v>
      </c>
      <c r="O12" s="75">
        <f t="shared" si="0"/>
        <v>1</v>
      </c>
      <c r="P12" s="75">
        <f t="shared" si="0"/>
        <v>2</v>
      </c>
      <c r="Q12" s="75">
        <f t="shared" si="0"/>
        <v>5</v>
      </c>
      <c r="R12" s="75">
        <f t="shared" si="0"/>
        <v>5</v>
      </c>
      <c r="S12" s="75">
        <f t="shared" si="0"/>
        <v>2</v>
      </c>
      <c r="T12" s="75">
        <f t="shared" si="0"/>
        <v>6</v>
      </c>
      <c r="U12" s="75">
        <f t="shared" si="0"/>
        <v>0</v>
      </c>
      <c r="V12" s="75">
        <f t="shared" si="0"/>
        <v>0</v>
      </c>
      <c r="W12" s="75">
        <f t="shared" si="0"/>
        <v>1</v>
      </c>
      <c r="X12" s="75">
        <f t="shared" si="0"/>
        <v>1</v>
      </c>
      <c r="Y12" s="75">
        <f t="shared" si="0"/>
        <v>0</v>
      </c>
      <c r="Z12" s="75">
        <f t="shared" si="0"/>
        <v>2</v>
      </c>
      <c r="AA12" s="75">
        <f t="shared" si="0"/>
        <v>2</v>
      </c>
      <c r="AB12" s="75">
        <f t="shared" si="0"/>
        <v>0</v>
      </c>
      <c r="AC12" s="75">
        <f t="shared" si="0"/>
        <v>0</v>
      </c>
      <c r="AD12" s="75">
        <f t="shared" si="0"/>
        <v>0</v>
      </c>
      <c r="AE12" s="75">
        <f t="shared" si="0"/>
        <v>0</v>
      </c>
      <c r="AF12" s="75">
        <f t="shared" si="0"/>
        <v>0</v>
      </c>
      <c r="AG12" s="75">
        <f t="shared" si="0"/>
        <v>0</v>
      </c>
      <c r="AH12" s="75">
        <f t="shared" si="0"/>
        <v>0</v>
      </c>
      <c r="AI12" s="75">
        <f t="shared" si="0"/>
        <v>0</v>
      </c>
      <c r="AJ12" s="75">
        <f t="shared" si="0"/>
        <v>1</v>
      </c>
      <c r="AK12" s="75">
        <f t="shared" si="0"/>
        <v>1</v>
      </c>
      <c r="AL12" s="75">
        <f t="shared" si="0"/>
        <v>1</v>
      </c>
    </row>
    <row r="13" spans="1:38" x14ac:dyDescent="0.25">
      <c r="A13" s="65" t="s">
        <v>203</v>
      </c>
      <c r="B13" s="66">
        <v>1703</v>
      </c>
      <c r="C13" s="65" t="s">
        <v>6</v>
      </c>
      <c r="D13" s="43">
        <v>1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x14ac:dyDescent="0.25">
      <c r="A14" s="84"/>
      <c r="B14" s="72"/>
      <c r="C14" s="68" t="s">
        <v>7</v>
      </c>
      <c r="D14" s="57">
        <v>3</v>
      </c>
      <c r="E14" s="57">
        <v>3</v>
      </c>
      <c r="F14" s="57">
        <v>2</v>
      </c>
      <c r="G14" s="57">
        <v>2</v>
      </c>
      <c r="H14" s="57">
        <v>2</v>
      </c>
      <c r="I14" s="57">
        <v>1</v>
      </c>
      <c r="J14" s="57"/>
      <c r="K14" s="57"/>
      <c r="L14" s="57"/>
      <c r="M14" s="57"/>
      <c r="N14" s="57"/>
      <c r="O14" s="57"/>
      <c r="P14" s="57">
        <v>1</v>
      </c>
      <c r="Q14" s="57">
        <v>1</v>
      </c>
      <c r="R14" s="57">
        <v>1</v>
      </c>
      <c r="S14" s="57"/>
      <c r="T14" s="57"/>
      <c r="U14" s="57">
        <v>1</v>
      </c>
      <c r="V14" s="57">
        <v>1</v>
      </c>
      <c r="W14" s="57">
        <v>1</v>
      </c>
      <c r="X14" s="57">
        <v>1</v>
      </c>
      <c r="Y14" s="57">
        <v>1</v>
      </c>
      <c r="Z14" s="57">
        <v>1</v>
      </c>
      <c r="AA14" s="57">
        <v>1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</row>
    <row r="15" spans="1:38" x14ac:dyDescent="0.25">
      <c r="A15" s="84"/>
      <c r="B15" s="72"/>
      <c r="C15" s="68" t="s">
        <v>8</v>
      </c>
      <c r="D15" s="57">
        <v>2</v>
      </c>
      <c r="E15" s="57">
        <v>3</v>
      </c>
      <c r="F15" s="57">
        <v>2</v>
      </c>
      <c r="G15" s="57"/>
      <c r="H15" s="57"/>
      <c r="I15" s="57"/>
      <c r="J15" s="57">
        <v>2</v>
      </c>
      <c r="K15" s="57">
        <v>2</v>
      </c>
      <c r="L15" s="57">
        <v>2</v>
      </c>
      <c r="M15" s="57">
        <v>1</v>
      </c>
      <c r="N15" s="57">
        <v>2</v>
      </c>
      <c r="O15" s="57">
        <v>1</v>
      </c>
      <c r="P15" s="57">
        <v>3</v>
      </c>
      <c r="Q15" s="57">
        <v>3</v>
      </c>
      <c r="R15" s="57">
        <v>2</v>
      </c>
      <c r="S15" s="57"/>
      <c r="T15" s="57"/>
      <c r="U15" s="57">
        <v>1</v>
      </c>
      <c r="V15" s="57">
        <v>1</v>
      </c>
      <c r="W15" s="57">
        <v>2</v>
      </c>
      <c r="X15" s="57"/>
      <c r="Y15" s="57">
        <v>1</v>
      </c>
      <c r="Z15" s="57">
        <v>1</v>
      </c>
      <c r="AA15" s="57">
        <v>2</v>
      </c>
      <c r="AB15" s="57"/>
      <c r="AC15" s="57"/>
      <c r="AD15" s="57"/>
      <c r="AE15" s="57">
        <v>1</v>
      </c>
      <c r="AF15" s="57">
        <v>1</v>
      </c>
      <c r="AG15" s="57">
        <v>1</v>
      </c>
      <c r="AH15" s="57"/>
      <c r="AI15" s="57"/>
      <c r="AJ15" s="57"/>
      <c r="AK15" s="57"/>
      <c r="AL15" s="57"/>
    </row>
    <row r="16" spans="1:38" x14ac:dyDescent="0.25">
      <c r="A16" s="84"/>
      <c r="B16" s="72"/>
      <c r="C16" s="68" t="s">
        <v>9</v>
      </c>
      <c r="D16" s="57">
        <v>2</v>
      </c>
      <c r="E16" s="57">
        <v>3</v>
      </c>
      <c r="F16" s="57">
        <v>4</v>
      </c>
      <c r="G16" s="57">
        <v>4</v>
      </c>
      <c r="H16" s="57">
        <v>2</v>
      </c>
      <c r="I16" s="57">
        <v>2</v>
      </c>
      <c r="J16" s="57">
        <v>2</v>
      </c>
      <c r="K16" s="57">
        <v>1</v>
      </c>
      <c r="L16" s="57">
        <v>2</v>
      </c>
      <c r="M16" s="57"/>
      <c r="N16" s="57"/>
      <c r="O16" s="57">
        <v>1</v>
      </c>
      <c r="P16" s="57">
        <v>1</v>
      </c>
      <c r="Q16" s="57"/>
      <c r="R16" s="57"/>
      <c r="S16" s="57"/>
      <c r="T16" s="57"/>
      <c r="U16" s="57">
        <v>1</v>
      </c>
      <c r="V16" s="57">
        <v>1</v>
      </c>
      <c r="W16" s="57"/>
      <c r="X16" s="57"/>
      <c r="Y16" s="57"/>
      <c r="Z16" s="57">
        <v>2</v>
      </c>
      <c r="AA16" s="57">
        <v>1</v>
      </c>
      <c r="AB16" s="57">
        <v>1</v>
      </c>
      <c r="AC16" s="57">
        <v>1</v>
      </c>
      <c r="AD16" s="57">
        <v>1</v>
      </c>
      <c r="AE16" s="57">
        <v>1</v>
      </c>
      <c r="AF16" s="57">
        <v>1</v>
      </c>
      <c r="AG16" s="57">
        <v>1</v>
      </c>
      <c r="AH16" s="57">
        <v>1</v>
      </c>
      <c r="AI16" s="57"/>
      <c r="AJ16" s="57"/>
      <c r="AK16" s="57"/>
      <c r="AL16" s="57"/>
    </row>
    <row r="17" spans="1:38" x14ac:dyDescent="0.25">
      <c r="A17" s="84"/>
      <c r="B17" s="72"/>
      <c r="C17" s="68" t="s">
        <v>10</v>
      </c>
      <c r="D17" s="45">
        <v>2</v>
      </c>
      <c r="E17" s="45">
        <v>1</v>
      </c>
      <c r="F17" s="45">
        <v>1</v>
      </c>
      <c r="G17" s="45">
        <v>1</v>
      </c>
      <c r="H17" s="45">
        <v>1</v>
      </c>
      <c r="I17" s="45">
        <v>1</v>
      </c>
      <c r="J17" s="45">
        <v>3</v>
      </c>
      <c r="K17" s="45">
        <v>4</v>
      </c>
      <c r="L17" s="45">
        <v>5</v>
      </c>
      <c r="M17" s="45">
        <v>3</v>
      </c>
      <c r="N17" s="45">
        <v>3</v>
      </c>
      <c r="O17" s="45">
        <v>4</v>
      </c>
      <c r="P17" s="45">
        <v>2</v>
      </c>
      <c r="Q17" s="45">
        <v>3</v>
      </c>
      <c r="R17" s="45">
        <v>3</v>
      </c>
      <c r="S17" s="45">
        <v>3</v>
      </c>
      <c r="T17" s="45">
        <v>2</v>
      </c>
      <c r="U17" s="45">
        <v>2</v>
      </c>
      <c r="V17" s="45">
        <v>1</v>
      </c>
      <c r="W17" s="45"/>
      <c r="X17" s="45"/>
      <c r="Y17" s="45"/>
      <c r="Z17" s="45">
        <v>1</v>
      </c>
      <c r="AA17" s="45"/>
      <c r="AB17" s="45"/>
      <c r="AC17" s="45"/>
      <c r="AD17" s="45"/>
      <c r="AE17" s="45"/>
      <c r="AF17" s="45"/>
      <c r="AG17" s="45"/>
      <c r="AH17" s="45"/>
      <c r="AI17" s="45">
        <v>1</v>
      </c>
      <c r="AJ17" s="45">
        <v>1</v>
      </c>
      <c r="AK17" s="45">
        <v>1</v>
      </c>
      <c r="AL17" s="45">
        <v>1</v>
      </c>
    </row>
    <row r="18" spans="1:38" x14ac:dyDescent="0.25">
      <c r="A18" s="84"/>
      <c r="B18" s="72"/>
      <c r="C18" s="68" t="s">
        <v>11</v>
      </c>
      <c r="D18" s="45">
        <v>2</v>
      </c>
      <c r="E18" s="45">
        <v>2</v>
      </c>
      <c r="F18" s="45">
        <v>1</v>
      </c>
      <c r="G18" s="45">
        <v>2</v>
      </c>
      <c r="H18" s="45">
        <v>3</v>
      </c>
      <c r="I18" s="45">
        <v>3</v>
      </c>
      <c r="J18" s="45">
        <v>2</v>
      </c>
      <c r="K18" s="45">
        <v>2</v>
      </c>
      <c r="L18" s="45">
        <v>3</v>
      </c>
      <c r="M18" s="45">
        <v>2</v>
      </c>
      <c r="N18" s="45">
        <v>3</v>
      </c>
      <c r="O18" s="45">
        <v>2</v>
      </c>
      <c r="P18" s="45">
        <v>1</v>
      </c>
      <c r="Q18" s="45"/>
      <c r="R18" s="45"/>
      <c r="S18" s="45"/>
      <c r="T18" s="45">
        <v>1</v>
      </c>
      <c r="U18" s="45"/>
      <c r="V18" s="45"/>
      <c r="W18" s="45"/>
      <c r="X18" s="45"/>
      <c r="Y18" s="45">
        <v>1</v>
      </c>
      <c r="Z18" s="45">
        <v>1</v>
      </c>
      <c r="AA18" s="45">
        <v>2</v>
      </c>
      <c r="AB18" s="45">
        <v>1</v>
      </c>
      <c r="AC18" s="45">
        <v>1</v>
      </c>
      <c r="AD18" s="45">
        <v>1</v>
      </c>
      <c r="AE18" s="45">
        <v>1</v>
      </c>
      <c r="AF18" s="45"/>
      <c r="AG18" s="45">
        <v>1</v>
      </c>
      <c r="AH18" s="45">
        <v>1</v>
      </c>
      <c r="AI18" s="45">
        <v>1</v>
      </c>
      <c r="AJ18" s="45">
        <v>1</v>
      </c>
      <c r="AK18" s="45"/>
      <c r="AL18" s="45"/>
    </row>
    <row r="19" spans="1:38" x14ac:dyDescent="0.25">
      <c r="A19" s="84"/>
      <c r="B19" s="72"/>
      <c r="C19" s="68" t="s">
        <v>12</v>
      </c>
      <c r="D19" s="45">
        <v>1</v>
      </c>
      <c r="E19" s="45">
        <v>1</v>
      </c>
      <c r="F19" s="45">
        <v>2</v>
      </c>
      <c r="G19" s="45">
        <v>3</v>
      </c>
      <c r="H19" s="45">
        <v>2</v>
      </c>
      <c r="I19" s="45">
        <v>2</v>
      </c>
      <c r="J19" s="45">
        <v>2</v>
      </c>
      <c r="K19" s="45">
        <v>2</v>
      </c>
      <c r="L19" s="45">
        <v>1</v>
      </c>
      <c r="M19" s="45">
        <v>1</v>
      </c>
      <c r="N19" s="45">
        <v>1</v>
      </c>
      <c r="O19" s="45">
        <v>2</v>
      </c>
      <c r="P19" s="45">
        <v>1</v>
      </c>
      <c r="Q19" s="45">
        <v>1</v>
      </c>
      <c r="R19" s="45"/>
      <c r="S19" s="45"/>
      <c r="T19" s="45">
        <v>1</v>
      </c>
      <c r="U19" s="45">
        <v>1</v>
      </c>
      <c r="V19" s="45">
        <v>1</v>
      </c>
      <c r="W19" s="45"/>
      <c r="X19" s="45"/>
      <c r="Y19" s="45"/>
      <c r="Z19" s="45"/>
      <c r="AA19" s="45"/>
      <c r="AB19" s="45"/>
      <c r="AC19" s="45"/>
      <c r="AD19" s="45">
        <v>1</v>
      </c>
      <c r="AE19" s="45"/>
      <c r="AF19" s="45">
        <v>1</v>
      </c>
      <c r="AG19" s="45"/>
      <c r="AH19" s="45"/>
      <c r="AI19" s="45"/>
      <c r="AJ19" s="45"/>
      <c r="AK19" s="45"/>
      <c r="AL19" s="45"/>
    </row>
    <row r="20" spans="1:38" x14ac:dyDescent="0.25">
      <c r="A20" s="84"/>
      <c r="B20" s="72"/>
      <c r="C20" s="68" t="s">
        <v>13</v>
      </c>
      <c r="D20" s="45">
        <v>6</v>
      </c>
      <c r="E20" s="45">
        <v>7</v>
      </c>
      <c r="F20" s="45">
        <v>9</v>
      </c>
      <c r="G20" s="45">
        <v>8</v>
      </c>
      <c r="H20" s="45">
        <v>10</v>
      </c>
      <c r="I20" s="45">
        <v>10</v>
      </c>
      <c r="J20" s="45">
        <v>11</v>
      </c>
      <c r="K20" s="45">
        <v>9</v>
      </c>
      <c r="L20" s="45">
        <v>11</v>
      </c>
      <c r="M20" s="45">
        <v>11</v>
      </c>
      <c r="N20" s="45">
        <v>7</v>
      </c>
      <c r="O20" s="45">
        <v>5</v>
      </c>
      <c r="P20" s="45">
        <v>5</v>
      </c>
      <c r="Q20" s="45">
        <v>4</v>
      </c>
      <c r="R20" s="45">
        <v>4</v>
      </c>
      <c r="S20" s="45">
        <v>3</v>
      </c>
      <c r="T20" s="45">
        <v>3</v>
      </c>
      <c r="U20" s="45">
        <v>3</v>
      </c>
      <c r="V20" s="45">
        <v>2</v>
      </c>
      <c r="W20" s="45">
        <v>3</v>
      </c>
      <c r="X20" s="45">
        <v>3</v>
      </c>
      <c r="Y20" s="45">
        <v>3</v>
      </c>
      <c r="Z20" s="45">
        <v>3</v>
      </c>
      <c r="AA20" s="45">
        <v>2</v>
      </c>
      <c r="AB20" s="45">
        <v>1</v>
      </c>
      <c r="AC20" s="45">
        <v>1</v>
      </c>
      <c r="AD20" s="45">
        <v>1</v>
      </c>
      <c r="AE20" s="45">
        <v>2</v>
      </c>
      <c r="AF20" s="45">
        <v>1</v>
      </c>
      <c r="AG20" s="45">
        <v>1</v>
      </c>
      <c r="AH20" s="45">
        <v>1</v>
      </c>
      <c r="AI20" s="45">
        <v>1</v>
      </c>
      <c r="AJ20" s="45"/>
      <c r="AK20" s="45"/>
      <c r="AL20" s="45"/>
    </row>
    <row r="21" spans="1:38" x14ac:dyDescent="0.25">
      <c r="A21" s="32" t="s">
        <v>204</v>
      </c>
      <c r="B21" s="55"/>
      <c r="C21" s="55"/>
      <c r="D21" s="75">
        <f>SUM(D13:D20)</f>
        <v>19</v>
      </c>
      <c r="E21" s="75">
        <f t="shared" ref="E21:AL21" si="1">SUM(E13:E20)</f>
        <v>20</v>
      </c>
      <c r="F21" s="75">
        <f t="shared" si="1"/>
        <v>21</v>
      </c>
      <c r="G21" s="75">
        <f t="shared" si="1"/>
        <v>20</v>
      </c>
      <c r="H21" s="75">
        <f t="shared" si="1"/>
        <v>20</v>
      </c>
      <c r="I21" s="75">
        <f t="shared" si="1"/>
        <v>19</v>
      </c>
      <c r="J21" s="75">
        <f t="shared" si="1"/>
        <v>22</v>
      </c>
      <c r="K21" s="75">
        <f t="shared" si="1"/>
        <v>20</v>
      </c>
      <c r="L21" s="75">
        <f t="shared" si="1"/>
        <v>24</v>
      </c>
      <c r="M21" s="75">
        <f t="shared" si="1"/>
        <v>18</v>
      </c>
      <c r="N21" s="75">
        <f t="shared" si="1"/>
        <v>16</v>
      </c>
      <c r="O21" s="75">
        <f t="shared" si="1"/>
        <v>15</v>
      </c>
      <c r="P21" s="75">
        <f t="shared" si="1"/>
        <v>14</v>
      </c>
      <c r="Q21" s="75">
        <f t="shared" si="1"/>
        <v>12</v>
      </c>
      <c r="R21" s="75">
        <f t="shared" si="1"/>
        <v>10</v>
      </c>
      <c r="S21" s="75">
        <f t="shared" si="1"/>
        <v>6</v>
      </c>
      <c r="T21" s="75">
        <f t="shared" si="1"/>
        <v>7</v>
      </c>
      <c r="U21" s="75">
        <f t="shared" si="1"/>
        <v>9</v>
      </c>
      <c r="V21" s="75">
        <f t="shared" si="1"/>
        <v>7</v>
      </c>
      <c r="W21" s="75">
        <f t="shared" si="1"/>
        <v>6</v>
      </c>
      <c r="X21" s="75">
        <f t="shared" si="1"/>
        <v>4</v>
      </c>
      <c r="Y21" s="75">
        <f t="shared" si="1"/>
        <v>6</v>
      </c>
      <c r="Z21" s="75">
        <f t="shared" si="1"/>
        <v>9</v>
      </c>
      <c r="AA21" s="75">
        <f t="shared" si="1"/>
        <v>8</v>
      </c>
      <c r="AB21" s="75">
        <f t="shared" si="1"/>
        <v>3</v>
      </c>
      <c r="AC21" s="75">
        <f t="shared" si="1"/>
        <v>3</v>
      </c>
      <c r="AD21" s="75">
        <f t="shared" si="1"/>
        <v>4</v>
      </c>
      <c r="AE21" s="75">
        <f t="shared" si="1"/>
        <v>5</v>
      </c>
      <c r="AF21" s="75">
        <f t="shared" si="1"/>
        <v>4</v>
      </c>
      <c r="AG21" s="75">
        <f t="shared" si="1"/>
        <v>4</v>
      </c>
      <c r="AH21" s="75">
        <f t="shared" si="1"/>
        <v>3</v>
      </c>
      <c r="AI21" s="75">
        <f t="shared" si="1"/>
        <v>3</v>
      </c>
      <c r="AJ21" s="75">
        <f t="shared" si="1"/>
        <v>2</v>
      </c>
      <c r="AK21" s="75">
        <f t="shared" si="1"/>
        <v>1</v>
      </c>
      <c r="AL21" s="75">
        <f t="shared" si="1"/>
        <v>1</v>
      </c>
    </row>
    <row r="22" spans="1:38" x14ac:dyDescent="0.25">
      <c r="A22" s="65" t="s">
        <v>599</v>
      </c>
      <c r="B22" s="66">
        <v>1711</v>
      </c>
      <c r="C22" s="65" t="s">
        <v>12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>
        <v>1</v>
      </c>
      <c r="AI22" s="43"/>
      <c r="AJ22" s="43"/>
      <c r="AK22" s="43"/>
      <c r="AL22" s="43"/>
    </row>
    <row r="23" spans="1:38" x14ac:dyDescent="0.25">
      <c r="A23" s="84"/>
      <c r="B23" s="72"/>
      <c r="C23" s="68" t="s">
        <v>13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>
        <v>1</v>
      </c>
      <c r="AJ23" s="45"/>
      <c r="AK23" s="45"/>
      <c r="AL23" s="45"/>
    </row>
    <row r="24" spans="1:38" x14ac:dyDescent="0.25">
      <c r="A24" s="32" t="s">
        <v>600</v>
      </c>
      <c r="B24" s="55"/>
      <c r="C24" s="5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>
        <f>SUM(AH22:AH23)</f>
        <v>1</v>
      </c>
      <c r="AI24" s="75">
        <f t="shared" ref="AI24:AK24" si="2">SUM(AI22:AI23)</f>
        <v>1</v>
      </c>
      <c r="AJ24" s="75">
        <f t="shared" si="2"/>
        <v>0</v>
      </c>
      <c r="AK24" s="75">
        <f t="shared" si="2"/>
        <v>0</v>
      </c>
      <c r="AL24" s="75">
        <f>SUM(AL22:AL23)</f>
        <v>0</v>
      </c>
    </row>
    <row r="25" spans="1:38" x14ac:dyDescent="0.25">
      <c r="A25" s="65" t="s">
        <v>211</v>
      </c>
      <c r="B25" s="66">
        <v>1714</v>
      </c>
      <c r="C25" s="65" t="s">
        <v>8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3"/>
      <c r="AK25" s="93">
        <v>2</v>
      </c>
      <c r="AL25" s="93">
        <v>2</v>
      </c>
    </row>
    <row r="26" spans="1:38" x14ac:dyDescent="0.25">
      <c r="A26" s="106"/>
      <c r="B26" s="72"/>
      <c r="C26" s="68" t="s">
        <v>9</v>
      </c>
      <c r="D26" s="45"/>
      <c r="E26" s="45"/>
      <c r="F26" s="45">
        <v>1</v>
      </c>
      <c r="G26" s="45">
        <v>1</v>
      </c>
      <c r="H26" s="45">
        <v>1</v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94"/>
      <c r="AK26" s="94"/>
      <c r="AL26" s="94"/>
    </row>
    <row r="27" spans="1:38" x14ac:dyDescent="0.25">
      <c r="A27" s="106"/>
      <c r="B27" s="72"/>
      <c r="C27" s="68" t="s">
        <v>10</v>
      </c>
      <c r="D27" s="45"/>
      <c r="E27" s="45"/>
      <c r="F27" s="45"/>
      <c r="G27" s="45"/>
      <c r="H27" s="45"/>
      <c r="I27" s="45">
        <v>1</v>
      </c>
      <c r="J27" s="45">
        <v>1</v>
      </c>
      <c r="K27" s="45">
        <v>1</v>
      </c>
      <c r="L27" s="45"/>
      <c r="M27" s="45"/>
      <c r="N27" s="45"/>
      <c r="O27" s="45"/>
      <c r="P27" s="45"/>
      <c r="Q27" s="45">
        <v>1</v>
      </c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94"/>
      <c r="AK27" s="94"/>
      <c r="AL27" s="94"/>
    </row>
    <row r="28" spans="1:38" x14ac:dyDescent="0.25">
      <c r="A28" s="84"/>
      <c r="B28" s="72"/>
      <c r="C28" s="68" t="s">
        <v>11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>
        <v>1</v>
      </c>
      <c r="Q28" s="45">
        <v>1</v>
      </c>
      <c r="R28" s="45">
        <v>1</v>
      </c>
      <c r="S28" s="45"/>
      <c r="T28" s="45"/>
      <c r="U28" s="45">
        <v>1</v>
      </c>
      <c r="V28" s="45">
        <v>1</v>
      </c>
      <c r="W28" s="45"/>
      <c r="X28" s="45"/>
      <c r="Y28" s="45"/>
      <c r="Z28" s="45"/>
      <c r="AA28" s="45"/>
      <c r="AB28" s="45">
        <v>1</v>
      </c>
      <c r="AC28" s="45">
        <v>1</v>
      </c>
      <c r="AD28" s="45">
        <v>1</v>
      </c>
      <c r="AE28" s="45">
        <v>2</v>
      </c>
      <c r="AF28" s="45">
        <v>1</v>
      </c>
      <c r="AG28" s="45">
        <v>1</v>
      </c>
      <c r="AH28" s="45"/>
      <c r="AI28" s="45"/>
      <c r="AJ28" s="94"/>
      <c r="AK28" s="94"/>
      <c r="AL28" s="94"/>
    </row>
    <row r="29" spans="1:38" x14ac:dyDescent="0.25">
      <c r="A29" s="84"/>
      <c r="B29" s="72"/>
      <c r="C29" s="68" t="s">
        <v>12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>
        <v>1</v>
      </c>
      <c r="AG29" s="45"/>
      <c r="AH29" s="45">
        <v>1</v>
      </c>
      <c r="AI29" s="45">
        <v>1</v>
      </c>
      <c r="AJ29" s="94">
        <v>1</v>
      </c>
      <c r="AK29" s="94"/>
      <c r="AL29" s="94"/>
    </row>
    <row r="30" spans="1:38" x14ac:dyDescent="0.25">
      <c r="A30" s="107"/>
      <c r="B30" s="72"/>
      <c r="C30" s="68" t="s">
        <v>13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94"/>
      <c r="AK30" s="94">
        <v>1</v>
      </c>
      <c r="AL30" s="94">
        <v>1</v>
      </c>
    </row>
    <row r="31" spans="1:38" x14ac:dyDescent="0.25">
      <c r="A31" s="32" t="s">
        <v>212</v>
      </c>
      <c r="B31" s="64"/>
      <c r="C31" s="64"/>
      <c r="D31" s="75"/>
      <c r="E31" s="75"/>
      <c r="F31" s="75">
        <f>SUM(F25:F30)</f>
        <v>1</v>
      </c>
      <c r="G31" s="75">
        <f t="shared" ref="G31:AL31" si="3">SUM(G25:G30)</f>
        <v>1</v>
      </c>
      <c r="H31" s="75">
        <f t="shared" si="3"/>
        <v>1</v>
      </c>
      <c r="I31" s="75">
        <f t="shared" si="3"/>
        <v>1</v>
      </c>
      <c r="J31" s="75">
        <f t="shared" si="3"/>
        <v>1</v>
      </c>
      <c r="K31" s="75">
        <f t="shared" si="3"/>
        <v>1</v>
      </c>
      <c r="L31" s="75">
        <f t="shared" si="3"/>
        <v>0</v>
      </c>
      <c r="M31" s="75">
        <f t="shared" si="3"/>
        <v>0</v>
      </c>
      <c r="N31" s="75">
        <f t="shared" si="3"/>
        <v>0</v>
      </c>
      <c r="O31" s="75">
        <f t="shared" si="3"/>
        <v>0</v>
      </c>
      <c r="P31" s="75">
        <f t="shared" si="3"/>
        <v>1</v>
      </c>
      <c r="Q31" s="75">
        <f t="shared" si="3"/>
        <v>2</v>
      </c>
      <c r="R31" s="75">
        <f t="shared" si="3"/>
        <v>1</v>
      </c>
      <c r="S31" s="75">
        <f t="shared" si="3"/>
        <v>0</v>
      </c>
      <c r="T31" s="75">
        <f t="shared" si="3"/>
        <v>0</v>
      </c>
      <c r="U31" s="75">
        <f t="shared" si="3"/>
        <v>1</v>
      </c>
      <c r="V31" s="75">
        <f t="shared" si="3"/>
        <v>1</v>
      </c>
      <c r="W31" s="75">
        <f t="shared" si="3"/>
        <v>0</v>
      </c>
      <c r="X31" s="75">
        <f t="shared" si="3"/>
        <v>0</v>
      </c>
      <c r="Y31" s="75">
        <f t="shared" si="3"/>
        <v>0</v>
      </c>
      <c r="Z31" s="75">
        <f t="shared" si="3"/>
        <v>0</v>
      </c>
      <c r="AA31" s="75">
        <f t="shared" si="3"/>
        <v>0</v>
      </c>
      <c r="AB31" s="75">
        <f t="shared" si="3"/>
        <v>1</v>
      </c>
      <c r="AC31" s="75">
        <f t="shared" si="3"/>
        <v>1</v>
      </c>
      <c r="AD31" s="75">
        <f t="shared" si="3"/>
        <v>1</v>
      </c>
      <c r="AE31" s="75">
        <f t="shared" si="3"/>
        <v>2</v>
      </c>
      <c r="AF31" s="75">
        <f t="shared" si="3"/>
        <v>2</v>
      </c>
      <c r="AG31" s="75">
        <f t="shared" si="3"/>
        <v>1</v>
      </c>
      <c r="AH31" s="75">
        <f t="shared" si="3"/>
        <v>1</v>
      </c>
      <c r="AI31" s="75">
        <f t="shared" si="3"/>
        <v>1</v>
      </c>
      <c r="AJ31" s="75">
        <f t="shared" si="3"/>
        <v>1</v>
      </c>
      <c r="AK31" s="75">
        <f t="shared" si="3"/>
        <v>3</v>
      </c>
      <c r="AL31" s="75">
        <f t="shared" si="3"/>
        <v>3</v>
      </c>
    </row>
    <row r="32" spans="1:38" x14ac:dyDescent="0.25">
      <c r="A32" s="65" t="s">
        <v>187</v>
      </c>
      <c r="B32" s="66">
        <v>1717</v>
      </c>
      <c r="C32" s="65" t="s">
        <v>6</v>
      </c>
      <c r="D32" s="92">
        <v>1</v>
      </c>
      <c r="E32" s="92">
        <v>1</v>
      </c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3"/>
      <c r="AK32" s="93"/>
      <c r="AL32" s="93"/>
    </row>
    <row r="33" spans="1:38" x14ac:dyDescent="0.25">
      <c r="A33" s="106"/>
      <c r="B33" s="72"/>
      <c r="C33" s="68" t="s">
        <v>7</v>
      </c>
      <c r="D33" s="45"/>
      <c r="E33" s="45"/>
      <c r="F33" s="45">
        <v>2</v>
      </c>
      <c r="G33" s="45">
        <v>2</v>
      </c>
      <c r="H33" s="45">
        <v>1</v>
      </c>
      <c r="I33" s="45">
        <v>1</v>
      </c>
      <c r="J33" s="45">
        <v>1</v>
      </c>
      <c r="K33" s="45">
        <v>1</v>
      </c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>
        <v>1</v>
      </c>
      <c r="AF33" s="45"/>
      <c r="AG33" s="45"/>
      <c r="AH33" s="45"/>
      <c r="AI33" s="45"/>
      <c r="AJ33" s="94"/>
      <c r="AK33" s="94"/>
      <c r="AL33" s="94"/>
    </row>
    <row r="34" spans="1:38" x14ac:dyDescent="0.25">
      <c r="A34" s="106"/>
      <c r="B34" s="72"/>
      <c r="C34" s="68" t="s">
        <v>8</v>
      </c>
      <c r="D34" s="45"/>
      <c r="E34" s="45"/>
      <c r="F34" s="45"/>
      <c r="G34" s="45"/>
      <c r="H34" s="45">
        <v>1</v>
      </c>
      <c r="I34" s="45"/>
      <c r="J34" s="45"/>
      <c r="K34" s="45">
        <v>1</v>
      </c>
      <c r="L34" s="45">
        <v>1</v>
      </c>
      <c r="M34" s="45">
        <v>1</v>
      </c>
      <c r="N34" s="45">
        <v>1</v>
      </c>
      <c r="O34" s="45">
        <v>3</v>
      </c>
      <c r="P34" s="45">
        <v>1</v>
      </c>
      <c r="Q34" s="45">
        <v>2</v>
      </c>
      <c r="R34" s="45">
        <v>2</v>
      </c>
      <c r="S34" s="45">
        <v>1</v>
      </c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>
        <v>1</v>
      </c>
      <c r="AG34" s="45">
        <v>1</v>
      </c>
      <c r="AH34" s="45">
        <v>1</v>
      </c>
      <c r="AI34" s="45">
        <v>1</v>
      </c>
      <c r="AJ34" s="94">
        <v>1</v>
      </c>
      <c r="AK34" s="94"/>
      <c r="AL34" s="94"/>
    </row>
    <row r="35" spans="1:38" x14ac:dyDescent="0.25">
      <c r="A35" s="106"/>
      <c r="B35" s="72"/>
      <c r="C35" s="68" t="s">
        <v>9</v>
      </c>
      <c r="D35" s="45">
        <v>2</v>
      </c>
      <c r="E35" s="45">
        <v>1</v>
      </c>
      <c r="F35" s="45"/>
      <c r="G35" s="45">
        <v>1</v>
      </c>
      <c r="H35" s="45">
        <v>1</v>
      </c>
      <c r="I35" s="45">
        <v>1</v>
      </c>
      <c r="J35" s="45">
        <v>1</v>
      </c>
      <c r="K35" s="45">
        <v>2</v>
      </c>
      <c r="L35" s="45">
        <v>2</v>
      </c>
      <c r="M35" s="45">
        <v>3</v>
      </c>
      <c r="N35" s="45">
        <v>2</v>
      </c>
      <c r="O35" s="45">
        <v>1</v>
      </c>
      <c r="P35" s="45"/>
      <c r="Q35" s="45">
        <v>2</v>
      </c>
      <c r="R35" s="45">
        <v>2</v>
      </c>
      <c r="S35" s="45"/>
      <c r="T35" s="45">
        <v>1</v>
      </c>
      <c r="U35" s="45">
        <v>1</v>
      </c>
      <c r="V35" s="45">
        <v>1</v>
      </c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94"/>
      <c r="AK35" s="94"/>
      <c r="AL35" s="94"/>
    </row>
    <row r="36" spans="1:38" x14ac:dyDescent="0.25">
      <c r="A36" s="106"/>
      <c r="B36" s="72"/>
      <c r="C36" s="68" t="s">
        <v>10</v>
      </c>
      <c r="D36" s="45">
        <v>1</v>
      </c>
      <c r="E36" s="45">
        <v>1</v>
      </c>
      <c r="F36" s="45">
        <v>2</v>
      </c>
      <c r="G36" s="45"/>
      <c r="H36" s="45"/>
      <c r="I36" s="45">
        <v>1</v>
      </c>
      <c r="J36" s="45">
        <v>2</v>
      </c>
      <c r="K36" s="45">
        <v>5</v>
      </c>
      <c r="L36" s="45">
        <v>4</v>
      </c>
      <c r="M36" s="45">
        <v>4</v>
      </c>
      <c r="N36" s="45">
        <v>1</v>
      </c>
      <c r="O36" s="45">
        <v>2</v>
      </c>
      <c r="P36" s="45">
        <v>2</v>
      </c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94"/>
      <c r="AK36" s="94"/>
      <c r="AL36" s="94"/>
    </row>
    <row r="37" spans="1:38" x14ac:dyDescent="0.25">
      <c r="A37" s="84"/>
      <c r="B37" s="72"/>
      <c r="C37" s="68" t="s">
        <v>11</v>
      </c>
      <c r="D37" s="45"/>
      <c r="E37" s="45"/>
      <c r="F37" s="45">
        <v>2</v>
      </c>
      <c r="G37" s="45">
        <v>2</v>
      </c>
      <c r="H37" s="45">
        <v>1</v>
      </c>
      <c r="I37" s="45">
        <v>1</v>
      </c>
      <c r="J37" s="45"/>
      <c r="K37" s="45"/>
      <c r="L37" s="45">
        <v>2</v>
      </c>
      <c r="M37" s="45">
        <v>2</v>
      </c>
      <c r="N37" s="45">
        <v>3</v>
      </c>
      <c r="O37" s="45">
        <v>6</v>
      </c>
      <c r="P37" s="45">
        <v>5</v>
      </c>
      <c r="Q37" s="45">
        <v>5</v>
      </c>
      <c r="R37" s="45">
        <v>3</v>
      </c>
      <c r="S37" s="45">
        <v>1</v>
      </c>
      <c r="T37" s="45"/>
      <c r="U37" s="45">
        <v>1</v>
      </c>
      <c r="V37" s="45">
        <v>1</v>
      </c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94">
        <v>1</v>
      </c>
      <c r="AK37" s="94"/>
      <c r="AL37" s="94"/>
    </row>
    <row r="38" spans="1:38" x14ac:dyDescent="0.25">
      <c r="A38" s="84"/>
      <c r="B38" s="72"/>
      <c r="C38" s="68" t="s">
        <v>12</v>
      </c>
      <c r="D38" s="45"/>
      <c r="E38" s="45"/>
      <c r="F38" s="45">
        <v>1</v>
      </c>
      <c r="G38" s="45">
        <v>1</v>
      </c>
      <c r="H38" s="45">
        <v>1</v>
      </c>
      <c r="I38" s="45">
        <v>1</v>
      </c>
      <c r="J38" s="45">
        <v>1</v>
      </c>
      <c r="K38" s="45">
        <v>1</v>
      </c>
      <c r="L38" s="45">
        <v>2</v>
      </c>
      <c r="M38" s="45">
        <v>2</v>
      </c>
      <c r="N38" s="45">
        <v>1</v>
      </c>
      <c r="O38" s="45">
        <v>2</v>
      </c>
      <c r="P38" s="45">
        <v>1</v>
      </c>
      <c r="Q38" s="45"/>
      <c r="R38" s="45">
        <v>1</v>
      </c>
      <c r="S38" s="45">
        <v>2</v>
      </c>
      <c r="T38" s="45">
        <v>3</v>
      </c>
      <c r="U38" s="45">
        <v>4</v>
      </c>
      <c r="V38" s="45">
        <v>2</v>
      </c>
      <c r="W38" s="45"/>
      <c r="X38" s="45"/>
      <c r="Y38" s="45"/>
      <c r="Z38" s="45"/>
      <c r="AA38" s="45">
        <v>2</v>
      </c>
      <c r="AB38" s="45">
        <v>2</v>
      </c>
      <c r="AC38" s="45">
        <v>1</v>
      </c>
      <c r="AD38" s="45"/>
      <c r="AE38" s="45"/>
      <c r="AF38" s="45"/>
      <c r="AG38" s="45"/>
      <c r="AH38" s="45"/>
      <c r="AI38" s="45"/>
      <c r="AJ38" s="94"/>
      <c r="AK38" s="94"/>
      <c r="AL38" s="94"/>
    </row>
    <row r="39" spans="1:38" x14ac:dyDescent="0.25">
      <c r="A39" s="107"/>
      <c r="B39" s="72"/>
      <c r="C39" s="68" t="s">
        <v>13</v>
      </c>
      <c r="D39" s="45">
        <v>7</v>
      </c>
      <c r="E39" s="45">
        <v>7</v>
      </c>
      <c r="F39" s="45">
        <v>8</v>
      </c>
      <c r="G39" s="45">
        <v>10</v>
      </c>
      <c r="H39" s="45">
        <v>11</v>
      </c>
      <c r="I39" s="45">
        <v>11</v>
      </c>
      <c r="J39" s="45">
        <v>11</v>
      </c>
      <c r="K39" s="45">
        <v>12</v>
      </c>
      <c r="L39" s="45">
        <v>11</v>
      </c>
      <c r="M39" s="45">
        <v>11</v>
      </c>
      <c r="N39" s="45">
        <v>13</v>
      </c>
      <c r="O39" s="45">
        <v>13</v>
      </c>
      <c r="P39" s="45">
        <v>11</v>
      </c>
      <c r="Q39" s="45">
        <v>4</v>
      </c>
      <c r="R39" s="45">
        <v>3</v>
      </c>
      <c r="S39" s="45">
        <v>3</v>
      </c>
      <c r="T39" s="45">
        <v>3</v>
      </c>
      <c r="U39" s="45">
        <v>3</v>
      </c>
      <c r="V39" s="45">
        <v>2</v>
      </c>
      <c r="W39" s="45"/>
      <c r="X39" s="45"/>
      <c r="Y39" s="45"/>
      <c r="Z39" s="45"/>
      <c r="AA39" s="45"/>
      <c r="AB39" s="45"/>
      <c r="AC39" s="45">
        <v>1</v>
      </c>
      <c r="AD39" s="45">
        <v>3</v>
      </c>
      <c r="AE39" s="45">
        <v>3</v>
      </c>
      <c r="AF39" s="45">
        <v>3</v>
      </c>
      <c r="AG39" s="45">
        <v>3</v>
      </c>
      <c r="AH39" s="45">
        <v>3</v>
      </c>
      <c r="AI39" s="45">
        <v>3</v>
      </c>
      <c r="AJ39" s="94">
        <v>3</v>
      </c>
      <c r="AK39" s="94">
        <v>2</v>
      </c>
      <c r="AL39" s="94">
        <v>2</v>
      </c>
    </row>
    <row r="40" spans="1:38" x14ac:dyDescent="0.25">
      <c r="A40" s="32" t="s">
        <v>188</v>
      </c>
      <c r="B40" s="64"/>
      <c r="C40" s="64"/>
      <c r="D40" s="75">
        <f>SUM(D32:D39)</f>
        <v>11</v>
      </c>
      <c r="E40" s="75">
        <f t="shared" ref="E40:AL40" si="4">SUM(E32:E39)</f>
        <v>10</v>
      </c>
      <c r="F40" s="75">
        <f t="shared" si="4"/>
        <v>15</v>
      </c>
      <c r="G40" s="75">
        <f t="shared" si="4"/>
        <v>16</v>
      </c>
      <c r="H40" s="75">
        <f t="shared" si="4"/>
        <v>16</v>
      </c>
      <c r="I40" s="75">
        <f t="shared" si="4"/>
        <v>16</v>
      </c>
      <c r="J40" s="75">
        <f t="shared" si="4"/>
        <v>16</v>
      </c>
      <c r="K40" s="75">
        <f t="shared" si="4"/>
        <v>22</v>
      </c>
      <c r="L40" s="75">
        <f t="shared" si="4"/>
        <v>22</v>
      </c>
      <c r="M40" s="75">
        <f t="shared" si="4"/>
        <v>23</v>
      </c>
      <c r="N40" s="75">
        <f t="shared" si="4"/>
        <v>21</v>
      </c>
      <c r="O40" s="75">
        <f t="shared" si="4"/>
        <v>27</v>
      </c>
      <c r="P40" s="75">
        <f t="shared" si="4"/>
        <v>20</v>
      </c>
      <c r="Q40" s="75">
        <f t="shared" si="4"/>
        <v>13</v>
      </c>
      <c r="R40" s="75">
        <f t="shared" si="4"/>
        <v>11</v>
      </c>
      <c r="S40" s="75">
        <f t="shared" si="4"/>
        <v>7</v>
      </c>
      <c r="T40" s="75">
        <f t="shared" si="4"/>
        <v>7</v>
      </c>
      <c r="U40" s="75">
        <f t="shared" si="4"/>
        <v>9</v>
      </c>
      <c r="V40" s="75">
        <f t="shared" si="4"/>
        <v>6</v>
      </c>
      <c r="W40" s="75">
        <f t="shared" si="4"/>
        <v>0</v>
      </c>
      <c r="X40" s="75">
        <f t="shared" si="4"/>
        <v>0</v>
      </c>
      <c r="Y40" s="75">
        <f t="shared" si="4"/>
        <v>0</v>
      </c>
      <c r="Z40" s="75">
        <f t="shared" si="4"/>
        <v>0</v>
      </c>
      <c r="AA40" s="75">
        <f t="shared" si="4"/>
        <v>2</v>
      </c>
      <c r="AB40" s="75">
        <f t="shared" si="4"/>
        <v>2</v>
      </c>
      <c r="AC40" s="75">
        <f t="shared" si="4"/>
        <v>2</v>
      </c>
      <c r="AD40" s="75">
        <f t="shared" si="4"/>
        <v>3</v>
      </c>
      <c r="AE40" s="75">
        <f t="shared" si="4"/>
        <v>4</v>
      </c>
      <c r="AF40" s="75">
        <f t="shared" si="4"/>
        <v>4</v>
      </c>
      <c r="AG40" s="75">
        <f t="shared" si="4"/>
        <v>4</v>
      </c>
      <c r="AH40" s="75">
        <f t="shared" si="4"/>
        <v>4</v>
      </c>
      <c r="AI40" s="75">
        <f t="shared" si="4"/>
        <v>4</v>
      </c>
      <c r="AJ40" s="75">
        <f t="shared" si="4"/>
        <v>5</v>
      </c>
      <c r="AK40" s="75">
        <f t="shared" si="4"/>
        <v>2</v>
      </c>
      <c r="AL40" s="75">
        <f t="shared" si="4"/>
        <v>2</v>
      </c>
    </row>
    <row r="41" spans="1:38" x14ac:dyDescent="0.25">
      <c r="A41" s="65" t="s">
        <v>195</v>
      </c>
      <c r="B41" s="66">
        <v>1718</v>
      </c>
      <c r="C41" s="65" t="s">
        <v>7</v>
      </c>
      <c r="D41" s="43"/>
      <c r="E41" s="43"/>
      <c r="F41" s="43"/>
      <c r="G41" s="43"/>
      <c r="H41" s="43"/>
      <c r="I41" s="43"/>
      <c r="J41" s="43"/>
      <c r="K41" s="43">
        <v>1</v>
      </c>
      <c r="L41" s="43">
        <v>1</v>
      </c>
      <c r="M41" s="43">
        <v>1</v>
      </c>
      <c r="N41" s="43"/>
      <c r="O41" s="43"/>
      <c r="P41" s="43"/>
      <c r="Q41" s="43"/>
      <c r="R41" s="43"/>
      <c r="S41" s="43">
        <v>1</v>
      </c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x14ac:dyDescent="0.25">
      <c r="A42" s="84"/>
      <c r="B42" s="72"/>
      <c r="C42" s="68" t="s">
        <v>8</v>
      </c>
      <c r="D42" s="57">
        <v>1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>
        <v>1</v>
      </c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</row>
    <row r="43" spans="1:38" x14ac:dyDescent="0.25">
      <c r="A43" s="84"/>
      <c r="B43" s="72"/>
      <c r="C43" s="68" t="s">
        <v>10</v>
      </c>
      <c r="D43" s="57">
        <v>1</v>
      </c>
      <c r="E43" s="57"/>
      <c r="F43" s="57">
        <v>1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>
        <v>1</v>
      </c>
      <c r="Z43" s="57">
        <v>1</v>
      </c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</row>
    <row r="44" spans="1:38" x14ac:dyDescent="0.25">
      <c r="A44" s="84"/>
      <c r="B44" s="72"/>
      <c r="C44" s="68" t="s">
        <v>11</v>
      </c>
      <c r="D44" s="45"/>
      <c r="E44" s="45"/>
      <c r="F44" s="45"/>
      <c r="G44" s="45">
        <v>1</v>
      </c>
      <c r="H44" s="45">
        <v>2</v>
      </c>
      <c r="I44" s="45">
        <v>2</v>
      </c>
      <c r="J44" s="45">
        <v>2</v>
      </c>
      <c r="K44" s="45">
        <v>3</v>
      </c>
      <c r="L44" s="45">
        <v>2</v>
      </c>
      <c r="M44" s="45">
        <v>2</v>
      </c>
      <c r="N44" s="45">
        <v>1</v>
      </c>
      <c r="O44" s="45">
        <v>1</v>
      </c>
      <c r="P44" s="45">
        <v>1</v>
      </c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>
        <v>1</v>
      </c>
      <c r="AL44" s="45">
        <v>1</v>
      </c>
    </row>
    <row r="45" spans="1:38" x14ac:dyDescent="0.25">
      <c r="A45" s="84"/>
      <c r="B45" s="72"/>
      <c r="C45" s="68" t="s">
        <v>12</v>
      </c>
      <c r="D45" s="45"/>
      <c r="E45" s="45"/>
      <c r="F45" s="45"/>
      <c r="G45" s="45"/>
      <c r="H45" s="45"/>
      <c r="I45" s="45"/>
      <c r="J45" s="45"/>
      <c r="K45" s="45"/>
      <c r="L45" s="45">
        <v>1</v>
      </c>
      <c r="M45" s="45">
        <v>1</v>
      </c>
      <c r="N45" s="45">
        <v>1</v>
      </c>
      <c r="O45" s="45">
        <v>1</v>
      </c>
      <c r="P45" s="45">
        <v>1</v>
      </c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x14ac:dyDescent="0.25">
      <c r="A46" s="84"/>
      <c r="B46" s="72"/>
      <c r="C46" s="68" t="s">
        <v>13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>
        <v>1</v>
      </c>
      <c r="R46" s="45">
        <v>1</v>
      </c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spans="1:38" x14ac:dyDescent="0.25">
      <c r="A47" s="32" t="s">
        <v>196</v>
      </c>
      <c r="B47" s="55"/>
      <c r="C47" s="55"/>
      <c r="D47" s="75">
        <f>SUM(D41:D46)</f>
        <v>2</v>
      </c>
      <c r="E47" s="75">
        <f t="shared" ref="E47:AL47" si="5">SUM(E41:E46)</f>
        <v>0</v>
      </c>
      <c r="F47" s="75">
        <f t="shared" si="5"/>
        <v>1</v>
      </c>
      <c r="G47" s="75">
        <f t="shared" si="5"/>
        <v>1</v>
      </c>
      <c r="H47" s="75">
        <f t="shared" si="5"/>
        <v>2</v>
      </c>
      <c r="I47" s="75">
        <f t="shared" si="5"/>
        <v>2</v>
      </c>
      <c r="J47" s="75">
        <f t="shared" si="5"/>
        <v>2</v>
      </c>
      <c r="K47" s="75">
        <f t="shared" si="5"/>
        <v>4</v>
      </c>
      <c r="L47" s="75">
        <f t="shared" si="5"/>
        <v>4</v>
      </c>
      <c r="M47" s="75">
        <f t="shared" si="5"/>
        <v>4</v>
      </c>
      <c r="N47" s="75">
        <f t="shared" si="5"/>
        <v>2</v>
      </c>
      <c r="O47" s="75">
        <f t="shared" si="5"/>
        <v>2</v>
      </c>
      <c r="P47" s="75">
        <f t="shared" si="5"/>
        <v>2</v>
      </c>
      <c r="Q47" s="75">
        <f t="shared" si="5"/>
        <v>1</v>
      </c>
      <c r="R47" s="75">
        <f t="shared" si="5"/>
        <v>1</v>
      </c>
      <c r="S47" s="75">
        <f t="shared" si="5"/>
        <v>1</v>
      </c>
      <c r="T47" s="75">
        <f t="shared" si="5"/>
        <v>1</v>
      </c>
      <c r="U47" s="75">
        <f t="shared" si="5"/>
        <v>0</v>
      </c>
      <c r="V47" s="75">
        <f t="shared" si="5"/>
        <v>0</v>
      </c>
      <c r="W47" s="75">
        <f t="shared" si="5"/>
        <v>0</v>
      </c>
      <c r="X47" s="75">
        <f t="shared" si="5"/>
        <v>0</v>
      </c>
      <c r="Y47" s="75">
        <f t="shared" si="5"/>
        <v>1</v>
      </c>
      <c r="Z47" s="75">
        <f t="shared" si="5"/>
        <v>1</v>
      </c>
      <c r="AA47" s="75">
        <f t="shared" si="5"/>
        <v>0</v>
      </c>
      <c r="AB47" s="75">
        <f t="shared" si="5"/>
        <v>0</v>
      </c>
      <c r="AC47" s="75">
        <f t="shared" si="5"/>
        <v>0</v>
      </c>
      <c r="AD47" s="75">
        <f t="shared" si="5"/>
        <v>0</v>
      </c>
      <c r="AE47" s="75">
        <f t="shared" si="5"/>
        <v>0</v>
      </c>
      <c r="AF47" s="75">
        <f t="shared" si="5"/>
        <v>0</v>
      </c>
      <c r="AG47" s="75">
        <f t="shared" si="5"/>
        <v>0</v>
      </c>
      <c r="AH47" s="75">
        <f t="shared" si="5"/>
        <v>0</v>
      </c>
      <c r="AI47" s="75">
        <f t="shared" si="5"/>
        <v>0</v>
      </c>
      <c r="AJ47" s="75">
        <f t="shared" si="5"/>
        <v>0</v>
      </c>
      <c r="AK47" s="75">
        <f t="shared" si="5"/>
        <v>1</v>
      </c>
      <c r="AL47" s="75">
        <f t="shared" si="5"/>
        <v>1</v>
      </c>
    </row>
    <row r="48" spans="1:38" x14ac:dyDescent="0.25">
      <c r="A48" s="65" t="s">
        <v>197</v>
      </c>
      <c r="B48" s="66">
        <v>1719</v>
      </c>
      <c r="C48" s="65" t="s">
        <v>6</v>
      </c>
      <c r="D48" s="43"/>
      <c r="E48" s="43"/>
      <c r="F48" s="43">
        <v>1</v>
      </c>
      <c r="G48" s="43"/>
      <c r="H48" s="43"/>
      <c r="I48" s="43"/>
      <c r="J48" s="43"/>
      <c r="K48" s="43"/>
      <c r="L48" s="43"/>
      <c r="M48" s="43"/>
      <c r="N48" s="43">
        <v>1</v>
      </c>
      <c r="O48" s="43"/>
      <c r="P48" s="43">
        <v>1</v>
      </c>
      <c r="Q48" s="43">
        <v>1</v>
      </c>
      <c r="R48" s="43">
        <v>1</v>
      </c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x14ac:dyDescent="0.25">
      <c r="A49" s="84"/>
      <c r="B49" s="72"/>
      <c r="C49" s="68" t="s">
        <v>7</v>
      </c>
      <c r="D49" s="45"/>
      <c r="E49" s="45"/>
      <c r="F49" s="45"/>
      <c r="G49" s="45">
        <v>1</v>
      </c>
      <c r="H49" s="45">
        <v>1</v>
      </c>
      <c r="I49" s="45">
        <v>1</v>
      </c>
      <c r="J49" s="45">
        <v>1</v>
      </c>
      <c r="K49" s="45">
        <v>2</v>
      </c>
      <c r="L49" s="45">
        <v>2</v>
      </c>
      <c r="M49" s="45">
        <v>3</v>
      </c>
      <c r="N49" s="45">
        <v>1</v>
      </c>
      <c r="O49" s="45">
        <v>2</v>
      </c>
      <c r="P49" s="45"/>
      <c r="Q49" s="45"/>
      <c r="R49" s="45"/>
      <c r="S49" s="45">
        <v>1</v>
      </c>
      <c r="T49" s="45">
        <v>1</v>
      </c>
      <c r="U49" s="45"/>
      <c r="V49" s="45"/>
      <c r="W49" s="45"/>
      <c r="X49" s="45"/>
      <c r="Y49" s="45"/>
      <c r="Z49" s="45">
        <v>1</v>
      </c>
      <c r="AA49" s="45"/>
      <c r="AB49" s="45"/>
      <c r="AC49" s="45"/>
      <c r="AD49" s="45"/>
      <c r="AE49" s="45"/>
      <c r="AF49" s="45">
        <v>1</v>
      </c>
      <c r="AG49" s="45">
        <v>1</v>
      </c>
      <c r="AH49" s="45">
        <v>1</v>
      </c>
      <c r="AI49" s="45"/>
      <c r="AJ49" s="45"/>
      <c r="AK49" s="45"/>
      <c r="AL49" s="45"/>
    </row>
    <row r="50" spans="1:38" x14ac:dyDescent="0.25">
      <c r="A50" s="84"/>
      <c r="B50" s="72"/>
      <c r="C50" s="68" t="s">
        <v>8</v>
      </c>
      <c r="D50" s="45"/>
      <c r="E50" s="45"/>
      <c r="F50" s="45"/>
      <c r="G50" s="45"/>
      <c r="H50" s="45">
        <v>1</v>
      </c>
      <c r="I50" s="45">
        <v>2</v>
      </c>
      <c r="J50" s="45">
        <v>3</v>
      </c>
      <c r="K50" s="45">
        <v>2</v>
      </c>
      <c r="L50" s="45">
        <v>2</v>
      </c>
      <c r="M50" s="45">
        <v>4</v>
      </c>
      <c r="N50" s="45">
        <v>1</v>
      </c>
      <c r="O50" s="45"/>
      <c r="P50" s="45">
        <v>3</v>
      </c>
      <c r="Q50" s="45">
        <v>2</v>
      </c>
      <c r="R50" s="45"/>
      <c r="S50" s="45"/>
      <c r="T50" s="45"/>
      <c r="U50" s="45">
        <v>1</v>
      </c>
      <c r="V50" s="45"/>
      <c r="W50" s="45"/>
      <c r="X50" s="45"/>
      <c r="Y50" s="45"/>
      <c r="Z50" s="45"/>
      <c r="AA50" s="45"/>
      <c r="AB50" s="45"/>
      <c r="AC50" s="45"/>
      <c r="AD50" s="45"/>
      <c r="AE50" s="45">
        <v>1</v>
      </c>
      <c r="AF50" s="45"/>
      <c r="AG50" s="45"/>
      <c r="AH50" s="45"/>
      <c r="AI50" s="45"/>
      <c r="AJ50" s="45"/>
      <c r="AK50" s="45"/>
      <c r="AL50" s="45"/>
    </row>
    <row r="51" spans="1:38" x14ac:dyDescent="0.25">
      <c r="A51" s="84"/>
      <c r="B51" s="72"/>
      <c r="C51" s="68" t="s">
        <v>9</v>
      </c>
      <c r="D51" s="45">
        <v>2</v>
      </c>
      <c r="E51" s="45">
        <v>2</v>
      </c>
      <c r="F51" s="45">
        <v>2</v>
      </c>
      <c r="G51" s="45">
        <v>2</v>
      </c>
      <c r="H51" s="45">
        <v>3</v>
      </c>
      <c r="I51" s="45">
        <v>2</v>
      </c>
      <c r="J51" s="45">
        <v>1</v>
      </c>
      <c r="K51" s="45"/>
      <c r="L51" s="45"/>
      <c r="M51" s="45"/>
      <c r="N51" s="45"/>
      <c r="O51" s="45">
        <v>2</v>
      </c>
      <c r="P51" s="45">
        <v>2</v>
      </c>
      <c r="Q51" s="45">
        <v>1</v>
      </c>
      <c r="R51" s="45"/>
      <c r="S51" s="45">
        <v>1</v>
      </c>
      <c r="T51" s="45">
        <v>1</v>
      </c>
      <c r="U51" s="45">
        <v>1</v>
      </c>
      <c r="V51" s="45"/>
      <c r="W51" s="45"/>
      <c r="X51" s="45">
        <v>1</v>
      </c>
      <c r="Y51" s="45"/>
      <c r="Z51" s="45"/>
      <c r="AA51" s="45"/>
      <c r="AB51" s="45"/>
      <c r="AC51" s="45"/>
      <c r="AD51" s="45"/>
      <c r="AE51" s="45"/>
      <c r="AF51" s="45"/>
      <c r="AG51" s="45"/>
      <c r="AH51" s="45">
        <v>1</v>
      </c>
      <c r="AI51" s="45"/>
      <c r="AJ51" s="45"/>
      <c r="AK51" s="45"/>
      <c r="AL51" s="45"/>
    </row>
    <row r="52" spans="1:38" x14ac:dyDescent="0.25">
      <c r="A52" s="84"/>
      <c r="B52" s="72"/>
      <c r="C52" s="68" t="s">
        <v>10</v>
      </c>
      <c r="D52" s="45"/>
      <c r="E52" s="45"/>
      <c r="F52" s="45"/>
      <c r="G52" s="45">
        <v>1</v>
      </c>
      <c r="H52" s="45">
        <v>1</v>
      </c>
      <c r="I52" s="45">
        <v>2</v>
      </c>
      <c r="J52" s="45">
        <v>3</v>
      </c>
      <c r="K52" s="45">
        <v>1</v>
      </c>
      <c r="L52" s="45">
        <v>2</v>
      </c>
      <c r="M52" s="45">
        <v>2</v>
      </c>
      <c r="N52" s="45">
        <v>1</v>
      </c>
      <c r="O52" s="45">
        <v>1</v>
      </c>
      <c r="P52" s="45">
        <v>2</v>
      </c>
      <c r="Q52" s="45">
        <v>2</v>
      </c>
      <c r="R52" s="45">
        <v>2</v>
      </c>
      <c r="S52" s="45">
        <v>1</v>
      </c>
      <c r="T52" s="45">
        <v>1</v>
      </c>
      <c r="U52" s="45">
        <v>1</v>
      </c>
      <c r="V52" s="45"/>
      <c r="W52" s="45"/>
      <c r="X52" s="45"/>
      <c r="Y52" s="45">
        <v>1</v>
      </c>
      <c r="Z52" s="45"/>
      <c r="AA52" s="45"/>
      <c r="AB52" s="45"/>
      <c r="AC52" s="45"/>
      <c r="AD52" s="45"/>
      <c r="AE52" s="45"/>
      <c r="AF52" s="45">
        <v>1</v>
      </c>
      <c r="AG52" s="45"/>
      <c r="AH52" s="45"/>
      <c r="AI52" s="45">
        <v>1</v>
      </c>
      <c r="AJ52" s="45">
        <v>1</v>
      </c>
      <c r="AK52" s="45">
        <v>1</v>
      </c>
      <c r="AL52" s="45">
        <v>1</v>
      </c>
    </row>
    <row r="53" spans="1:38" x14ac:dyDescent="0.25">
      <c r="A53" s="84"/>
      <c r="B53" s="72"/>
      <c r="C53" s="68" t="s">
        <v>11</v>
      </c>
      <c r="D53" s="45">
        <v>3</v>
      </c>
      <c r="E53" s="45">
        <v>2</v>
      </c>
      <c r="F53" s="45">
        <v>1</v>
      </c>
      <c r="G53" s="45"/>
      <c r="H53" s="45"/>
      <c r="I53" s="45"/>
      <c r="J53" s="45"/>
      <c r="K53" s="45">
        <v>1</v>
      </c>
      <c r="L53" s="45"/>
      <c r="M53" s="45">
        <v>1</v>
      </c>
      <c r="N53" s="45"/>
      <c r="O53" s="45"/>
      <c r="P53" s="45"/>
      <c r="Q53" s="45">
        <v>2</v>
      </c>
      <c r="R53" s="45">
        <v>1</v>
      </c>
      <c r="S53" s="45">
        <v>1</v>
      </c>
      <c r="T53" s="45">
        <v>1</v>
      </c>
      <c r="U53" s="45">
        <v>1</v>
      </c>
      <c r="V53" s="45"/>
      <c r="W53" s="45"/>
      <c r="X53" s="45">
        <v>1</v>
      </c>
      <c r="Y53" s="45">
        <v>1</v>
      </c>
      <c r="Z53" s="45"/>
      <c r="AA53" s="45"/>
      <c r="AB53" s="45"/>
      <c r="AC53" s="45"/>
      <c r="AD53" s="45"/>
      <c r="AE53" s="45"/>
      <c r="AF53" s="45"/>
      <c r="AG53" s="45"/>
      <c r="AH53" s="45"/>
      <c r="AI53" s="45">
        <v>1</v>
      </c>
      <c r="AJ53" s="45">
        <v>1</v>
      </c>
      <c r="AK53" s="45">
        <v>2</v>
      </c>
      <c r="AL53" s="45">
        <v>1</v>
      </c>
    </row>
    <row r="54" spans="1:38" x14ac:dyDescent="0.25">
      <c r="A54" s="84"/>
      <c r="B54" s="72"/>
      <c r="C54" s="68" t="s">
        <v>12</v>
      </c>
      <c r="D54" s="45"/>
      <c r="E54" s="45"/>
      <c r="F54" s="45">
        <v>2</v>
      </c>
      <c r="G54" s="45">
        <v>3</v>
      </c>
      <c r="H54" s="45">
        <v>2</v>
      </c>
      <c r="I54" s="45">
        <v>1</v>
      </c>
      <c r="J54" s="45"/>
      <c r="K54" s="45"/>
      <c r="L54" s="45">
        <v>1</v>
      </c>
      <c r="M54" s="45">
        <v>3</v>
      </c>
      <c r="N54" s="45">
        <v>2</v>
      </c>
      <c r="O54" s="45">
        <v>1</v>
      </c>
      <c r="P54" s="45"/>
      <c r="Q54" s="45"/>
      <c r="R54" s="45"/>
      <c r="S54" s="45">
        <v>1</v>
      </c>
      <c r="T54" s="45">
        <v>1</v>
      </c>
      <c r="U54" s="45">
        <v>2</v>
      </c>
      <c r="V54" s="45">
        <v>1</v>
      </c>
      <c r="W54" s="45">
        <v>1</v>
      </c>
      <c r="X54" s="45"/>
      <c r="Y54" s="45"/>
      <c r="Z54" s="45"/>
      <c r="AA54" s="45"/>
      <c r="AB54" s="45"/>
      <c r="AC54" s="45"/>
      <c r="AD54" s="45">
        <v>1</v>
      </c>
      <c r="AE54" s="45">
        <v>1</v>
      </c>
      <c r="AF54" s="45"/>
      <c r="AG54" s="45"/>
      <c r="AH54" s="45"/>
      <c r="AI54" s="45"/>
      <c r="AJ54" s="45"/>
      <c r="AK54" s="45"/>
      <c r="AL54" s="45">
        <v>1</v>
      </c>
    </row>
    <row r="55" spans="1:38" x14ac:dyDescent="0.25">
      <c r="A55" s="84"/>
      <c r="B55" s="72"/>
      <c r="C55" s="68" t="s">
        <v>13</v>
      </c>
      <c r="D55" s="45">
        <v>1</v>
      </c>
      <c r="E55" s="45">
        <v>1</v>
      </c>
      <c r="F55" s="45">
        <v>1</v>
      </c>
      <c r="G55" s="45">
        <v>1</v>
      </c>
      <c r="H55" s="45">
        <v>2</v>
      </c>
      <c r="I55" s="45">
        <v>2</v>
      </c>
      <c r="J55" s="45">
        <v>3</v>
      </c>
      <c r="K55" s="45">
        <v>3</v>
      </c>
      <c r="L55" s="45">
        <v>3</v>
      </c>
      <c r="M55" s="45">
        <v>3</v>
      </c>
      <c r="N55" s="45">
        <v>4</v>
      </c>
      <c r="O55" s="45">
        <v>5</v>
      </c>
      <c r="P55" s="45">
        <v>6</v>
      </c>
      <c r="Q55" s="45"/>
      <c r="R55" s="45"/>
      <c r="S55" s="45"/>
      <c r="T55" s="45"/>
      <c r="U55" s="45"/>
      <c r="V55" s="45">
        <v>1</v>
      </c>
      <c r="W55" s="45"/>
      <c r="X55" s="45">
        <v>1</v>
      </c>
      <c r="Y55" s="45">
        <v>1</v>
      </c>
      <c r="Z55" s="45">
        <v>1</v>
      </c>
      <c r="AA55" s="45">
        <v>1</v>
      </c>
      <c r="AB55" s="45">
        <v>1</v>
      </c>
      <c r="AC55" s="45">
        <v>1</v>
      </c>
      <c r="AD55" s="45">
        <v>1</v>
      </c>
      <c r="AE55" s="45">
        <v>1</v>
      </c>
      <c r="AF55" s="45">
        <v>2</v>
      </c>
      <c r="AG55" s="45">
        <v>2</v>
      </c>
      <c r="AH55" s="45">
        <v>2</v>
      </c>
      <c r="AI55" s="45">
        <v>2</v>
      </c>
      <c r="AJ55" s="45">
        <v>2</v>
      </c>
      <c r="AK55" s="45">
        <v>2</v>
      </c>
      <c r="AL55" s="45">
        <v>2</v>
      </c>
    </row>
    <row r="56" spans="1:38" x14ac:dyDescent="0.25">
      <c r="A56" s="32" t="s">
        <v>198</v>
      </c>
      <c r="B56" s="55"/>
      <c r="C56" s="55"/>
      <c r="D56" s="75">
        <f>SUM(D48:D55)</f>
        <v>6</v>
      </c>
      <c r="E56" s="75">
        <f t="shared" ref="E56:AL56" si="6">SUM(E48:E55)</f>
        <v>5</v>
      </c>
      <c r="F56" s="75">
        <f t="shared" si="6"/>
        <v>7</v>
      </c>
      <c r="G56" s="75">
        <f t="shared" si="6"/>
        <v>8</v>
      </c>
      <c r="H56" s="75">
        <f t="shared" si="6"/>
        <v>10</v>
      </c>
      <c r="I56" s="75">
        <f t="shared" si="6"/>
        <v>10</v>
      </c>
      <c r="J56" s="75">
        <f t="shared" si="6"/>
        <v>11</v>
      </c>
      <c r="K56" s="75">
        <f t="shared" si="6"/>
        <v>9</v>
      </c>
      <c r="L56" s="75">
        <f t="shared" si="6"/>
        <v>10</v>
      </c>
      <c r="M56" s="75">
        <f t="shared" si="6"/>
        <v>16</v>
      </c>
      <c r="N56" s="75">
        <f t="shared" si="6"/>
        <v>10</v>
      </c>
      <c r="O56" s="75">
        <f t="shared" si="6"/>
        <v>11</v>
      </c>
      <c r="P56" s="75">
        <f t="shared" si="6"/>
        <v>14</v>
      </c>
      <c r="Q56" s="75">
        <f t="shared" si="6"/>
        <v>8</v>
      </c>
      <c r="R56" s="75">
        <f t="shared" si="6"/>
        <v>4</v>
      </c>
      <c r="S56" s="75">
        <f t="shared" si="6"/>
        <v>5</v>
      </c>
      <c r="T56" s="75">
        <f t="shared" si="6"/>
        <v>5</v>
      </c>
      <c r="U56" s="75">
        <f t="shared" si="6"/>
        <v>6</v>
      </c>
      <c r="V56" s="75">
        <f t="shared" si="6"/>
        <v>2</v>
      </c>
      <c r="W56" s="75">
        <f t="shared" si="6"/>
        <v>1</v>
      </c>
      <c r="X56" s="75">
        <f t="shared" si="6"/>
        <v>3</v>
      </c>
      <c r="Y56" s="75">
        <f t="shared" si="6"/>
        <v>3</v>
      </c>
      <c r="Z56" s="75">
        <f t="shared" si="6"/>
        <v>2</v>
      </c>
      <c r="AA56" s="75">
        <f t="shared" si="6"/>
        <v>1</v>
      </c>
      <c r="AB56" s="75">
        <f t="shared" si="6"/>
        <v>1</v>
      </c>
      <c r="AC56" s="75">
        <f t="shared" si="6"/>
        <v>1</v>
      </c>
      <c r="AD56" s="75">
        <f t="shared" si="6"/>
        <v>2</v>
      </c>
      <c r="AE56" s="75">
        <f t="shared" si="6"/>
        <v>3</v>
      </c>
      <c r="AF56" s="75">
        <f t="shared" si="6"/>
        <v>4</v>
      </c>
      <c r="AG56" s="75">
        <f t="shared" si="6"/>
        <v>3</v>
      </c>
      <c r="AH56" s="75">
        <f t="shared" si="6"/>
        <v>4</v>
      </c>
      <c r="AI56" s="75">
        <f t="shared" si="6"/>
        <v>4</v>
      </c>
      <c r="AJ56" s="75">
        <f t="shared" si="6"/>
        <v>4</v>
      </c>
      <c r="AK56" s="75">
        <f t="shared" si="6"/>
        <v>5</v>
      </c>
      <c r="AL56" s="75">
        <f t="shared" si="6"/>
        <v>5</v>
      </c>
    </row>
    <row r="57" spans="1:38" x14ac:dyDescent="0.25">
      <c r="A57" s="65" t="s">
        <v>213</v>
      </c>
      <c r="B57" s="66">
        <v>1721</v>
      </c>
      <c r="C57" s="65" t="s">
        <v>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>
        <v>1</v>
      </c>
      <c r="Y57" s="43">
        <v>1</v>
      </c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x14ac:dyDescent="0.25">
      <c r="A58" s="84"/>
      <c r="B58" s="72"/>
      <c r="C58" s="68" t="s">
        <v>8</v>
      </c>
      <c r="D58" s="45"/>
      <c r="E58" s="45"/>
      <c r="F58" s="45"/>
      <c r="G58" s="45"/>
      <c r="H58" s="45"/>
      <c r="I58" s="45">
        <v>1</v>
      </c>
      <c r="J58" s="45">
        <v>1</v>
      </c>
      <c r="K58" s="45">
        <v>1</v>
      </c>
      <c r="L58" s="45">
        <v>2</v>
      </c>
      <c r="M58" s="45">
        <v>2</v>
      </c>
      <c r="N58" s="45">
        <v>1</v>
      </c>
      <c r="O58" s="45">
        <v>1</v>
      </c>
      <c r="P58" s="45"/>
      <c r="Q58" s="45"/>
      <c r="R58" s="45"/>
      <c r="S58" s="45"/>
      <c r="T58" s="45"/>
      <c r="U58" s="45"/>
      <c r="V58" s="45"/>
      <c r="W58" s="45"/>
      <c r="X58" s="45">
        <v>1</v>
      </c>
      <c r="Y58" s="45">
        <v>1</v>
      </c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</row>
    <row r="59" spans="1:38" x14ac:dyDescent="0.25">
      <c r="A59" s="84"/>
      <c r="B59" s="72"/>
      <c r="C59" s="68" t="s">
        <v>9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>
        <v>1</v>
      </c>
      <c r="R59" s="45">
        <v>1</v>
      </c>
      <c r="S59" s="45">
        <v>1</v>
      </c>
      <c r="T59" s="45">
        <v>1</v>
      </c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</row>
    <row r="60" spans="1:38" x14ac:dyDescent="0.25">
      <c r="A60" s="84"/>
      <c r="B60" s="72"/>
      <c r="C60" s="68" t="s">
        <v>10</v>
      </c>
      <c r="D60" s="45">
        <v>1</v>
      </c>
      <c r="E60" s="45"/>
      <c r="F60" s="45"/>
      <c r="G60" s="45"/>
      <c r="H60" s="45"/>
      <c r="I60" s="45"/>
      <c r="J60" s="45"/>
      <c r="K60" s="45">
        <v>1</v>
      </c>
      <c r="L60" s="45">
        <v>2</v>
      </c>
      <c r="M60" s="45">
        <v>2</v>
      </c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>
        <v>1</v>
      </c>
      <c r="AG60" s="45">
        <v>1</v>
      </c>
      <c r="AH60" s="45">
        <v>1</v>
      </c>
      <c r="AI60" s="45"/>
      <c r="AJ60" s="45"/>
      <c r="AK60" s="45"/>
      <c r="AL60" s="45"/>
    </row>
    <row r="61" spans="1:38" x14ac:dyDescent="0.25">
      <c r="A61" s="84"/>
      <c r="B61" s="72"/>
      <c r="C61" s="108" t="s">
        <v>11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>
        <v>1</v>
      </c>
      <c r="T61" s="63">
        <v>1</v>
      </c>
      <c r="U61" s="63">
        <v>1</v>
      </c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</row>
    <row r="62" spans="1:38" x14ac:dyDescent="0.25">
      <c r="A62" s="32" t="s">
        <v>214</v>
      </c>
      <c r="B62" s="55"/>
      <c r="C62" s="55"/>
      <c r="D62" s="75">
        <f>SUM(D57:D61)</f>
        <v>1</v>
      </c>
      <c r="E62" s="75">
        <f t="shared" ref="E62:AL62" si="7">SUM(E57:E61)</f>
        <v>0</v>
      </c>
      <c r="F62" s="75">
        <f t="shared" si="7"/>
        <v>0</v>
      </c>
      <c r="G62" s="75">
        <f t="shared" si="7"/>
        <v>0</v>
      </c>
      <c r="H62" s="75">
        <f t="shared" si="7"/>
        <v>0</v>
      </c>
      <c r="I62" s="75">
        <f t="shared" si="7"/>
        <v>1</v>
      </c>
      <c r="J62" s="75">
        <f t="shared" si="7"/>
        <v>1</v>
      </c>
      <c r="K62" s="75">
        <f t="shared" si="7"/>
        <v>2</v>
      </c>
      <c r="L62" s="75">
        <f t="shared" si="7"/>
        <v>4</v>
      </c>
      <c r="M62" s="75">
        <f t="shared" si="7"/>
        <v>4</v>
      </c>
      <c r="N62" s="75">
        <f t="shared" si="7"/>
        <v>1</v>
      </c>
      <c r="O62" s="75">
        <f t="shared" si="7"/>
        <v>1</v>
      </c>
      <c r="P62" s="75">
        <f t="shared" si="7"/>
        <v>0</v>
      </c>
      <c r="Q62" s="75">
        <f t="shared" si="7"/>
        <v>1</v>
      </c>
      <c r="R62" s="75">
        <f t="shared" si="7"/>
        <v>1</v>
      </c>
      <c r="S62" s="75">
        <f t="shared" si="7"/>
        <v>2</v>
      </c>
      <c r="T62" s="75">
        <f t="shared" si="7"/>
        <v>2</v>
      </c>
      <c r="U62" s="75">
        <f t="shared" si="7"/>
        <v>1</v>
      </c>
      <c r="V62" s="75">
        <f t="shared" si="7"/>
        <v>0</v>
      </c>
      <c r="W62" s="75">
        <f t="shared" si="7"/>
        <v>0</v>
      </c>
      <c r="X62" s="75">
        <f t="shared" si="7"/>
        <v>2</v>
      </c>
      <c r="Y62" s="75">
        <f t="shared" si="7"/>
        <v>2</v>
      </c>
      <c r="Z62" s="75">
        <f t="shared" si="7"/>
        <v>0</v>
      </c>
      <c r="AA62" s="75">
        <f t="shared" si="7"/>
        <v>0</v>
      </c>
      <c r="AB62" s="75">
        <f t="shared" si="7"/>
        <v>0</v>
      </c>
      <c r="AC62" s="75">
        <f t="shared" si="7"/>
        <v>0</v>
      </c>
      <c r="AD62" s="75">
        <f t="shared" si="7"/>
        <v>0</v>
      </c>
      <c r="AE62" s="75">
        <f t="shared" si="7"/>
        <v>0</v>
      </c>
      <c r="AF62" s="75">
        <f t="shared" si="7"/>
        <v>1</v>
      </c>
      <c r="AG62" s="75">
        <f t="shared" si="7"/>
        <v>1</v>
      </c>
      <c r="AH62" s="75">
        <f t="shared" si="7"/>
        <v>1</v>
      </c>
      <c r="AI62" s="75">
        <f t="shared" si="7"/>
        <v>0</v>
      </c>
      <c r="AJ62" s="75">
        <f t="shared" si="7"/>
        <v>0</v>
      </c>
      <c r="AK62" s="75">
        <f t="shared" si="7"/>
        <v>0</v>
      </c>
      <c r="AL62" s="75">
        <f t="shared" si="7"/>
        <v>0</v>
      </c>
    </row>
    <row r="63" spans="1:38" x14ac:dyDescent="0.25">
      <c r="A63" s="65" t="s">
        <v>199</v>
      </c>
      <c r="B63" s="66">
        <v>1723</v>
      </c>
      <c r="C63" s="66" t="s">
        <v>7</v>
      </c>
      <c r="D63" s="43"/>
      <c r="E63" s="43"/>
      <c r="F63" s="43"/>
      <c r="G63" s="43"/>
      <c r="H63" s="43"/>
      <c r="I63" s="43"/>
      <c r="J63" s="43"/>
      <c r="K63" s="43">
        <v>1</v>
      </c>
      <c r="L63" s="43">
        <v>1</v>
      </c>
      <c r="M63" s="43">
        <v>1</v>
      </c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x14ac:dyDescent="0.25">
      <c r="A64" s="84"/>
      <c r="B64" s="72"/>
      <c r="C64" s="83" t="s">
        <v>8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>
        <v>1</v>
      </c>
      <c r="AG64" s="45"/>
      <c r="AH64" s="45"/>
      <c r="AI64" s="45"/>
      <c r="AJ64" s="45"/>
      <c r="AK64" s="45"/>
      <c r="AL64" s="45"/>
    </row>
    <row r="65" spans="1:38" x14ac:dyDescent="0.25">
      <c r="A65" s="84"/>
      <c r="B65" s="72"/>
      <c r="C65" s="83" t="s">
        <v>9</v>
      </c>
      <c r="D65" s="45"/>
      <c r="E65" s="45"/>
      <c r="F65" s="45"/>
      <c r="G65" s="45">
        <v>1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</row>
    <row r="66" spans="1:38" x14ac:dyDescent="0.25">
      <c r="A66" s="84"/>
      <c r="B66" s="72"/>
      <c r="C66" s="83" t="s">
        <v>12</v>
      </c>
      <c r="D66" s="45"/>
      <c r="E66" s="45"/>
      <c r="F66" s="45"/>
      <c r="G66" s="45"/>
      <c r="H66" s="45"/>
      <c r="I66" s="45"/>
      <c r="J66" s="45"/>
      <c r="K66" s="45"/>
      <c r="L66" s="45"/>
      <c r="M66" s="45">
        <v>1</v>
      </c>
      <c r="N66" s="45">
        <v>1</v>
      </c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</row>
    <row r="67" spans="1:38" x14ac:dyDescent="0.25">
      <c r="A67" s="84"/>
      <c r="B67" s="72"/>
      <c r="C67" s="83" t="s">
        <v>13</v>
      </c>
      <c r="D67" s="45">
        <v>1</v>
      </c>
      <c r="E67" s="45">
        <v>1</v>
      </c>
      <c r="F67" s="45">
        <v>1</v>
      </c>
      <c r="G67" s="45">
        <v>1</v>
      </c>
      <c r="H67" s="45">
        <v>1</v>
      </c>
      <c r="I67" s="45">
        <v>1</v>
      </c>
      <c r="J67" s="45">
        <v>1</v>
      </c>
      <c r="K67" s="45">
        <v>1</v>
      </c>
      <c r="L67" s="45">
        <v>1</v>
      </c>
      <c r="M67" s="45">
        <v>1</v>
      </c>
      <c r="N67" s="45">
        <v>1</v>
      </c>
      <c r="O67" s="45">
        <v>2</v>
      </c>
      <c r="P67" s="45">
        <v>2</v>
      </c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</row>
    <row r="68" spans="1:38" x14ac:dyDescent="0.25">
      <c r="A68" s="32" t="s">
        <v>200</v>
      </c>
      <c r="B68" s="209"/>
      <c r="C68" s="210"/>
      <c r="D68" s="75">
        <f>SUM(D63:D67)</f>
        <v>1</v>
      </c>
      <c r="E68" s="75">
        <f t="shared" ref="E68:AF68" si="8">SUM(E63:E67)</f>
        <v>1</v>
      </c>
      <c r="F68" s="75">
        <f t="shared" si="8"/>
        <v>1</v>
      </c>
      <c r="G68" s="75">
        <f t="shared" si="8"/>
        <v>2</v>
      </c>
      <c r="H68" s="75">
        <f t="shared" si="8"/>
        <v>1</v>
      </c>
      <c r="I68" s="75">
        <f t="shared" si="8"/>
        <v>1</v>
      </c>
      <c r="J68" s="75">
        <f t="shared" si="8"/>
        <v>1</v>
      </c>
      <c r="K68" s="75">
        <f t="shared" si="8"/>
        <v>2</v>
      </c>
      <c r="L68" s="75">
        <f t="shared" si="8"/>
        <v>2</v>
      </c>
      <c r="M68" s="75">
        <f t="shared" si="8"/>
        <v>3</v>
      </c>
      <c r="N68" s="75">
        <f t="shared" si="8"/>
        <v>2</v>
      </c>
      <c r="O68" s="75">
        <f t="shared" si="8"/>
        <v>2</v>
      </c>
      <c r="P68" s="75">
        <f t="shared" si="8"/>
        <v>2</v>
      </c>
      <c r="Q68" s="75">
        <f t="shared" si="8"/>
        <v>0</v>
      </c>
      <c r="R68" s="75">
        <f t="shared" si="8"/>
        <v>0</v>
      </c>
      <c r="S68" s="75">
        <f t="shared" si="8"/>
        <v>0</v>
      </c>
      <c r="T68" s="75">
        <f t="shared" si="8"/>
        <v>0</v>
      </c>
      <c r="U68" s="75">
        <f t="shared" si="8"/>
        <v>0</v>
      </c>
      <c r="V68" s="75">
        <f t="shared" si="8"/>
        <v>0</v>
      </c>
      <c r="W68" s="75">
        <f t="shared" si="8"/>
        <v>0</v>
      </c>
      <c r="X68" s="75">
        <f t="shared" si="8"/>
        <v>0</v>
      </c>
      <c r="Y68" s="75">
        <f t="shared" si="8"/>
        <v>0</v>
      </c>
      <c r="Z68" s="75">
        <f t="shared" si="8"/>
        <v>0</v>
      </c>
      <c r="AA68" s="75">
        <f t="shared" si="8"/>
        <v>0</v>
      </c>
      <c r="AB68" s="75">
        <f t="shared" si="8"/>
        <v>0</v>
      </c>
      <c r="AC68" s="75">
        <f t="shared" si="8"/>
        <v>0</v>
      </c>
      <c r="AD68" s="75">
        <f t="shared" si="8"/>
        <v>0</v>
      </c>
      <c r="AE68" s="75">
        <f t="shared" si="8"/>
        <v>0</v>
      </c>
      <c r="AF68" s="75">
        <f t="shared" si="8"/>
        <v>1</v>
      </c>
      <c r="AG68" s="75"/>
      <c r="AH68" s="75"/>
      <c r="AI68" s="75"/>
      <c r="AJ68" s="75"/>
      <c r="AK68" s="75"/>
      <c r="AL68" s="75"/>
    </row>
    <row r="69" spans="1:38" x14ac:dyDescent="0.25">
      <c r="A69" s="65" t="s">
        <v>215</v>
      </c>
      <c r="B69" s="66">
        <v>1724</v>
      </c>
      <c r="C69" s="65" t="s">
        <v>6</v>
      </c>
      <c r="D69" s="95"/>
      <c r="E69" s="95"/>
      <c r="F69" s="95"/>
      <c r="G69" s="95"/>
      <c r="H69" s="95"/>
      <c r="I69" s="95"/>
      <c r="J69" s="95">
        <v>1</v>
      </c>
      <c r="K69" s="95"/>
      <c r="L69" s="96"/>
      <c r="M69" s="95"/>
      <c r="N69" s="95"/>
      <c r="O69" s="95"/>
      <c r="P69" s="9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>
        <v>1</v>
      </c>
      <c r="AH69" s="97"/>
      <c r="AI69" s="95"/>
      <c r="AJ69" s="95"/>
      <c r="AK69" s="98"/>
      <c r="AL69" s="95"/>
    </row>
    <row r="70" spans="1:38" x14ac:dyDescent="0.25">
      <c r="A70" s="84"/>
      <c r="B70" s="72"/>
      <c r="C70" s="68" t="s">
        <v>7</v>
      </c>
      <c r="D70" s="51"/>
      <c r="E70" s="51"/>
      <c r="F70" s="51"/>
      <c r="G70" s="51"/>
      <c r="H70" s="51"/>
      <c r="I70" s="51"/>
      <c r="J70" s="51"/>
      <c r="K70" s="51">
        <v>1</v>
      </c>
      <c r="L70" s="96">
        <v>1</v>
      </c>
      <c r="M70" s="51">
        <v>1</v>
      </c>
      <c r="N70" s="51">
        <v>1</v>
      </c>
      <c r="O70" s="45">
        <v>1</v>
      </c>
      <c r="P70" s="45"/>
      <c r="Q70" s="45"/>
      <c r="R70" s="45">
        <v>1</v>
      </c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96"/>
      <c r="AG70" s="45"/>
      <c r="AH70" s="94">
        <v>1</v>
      </c>
      <c r="AI70" s="48"/>
      <c r="AJ70" s="48"/>
      <c r="AK70" s="48"/>
      <c r="AL70" s="48"/>
    </row>
    <row r="71" spans="1:38" x14ac:dyDescent="0.25">
      <c r="A71" s="84"/>
      <c r="B71" s="72"/>
      <c r="C71" s="68" t="s">
        <v>8</v>
      </c>
      <c r="D71" s="51">
        <v>1</v>
      </c>
      <c r="E71" s="51">
        <v>1</v>
      </c>
      <c r="F71" s="51">
        <v>1</v>
      </c>
      <c r="G71" s="51">
        <v>1</v>
      </c>
      <c r="H71" s="51"/>
      <c r="I71" s="51"/>
      <c r="J71" s="51"/>
      <c r="K71" s="51"/>
      <c r="L71" s="96"/>
      <c r="M71" s="51"/>
      <c r="N71" s="51">
        <v>1</v>
      </c>
      <c r="O71" s="99">
        <v>1</v>
      </c>
      <c r="P71" s="99">
        <v>2</v>
      </c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96"/>
      <c r="AG71" s="45"/>
      <c r="AH71" s="94"/>
      <c r="AI71" s="48"/>
      <c r="AJ71" s="48"/>
      <c r="AK71" s="48"/>
      <c r="AL71" s="48"/>
    </row>
    <row r="72" spans="1:38" x14ac:dyDescent="0.25">
      <c r="A72" s="84"/>
      <c r="B72" s="72"/>
      <c r="C72" s="68" t="s">
        <v>9</v>
      </c>
      <c r="D72" s="51"/>
      <c r="E72" s="51"/>
      <c r="F72" s="51"/>
      <c r="G72" s="51"/>
      <c r="H72" s="51">
        <v>1</v>
      </c>
      <c r="I72" s="51">
        <v>1</v>
      </c>
      <c r="J72" s="51">
        <v>1</v>
      </c>
      <c r="K72" s="51">
        <v>1</v>
      </c>
      <c r="L72" s="96">
        <v>1</v>
      </c>
      <c r="M72" s="51">
        <v>1</v>
      </c>
      <c r="N72" s="51">
        <v>1</v>
      </c>
      <c r="O72" s="99">
        <v>2</v>
      </c>
      <c r="P72" s="99">
        <v>2</v>
      </c>
      <c r="Q72" s="45">
        <v>2</v>
      </c>
      <c r="R72" s="45">
        <v>1</v>
      </c>
      <c r="S72" s="45"/>
      <c r="T72" s="45"/>
      <c r="U72" s="45"/>
      <c r="V72" s="45"/>
      <c r="W72" s="45"/>
      <c r="X72" s="45">
        <v>1</v>
      </c>
      <c r="Y72" s="45">
        <v>1</v>
      </c>
      <c r="Z72" s="45">
        <v>1</v>
      </c>
      <c r="AA72" s="45"/>
      <c r="AB72" s="45"/>
      <c r="AC72" s="45"/>
      <c r="AD72" s="45"/>
      <c r="AE72" s="45"/>
      <c r="AF72" s="96"/>
      <c r="AG72" s="45"/>
      <c r="AH72" s="94"/>
      <c r="AI72" s="48"/>
      <c r="AJ72" s="48"/>
      <c r="AK72" s="48"/>
      <c r="AL72" s="48"/>
    </row>
    <row r="73" spans="1:38" x14ac:dyDescent="0.25">
      <c r="A73" s="84"/>
      <c r="B73" s="72"/>
      <c r="C73" s="68" t="s">
        <v>10</v>
      </c>
      <c r="D73" s="51"/>
      <c r="E73" s="51">
        <v>1</v>
      </c>
      <c r="F73" s="51"/>
      <c r="G73" s="51"/>
      <c r="H73" s="51"/>
      <c r="I73" s="51"/>
      <c r="J73" s="51"/>
      <c r="K73" s="51"/>
      <c r="L73" s="96"/>
      <c r="M73" s="51"/>
      <c r="N73" s="51"/>
      <c r="O73" s="51"/>
      <c r="P73" s="51">
        <v>1</v>
      </c>
      <c r="Q73" s="45">
        <v>1</v>
      </c>
      <c r="R73" s="45">
        <v>2</v>
      </c>
      <c r="S73" s="45">
        <v>1</v>
      </c>
      <c r="T73" s="45">
        <v>1</v>
      </c>
      <c r="U73" s="45"/>
      <c r="V73" s="45"/>
      <c r="W73" s="45"/>
      <c r="X73" s="45"/>
      <c r="Y73" s="45"/>
      <c r="Z73" s="45"/>
      <c r="AA73" s="45">
        <v>1</v>
      </c>
      <c r="AB73" s="45">
        <v>1</v>
      </c>
      <c r="AC73" s="45">
        <v>1</v>
      </c>
      <c r="AD73" s="45">
        <v>1</v>
      </c>
      <c r="AE73" s="45">
        <v>1</v>
      </c>
      <c r="AF73" s="45"/>
      <c r="AG73" s="45"/>
      <c r="AH73" s="100"/>
      <c r="AI73" s="51"/>
      <c r="AJ73" s="51"/>
      <c r="AK73" s="51"/>
      <c r="AL73" s="51">
        <v>1</v>
      </c>
    </row>
    <row r="74" spans="1:38" x14ac:dyDescent="0.25">
      <c r="A74" s="84"/>
      <c r="B74" s="72"/>
      <c r="C74" s="68" t="s">
        <v>11</v>
      </c>
      <c r="D74" s="51"/>
      <c r="E74" s="51"/>
      <c r="F74" s="51"/>
      <c r="G74" s="51"/>
      <c r="H74" s="51"/>
      <c r="I74" s="51"/>
      <c r="J74" s="51"/>
      <c r="K74" s="51"/>
      <c r="L74" s="96"/>
      <c r="M74" s="51"/>
      <c r="N74" s="51">
        <v>1</v>
      </c>
      <c r="O74" s="51">
        <v>2</v>
      </c>
      <c r="P74" s="51">
        <v>2</v>
      </c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100"/>
      <c r="AI74" s="51"/>
      <c r="AJ74" s="51"/>
      <c r="AK74" s="51"/>
      <c r="AL74" s="51"/>
    </row>
    <row r="75" spans="1:38" x14ac:dyDescent="0.25">
      <c r="A75" s="84"/>
      <c r="B75" s="72"/>
      <c r="C75" s="82" t="s">
        <v>12</v>
      </c>
      <c r="D75" s="63"/>
      <c r="E75" s="63"/>
      <c r="F75" s="63"/>
      <c r="G75" s="63"/>
      <c r="H75" s="63"/>
      <c r="I75" s="63"/>
      <c r="J75" s="63"/>
      <c r="K75" s="63"/>
      <c r="L75" s="31"/>
      <c r="M75" s="63"/>
      <c r="N75" s="63"/>
      <c r="O75" s="63"/>
      <c r="P75" s="63"/>
      <c r="Q75" s="45">
        <v>1</v>
      </c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101"/>
      <c r="AI75" s="63"/>
      <c r="AJ75" s="63"/>
      <c r="AK75" s="63"/>
      <c r="AL75" s="63"/>
    </row>
    <row r="76" spans="1:38" x14ac:dyDescent="0.25">
      <c r="A76" s="32" t="s">
        <v>216</v>
      </c>
      <c r="B76" s="55"/>
      <c r="C76" s="55"/>
      <c r="D76" s="75">
        <f>SUM(D69:D75)</f>
        <v>1</v>
      </c>
      <c r="E76" s="75">
        <f t="shared" ref="E76:AL76" si="9">SUM(E69:E75)</f>
        <v>2</v>
      </c>
      <c r="F76" s="75">
        <f t="shared" si="9"/>
        <v>1</v>
      </c>
      <c r="G76" s="75">
        <f t="shared" si="9"/>
        <v>1</v>
      </c>
      <c r="H76" s="75">
        <f t="shared" si="9"/>
        <v>1</v>
      </c>
      <c r="I76" s="75">
        <f t="shared" si="9"/>
        <v>1</v>
      </c>
      <c r="J76" s="75">
        <f t="shared" si="9"/>
        <v>2</v>
      </c>
      <c r="K76" s="75">
        <f t="shared" si="9"/>
        <v>2</v>
      </c>
      <c r="L76" s="75">
        <f t="shared" si="9"/>
        <v>2</v>
      </c>
      <c r="M76" s="75">
        <f t="shared" si="9"/>
        <v>2</v>
      </c>
      <c r="N76" s="75">
        <f t="shared" si="9"/>
        <v>4</v>
      </c>
      <c r="O76" s="75">
        <f t="shared" si="9"/>
        <v>6</v>
      </c>
      <c r="P76" s="75">
        <f t="shared" si="9"/>
        <v>7</v>
      </c>
      <c r="Q76" s="75">
        <f t="shared" si="9"/>
        <v>4</v>
      </c>
      <c r="R76" s="75">
        <f t="shared" si="9"/>
        <v>4</v>
      </c>
      <c r="S76" s="75">
        <f t="shared" si="9"/>
        <v>1</v>
      </c>
      <c r="T76" s="75">
        <f t="shared" si="9"/>
        <v>1</v>
      </c>
      <c r="U76" s="75">
        <f t="shared" si="9"/>
        <v>0</v>
      </c>
      <c r="V76" s="75">
        <f t="shared" si="9"/>
        <v>0</v>
      </c>
      <c r="W76" s="75">
        <f t="shared" si="9"/>
        <v>0</v>
      </c>
      <c r="X76" s="75">
        <f t="shared" si="9"/>
        <v>1</v>
      </c>
      <c r="Y76" s="75">
        <f t="shared" si="9"/>
        <v>1</v>
      </c>
      <c r="Z76" s="75">
        <f t="shared" si="9"/>
        <v>1</v>
      </c>
      <c r="AA76" s="75">
        <f t="shared" si="9"/>
        <v>1</v>
      </c>
      <c r="AB76" s="75">
        <f t="shared" si="9"/>
        <v>1</v>
      </c>
      <c r="AC76" s="75">
        <f t="shared" si="9"/>
        <v>1</v>
      </c>
      <c r="AD76" s="75">
        <f t="shared" si="9"/>
        <v>1</v>
      </c>
      <c r="AE76" s="75">
        <f t="shared" si="9"/>
        <v>1</v>
      </c>
      <c r="AF76" s="75">
        <f t="shared" si="9"/>
        <v>0</v>
      </c>
      <c r="AG76" s="75">
        <f t="shared" si="9"/>
        <v>1</v>
      </c>
      <c r="AH76" s="75">
        <f t="shared" si="9"/>
        <v>1</v>
      </c>
      <c r="AI76" s="75">
        <f t="shared" si="9"/>
        <v>0</v>
      </c>
      <c r="AJ76" s="75">
        <f t="shared" si="9"/>
        <v>0</v>
      </c>
      <c r="AK76" s="75">
        <f t="shared" si="9"/>
        <v>0</v>
      </c>
      <c r="AL76" s="75">
        <f t="shared" si="9"/>
        <v>1</v>
      </c>
    </row>
    <row r="77" spans="1:38" x14ac:dyDescent="0.25">
      <c r="A77" s="65" t="s">
        <v>201</v>
      </c>
      <c r="B77" s="85">
        <v>1725</v>
      </c>
      <c r="C77" s="109" t="s">
        <v>6</v>
      </c>
      <c r="D77" s="95"/>
      <c r="E77" s="95"/>
      <c r="F77" s="95">
        <v>1</v>
      </c>
      <c r="G77" s="95"/>
      <c r="H77" s="95"/>
      <c r="I77" s="95"/>
      <c r="J77" s="95"/>
      <c r="K77" s="95"/>
      <c r="L77" s="96"/>
      <c r="M77" s="95"/>
      <c r="N77" s="95"/>
      <c r="O77" s="95"/>
      <c r="P77" s="9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102"/>
      <c r="AI77" s="95"/>
      <c r="AJ77" s="95"/>
      <c r="AK77" s="95"/>
      <c r="AL77" s="95"/>
    </row>
    <row r="78" spans="1:38" x14ac:dyDescent="0.25">
      <c r="A78" s="84"/>
      <c r="B78" s="72"/>
      <c r="C78" s="68" t="s">
        <v>7</v>
      </c>
      <c r="D78" s="51">
        <v>2</v>
      </c>
      <c r="E78" s="51">
        <v>1</v>
      </c>
      <c r="F78" s="51">
        <v>1</v>
      </c>
      <c r="G78" s="51">
        <v>1</v>
      </c>
      <c r="H78" s="51">
        <v>2</v>
      </c>
      <c r="I78" s="51"/>
      <c r="J78" s="51"/>
      <c r="K78" s="51"/>
      <c r="L78" s="96"/>
      <c r="M78" s="51"/>
      <c r="N78" s="51"/>
      <c r="O78" s="45"/>
      <c r="P78" s="45"/>
      <c r="Q78" s="45">
        <v>1</v>
      </c>
      <c r="R78" s="45">
        <v>1</v>
      </c>
      <c r="S78" s="45">
        <v>1</v>
      </c>
      <c r="T78" s="45">
        <v>1</v>
      </c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96"/>
      <c r="AG78" s="45"/>
      <c r="AH78" s="45"/>
      <c r="AI78" s="45"/>
      <c r="AJ78" s="45"/>
      <c r="AK78" s="45"/>
      <c r="AL78" s="45"/>
    </row>
    <row r="79" spans="1:38" x14ac:dyDescent="0.25">
      <c r="A79" s="84"/>
      <c r="B79" s="72"/>
      <c r="C79" s="68" t="s">
        <v>8</v>
      </c>
      <c r="D79" s="51"/>
      <c r="E79" s="51"/>
      <c r="F79" s="51"/>
      <c r="G79" s="51"/>
      <c r="H79" s="51"/>
      <c r="I79" s="51"/>
      <c r="J79" s="51">
        <v>1</v>
      </c>
      <c r="K79" s="51">
        <v>1</v>
      </c>
      <c r="L79" s="96">
        <v>1</v>
      </c>
      <c r="M79" s="51">
        <v>1</v>
      </c>
      <c r="N79" s="51">
        <v>2</v>
      </c>
      <c r="O79" s="51">
        <v>2</v>
      </c>
      <c r="P79" s="51">
        <v>1</v>
      </c>
      <c r="Q79" s="45">
        <v>1</v>
      </c>
      <c r="R79" s="45">
        <v>1</v>
      </c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52"/>
      <c r="AI79" s="51"/>
      <c r="AJ79" s="51"/>
      <c r="AK79" s="51"/>
      <c r="AL79" s="51"/>
    </row>
    <row r="80" spans="1:38" x14ac:dyDescent="0.25">
      <c r="A80" s="84"/>
      <c r="B80" s="72"/>
      <c r="C80" s="68" t="s">
        <v>9</v>
      </c>
      <c r="D80" s="40">
        <v>1</v>
      </c>
      <c r="E80" s="40">
        <v>1</v>
      </c>
      <c r="F80" s="40">
        <v>1</v>
      </c>
      <c r="G80" s="40"/>
      <c r="H80" s="40"/>
      <c r="I80" s="40"/>
      <c r="J80" s="40"/>
      <c r="K80" s="40"/>
      <c r="L80" s="40"/>
      <c r="M80" s="40">
        <v>1</v>
      </c>
      <c r="N80" s="40">
        <v>1</v>
      </c>
      <c r="O80" s="40">
        <v>3</v>
      </c>
      <c r="P80" s="40">
        <v>2</v>
      </c>
      <c r="Q80" s="40">
        <v>1</v>
      </c>
      <c r="R80" s="40">
        <v>1</v>
      </c>
      <c r="S80" s="40">
        <v>1</v>
      </c>
      <c r="T80" s="40">
        <v>1</v>
      </c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51"/>
      <c r="AJ80" s="51"/>
      <c r="AK80" s="51"/>
      <c r="AL80" s="51"/>
    </row>
    <row r="81" spans="1:38" x14ac:dyDescent="0.25">
      <c r="A81" s="84"/>
      <c r="B81" s="72"/>
      <c r="C81" s="68" t="s">
        <v>10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>
        <v>1</v>
      </c>
      <c r="T81" s="40">
        <v>1</v>
      </c>
      <c r="U81" s="40">
        <v>1</v>
      </c>
      <c r="V81" s="40">
        <v>1</v>
      </c>
      <c r="W81" s="40">
        <v>2</v>
      </c>
      <c r="X81" s="40">
        <v>1</v>
      </c>
      <c r="Y81" s="40">
        <v>1</v>
      </c>
      <c r="Z81" s="40">
        <v>1</v>
      </c>
      <c r="AA81" s="40"/>
      <c r="AB81" s="40"/>
      <c r="AC81" s="40"/>
      <c r="AD81" s="40"/>
      <c r="AE81" s="40"/>
      <c r="AF81" s="40"/>
      <c r="AG81" s="40"/>
      <c r="AH81" s="40"/>
      <c r="AI81" s="51"/>
      <c r="AJ81" s="51"/>
      <c r="AK81" s="51"/>
      <c r="AL81" s="51"/>
    </row>
    <row r="82" spans="1:38" x14ac:dyDescent="0.25">
      <c r="A82" s="84"/>
      <c r="B82" s="72"/>
      <c r="C82" s="68" t="s">
        <v>11</v>
      </c>
      <c r="D82" s="40">
        <v>1</v>
      </c>
      <c r="E82" s="40">
        <v>1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>
        <v>1</v>
      </c>
      <c r="T82" s="40">
        <v>1</v>
      </c>
      <c r="U82" s="40">
        <v>1</v>
      </c>
      <c r="V82" s="40"/>
      <c r="W82" s="40"/>
      <c r="X82" s="40"/>
      <c r="Y82" s="40"/>
      <c r="Z82" s="40"/>
      <c r="AA82" s="40">
        <v>1</v>
      </c>
      <c r="AB82" s="40">
        <v>1</v>
      </c>
      <c r="AC82" s="40">
        <v>1</v>
      </c>
      <c r="AD82" s="40">
        <v>1</v>
      </c>
      <c r="AE82" s="40"/>
      <c r="AF82" s="40"/>
      <c r="AG82" s="40"/>
      <c r="AH82" s="40"/>
      <c r="AI82" s="51"/>
      <c r="AJ82" s="51"/>
      <c r="AK82" s="51"/>
      <c r="AL82" s="51"/>
    </row>
    <row r="83" spans="1:38" x14ac:dyDescent="0.25">
      <c r="A83" s="84"/>
      <c r="B83" s="72"/>
      <c r="C83" s="68" t="s">
        <v>12</v>
      </c>
      <c r="D83" s="40">
        <v>1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>
        <v>1</v>
      </c>
      <c r="R83" s="40">
        <v>1</v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51"/>
      <c r="AJ83" s="51"/>
      <c r="AK83" s="51"/>
      <c r="AL83" s="51"/>
    </row>
    <row r="84" spans="1:38" x14ac:dyDescent="0.25">
      <c r="A84" s="84"/>
      <c r="B84" s="72"/>
      <c r="C84" s="82" t="s">
        <v>13</v>
      </c>
      <c r="D84" s="40"/>
      <c r="E84" s="40">
        <v>1</v>
      </c>
      <c r="F84" s="40">
        <v>1</v>
      </c>
      <c r="G84" s="40">
        <v>1</v>
      </c>
      <c r="H84" s="40">
        <v>1</v>
      </c>
      <c r="I84" s="40">
        <v>1</v>
      </c>
      <c r="J84" s="40">
        <v>1</v>
      </c>
      <c r="K84" s="40"/>
      <c r="L84" s="40"/>
      <c r="M84" s="40"/>
      <c r="N84" s="40"/>
      <c r="O84" s="40"/>
      <c r="P84" s="40"/>
      <c r="Q84" s="40"/>
      <c r="R84" s="40"/>
      <c r="S84" s="40">
        <v>1</v>
      </c>
      <c r="T84" s="40">
        <v>1</v>
      </c>
      <c r="U84" s="40">
        <v>1</v>
      </c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51"/>
      <c r="AJ84" s="51"/>
      <c r="AK84" s="51"/>
      <c r="AL84" s="51"/>
    </row>
    <row r="85" spans="1:38" x14ac:dyDescent="0.25">
      <c r="A85" s="32" t="s">
        <v>202</v>
      </c>
      <c r="B85" s="55"/>
      <c r="C85" s="55"/>
      <c r="D85" s="75">
        <f>SUM(D77:D84)</f>
        <v>5</v>
      </c>
      <c r="E85" s="75">
        <f t="shared" ref="E85:AL85" si="10">SUM(E77:E84)</f>
        <v>4</v>
      </c>
      <c r="F85" s="75">
        <f t="shared" si="10"/>
        <v>4</v>
      </c>
      <c r="G85" s="75">
        <f t="shared" si="10"/>
        <v>2</v>
      </c>
      <c r="H85" s="75">
        <f t="shared" si="10"/>
        <v>3</v>
      </c>
      <c r="I85" s="75">
        <f t="shared" si="10"/>
        <v>1</v>
      </c>
      <c r="J85" s="75">
        <f t="shared" si="10"/>
        <v>2</v>
      </c>
      <c r="K85" s="75">
        <f t="shared" si="10"/>
        <v>1</v>
      </c>
      <c r="L85" s="75">
        <f t="shared" si="10"/>
        <v>1</v>
      </c>
      <c r="M85" s="75">
        <f t="shared" si="10"/>
        <v>2</v>
      </c>
      <c r="N85" s="75">
        <f t="shared" si="10"/>
        <v>3</v>
      </c>
      <c r="O85" s="75">
        <f t="shared" si="10"/>
        <v>5</v>
      </c>
      <c r="P85" s="75">
        <f t="shared" si="10"/>
        <v>3</v>
      </c>
      <c r="Q85" s="75">
        <f t="shared" si="10"/>
        <v>4</v>
      </c>
      <c r="R85" s="75">
        <f t="shared" si="10"/>
        <v>4</v>
      </c>
      <c r="S85" s="75">
        <f t="shared" si="10"/>
        <v>5</v>
      </c>
      <c r="T85" s="75">
        <f t="shared" si="10"/>
        <v>5</v>
      </c>
      <c r="U85" s="75">
        <f t="shared" si="10"/>
        <v>3</v>
      </c>
      <c r="V85" s="75">
        <f t="shared" si="10"/>
        <v>1</v>
      </c>
      <c r="W85" s="75">
        <f t="shared" si="10"/>
        <v>2</v>
      </c>
      <c r="X85" s="75">
        <f t="shared" si="10"/>
        <v>1</v>
      </c>
      <c r="Y85" s="75">
        <f t="shared" si="10"/>
        <v>1</v>
      </c>
      <c r="Z85" s="75">
        <f t="shared" si="10"/>
        <v>1</v>
      </c>
      <c r="AA85" s="75">
        <f t="shared" si="10"/>
        <v>1</v>
      </c>
      <c r="AB85" s="75">
        <f t="shared" si="10"/>
        <v>1</v>
      </c>
      <c r="AC85" s="75">
        <f t="shared" si="10"/>
        <v>1</v>
      </c>
      <c r="AD85" s="75">
        <f t="shared" si="10"/>
        <v>1</v>
      </c>
      <c r="AE85" s="75">
        <f t="shared" si="10"/>
        <v>0</v>
      </c>
      <c r="AF85" s="75">
        <f t="shared" si="10"/>
        <v>0</v>
      </c>
      <c r="AG85" s="75">
        <f t="shared" si="10"/>
        <v>0</v>
      </c>
      <c r="AH85" s="75">
        <f t="shared" si="10"/>
        <v>0</v>
      </c>
      <c r="AI85" s="75">
        <f t="shared" si="10"/>
        <v>0</v>
      </c>
      <c r="AJ85" s="75">
        <f t="shared" si="10"/>
        <v>0</v>
      </c>
      <c r="AK85" s="75">
        <f t="shared" si="10"/>
        <v>0</v>
      </c>
      <c r="AL85" s="75">
        <f t="shared" si="10"/>
        <v>0</v>
      </c>
    </row>
    <row r="86" spans="1:38" x14ac:dyDescent="0.25">
      <c r="A86" s="65" t="s">
        <v>191</v>
      </c>
      <c r="B86" s="66">
        <v>1729</v>
      </c>
      <c r="C86" s="65" t="s">
        <v>7</v>
      </c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>
        <v>1</v>
      </c>
      <c r="P86" s="43">
        <v>2</v>
      </c>
      <c r="Q86" s="43">
        <v>2</v>
      </c>
      <c r="R86" s="43">
        <v>1</v>
      </c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5"/>
      <c r="AJ86" s="45"/>
      <c r="AK86" s="45"/>
      <c r="AL86" s="45"/>
    </row>
    <row r="87" spans="1:38" x14ac:dyDescent="0.25">
      <c r="A87" s="84"/>
      <c r="B87" s="72"/>
      <c r="C87" s="68" t="s">
        <v>8</v>
      </c>
      <c r="D87" s="45">
        <v>2</v>
      </c>
      <c r="E87" s="45">
        <v>1</v>
      </c>
      <c r="F87" s="45"/>
      <c r="G87" s="45"/>
      <c r="H87" s="45"/>
      <c r="I87" s="45"/>
      <c r="J87" s="45">
        <v>1</v>
      </c>
      <c r="K87" s="45">
        <v>1</v>
      </c>
      <c r="L87" s="45">
        <v>1</v>
      </c>
      <c r="M87" s="45">
        <v>1</v>
      </c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 spans="1:38" x14ac:dyDescent="0.25">
      <c r="A88" s="84"/>
      <c r="B88" s="72"/>
      <c r="C88" s="68" t="s">
        <v>9</v>
      </c>
      <c r="D88" s="45">
        <v>1</v>
      </c>
      <c r="E88" s="45">
        <v>2</v>
      </c>
      <c r="F88" s="45"/>
      <c r="G88" s="45"/>
      <c r="H88" s="45"/>
      <c r="I88" s="45"/>
      <c r="J88" s="45">
        <v>2</v>
      </c>
      <c r="K88" s="45">
        <v>4</v>
      </c>
      <c r="L88" s="45">
        <v>7</v>
      </c>
      <c r="M88" s="45">
        <v>7</v>
      </c>
      <c r="N88" s="45">
        <v>2</v>
      </c>
      <c r="O88" s="45">
        <v>2</v>
      </c>
      <c r="P88" s="45">
        <v>2</v>
      </c>
      <c r="Q88" s="45">
        <v>2</v>
      </c>
      <c r="R88" s="45">
        <v>1</v>
      </c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</row>
    <row r="89" spans="1:38" x14ac:dyDescent="0.25">
      <c r="A89" s="84"/>
      <c r="B89" s="72"/>
      <c r="C89" s="68" t="s">
        <v>10</v>
      </c>
      <c r="D89" s="45"/>
      <c r="E89" s="45"/>
      <c r="F89" s="45"/>
      <c r="G89" s="45"/>
      <c r="H89" s="45"/>
      <c r="I89" s="45"/>
      <c r="J89" s="45">
        <v>1</v>
      </c>
      <c r="K89" s="45">
        <v>1</v>
      </c>
      <c r="L89" s="45">
        <v>1</v>
      </c>
      <c r="M89" s="45">
        <v>3</v>
      </c>
      <c r="N89" s="45">
        <v>3</v>
      </c>
      <c r="O89" s="45">
        <v>4</v>
      </c>
      <c r="P89" s="45">
        <v>4</v>
      </c>
      <c r="Q89" s="45">
        <v>2</v>
      </c>
      <c r="R89" s="45">
        <v>1</v>
      </c>
      <c r="S89" s="45">
        <v>1</v>
      </c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</row>
    <row r="90" spans="1:38" x14ac:dyDescent="0.25">
      <c r="A90" s="84"/>
      <c r="B90" s="72"/>
      <c r="C90" s="68" t="s">
        <v>11</v>
      </c>
      <c r="D90" s="45">
        <v>1</v>
      </c>
      <c r="E90" s="45">
        <v>2</v>
      </c>
      <c r="F90" s="45">
        <v>1</v>
      </c>
      <c r="G90" s="45">
        <v>1</v>
      </c>
      <c r="H90" s="45">
        <v>1</v>
      </c>
      <c r="I90" s="45">
        <v>1</v>
      </c>
      <c r="J90" s="45">
        <v>1</v>
      </c>
      <c r="K90" s="45">
        <v>1</v>
      </c>
      <c r="L90" s="45">
        <v>1</v>
      </c>
      <c r="M90" s="45"/>
      <c r="N90" s="45"/>
      <c r="O90" s="45"/>
      <c r="P90" s="45"/>
      <c r="Q90" s="45"/>
      <c r="R90" s="45"/>
      <c r="S90" s="45"/>
      <c r="T90" s="45">
        <v>1</v>
      </c>
      <c r="U90" s="45">
        <v>1</v>
      </c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>
        <v>1</v>
      </c>
      <c r="AG90" s="45"/>
      <c r="AH90" s="45"/>
      <c r="AI90" s="45"/>
      <c r="AJ90" s="45"/>
      <c r="AK90" s="45"/>
      <c r="AL90" s="45"/>
    </row>
    <row r="91" spans="1:38" x14ac:dyDescent="0.25">
      <c r="A91" s="84"/>
      <c r="B91" s="72"/>
      <c r="C91" s="68" t="s">
        <v>12</v>
      </c>
      <c r="D91" s="45"/>
      <c r="E91" s="45"/>
      <c r="F91" s="45">
        <v>1</v>
      </c>
      <c r="G91" s="45">
        <v>1</v>
      </c>
      <c r="H91" s="45">
        <v>1</v>
      </c>
      <c r="I91" s="45"/>
      <c r="J91" s="45"/>
      <c r="K91" s="45"/>
      <c r="L91" s="45">
        <v>2</v>
      </c>
      <c r="M91" s="45">
        <v>2</v>
      </c>
      <c r="N91" s="45">
        <v>2</v>
      </c>
      <c r="O91" s="45">
        <v>1</v>
      </c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</row>
    <row r="92" spans="1:38" x14ac:dyDescent="0.25">
      <c r="A92" s="84"/>
      <c r="B92" s="72"/>
      <c r="C92" s="68" t="s">
        <v>13</v>
      </c>
      <c r="D92" s="45">
        <v>1</v>
      </c>
      <c r="E92" s="45">
        <v>1</v>
      </c>
      <c r="F92" s="45">
        <v>1</v>
      </c>
      <c r="G92" s="45">
        <v>3</v>
      </c>
      <c r="H92" s="45">
        <v>3</v>
      </c>
      <c r="I92" s="45">
        <v>5</v>
      </c>
      <c r="J92" s="45">
        <v>5</v>
      </c>
      <c r="K92" s="45">
        <v>4</v>
      </c>
      <c r="L92" s="45">
        <v>4</v>
      </c>
      <c r="M92" s="45">
        <v>3</v>
      </c>
      <c r="N92" s="45">
        <v>6</v>
      </c>
      <c r="O92" s="45">
        <v>7</v>
      </c>
      <c r="P92" s="45">
        <v>6</v>
      </c>
      <c r="Q92" s="45">
        <v>1</v>
      </c>
      <c r="R92" s="45">
        <v>1</v>
      </c>
      <c r="S92" s="45">
        <v>1</v>
      </c>
      <c r="T92" s="45">
        <v>1</v>
      </c>
      <c r="U92" s="45">
        <v>1</v>
      </c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</row>
    <row r="93" spans="1:38" x14ac:dyDescent="0.25">
      <c r="A93" s="32" t="s">
        <v>192</v>
      </c>
      <c r="B93" s="103"/>
      <c r="C93" s="77"/>
      <c r="D93" s="75">
        <f>SUM(D86:D92)</f>
        <v>5</v>
      </c>
      <c r="E93" s="75">
        <f t="shared" ref="E93:AF93" si="11">SUM(E86:E92)</f>
        <v>6</v>
      </c>
      <c r="F93" s="75">
        <f t="shared" si="11"/>
        <v>3</v>
      </c>
      <c r="G93" s="75">
        <f t="shared" si="11"/>
        <v>5</v>
      </c>
      <c r="H93" s="75">
        <f t="shared" si="11"/>
        <v>5</v>
      </c>
      <c r="I93" s="75">
        <f t="shared" si="11"/>
        <v>6</v>
      </c>
      <c r="J93" s="75">
        <f t="shared" si="11"/>
        <v>10</v>
      </c>
      <c r="K93" s="75">
        <f t="shared" si="11"/>
        <v>11</v>
      </c>
      <c r="L93" s="75">
        <f t="shared" si="11"/>
        <v>16</v>
      </c>
      <c r="M93" s="75">
        <f t="shared" si="11"/>
        <v>16</v>
      </c>
      <c r="N93" s="75">
        <f t="shared" si="11"/>
        <v>13</v>
      </c>
      <c r="O93" s="75">
        <f t="shared" si="11"/>
        <v>15</v>
      </c>
      <c r="P93" s="75">
        <f t="shared" si="11"/>
        <v>14</v>
      </c>
      <c r="Q93" s="75">
        <f t="shared" si="11"/>
        <v>7</v>
      </c>
      <c r="R93" s="75">
        <f t="shared" si="11"/>
        <v>4</v>
      </c>
      <c r="S93" s="75">
        <f t="shared" si="11"/>
        <v>2</v>
      </c>
      <c r="T93" s="75">
        <f t="shared" si="11"/>
        <v>2</v>
      </c>
      <c r="U93" s="75">
        <f t="shared" si="11"/>
        <v>2</v>
      </c>
      <c r="V93" s="75">
        <f t="shared" si="11"/>
        <v>0</v>
      </c>
      <c r="W93" s="75">
        <f t="shared" si="11"/>
        <v>0</v>
      </c>
      <c r="X93" s="75">
        <f t="shared" si="11"/>
        <v>0</v>
      </c>
      <c r="Y93" s="75">
        <f t="shared" si="11"/>
        <v>0</v>
      </c>
      <c r="Z93" s="75">
        <f t="shared" si="11"/>
        <v>0</v>
      </c>
      <c r="AA93" s="75">
        <f t="shared" si="11"/>
        <v>0</v>
      </c>
      <c r="AB93" s="75">
        <f t="shared" si="11"/>
        <v>0</v>
      </c>
      <c r="AC93" s="75">
        <f t="shared" si="11"/>
        <v>0</v>
      </c>
      <c r="AD93" s="75">
        <f t="shared" si="11"/>
        <v>0</v>
      </c>
      <c r="AE93" s="75">
        <f t="shared" si="11"/>
        <v>0</v>
      </c>
      <c r="AF93" s="75">
        <f t="shared" si="11"/>
        <v>1</v>
      </c>
      <c r="AG93" s="75"/>
      <c r="AH93" s="75"/>
      <c r="AI93" s="75"/>
      <c r="AJ93" s="75"/>
      <c r="AK93" s="75"/>
      <c r="AL93" s="75"/>
    </row>
    <row r="94" spans="1:38" x14ac:dyDescent="0.25">
      <c r="A94" s="65" t="s">
        <v>720</v>
      </c>
      <c r="B94" s="74">
        <v>1739</v>
      </c>
      <c r="C94" s="68" t="s">
        <v>13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>
        <v>1</v>
      </c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</row>
    <row r="95" spans="1:38" x14ac:dyDescent="0.25">
      <c r="A95" s="32" t="s">
        <v>721</v>
      </c>
      <c r="B95" s="103"/>
      <c r="C95" s="10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>
        <v>1</v>
      </c>
      <c r="Z95" s="75">
        <v>0</v>
      </c>
      <c r="AA95" s="75">
        <v>0</v>
      </c>
      <c r="AB95" s="75">
        <v>0</v>
      </c>
      <c r="AC95" s="75">
        <v>0</v>
      </c>
      <c r="AD95" s="75">
        <v>0</v>
      </c>
      <c r="AE95" s="75">
        <v>0</v>
      </c>
      <c r="AF95" s="75">
        <v>0</v>
      </c>
      <c r="AG95" s="75">
        <v>0</v>
      </c>
      <c r="AH95" s="75">
        <v>0</v>
      </c>
      <c r="AI95" s="75">
        <v>0</v>
      </c>
      <c r="AJ95" s="75">
        <v>0</v>
      </c>
      <c r="AK95" s="75">
        <v>0</v>
      </c>
      <c r="AL95" s="75">
        <v>0</v>
      </c>
    </row>
    <row r="96" spans="1:38" x14ac:dyDescent="0.25">
      <c r="A96" s="109" t="s">
        <v>189</v>
      </c>
      <c r="B96" s="111">
        <v>1742</v>
      </c>
      <c r="C96" s="111" t="s">
        <v>9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>
        <v>1</v>
      </c>
      <c r="AD96" s="104">
        <v>1</v>
      </c>
      <c r="AE96" s="104">
        <v>1</v>
      </c>
      <c r="AF96" s="104"/>
      <c r="AG96" s="104"/>
      <c r="AH96" s="104"/>
      <c r="AI96" s="104"/>
      <c r="AJ96" s="104"/>
      <c r="AK96" s="104"/>
      <c r="AL96" s="104"/>
    </row>
    <row r="97" spans="1:38" x14ac:dyDescent="0.25">
      <c r="A97" s="32" t="s">
        <v>190</v>
      </c>
      <c r="B97" s="103"/>
      <c r="C97" s="10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>
        <v>1</v>
      </c>
      <c r="AD97" s="75">
        <v>1</v>
      </c>
      <c r="AE97" s="75">
        <v>1</v>
      </c>
      <c r="AF97" s="75">
        <v>0</v>
      </c>
      <c r="AG97" s="75">
        <v>0</v>
      </c>
      <c r="AH97" s="75">
        <v>0</v>
      </c>
      <c r="AI97" s="75">
        <v>0</v>
      </c>
      <c r="AJ97" s="75">
        <v>0</v>
      </c>
      <c r="AK97" s="75">
        <v>0</v>
      </c>
      <c r="AL97" s="75">
        <v>0</v>
      </c>
    </row>
    <row r="98" spans="1:38" x14ac:dyDescent="0.25">
      <c r="A98" s="65" t="s">
        <v>207</v>
      </c>
      <c r="B98" s="74">
        <v>1744</v>
      </c>
      <c r="C98" s="68" t="s">
        <v>8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>
        <v>1</v>
      </c>
      <c r="AB98" s="45">
        <v>1</v>
      </c>
      <c r="AC98" s="45"/>
      <c r="AD98" s="45"/>
      <c r="AE98" s="45"/>
      <c r="AF98" s="45"/>
      <c r="AG98" s="45"/>
      <c r="AH98" s="45"/>
      <c r="AI98" s="45"/>
      <c r="AJ98" s="45"/>
      <c r="AK98" s="45"/>
      <c r="AL98" s="45"/>
    </row>
    <row r="99" spans="1:38" x14ac:dyDescent="0.25">
      <c r="A99" s="84"/>
      <c r="B99" s="72"/>
      <c r="C99" s="68" t="s">
        <v>9</v>
      </c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>
        <v>1</v>
      </c>
      <c r="AD99" s="45">
        <v>1</v>
      </c>
      <c r="AE99" s="45"/>
      <c r="AF99" s="45"/>
      <c r="AG99" s="45"/>
      <c r="AH99" s="45"/>
      <c r="AI99" s="45"/>
      <c r="AJ99" s="45"/>
      <c r="AK99" s="45"/>
      <c r="AL99" s="45"/>
    </row>
    <row r="100" spans="1:38" x14ac:dyDescent="0.25">
      <c r="A100" s="32" t="s">
        <v>208</v>
      </c>
      <c r="B100" s="55"/>
      <c r="C100" s="5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>
        <f>SUM(AA98:AA99)</f>
        <v>1</v>
      </c>
      <c r="AB100" s="75">
        <f t="shared" ref="AB100:AL100" si="12">SUM(AB98:AB99)</f>
        <v>1</v>
      </c>
      <c r="AC100" s="75">
        <f t="shared" si="12"/>
        <v>1</v>
      </c>
      <c r="AD100" s="75">
        <f t="shared" si="12"/>
        <v>1</v>
      </c>
      <c r="AE100" s="75">
        <f t="shared" si="12"/>
        <v>0</v>
      </c>
      <c r="AF100" s="75">
        <f t="shared" si="12"/>
        <v>0</v>
      </c>
      <c r="AG100" s="75">
        <f t="shared" si="12"/>
        <v>0</v>
      </c>
      <c r="AH100" s="75">
        <f t="shared" si="12"/>
        <v>0</v>
      </c>
      <c r="AI100" s="75">
        <f t="shared" si="12"/>
        <v>0</v>
      </c>
      <c r="AJ100" s="75">
        <f t="shared" si="12"/>
        <v>0</v>
      </c>
      <c r="AK100" s="75">
        <f t="shared" si="12"/>
        <v>0</v>
      </c>
      <c r="AL100" s="75">
        <f t="shared" si="12"/>
        <v>0</v>
      </c>
    </row>
    <row r="101" spans="1:38" x14ac:dyDescent="0.25">
      <c r="A101" s="65" t="s">
        <v>185</v>
      </c>
      <c r="B101" s="66">
        <v>1748</v>
      </c>
      <c r="C101" s="65" t="s">
        <v>7</v>
      </c>
      <c r="D101" s="43"/>
      <c r="E101" s="43"/>
      <c r="F101" s="43"/>
      <c r="G101" s="43"/>
      <c r="H101" s="43"/>
      <c r="I101" s="43"/>
      <c r="J101" s="43"/>
      <c r="K101" s="43">
        <v>1</v>
      </c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spans="1:38" x14ac:dyDescent="0.25">
      <c r="A102" s="84"/>
      <c r="B102" s="72"/>
      <c r="C102" s="68" t="s">
        <v>8</v>
      </c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>
        <v>1</v>
      </c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</row>
    <row r="103" spans="1:38" x14ac:dyDescent="0.25">
      <c r="A103" s="84"/>
      <c r="B103" s="72"/>
      <c r="C103" s="68" t="s">
        <v>9</v>
      </c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</row>
    <row r="104" spans="1:38" x14ac:dyDescent="0.25">
      <c r="A104" s="84"/>
      <c r="B104" s="72"/>
      <c r="C104" s="68" t="s">
        <v>10</v>
      </c>
      <c r="D104" s="45">
        <v>1</v>
      </c>
      <c r="E104" s="45">
        <v>1</v>
      </c>
      <c r="F104" s="45">
        <v>1</v>
      </c>
      <c r="G104" s="45">
        <v>1</v>
      </c>
      <c r="H104" s="45"/>
      <c r="I104" s="45"/>
      <c r="J104" s="45"/>
      <c r="K104" s="45"/>
      <c r="L104" s="45"/>
      <c r="M104" s="45"/>
      <c r="N104" s="45"/>
      <c r="O104" s="45">
        <v>1</v>
      </c>
      <c r="P104" s="45">
        <v>1</v>
      </c>
      <c r="Q104" s="45">
        <v>1</v>
      </c>
      <c r="R104" s="45"/>
      <c r="S104" s="45"/>
      <c r="T104" s="45"/>
      <c r="U104" s="45"/>
      <c r="V104" s="45">
        <v>1</v>
      </c>
      <c r="W104" s="45">
        <v>1</v>
      </c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</row>
    <row r="105" spans="1:38" x14ac:dyDescent="0.25">
      <c r="A105" s="84"/>
      <c r="B105" s="72"/>
      <c r="C105" s="68" t="s">
        <v>11</v>
      </c>
      <c r="D105" s="45"/>
      <c r="E105" s="45">
        <v>1</v>
      </c>
      <c r="F105" s="45">
        <v>2</v>
      </c>
      <c r="G105" s="45">
        <v>2</v>
      </c>
      <c r="H105" s="45">
        <v>3</v>
      </c>
      <c r="I105" s="45">
        <v>2</v>
      </c>
      <c r="J105" s="45">
        <v>2</v>
      </c>
      <c r="K105" s="45">
        <v>2</v>
      </c>
      <c r="L105" s="45">
        <v>3</v>
      </c>
      <c r="M105" s="45">
        <v>1</v>
      </c>
      <c r="N105" s="45">
        <v>1</v>
      </c>
      <c r="O105" s="45"/>
      <c r="P105" s="45"/>
      <c r="Q105" s="45"/>
      <c r="R105" s="45">
        <v>1</v>
      </c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</row>
    <row r="106" spans="1:38" x14ac:dyDescent="0.25">
      <c r="A106" s="84"/>
      <c r="B106" s="72"/>
      <c r="C106" s="68" t="s">
        <v>12</v>
      </c>
      <c r="D106" s="45">
        <v>2</v>
      </c>
      <c r="E106" s="45">
        <v>2</v>
      </c>
      <c r="F106" s="45">
        <v>1</v>
      </c>
      <c r="G106" s="45"/>
      <c r="H106" s="45"/>
      <c r="I106" s="45">
        <v>1</v>
      </c>
      <c r="J106" s="45">
        <v>1</v>
      </c>
      <c r="K106" s="45">
        <v>1</v>
      </c>
      <c r="L106" s="45"/>
      <c r="M106" s="45">
        <v>1</v>
      </c>
      <c r="N106" s="45">
        <v>1</v>
      </c>
      <c r="O106" s="45">
        <v>2</v>
      </c>
      <c r="P106" s="45">
        <v>2</v>
      </c>
      <c r="Q106" s="45">
        <v>2</v>
      </c>
      <c r="R106" s="45">
        <v>1</v>
      </c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>
        <v>1</v>
      </c>
    </row>
    <row r="107" spans="1:38" x14ac:dyDescent="0.25">
      <c r="A107" s="84"/>
      <c r="B107" s="72"/>
      <c r="C107" s="82" t="s">
        <v>13</v>
      </c>
      <c r="D107" s="57">
        <v>1</v>
      </c>
      <c r="E107" s="57">
        <v>1</v>
      </c>
      <c r="F107" s="57">
        <v>2</v>
      </c>
      <c r="G107" s="57">
        <v>3</v>
      </c>
      <c r="H107" s="57">
        <v>3</v>
      </c>
      <c r="I107" s="57">
        <v>3</v>
      </c>
      <c r="J107" s="57">
        <v>3</v>
      </c>
      <c r="K107" s="57">
        <v>3</v>
      </c>
      <c r="L107" s="57">
        <v>4</v>
      </c>
      <c r="M107" s="57">
        <v>4</v>
      </c>
      <c r="N107" s="57">
        <v>3</v>
      </c>
      <c r="O107" s="57">
        <v>3</v>
      </c>
      <c r="P107" s="57">
        <v>4</v>
      </c>
      <c r="Q107" s="57">
        <v>4</v>
      </c>
      <c r="R107" s="57">
        <v>4</v>
      </c>
      <c r="S107" s="57">
        <v>4</v>
      </c>
      <c r="T107" s="57">
        <v>4</v>
      </c>
      <c r="U107" s="57">
        <v>4</v>
      </c>
      <c r="V107" s="57">
        <v>2</v>
      </c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</row>
    <row r="108" spans="1:38" x14ac:dyDescent="0.25">
      <c r="A108" s="32" t="s">
        <v>186</v>
      </c>
      <c r="B108" s="55"/>
      <c r="C108" s="55"/>
      <c r="D108" s="75">
        <f>SUM(D101:D107)</f>
        <v>4</v>
      </c>
      <c r="E108" s="75">
        <f t="shared" ref="E108:AL108" si="13">SUM(E101:E107)</f>
        <v>5</v>
      </c>
      <c r="F108" s="75">
        <f t="shared" si="13"/>
        <v>6</v>
      </c>
      <c r="G108" s="75">
        <f t="shared" si="13"/>
        <v>6</v>
      </c>
      <c r="H108" s="75">
        <f t="shared" si="13"/>
        <v>6</v>
      </c>
      <c r="I108" s="75">
        <f t="shared" si="13"/>
        <v>6</v>
      </c>
      <c r="J108" s="75">
        <f t="shared" si="13"/>
        <v>6</v>
      </c>
      <c r="K108" s="75">
        <f t="shared" si="13"/>
        <v>7</v>
      </c>
      <c r="L108" s="75">
        <f t="shared" si="13"/>
        <v>7</v>
      </c>
      <c r="M108" s="75">
        <f t="shared" si="13"/>
        <v>6</v>
      </c>
      <c r="N108" s="75">
        <f t="shared" si="13"/>
        <v>5</v>
      </c>
      <c r="O108" s="75">
        <f t="shared" si="13"/>
        <v>6</v>
      </c>
      <c r="P108" s="75">
        <f t="shared" si="13"/>
        <v>7</v>
      </c>
      <c r="Q108" s="75">
        <f t="shared" si="13"/>
        <v>7</v>
      </c>
      <c r="R108" s="75">
        <f t="shared" si="13"/>
        <v>6</v>
      </c>
      <c r="S108" s="75">
        <f t="shared" si="13"/>
        <v>4</v>
      </c>
      <c r="T108" s="75">
        <f t="shared" si="13"/>
        <v>5</v>
      </c>
      <c r="U108" s="75">
        <f t="shared" si="13"/>
        <v>4</v>
      </c>
      <c r="V108" s="75">
        <f t="shared" si="13"/>
        <v>3</v>
      </c>
      <c r="W108" s="75">
        <f t="shared" si="13"/>
        <v>1</v>
      </c>
      <c r="X108" s="75">
        <f t="shared" si="13"/>
        <v>0</v>
      </c>
      <c r="Y108" s="75">
        <f t="shared" si="13"/>
        <v>0</v>
      </c>
      <c r="Z108" s="75">
        <f t="shared" si="13"/>
        <v>0</v>
      </c>
      <c r="AA108" s="75">
        <f t="shared" si="13"/>
        <v>0</v>
      </c>
      <c r="AB108" s="75">
        <f t="shared" si="13"/>
        <v>0</v>
      </c>
      <c r="AC108" s="75">
        <f t="shared" si="13"/>
        <v>0</v>
      </c>
      <c r="AD108" s="75">
        <f t="shared" si="13"/>
        <v>0</v>
      </c>
      <c r="AE108" s="75">
        <f t="shared" si="13"/>
        <v>0</v>
      </c>
      <c r="AF108" s="75">
        <f t="shared" si="13"/>
        <v>0</v>
      </c>
      <c r="AG108" s="75">
        <f t="shared" si="13"/>
        <v>0</v>
      </c>
      <c r="AH108" s="75">
        <f t="shared" si="13"/>
        <v>0</v>
      </c>
      <c r="AI108" s="75">
        <f t="shared" si="13"/>
        <v>0</v>
      </c>
      <c r="AJ108" s="75">
        <f t="shared" si="13"/>
        <v>0</v>
      </c>
      <c r="AK108" s="75">
        <f t="shared" si="13"/>
        <v>0</v>
      </c>
      <c r="AL108" s="75">
        <f t="shared" si="13"/>
        <v>1</v>
      </c>
    </row>
    <row r="109" spans="1:38" x14ac:dyDescent="0.25">
      <c r="A109" s="65" t="s">
        <v>183</v>
      </c>
      <c r="B109" s="66">
        <v>1749</v>
      </c>
      <c r="C109" s="65" t="s">
        <v>6</v>
      </c>
      <c r="D109" s="43"/>
      <c r="E109" s="43"/>
      <c r="F109" s="43">
        <v>1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>
        <v>1</v>
      </c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</row>
    <row r="110" spans="1:38" x14ac:dyDescent="0.25">
      <c r="A110" s="84"/>
      <c r="B110" s="72"/>
      <c r="C110" s="68" t="s">
        <v>7</v>
      </c>
      <c r="D110" s="45">
        <v>5</v>
      </c>
      <c r="E110" s="45">
        <v>2</v>
      </c>
      <c r="F110" s="45"/>
      <c r="G110" s="45">
        <v>2</v>
      </c>
      <c r="H110" s="45">
        <v>3</v>
      </c>
      <c r="I110" s="45">
        <v>3</v>
      </c>
      <c r="J110" s="45">
        <v>1</v>
      </c>
      <c r="K110" s="45"/>
      <c r="L110" s="45"/>
      <c r="M110" s="45">
        <v>1</v>
      </c>
      <c r="N110" s="45">
        <v>1</v>
      </c>
      <c r="O110" s="45">
        <v>3</v>
      </c>
      <c r="P110" s="45"/>
      <c r="Q110" s="45">
        <v>2</v>
      </c>
      <c r="R110" s="45">
        <v>1</v>
      </c>
      <c r="S110" s="45">
        <v>2</v>
      </c>
      <c r="T110" s="45">
        <v>2</v>
      </c>
      <c r="U110" s="45"/>
      <c r="V110" s="45"/>
      <c r="W110" s="45"/>
      <c r="X110" s="45">
        <v>1</v>
      </c>
      <c r="Y110" s="45">
        <v>1</v>
      </c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>
        <v>1</v>
      </c>
      <c r="AK110" s="45">
        <v>1</v>
      </c>
      <c r="AL110" s="45">
        <v>1</v>
      </c>
    </row>
    <row r="111" spans="1:38" x14ac:dyDescent="0.25">
      <c r="A111" s="84"/>
      <c r="B111" s="72"/>
      <c r="C111" s="68" t="s">
        <v>8</v>
      </c>
      <c r="D111" s="45">
        <v>1</v>
      </c>
      <c r="E111" s="45">
        <v>1</v>
      </c>
      <c r="F111" s="45">
        <v>2</v>
      </c>
      <c r="G111" s="45">
        <v>2</v>
      </c>
      <c r="H111" s="45">
        <v>1</v>
      </c>
      <c r="I111" s="45">
        <v>1</v>
      </c>
      <c r="J111" s="45">
        <v>1</v>
      </c>
      <c r="K111" s="45"/>
      <c r="L111" s="45"/>
      <c r="M111" s="45">
        <v>2</v>
      </c>
      <c r="N111" s="45"/>
      <c r="O111" s="45">
        <v>2</v>
      </c>
      <c r="P111" s="45"/>
      <c r="Q111" s="45"/>
      <c r="R111" s="45">
        <v>1</v>
      </c>
      <c r="S111" s="45">
        <v>1</v>
      </c>
      <c r="T111" s="45">
        <v>1</v>
      </c>
      <c r="U111" s="45">
        <v>1</v>
      </c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>
        <v>1</v>
      </c>
      <c r="AL111" s="45">
        <v>3</v>
      </c>
    </row>
    <row r="112" spans="1:38" x14ac:dyDescent="0.25">
      <c r="A112" s="84"/>
      <c r="B112" s="72"/>
      <c r="C112" s="68" t="s">
        <v>9</v>
      </c>
      <c r="D112" s="45">
        <v>3</v>
      </c>
      <c r="E112" s="45">
        <v>2</v>
      </c>
      <c r="F112" s="45">
        <v>5</v>
      </c>
      <c r="G112" s="45">
        <v>5</v>
      </c>
      <c r="H112" s="45">
        <v>4</v>
      </c>
      <c r="I112" s="45">
        <v>4</v>
      </c>
      <c r="J112" s="45">
        <v>5</v>
      </c>
      <c r="K112" s="45">
        <v>5</v>
      </c>
      <c r="L112" s="45">
        <v>2</v>
      </c>
      <c r="M112" s="45">
        <v>2</v>
      </c>
      <c r="N112" s="45">
        <v>3</v>
      </c>
      <c r="O112" s="45">
        <v>3</v>
      </c>
      <c r="P112" s="45">
        <v>3</v>
      </c>
      <c r="Q112" s="45">
        <v>2</v>
      </c>
      <c r="R112" s="45">
        <v>1</v>
      </c>
      <c r="S112" s="45">
        <v>1</v>
      </c>
      <c r="T112" s="45">
        <v>1</v>
      </c>
      <c r="U112" s="45">
        <v>1</v>
      </c>
      <c r="V112" s="45"/>
      <c r="W112" s="45">
        <v>1</v>
      </c>
      <c r="X112" s="45">
        <v>1</v>
      </c>
      <c r="Y112" s="45">
        <v>1</v>
      </c>
      <c r="Z112" s="45">
        <v>1</v>
      </c>
      <c r="AA112" s="45">
        <v>1</v>
      </c>
      <c r="AB112" s="45">
        <v>1</v>
      </c>
      <c r="AC112" s="45"/>
      <c r="AD112" s="45">
        <v>1</v>
      </c>
      <c r="AE112" s="45"/>
      <c r="AF112" s="45"/>
      <c r="AG112" s="45"/>
      <c r="AH112" s="45"/>
      <c r="AI112" s="45"/>
      <c r="AJ112" s="45"/>
      <c r="AK112" s="45"/>
      <c r="AL112" s="45"/>
    </row>
    <row r="113" spans="1:38" x14ac:dyDescent="0.25">
      <c r="A113" s="84"/>
      <c r="B113" s="72"/>
      <c r="C113" s="68" t="s">
        <v>10</v>
      </c>
      <c r="D113" s="45">
        <v>3</v>
      </c>
      <c r="E113" s="45">
        <v>2</v>
      </c>
      <c r="F113" s="45">
        <v>1</v>
      </c>
      <c r="G113" s="45">
        <v>4</v>
      </c>
      <c r="H113" s="45">
        <v>4</v>
      </c>
      <c r="I113" s="45">
        <v>2</v>
      </c>
      <c r="J113" s="45">
        <v>5</v>
      </c>
      <c r="K113" s="45">
        <v>5</v>
      </c>
      <c r="L113" s="45">
        <v>5</v>
      </c>
      <c r="M113" s="45">
        <v>6</v>
      </c>
      <c r="N113" s="45">
        <v>3</v>
      </c>
      <c r="O113" s="45">
        <v>3</v>
      </c>
      <c r="P113" s="45">
        <v>2</v>
      </c>
      <c r="Q113" s="45">
        <v>3</v>
      </c>
      <c r="R113" s="45">
        <v>1</v>
      </c>
      <c r="S113" s="45">
        <v>1</v>
      </c>
      <c r="T113" s="45">
        <v>2</v>
      </c>
      <c r="U113" s="45">
        <v>1</v>
      </c>
      <c r="V113" s="45">
        <v>1</v>
      </c>
      <c r="W113" s="45">
        <v>2</v>
      </c>
      <c r="X113" s="45">
        <v>2</v>
      </c>
      <c r="Y113" s="45">
        <v>1</v>
      </c>
      <c r="Z113" s="45">
        <v>1</v>
      </c>
      <c r="AA113" s="45">
        <v>1</v>
      </c>
      <c r="AB113" s="45">
        <v>1</v>
      </c>
      <c r="AC113" s="45">
        <v>2</v>
      </c>
      <c r="AD113" s="45">
        <v>2</v>
      </c>
      <c r="AE113" s="45">
        <v>2</v>
      </c>
      <c r="AF113" s="45">
        <v>3</v>
      </c>
      <c r="AG113" s="45">
        <v>2</v>
      </c>
      <c r="AH113" s="45">
        <v>2</v>
      </c>
      <c r="AI113" s="45">
        <v>2</v>
      </c>
      <c r="AJ113" s="45">
        <v>1</v>
      </c>
      <c r="AK113" s="45">
        <v>1</v>
      </c>
      <c r="AL113" s="45">
        <v>1</v>
      </c>
    </row>
    <row r="114" spans="1:38" x14ac:dyDescent="0.25">
      <c r="A114" s="84"/>
      <c r="B114" s="72"/>
      <c r="C114" s="68" t="s">
        <v>11</v>
      </c>
      <c r="D114" s="45">
        <v>6</v>
      </c>
      <c r="E114" s="45">
        <v>5</v>
      </c>
      <c r="F114" s="45">
        <v>3</v>
      </c>
      <c r="G114" s="45">
        <v>4</v>
      </c>
      <c r="H114" s="45">
        <v>3</v>
      </c>
      <c r="I114" s="45">
        <v>3</v>
      </c>
      <c r="J114" s="45">
        <v>2</v>
      </c>
      <c r="K114" s="45">
        <v>2</v>
      </c>
      <c r="L114" s="45">
        <v>3</v>
      </c>
      <c r="M114" s="45">
        <v>5</v>
      </c>
      <c r="N114" s="45">
        <v>5</v>
      </c>
      <c r="O114" s="45">
        <v>3</v>
      </c>
      <c r="P114" s="45">
        <v>2</v>
      </c>
      <c r="Q114" s="45">
        <v>1</v>
      </c>
      <c r="R114" s="45">
        <v>2</v>
      </c>
      <c r="S114" s="45">
        <v>1</v>
      </c>
      <c r="T114" s="45">
        <v>1</v>
      </c>
      <c r="U114" s="45">
        <v>1</v>
      </c>
      <c r="V114" s="45"/>
      <c r="W114" s="45"/>
      <c r="X114" s="45"/>
      <c r="Y114" s="45">
        <v>1</v>
      </c>
      <c r="Z114" s="45"/>
      <c r="AA114" s="45"/>
      <c r="AB114" s="45">
        <v>1</v>
      </c>
      <c r="AC114" s="45">
        <v>2</v>
      </c>
      <c r="AD114" s="45">
        <v>2</v>
      </c>
      <c r="AE114" s="45">
        <v>1</v>
      </c>
      <c r="AF114" s="45">
        <v>1</v>
      </c>
      <c r="AG114" s="45">
        <v>1</v>
      </c>
      <c r="AH114" s="45">
        <v>1</v>
      </c>
      <c r="AI114" s="45"/>
      <c r="AJ114" s="45">
        <v>1</v>
      </c>
      <c r="AK114" s="45">
        <v>1</v>
      </c>
      <c r="AL114" s="45">
        <v>1</v>
      </c>
    </row>
    <row r="115" spans="1:38" x14ac:dyDescent="0.25">
      <c r="A115" s="84"/>
      <c r="B115" s="72"/>
      <c r="C115" s="68" t="s">
        <v>12</v>
      </c>
      <c r="D115" s="45">
        <v>1</v>
      </c>
      <c r="E115" s="45">
        <v>2</v>
      </c>
      <c r="F115" s="45">
        <v>4</v>
      </c>
      <c r="G115" s="45">
        <v>3</v>
      </c>
      <c r="H115" s="45">
        <v>4</v>
      </c>
      <c r="I115" s="45">
        <v>2</v>
      </c>
      <c r="J115" s="45">
        <v>4</v>
      </c>
      <c r="K115" s="45">
        <v>4</v>
      </c>
      <c r="L115" s="45">
        <v>4</v>
      </c>
      <c r="M115" s="45">
        <v>4</v>
      </c>
      <c r="N115" s="45">
        <v>4</v>
      </c>
      <c r="O115" s="45">
        <v>2</v>
      </c>
      <c r="P115" s="45">
        <v>2</v>
      </c>
      <c r="Q115" s="45"/>
      <c r="R115" s="45"/>
      <c r="S115" s="45">
        <v>1</v>
      </c>
      <c r="T115" s="45">
        <v>1</v>
      </c>
      <c r="U115" s="45">
        <v>1</v>
      </c>
      <c r="V115" s="45"/>
      <c r="W115" s="45"/>
      <c r="X115" s="45"/>
      <c r="Y115" s="45"/>
      <c r="Z115" s="45">
        <v>1</v>
      </c>
      <c r="AA115" s="45"/>
      <c r="AB115" s="45"/>
      <c r="AC115" s="45"/>
      <c r="AD115" s="45"/>
      <c r="AE115" s="45">
        <v>2</v>
      </c>
      <c r="AF115" s="45">
        <v>2</v>
      </c>
      <c r="AG115" s="45">
        <v>2</v>
      </c>
      <c r="AH115" s="45"/>
      <c r="AI115" s="45">
        <v>1</v>
      </c>
      <c r="AJ115" s="45">
        <v>1</v>
      </c>
      <c r="AK115" s="45">
        <v>1</v>
      </c>
      <c r="AL115" s="45"/>
    </row>
    <row r="116" spans="1:38" x14ac:dyDescent="0.25">
      <c r="A116" s="84"/>
      <c r="B116" s="72"/>
      <c r="C116" s="68" t="s">
        <v>13</v>
      </c>
      <c r="D116" s="45">
        <v>7</v>
      </c>
      <c r="E116" s="45">
        <v>6</v>
      </c>
      <c r="F116" s="45">
        <v>7</v>
      </c>
      <c r="G116" s="45">
        <v>7</v>
      </c>
      <c r="H116" s="45">
        <v>9</v>
      </c>
      <c r="I116" s="45">
        <v>12</v>
      </c>
      <c r="J116" s="45">
        <v>11</v>
      </c>
      <c r="K116" s="45">
        <v>10</v>
      </c>
      <c r="L116" s="45">
        <v>11</v>
      </c>
      <c r="M116" s="45">
        <v>11</v>
      </c>
      <c r="N116" s="45">
        <v>4</v>
      </c>
      <c r="O116" s="45">
        <v>4</v>
      </c>
      <c r="P116" s="45">
        <v>3</v>
      </c>
      <c r="Q116" s="45">
        <v>3</v>
      </c>
      <c r="R116" s="45">
        <v>3</v>
      </c>
      <c r="S116" s="45">
        <v>2</v>
      </c>
      <c r="T116" s="45">
        <v>2</v>
      </c>
      <c r="U116" s="45">
        <v>2</v>
      </c>
      <c r="V116" s="45">
        <v>2</v>
      </c>
      <c r="W116" s="45">
        <v>2</v>
      </c>
      <c r="X116" s="45">
        <v>4</v>
      </c>
      <c r="Y116" s="45">
        <v>4</v>
      </c>
      <c r="Z116" s="45">
        <v>3</v>
      </c>
      <c r="AA116" s="45">
        <v>4</v>
      </c>
      <c r="AB116" s="45">
        <v>3</v>
      </c>
      <c r="AC116" s="45">
        <v>3</v>
      </c>
      <c r="AD116" s="45">
        <v>3</v>
      </c>
      <c r="AE116" s="45">
        <v>3</v>
      </c>
      <c r="AF116" s="45">
        <v>1</v>
      </c>
      <c r="AG116" s="45"/>
      <c r="AH116" s="45">
        <v>3</v>
      </c>
      <c r="AI116" s="45">
        <v>3</v>
      </c>
      <c r="AJ116" s="45">
        <v>3</v>
      </c>
      <c r="AK116" s="45">
        <v>3</v>
      </c>
      <c r="AL116" s="45">
        <v>4</v>
      </c>
    </row>
    <row r="117" spans="1:38" x14ac:dyDescent="0.25">
      <c r="A117" s="32" t="s">
        <v>184</v>
      </c>
      <c r="B117" s="103"/>
      <c r="C117" s="77"/>
      <c r="D117" s="75">
        <f>SUM(D109:D116)</f>
        <v>26</v>
      </c>
      <c r="E117" s="75">
        <f t="shared" ref="E117:AL117" si="14">SUM(E109:E116)</f>
        <v>20</v>
      </c>
      <c r="F117" s="75">
        <f t="shared" si="14"/>
        <v>23</v>
      </c>
      <c r="G117" s="75">
        <f t="shared" si="14"/>
        <v>27</v>
      </c>
      <c r="H117" s="75">
        <f t="shared" si="14"/>
        <v>28</v>
      </c>
      <c r="I117" s="75">
        <f t="shared" si="14"/>
        <v>27</v>
      </c>
      <c r="J117" s="75">
        <f t="shared" si="14"/>
        <v>29</v>
      </c>
      <c r="K117" s="75">
        <f t="shared" si="14"/>
        <v>26</v>
      </c>
      <c r="L117" s="75">
        <f t="shared" si="14"/>
        <v>25</v>
      </c>
      <c r="M117" s="75">
        <f t="shared" si="14"/>
        <v>31</v>
      </c>
      <c r="N117" s="75">
        <f t="shared" si="14"/>
        <v>20</v>
      </c>
      <c r="O117" s="75">
        <f t="shared" si="14"/>
        <v>20</v>
      </c>
      <c r="P117" s="75">
        <f t="shared" si="14"/>
        <v>13</v>
      </c>
      <c r="Q117" s="75">
        <f t="shared" si="14"/>
        <v>11</v>
      </c>
      <c r="R117" s="75">
        <f t="shared" si="14"/>
        <v>9</v>
      </c>
      <c r="S117" s="75">
        <f t="shared" si="14"/>
        <v>9</v>
      </c>
      <c r="T117" s="75">
        <f t="shared" si="14"/>
        <v>10</v>
      </c>
      <c r="U117" s="75">
        <f t="shared" si="14"/>
        <v>7</v>
      </c>
      <c r="V117" s="75">
        <f t="shared" si="14"/>
        <v>3</v>
      </c>
      <c r="W117" s="75">
        <f t="shared" si="14"/>
        <v>5</v>
      </c>
      <c r="X117" s="75">
        <f t="shared" si="14"/>
        <v>8</v>
      </c>
      <c r="Y117" s="75">
        <f t="shared" si="14"/>
        <v>8</v>
      </c>
      <c r="Z117" s="75">
        <f t="shared" si="14"/>
        <v>6</v>
      </c>
      <c r="AA117" s="75">
        <f t="shared" si="14"/>
        <v>6</v>
      </c>
      <c r="AB117" s="75">
        <f t="shared" si="14"/>
        <v>6</v>
      </c>
      <c r="AC117" s="75">
        <f t="shared" si="14"/>
        <v>7</v>
      </c>
      <c r="AD117" s="75">
        <f t="shared" si="14"/>
        <v>8</v>
      </c>
      <c r="AE117" s="75">
        <f t="shared" si="14"/>
        <v>8</v>
      </c>
      <c r="AF117" s="75">
        <f t="shared" si="14"/>
        <v>7</v>
      </c>
      <c r="AG117" s="75">
        <f t="shared" si="14"/>
        <v>5</v>
      </c>
      <c r="AH117" s="75">
        <f t="shared" si="14"/>
        <v>6</v>
      </c>
      <c r="AI117" s="75">
        <f t="shared" si="14"/>
        <v>6</v>
      </c>
      <c r="AJ117" s="75">
        <f t="shared" si="14"/>
        <v>7</v>
      </c>
      <c r="AK117" s="75">
        <f t="shared" si="14"/>
        <v>8</v>
      </c>
      <c r="AL117" s="75">
        <f t="shared" si="14"/>
        <v>10</v>
      </c>
    </row>
    <row r="118" spans="1:38" x14ac:dyDescent="0.25">
      <c r="A118" s="65" t="s">
        <v>217</v>
      </c>
      <c r="B118" s="66">
        <v>1750</v>
      </c>
      <c r="C118" s="68" t="s">
        <v>6</v>
      </c>
      <c r="D118" s="43"/>
      <c r="E118" s="43"/>
      <c r="F118" s="43"/>
      <c r="G118" s="43">
        <v>2</v>
      </c>
      <c r="H118" s="43">
        <v>1</v>
      </c>
      <c r="I118" s="43"/>
      <c r="J118" s="43">
        <v>1</v>
      </c>
      <c r="K118" s="43"/>
      <c r="L118" s="43">
        <v>1</v>
      </c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>
        <v>1</v>
      </c>
      <c r="AI118" s="43">
        <v>1</v>
      </c>
      <c r="AJ118" s="43"/>
      <c r="AK118" s="43"/>
      <c r="AL118" s="43"/>
    </row>
    <row r="119" spans="1:38" x14ac:dyDescent="0.25">
      <c r="A119" s="81"/>
      <c r="B119" s="72"/>
      <c r="C119" s="68" t="s">
        <v>7</v>
      </c>
      <c r="D119" s="45">
        <v>8</v>
      </c>
      <c r="E119" s="45">
        <v>7</v>
      </c>
      <c r="F119" s="45">
        <v>1</v>
      </c>
      <c r="G119" s="45">
        <v>3</v>
      </c>
      <c r="H119" s="45">
        <v>3</v>
      </c>
      <c r="I119" s="45">
        <v>1</v>
      </c>
      <c r="J119" s="45">
        <v>2</v>
      </c>
      <c r="K119" s="45"/>
      <c r="L119" s="45"/>
      <c r="M119" s="45">
        <v>3</v>
      </c>
      <c r="N119" s="45">
        <v>4</v>
      </c>
      <c r="O119" s="45">
        <v>2</v>
      </c>
      <c r="P119" s="45">
        <v>1</v>
      </c>
      <c r="Q119" s="45">
        <v>2</v>
      </c>
      <c r="R119" s="45">
        <v>2</v>
      </c>
      <c r="S119" s="45">
        <v>2</v>
      </c>
      <c r="T119" s="45">
        <v>2</v>
      </c>
      <c r="U119" s="45">
        <v>4</v>
      </c>
      <c r="V119" s="45">
        <v>4</v>
      </c>
      <c r="W119" s="45">
        <v>4</v>
      </c>
      <c r="X119" s="45">
        <v>3</v>
      </c>
      <c r="Y119" s="45">
        <v>3</v>
      </c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</row>
    <row r="120" spans="1:38" x14ac:dyDescent="0.25">
      <c r="A120" s="81"/>
      <c r="B120" s="112"/>
      <c r="C120" s="68" t="s">
        <v>8</v>
      </c>
      <c r="D120" s="45">
        <v>3</v>
      </c>
      <c r="E120" s="45">
        <v>3</v>
      </c>
      <c r="F120" s="45">
        <v>4</v>
      </c>
      <c r="G120" s="45">
        <v>5</v>
      </c>
      <c r="H120" s="45">
        <v>2</v>
      </c>
      <c r="I120" s="45"/>
      <c r="J120" s="45">
        <v>1</v>
      </c>
      <c r="K120" s="45"/>
      <c r="L120" s="45">
        <v>3</v>
      </c>
      <c r="M120" s="45">
        <v>2</v>
      </c>
      <c r="N120" s="45">
        <v>2</v>
      </c>
      <c r="O120" s="45">
        <v>3</v>
      </c>
      <c r="P120" s="45">
        <v>4</v>
      </c>
      <c r="Q120" s="45">
        <v>2</v>
      </c>
      <c r="R120" s="45">
        <v>1</v>
      </c>
      <c r="S120" s="45">
        <v>2</v>
      </c>
      <c r="T120" s="45">
        <v>2</v>
      </c>
      <c r="U120" s="45">
        <v>5</v>
      </c>
      <c r="V120" s="45">
        <v>3</v>
      </c>
      <c r="W120" s="45">
        <v>2</v>
      </c>
      <c r="X120" s="45">
        <v>1</v>
      </c>
      <c r="Y120" s="45">
        <v>2</v>
      </c>
      <c r="Z120" s="45">
        <v>2</v>
      </c>
      <c r="AA120" s="45">
        <v>3</v>
      </c>
      <c r="AB120" s="45">
        <v>3</v>
      </c>
      <c r="AC120" s="45">
        <v>2</v>
      </c>
      <c r="AD120" s="45">
        <v>1</v>
      </c>
      <c r="AE120" s="45">
        <v>1</v>
      </c>
      <c r="AF120" s="45">
        <v>1</v>
      </c>
      <c r="AG120" s="45"/>
      <c r="AH120" s="45"/>
      <c r="AI120" s="45"/>
      <c r="AJ120" s="45"/>
      <c r="AK120" s="45"/>
      <c r="AL120" s="45"/>
    </row>
    <row r="121" spans="1:38" x14ac:dyDescent="0.25">
      <c r="A121" s="81"/>
      <c r="B121" s="112"/>
      <c r="C121" s="68" t="s">
        <v>9</v>
      </c>
      <c r="D121" s="45">
        <v>2</v>
      </c>
      <c r="E121" s="45">
        <v>3</v>
      </c>
      <c r="F121" s="45">
        <v>4</v>
      </c>
      <c r="G121" s="45">
        <v>5</v>
      </c>
      <c r="H121" s="45">
        <v>4</v>
      </c>
      <c r="I121" s="45">
        <v>3</v>
      </c>
      <c r="J121" s="45">
        <v>3</v>
      </c>
      <c r="K121" s="45">
        <v>4</v>
      </c>
      <c r="L121" s="45">
        <v>6</v>
      </c>
      <c r="M121" s="45">
        <v>8</v>
      </c>
      <c r="N121" s="45">
        <v>6</v>
      </c>
      <c r="O121" s="45">
        <v>4</v>
      </c>
      <c r="P121" s="45">
        <v>5</v>
      </c>
      <c r="Q121" s="45">
        <v>4</v>
      </c>
      <c r="R121" s="45">
        <v>4</v>
      </c>
      <c r="S121" s="45">
        <v>7</v>
      </c>
      <c r="T121" s="45">
        <v>6</v>
      </c>
      <c r="U121" s="45">
        <v>3</v>
      </c>
      <c r="V121" s="45">
        <v>4</v>
      </c>
      <c r="W121" s="45">
        <v>3</v>
      </c>
      <c r="X121" s="45">
        <v>5</v>
      </c>
      <c r="Y121" s="45">
        <v>4</v>
      </c>
      <c r="Z121" s="45">
        <v>6</v>
      </c>
      <c r="AA121" s="45">
        <v>4</v>
      </c>
      <c r="AB121" s="45">
        <v>3</v>
      </c>
      <c r="AC121" s="45">
        <v>3</v>
      </c>
      <c r="AD121" s="45">
        <v>4</v>
      </c>
      <c r="AE121" s="45">
        <v>6</v>
      </c>
      <c r="AF121" s="45">
        <v>5</v>
      </c>
      <c r="AG121" s="45">
        <v>3</v>
      </c>
      <c r="AH121" s="45">
        <v>2</v>
      </c>
      <c r="AI121" s="45">
        <v>2</v>
      </c>
      <c r="AJ121" s="45">
        <v>2</v>
      </c>
      <c r="AK121" s="45">
        <v>1</v>
      </c>
      <c r="AL121" s="45">
        <v>1</v>
      </c>
    </row>
    <row r="122" spans="1:38" x14ac:dyDescent="0.25">
      <c r="A122" s="81"/>
      <c r="B122" s="112"/>
      <c r="C122" s="68" t="s">
        <v>10</v>
      </c>
      <c r="D122" s="45">
        <v>6</v>
      </c>
      <c r="E122" s="45">
        <v>6</v>
      </c>
      <c r="F122" s="45">
        <v>10</v>
      </c>
      <c r="G122" s="45">
        <v>9</v>
      </c>
      <c r="H122" s="45">
        <v>8</v>
      </c>
      <c r="I122" s="45">
        <v>6</v>
      </c>
      <c r="J122" s="45">
        <v>5</v>
      </c>
      <c r="K122" s="45">
        <v>5</v>
      </c>
      <c r="L122" s="45">
        <v>4</v>
      </c>
      <c r="M122" s="45">
        <v>4</v>
      </c>
      <c r="N122" s="45">
        <v>2</v>
      </c>
      <c r="O122" s="45">
        <v>5</v>
      </c>
      <c r="P122" s="45">
        <v>4</v>
      </c>
      <c r="Q122" s="45">
        <v>3</v>
      </c>
      <c r="R122" s="45">
        <v>3</v>
      </c>
      <c r="S122" s="45">
        <v>3</v>
      </c>
      <c r="T122" s="45">
        <v>2</v>
      </c>
      <c r="U122" s="45">
        <v>3</v>
      </c>
      <c r="V122" s="45">
        <v>2</v>
      </c>
      <c r="W122" s="45">
        <v>3</v>
      </c>
      <c r="X122" s="45">
        <v>4</v>
      </c>
      <c r="Y122" s="45">
        <v>4</v>
      </c>
      <c r="Z122" s="45">
        <v>2</v>
      </c>
      <c r="AA122" s="45">
        <v>2</v>
      </c>
      <c r="AB122" s="45">
        <v>3</v>
      </c>
      <c r="AC122" s="45">
        <v>3</v>
      </c>
      <c r="AD122" s="45">
        <v>4</v>
      </c>
      <c r="AE122" s="45">
        <v>3</v>
      </c>
      <c r="AF122" s="45">
        <v>4</v>
      </c>
      <c r="AG122" s="45">
        <v>4</v>
      </c>
      <c r="AH122" s="45"/>
      <c r="AI122" s="45">
        <v>1</v>
      </c>
      <c r="AJ122" s="45">
        <v>2</v>
      </c>
      <c r="AK122" s="45">
        <v>1</v>
      </c>
      <c r="AL122" s="45">
        <v>2</v>
      </c>
    </row>
    <row r="123" spans="1:38" x14ac:dyDescent="0.25">
      <c r="A123" s="81"/>
      <c r="B123" s="112"/>
      <c r="C123" s="68" t="s">
        <v>11</v>
      </c>
      <c r="D123" s="45">
        <v>11</v>
      </c>
      <c r="E123" s="45">
        <v>11</v>
      </c>
      <c r="F123" s="45">
        <v>15</v>
      </c>
      <c r="G123" s="45">
        <v>15</v>
      </c>
      <c r="H123" s="45">
        <v>14</v>
      </c>
      <c r="I123" s="45">
        <v>15</v>
      </c>
      <c r="J123" s="45">
        <v>14</v>
      </c>
      <c r="K123" s="45">
        <v>15</v>
      </c>
      <c r="L123" s="45">
        <v>13</v>
      </c>
      <c r="M123" s="45">
        <v>10</v>
      </c>
      <c r="N123" s="45">
        <v>5</v>
      </c>
      <c r="O123" s="45">
        <v>5</v>
      </c>
      <c r="P123" s="45">
        <v>5</v>
      </c>
      <c r="Q123" s="45">
        <v>7</v>
      </c>
      <c r="R123" s="45">
        <v>7</v>
      </c>
      <c r="S123" s="45">
        <v>8</v>
      </c>
      <c r="T123" s="45">
        <v>6</v>
      </c>
      <c r="U123" s="45">
        <v>6</v>
      </c>
      <c r="V123" s="45">
        <v>4</v>
      </c>
      <c r="W123" s="45">
        <v>2</v>
      </c>
      <c r="X123" s="45">
        <v>2</v>
      </c>
      <c r="Y123" s="45">
        <v>3</v>
      </c>
      <c r="Z123" s="45">
        <v>4</v>
      </c>
      <c r="AA123" s="45">
        <v>2</v>
      </c>
      <c r="AB123" s="45">
        <v>4</v>
      </c>
      <c r="AC123" s="45">
        <v>3</v>
      </c>
      <c r="AD123" s="45">
        <v>3</v>
      </c>
      <c r="AE123" s="45">
        <v>4</v>
      </c>
      <c r="AF123" s="45">
        <v>7</v>
      </c>
      <c r="AG123" s="45">
        <v>7</v>
      </c>
      <c r="AH123" s="45">
        <v>7</v>
      </c>
      <c r="AI123" s="45">
        <v>6</v>
      </c>
      <c r="AJ123" s="45">
        <v>4</v>
      </c>
      <c r="AK123" s="45">
        <v>2</v>
      </c>
      <c r="AL123" s="45"/>
    </row>
    <row r="124" spans="1:38" x14ac:dyDescent="0.25">
      <c r="A124" s="81"/>
      <c r="B124" s="112"/>
      <c r="C124" s="68" t="s">
        <v>12</v>
      </c>
      <c r="D124" s="87">
        <v>2</v>
      </c>
      <c r="E124" s="87">
        <v>4</v>
      </c>
      <c r="F124" s="87">
        <v>6</v>
      </c>
      <c r="G124" s="87">
        <v>5</v>
      </c>
      <c r="H124" s="87">
        <v>6</v>
      </c>
      <c r="I124" s="87">
        <v>5</v>
      </c>
      <c r="J124" s="87">
        <v>7</v>
      </c>
      <c r="K124" s="87">
        <v>3</v>
      </c>
      <c r="L124" s="87">
        <v>9</v>
      </c>
      <c r="M124" s="87">
        <v>10</v>
      </c>
      <c r="N124" s="87">
        <v>7</v>
      </c>
      <c r="O124" s="87">
        <v>5</v>
      </c>
      <c r="P124" s="87">
        <v>3</v>
      </c>
      <c r="Q124" s="87">
        <v>3</v>
      </c>
      <c r="R124" s="87">
        <v>4</v>
      </c>
      <c r="S124" s="87">
        <v>3</v>
      </c>
      <c r="T124" s="87">
        <v>4</v>
      </c>
      <c r="U124" s="87">
        <v>3</v>
      </c>
      <c r="V124" s="87">
        <v>4</v>
      </c>
      <c r="W124" s="87">
        <v>4</v>
      </c>
      <c r="X124" s="87">
        <v>3</v>
      </c>
      <c r="Y124" s="87">
        <v>3</v>
      </c>
      <c r="Z124" s="87">
        <v>2</v>
      </c>
      <c r="AA124" s="87">
        <v>4</v>
      </c>
      <c r="AB124" s="87">
        <v>3</v>
      </c>
      <c r="AC124" s="87">
        <v>3</v>
      </c>
      <c r="AD124" s="87">
        <v>3</v>
      </c>
      <c r="AE124" s="87">
        <v>2</v>
      </c>
      <c r="AF124" s="87">
        <v>1</v>
      </c>
      <c r="AG124" s="87">
        <v>2</v>
      </c>
      <c r="AH124" s="87">
        <v>2</v>
      </c>
      <c r="AI124" s="87">
        <v>1</v>
      </c>
      <c r="AJ124" s="87">
        <v>2</v>
      </c>
      <c r="AK124" s="87">
        <v>2</v>
      </c>
      <c r="AL124" s="87">
        <v>3</v>
      </c>
    </row>
    <row r="125" spans="1:38" x14ac:dyDescent="0.25">
      <c r="A125" s="113"/>
      <c r="B125" s="112"/>
      <c r="C125" s="82" t="s">
        <v>13</v>
      </c>
      <c r="D125" s="87">
        <v>15</v>
      </c>
      <c r="E125" s="87">
        <v>16</v>
      </c>
      <c r="F125" s="87">
        <v>24</v>
      </c>
      <c r="G125" s="87">
        <v>26</v>
      </c>
      <c r="H125" s="87">
        <v>26</v>
      </c>
      <c r="I125" s="87">
        <v>27</v>
      </c>
      <c r="J125" s="87">
        <v>26</v>
      </c>
      <c r="K125" s="87">
        <v>29</v>
      </c>
      <c r="L125" s="87">
        <v>28</v>
      </c>
      <c r="M125" s="87">
        <v>30</v>
      </c>
      <c r="N125" s="87">
        <v>24</v>
      </c>
      <c r="O125" s="87">
        <v>25</v>
      </c>
      <c r="P125" s="87">
        <v>27</v>
      </c>
      <c r="Q125" s="87">
        <v>30</v>
      </c>
      <c r="R125" s="87">
        <v>27</v>
      </c>
      <c r="S125" s="87">
        <v>26</v>
      </c>
      <c r="T125" s="87">
        <v>27</v>
      </c>
      <c r="U125" s="87">
        <v>31</v>
      </c>
      <c r="V125" s="87">
        <v>26</v>
      </c>
      <c r="W125" s="87">
        <v>23</v>
      </c>
      <c r="X125" s="87">
        <v>22</v>
      </c>
      <c r="Y125" s="87">
        <v>23</v>
      </c>
      <c r="Z125" s="87">
        <v>19</v>
      </c>
      <c r="AA125" s="87">
        <v>19</v>
      </c>
      <c r="AB125" s="87">
        <v>20</v>
      </c>
      <c r="AC125" s="87">
        <v>23</v>
      </c>
      <c r="AD125" s="87">
        <v>25</v>
      </c>
      <c r="AE125" s="87">
        <v>23</v>
      </c>
      <c r="AF125" s="87">
        <v>25</v>
      </c>
      <c r="AG125" s="87">
        <v>19</v>
      </c>
      <c r="AH125" s="87">
        <v>19</v>
      </c>
      <c r="AI125" s="87">
        <v>16</v>
      </c>
      <c r="AJ125" s="87">
        <v>11</v>
      </c>
      <c r="AK125" s="87">
        <v>11</v>
      </c>
      <c r="AL125" s="87">
        <v>11</v>
      </c>
    </row>
    <row r="126" spans="1:38" x14ac:dyDescent="0.25">
      <c r="A126" s="32" t="s">
        <v>218</v>
      </c>
      <c r="B126" s="55"/>
      <c r="C126" s="55"/>
      <c r="D126" s="75">
        <f>SUM(D118:D125)</f>
        <v>47</v>
      </c>
      <c r="E126" s="75">
        <f t="shared" ref="E126:AL126" si="15">SUM(E118:E125)</f>
        <v>50</v>
      </c>
      <c r="F126" s="75">
        <f t="shared" si="15"/>
        <v>64</v>
      </c>
      <c r="G126" s="75">
        <f t="shared" si="15"/>
        <v>70</v>
      </c>
      <c r="H126" s="75">
        <f t="shared" si="15"/>
        <v>64</v>
      </c>
      <c r="I126" s="75">
        <f t="shared" si="15"/>
        <v>57</v>
      </c>
      <c r="J126" s="75">
        <f t="shared" si="15"/>
        <v>59</v>
      </c>
      <c r="K126" s="75">
        <f t="shared" si="15"/>
        <v>56</v>
      </c>
      <c r="L126" s="75">
        <f t="shared" si="15"/>
        <v>64</v>
      </c>
      <c r="M126" s="75">
        <f t="shared" si="15"/>
        <v>67</v>
      </c>
      <c r="N126" s="75">
        <f t="shared" si="15"/>
        <v>50</v>
      </c>
      <c r="O126" s="75">
        <f t="shared" si="15"/>
        <v>49</v>
      </c>
      <c r="P126" s="75">
        <f t="shared" si="15"/>
        <v>49</v>
      </c>
      <c r="Q126" s="75">
        <f t="shared" si="15"/>
        <v>51</v>
      </c>
      <c r="R126" s="75">
        <f t="shared" si="15"/>
        <v>48</v>
      </c>
      <c r="S126" s="75">
        <f t="shared" si="15"/>
        <v>51</v>
      </c>
      <c r="T126" s="75">
        <f t="shared" si="15"/>
        <v>49</v>
      </c>
      <c r="U126" s="75">
        <f t="shared" si="15"/>
        <v>55</v>
      </c>
      <c r="V126" s="75">
        <f t="shared" si="15"/>
        <v>47</v>
      </c>
      <c r="W126" s="75">
        <f t="shared" si="15"/>
        <v>41</v>
      </c>
      <c r="X126" s="75">
        <f t="shared" si="15"/>
        <v>40</v>
      </c>
      <c r="Y126" s="75">
        <f t="shared" si="15"/>
        <v>42</v>
      </c>
      <c r="Z126" s="75">
        <f t="shared" si="15"/>
        <v>35</v>
      </c>
      <c r="AA126" s="75">
        <f t="shared" si="15"/>
        <v>34</v>
      </c>
      <c r="AB126" s="75">
        <f t="shared" si="15"/>
        <v>36</v>
      </c>
      <c r="AC126" s="75">
        <f t="shared" si="15"/>
        <v>37</v>
      </c>
      <c r="AD126" s="75">
        <f t="shared" si="15"/>
        <v>40</v>
      </c>
      <c r="AE126" s="75">
        <f t="shared" si="15"/>
        <v>39</v>
      </c>
      <c r="AF126" s="75">
        <f t="shared" si="15"/>
        <v>43</v>
      </c>
      <c r="AG126" s="75">
        <f t="shared" si="15"/>
        <v>35</v>
      </c>
      <c r="AH126" s="75">
        <f t="shared" si="15"/>
        <v>31</v>
      </c>
      <c r="AI126" s="75">
        <f t="shared" si="15"/>
        <v>27</v>
      </c>
      <c r="AJ126" s="75">
        <f t="shared" si="15"/>
        <v>21</v>
      </c>
      <c r="AK126" s="75">
        <f t="shared" si="15"/>
        <v>17</v>
      </c>
      <c r="AL126" s="75">
        <f t="shared" si="15"/>
        <v>17</v>
      </c>
    </row>
    <row r="127" spans="1:38" x14ac:dyDescent="0.25">
      <c r="A127" s="65" t="s">
        <v>205</v>
      </c>
      <c r="B127" s="66">
        <v>1751</v>
      </c>
      <c r="C127" s="65" t="s">
        <v>6</v>
      </c>
      <c r="D127" s="43">
        <v>1</v>
      </c>
      <c r="E127" s="43"/>
      <c r="F127" s="43"/>
      <c r="G127" s="43"/>
      <c r="H127" s="43"/>
      <c r="I127" s="43"/>
      <c r="J127" s="43"/>
      <c r="K127" s="43"/>
      <c r="L127" s="43"/>
      <c r="M127" s="43"/>
      <c r="N127" s="43">
        <v>1</v>
      </c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</row>
    <row r="128" spans="1:38" x14ac:dyDescent="0.25">
      <c r="A128" s="84"/>
      <c r="B128" s="72"/>
      <c r="C128" s="68" t="s">
        <v>7</v>
      </c>
      <c r="D128" s="45">
        <v>2</v>
      </c>
      <c r="E128" s="45">
        <v>3</v>
      </c>
      <c r="F128" s="45">
        <v>1</v>
      </c>
      <c r="G128" s="45">
        <v>1</v>
      </c>
      <c r="H128" s="45"/>
      <c r="I128" s="45"/>
      <c r="J128" s="45">
        <v>1</v>
      </c>
      <c r="K128" s="45">
        <v>3</v>
      </c>
      <c r="L128" s="45">
        <v>1</v>
      </c>
      <c r="M128" s="45">
        <v>1</v>
      </c>
      <c r="N128" s="45">
        <v>5</v>
      </c>
      <c r="O128" s="45">
        <v>5</v>
      </c>
      <c r="P128" s="45">
        <v>2</v>
      </c>
      <c r="Q128" s="45">
        <v>3</v>
      </c>
      <c r="R128" s="45">
        <v>3</v>
      </c>
      <c r="S128" s="45">
        <v>4</v>
      </c>
      <c r="T128" s="45">
        <v>4</v>
      </c>
      <c r="U128" s="45">
        <v>6</v>
      </c>
      <c r="V128" s="45">
        <v>6</v>
      </c>
      <c r="W128" s="45">
        <v>4</v>
      </c>
      <c r="X128" s="45">
        <v>4</v>
      </c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</row>
    <row r="129" spans="1:38" x14ac:dyDescent="0.25">
      <c r="A129" s="84"/>
      <c r="B129" s="72"/>
      <c r="C129" s="68" t="s">
        <v>8</v>
      </c>
      <c r="D129" s="45">
        <v>2</v>
      </c>
      <c r="E129" s="45">
        <v>1</v>
      </c>
      <c r="F129" s="45">
        <v>4</v>
      </c>
      <c r="G129" s="45">
        <v>3</v>
      </c>
      <c r="H129" s="45">
        <v>3</v>
      </c>
      <c r="I129" s="45">
        <v>1</v>
      </c>
      <c r="J129" s="45">
        <v>2</v>
      </c>
      <c r="K129" s="45">
        <v>1</v>
      </c>
      <c r="L129" s="45">
        <v>3</v>
      </c>
      <c r="M129" s="45">
        <v>1</v>
      </c>
      <c r="N129" s="45">
        <v>1</v>
      </c>
      <c r="O129" s="45"/>
      <c r="P129" s="45"/>
      <c r="Q129" s="45"/>
      <c r="R129" s="45"/>
      <c r="S129" s="45"/>
      <c r="T129" s="45">
        <v>1</v>
      </c>
      <c r="U129" s="45">
        <v>4</v>
      </c>
      <c r="V129" s="45">
        <v>4</v>
      </c>
      <c r="W129" s="45">
        <v>5</v>
      </c>
      <c r="X129" s="45">
        <v>4</v>
      </c>
      <c r="Y129" s="45">
        <v>7</v>
      </c>
      <c r="Z129" s="45">
        <v>4</v>
      </c>
      <c r="AA129" s="45">
        <v>4</v>
      </c>
      <c r="AB129" s="45">
        <v>3</v>
      </c>
      <c r="AC129" s="45">
        <v>3</v>
      </c>
      <c r="AD129" s="45">
        <v>1</v>
      </c>
      <c r="AE129" s="45">
        <v>1</v>
      </c>
      <c r="AF129" s="45">
        <v>1</v>
      </c>
      <c r="AG129" s="45"/>
      <c r="AH129" s="45"/>
      <c r="AI129" s="45"/>
      <c r="AJ129" s="45"/>
      <c r="AK129" s="45"/>
      <c r="AL129" s="45"/>
    </row>
    <row r="130" spans="1:38" x14ac:dyDescent="0.25">
      <c r="A130" s="84"/>
      <c r="B130" s="72"/>
      <c r="C130" s="68" t="s">
        <v>9</v>
      </c>
      <c r="D130" s="45">
        <v>2</v>
      </c>
      <c r="E130" s="45">
        <v>5</v>
      </c>
      <c r="F130" s="45">
        <v>4</v>
      </c>
      <c r="G130" s="45">
        <v>4</v>
      </c>
      <c r="H130" s="45">
        <v>3</v>
      </c>
      <c r="I130" s="45">
        <v>2</v>
      </c>
      <c r="J130" s="45"/>
      <c r="K130" s="45"/>
      <c r="L130" s="45">
        <v>1</v>
      </c>
      <c r="M130" s="45">
        <v>3</v>
      </c>
      <c r="N130" s="45">
        <v>1</v>
      </c>
      <c r="O130" s="45">
        <v>3</v>
      </c>
      <c r="P130" s="45">
        <v>3</v>
      </c>
      <c r="Q130" s="45">
        <v>1</v>
      </c>
      <c r="R130" s="45">
        <v>1</v>
      </c>
      <c r="S130" s="45">
        <v>2</v>
      </c>
      <c r="T130" s="45">
        <v>1</v>
      </c>
      <c r="U130" s="45">
        <v>2</v>
      </c>
      <c r="V130" s="45">
        <v>2</v>
      </c>
      <c r="W130" s="45">
        <v>2</v>
      </c>
      <c r="X130" s="45">
        <v>2</v>
      </c>
      <c r="Y130" s="45">
        <v>2</v>
      </c>
      <c r="Z130" s="45">
        <v>2</v>
      </c>
      <c r="AA130" s="45">
        <v>2</v>
      </c>
      <c r="AB130" s="45">
        <v>1</v>
      </c>
      <c r="AC130" s="45">
        <v>2</v>
      </c>
      <c r="AD130" s="45">
        <v>2</v>
      </c>
      <c r="AE130" s="45">
        <v>3</v>
      </c>
      <c r="AF130" s="45">
        <v>2</v>
      </c>
      <c r="AG130" s="45">
        <v>1</v>
      </c>
      <c r="AH130" s="45">
        <v>1</v>
      </c>
      <c r="AI130" s="45">
        <v>2</v>
      </c>
      <c r="AJ130" s="45">
        <v>2</v>
      </c>
      <c r="AK130" s="45">
        <v>1</v>
      </c>
      <c r="AL130" s="45">
        <v>1</v>
      </c>
    </row>
    <row r="131" spans="1:38" x14ac:dyDescent="0.25">
      <c r="A131" s="84"/>
      <c r="B131" s="72"/>
      <c r="C131" s="68" t="s">
        <v>10</v>
      </c>
      <c r="D131" s="45">
        <v>8</v>
      </c>
      <c r="E131" s="45">
        <v>8</v>
      </c>
      <c r="F131" s="45">
        <v>12</v>
      </c>
      <c r="G131" s="45">
        <v>10</v>
      </c>
      <c r="H131" s="45">
        <v>8</v>
      </c>
      <c r="I131" s="45">
        <v>9</v>
      </c>
      <c r="J131" s="45">
        <v>9</v>
      </c>
      <c r="K131" s="45">
        <v>10</v>
      </c>
      <c r="L131" s="45">
        <v>12</v>
      </c>
      <c r="M131" s="45">
        <v>9</v>
      </c>
      <c r="N131" s="45">
        <v>8</v>
      </c>
      <c r="O131" s="45">
        <v>7</v>
      </c>
      <c r="P131" s="45">
        <v>8</v>
      </c>
      <c r="Q131" s="45">
        <v>5</v>
      </c>
      <c r="R131" s="45">
        <v>3</v>
      </c>
      <c r="S131" s="45">
        <v>1</v>
      </c>
      <c r="T131" s="45">
        <v>1</v>
      </c>
      <c r="U131" s="45">
        <v>2</v>
      </c>
      <c r="V131" s="45">
        <v>1</v>
      </c>
      <c r="W131" s="45">
        <v>2</v>
      </c>
      <c r="X131" s="45">
        <v>3</v>
      </c>
      <c r="Y131" s="45">
        <v>2</v>
      </c>
      <c r="Z131" s="45">
        <v>3</v>
      </c>
      <c r="AA131" s="45">
        <v>3</v>
      </c>
      <c r="AB131" s="45">
        <v>3</v>
      </c>
      <c r="AC131" s="45">
        <v>3</v>
      </c>
      <c r="AD131" s="45">
        <v>2</v>
      </c>
      <c r="AE131" s="45">
        <v>3</v>
      </c>
      <c r="AF131" s="45">
        <v>3</v>
      </c>
      <c r="AG131" s="45">
        <v>3</v>
      </c>
      <c r="AH131" s="45">
        <v>3</v>
      </c>
      <c r="AI131" s="45">
        <v>3</v>
      </c>
      <c r="AJ131" s="45">
        <v>4</v>
      </c>
      <c r="AK131" s="45">
        <v>5</v>
      </c>
      <c r="AL131" s="45">
        <v>4</v>
      </c>
    </row>
    <row r="132" spans="1:38" x14ac:dyDescent="0.25">
      <c r="A132" s="84"/>
      <c r="B132" s="72"/>
      <c r="C132" s="68" t="s">
        <v>11</v>
      </c>
      <c r="D132" s="45">
        <v>7</v>
      </c>
      <c r="E132" s="45">
        <v>11</v>
      </c>
      <c r="F132" s="45">
        <v>11</v>
      </c>
      <c r="G132" s="45">
        <v>10</v>
      </c>
      <c r="H132" s="45">
        <v>10</v>
      </c>
      <c r="I132" s="45">
        <v>8</v>
      </c>
      <c r="J132" s="45">
        <v>11</v>
      </c>
      <c r="K132" s="45">
        <v>13</v>
      </c>
      <c r="L132" s="45">
        <v>12</v>
      </c>
      <c r="M132" s="45">
        <v>15</v>
      </c>
      <c r="N132" s="45">
        <v>15</v>
      </c>
      <c r="O132" s="45">
        <v>13</v>
      </c>
      <c r="P132" s="45">
        <v>11</v>
      </c>
      <c r="Q132" s="45">
        <v>14</v>
      </c>
      <c r="R132" s="45">
        <v>12</v>
      </c>
      <c r="S132" s="45">
        <v>14</v>
      </c>
      <c r="T132" s="45">
        <v>14</v>
      </c>
      <c r="U132" s="45">
        <v>12</v>
      </c>
      <c r="V132" s="45">
        <v>10</v>
      </c>
      <c r="W132" s="45">
        <v>10</v>
      </c>
      <c r="X132" s="45">
        <v>9</v>
      </c>
      <c r="Y132" s="45">
        <v>7</v>
      </c>
      <c r="Z132" s="45">
        <v>4</v>
      </c>
      <c r="AA132" s="45">
        <v>3</v>
      </c>
      <c r="AB132" s="45">
        <v>1</v>
      </c>
      <c r="AC132" s="45"/>
      <c r="AD132" s="45">
        <v>2</v>
      </c>
      <c r="AE132" s="45">
        <v>4</v>
      </c>
      <c r="AF132" s="45">
        <v>6</v>
      </c>
      <c r="AG132" s="45">
        <v>5</v>
      </c>
      <c r="AH132" s="45">
        <v>2</v>
      </c>
      <c r="AI132" s="45">
        <v>2</v>
      </c>
      <c r="AJ132" s="45">
        <v>1</v>
      </c>
      <c r="AK132" s="45"/>
      <c r="AL132" s="45"/>
    </row>
    <row r="133" spans="1:38" x14ac:dyDescent="0.25">
      <c r="A133" s="84"/>
      <c r="B133" s="72"/>
      <c r="C133" s="68" t="s">
        <v>12</v>
      </c>
      <c r="D133" s="45">
        <v>5</v>
      </c>
      <c r="E133" s="45">
        <v>4</v>
      </c>
      <c r="F133" s="45">
        <v>2</v>
      </c>
      <c r="G133" s="45">
        <v>8</v>
      </c>
      <c r="H133" s="45">
        <v>11</v>
      </c>
      <c r="I133" s="45">
        <v>12</v>
      </c>
      <c r="J133" s="45">
        <v>6</v>
      </c>
      <c r="K133" s="45">
        <v>4</v>
      </c>
      <c r="L133" s="45">
        <v>3</v>
      </c>
      <c r="M133" s="45">
        <v>4</v>
      </c>
      <c r="N133" s="45">
        <v>5</v>
      </c>
      <c r="O133" s="45">
        <v>6</v>
      </c>
      <c r="P133" s="45">
        <v>5</v>
      </c>
      <c r="Q133" s="45">
        <v>5</v>
      </c>
      <c r="R133" s="45">
        <v>9</v>
      </c>
      <c r="S133" s="45">
        <v>7</v>
      </c>
      <c r="T133" s="45">
        <v>7</v>
      </c>
      <c r="U133" s="45">
        <v>4</v>
      </c>
      <c r="V133" s="45">
        <v>6</v>
      </c>
      <c r="W133" s="45">
        <v>6</v>
      </c>
      <c r="X133" s="45">
        <v>7</v>
      </c>
      <c r="Y133" s="45">
        <v>6</v>
      </c>
      <c r="Z133" s="45">
        <v>4</v>
      </c>
      <c r="AA133" s="45">
        <v>4</v>
      </c>
      <c r="AB133" s="45">
        <v>5</v>
      </c>
      <c r="AC133" s="45">
        <v>2</v>
      </c>
      <c r="AD133" s="45">
        <v>1</v>
      </c>
      <c r="AE133" s="45"/>
      <c r="AF133" s="45">
        <v>1</v>
      </c>
      <c r="AG133" s="45">
        <v>1</v>
      </c>
      <c r="AH133" s="45">
        <v>4</v>
      </c>
      <c r="AI133" s="45">
        <v>3</v>
      </c>
      <c r="AJ133" s="45">
        <v>2</v>
      </c>
      <c r="AK133" s="45"/>
      <c r="AL133" s="45">
        <v>1</v>
      </c>
    </row>
    <row r="134" spans="1:38" x14ac:dyDescent="0.25">
      <c r="A134" s="84"/>
      <c r="B134" s="72"/>
      <c r="C134" s="82" t="s">
        <v>13</v>
      </c>
      <c r="D134" s="45">
        <v>17</v>
      </c>
      <c r="E134" s="45">
        <v>19</v>
      </c>
      <c r="F134" s="45">
        <v>25</v>
      </c>
      <c r="G134" s="45">
        <v>26</v>
      </c>
      <c r="H134" s="45">
        <v>26</v>
      </c>
      <c r="I134" s="45">
        <v>26</v>
      </c>
      <c r="J134" s="45">
        <v>32</v>
      </c>
      <c r="K134" s="45">
        <v>32</v>
      </c>
      <c r="L134" s="45">
        <v>37</v>
      </c>
      <c r="M134" s="45">
        <v>39</v>
      </c>
      <c r="N134" s="45">
        <v>20</v>
      </c>
      <c r="O134" s="45">
        <v>22</v>
      </c>
      <c r="P134" s="45">
        <v>21</v>
      </c>
      <c r="Q134" s="45">
        <v>20</v>
      </c>
      <c r="R134" s="45">
        <v>21</v>
      </c>
      <c r="S134" s="45">
        <v>24</v>
      </c>
      <c r="T134" s="45">
        <v>24</v>
      </c>
      <c r="U134" s="45">
        <v>26</v>
      </c>
      <c r="V134" s="45">
        <v>25</v>
      </c>
      <c r="W134" s="45">
        <v>28</v>
      </c>
      <c r="X134" s="45">
        <v>28</v>
      </c>
      <c r="Y134" s="45">
        <v>30</v>
      </c>
      <c r="Z134" s="45">
        <v>12</v>
      </c>
      <c r="AA134" s="45">
        <v>13</v>
      </c>
      <c r="AB134" s="45">
        <v>13</v>
      </c>
      <c r="AC134" s="45">
        <v>15</v>
      </c>
      <c r="AD134" s="45">
        <v>16</v>
      </c>
      <c r="AE134" s="45">
        <v>16</v>
      </c>
      <c r="AF134" s="45">
        <v>16</v>
      </c>
      <c r="AG134" s="45">
        <v>13</v>
      </c>
      <c r="AH134" s="45">
        <v>12</v>
      </c>
      <c r="AI134" s="45">
        <v>11</v>
      </c>
      <c r="AJ134" s="45">
        <v>9</v>
      </c>
      <c r="AK134" s="45">
        <v>8</v>
      </c>
      <c r="AL134" s="45">
        <v>7</v>
      </c>
    </row>
    <row r="135" spans="1:38" x14ac:dyDescent="0.25">
      <c r="A135" s="32" t="s">
        <v>206</v>
      </c>
      <c r="B135" s="55"/>
      <c r="C135" s="55"/>
      <c r="D135" s="75">
        <f>SUM(D127:D134)</f>
        <v>44</v>
      </c>
      <c r="E135" s="75">
        <f t="shared" ref="E135:AL135" si="16">SUM(E127:E134)</f>
        <v>51</v>
      </c>
      <c r="F135" s="75">
        <f t="shared" si="16"/>
        <v>59</v>
      </c>
      <c r="G135" s="75">
        <f t="shared" si="16"/>
        <v>62</v>
      </c>
      <c r="H135" s="75">
        <f t="shared" si="16"/>
        <v>61</v>
      </c>
      <c r="I135" s="75">
        <f t="shared" si="16"/>
        <v>58</v>
      </c>
      <c r="J135" s="75">
        <f t="shared" si="16"/>
        <v>61</v>
      </c>
      <c r="K135" s="75">
        <f t="shared" si="16"/>
        <v>63</v>
      </c>
      <c r="L135" s="75">
        <f t="shared" si="16"/>
        <v>69</v>
      </c>
      <c r="M135" s="75">
        <f t="shared" si="16"/>
        <v>72</v>
      </c>
      <c r="N135" s="75">
        <f t="shared" si="16"/>
        <v>56</v>
      </c>
      <c r="O135" s="75">
        <f t="shared" si="16"/>
        <v>56</v>
      </c>
      <c r="P135" s="75">
        <f t="shared" si="16"/>
        <v>50</v>
      </c>
      <c r="Q135" s="75">
        <f t="shared" si="16"/>
        <v>48</v>
      </c>
      <c r="R135" s="75">
        <f t="shared" si="16"/>
        <v>49</v>
      </c>
      <c r="S135" s="75">
        <f t="shared" si="16"/>
        <v>52</v>
      </c>
      <c r="T135" s="75">
        <f t="shared" si="16"/>
        <v>52</v>
      </c>
      <c r="U135" s="75">
        <f t="shared" si="16"/>
        <v>56</v>
      </c>
      <c r="V135" s="75">
        <f t="shared" si="16"/>
        <v>54</v>
      </c>
      <c r="W135" s="75">
        <f t="shared" si="16"/>
        <v>57</v>
      </c>
      <c r="X135" s="75">
        <f t="shared" si="16"/>
        <v>57</v>
      </c>
      <c r="Y135" s="75">
        <f t="shared" si="16"/>
        <v>54</v>
      </c>
      <c r="Z135" s="75">
        <f t="shared" si="16"/>
        <v>29</v>
      </c>
      <c r="AA135" s="75">
        <f t="shared" si="16"/>
        <v>29</v>
      </c>
      <c r="AB135" s="75">
        <f t="shared" si="16"/>
        <v>26</v>
      </c>
      <c r="AC135" s="75">
        <f t="shared" si="16"/>
        <v>25</v>
      </c>
      <c r="AD135" s="75">
        <f t="shared" si="16"/>
        <v>24</v>
      </c>
      <c r="AE135" s="75">
        <f t="shared" si="16"/>
        <v>27</v>
      </c>
      <c r="AF135" s="75">
        <f t="shared" si="16"/>
        <v>29</v>
      </c>
      <c r="AG135" s="75">
        <f t="shared" si="16"/>
        <v>23</v>
      </c>
      <c r="AH135" s="75">
        <f t="shared" si="16"/>
        <v>22</v>
      </c>
      <c r="AI135" s="75">
        <f t="shared" si="16"/>
        <v>21</v>
      </c>
      <c r="AJ135" s="75">
        <f t="shared" si="16"/>
        <v>18</v>
      </c>
      <c r="AK135" s="75">
        <f t="shared" si="16"/>
        <v>14</v>
      </c>
      <c r="AL135" s="75">
        <f t="shared" si="16"/>
        <v>13</v>
      </c>
    </row>
    <row r="136" spans="1:38" x14ac:dyDescent="0.25">
      <c r="A136" s="65" t="s">
        <v>193</v>
      </c>
      <c r="B136" s="66">
        <v>1755</v>
      </c>
      <c r="C136" s="65" t="s">
        <v>7</v>
      </c>
      <c r="D136" s="43"/>
      <c r="E136" s="43"/>
      <c r="F136" s="43"/>
      <c r="G136" s="43"/>
      <c r="H136" s="43"/>
      <c r="I136" s="43"/>
      <c r="J136" s="43">
        <v>1</v>
      </c>
      <c r="K136" s="43">
        <v>1</v>
      </c>
      <c r="L136" s="43">
        <v>1</v>
      </c>
      <c r="M136" s="43">
        <v>1</v>
      </c>
      <c r="N136" s="43">
        <v>1</v>
      </c>
      <c r="O136" s="43"/>
      <c r="P136" s="43">
        <v>2</v>
      </c>
      <c r="Q136" s="43"/>
      <c r="R136" s="43">
        <v>1</v>
      </c>
      <c r="S136" s="43">
        <v>1</v>
      </c>
      <c r="T136" s="43">
        <v>1</v>
      </c>
      <c r="U136" s="43">
        <v>1</v>
      </c>
      <c r="V136" s="43">
        <v>1</v>
      </c>
      <c r="W136" s="43">
        <v>1</v>
      </c>
      <c r="X136" s="43">
        <v>1</v>
      </c>
      <c r="Y136" s="43">
        <v>1</v>
      </c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</row>
    <row r="137" spans="1:38" x14ac:dyDescent="0.25">
      <c r="A137" s="84"/>
      <c r="B137" s="72"/>
      <c r="C137" s="68" t="s">
        <v>8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>
        <v>1</v>
      </c>
      <c r="X137" s="45">
        <v>2</v>
      </c>
      <c r="Y137" s="45">
        <v>1</v>
      </c>
      <c r="Z137" s="45">
        <v>1</v>
      </c>
      <c r="AA137" s="45">
        <v>1</v>
      </c>
      <c r="AB137" s="45">
        <v>1</v>
      </c>
      <c r="AC137" s="45">
        <v>1</v>
      </c>
      <c r="AD137" s="45">
        <v>1</v>
      </c>
      <c r="AE137" s="45">
        <v>1</v>
      </c>
      <c r="AF137" s="45">
        <v>1</v>
      </c>
      <c r="AG137" s="45"/>
      <c r="AH137" s="45"/>
      <c r="AI137" s="45"/>
      <c r="AJ137" s="45"/>
      <c r="AK137" s="45"/>
      <c r="AL137" s="45"/>
    </row>
    <row r="138" spans="1:38" x14ac:dyDescent="0.25">
      <c r="A138" s="84"/>
      <c r="B138" s="72"/>
      <c r="C138" s="68" t="s">
        <v>9</v>
      </c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>
        <v>1</v>
      </c>
      <c r="X138" s="45">
        <v>1</v>
      </c>
      <c r="Y138" s="45">
        <v>1</v>
      </c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</row>
    <row r="139" spans="1:38" x14ac:dyDescent="0.25">
      <c r="A139" s="84"/>
      <c r="B139" s="72"/>
      <c r="C139" s="68" t="s">
        <v>10</v>
      </c>
      <c r="D139" s="45"/>
      <c r="E139" s="45"/>
      <c r="F139" s="45">
        <v>1</v>
      </c>
      <c r="G139" s="45">
        <v>2</v>
      </c>
      <c r="H139" s="45">
        <v>1</v>
      </c>
      <c r="I139" s="45">
        <v>2</v>
      </c>
      <c r="J139" s="45">
        <v>2</v>
      </c>
      <c r="K139" s="45">
        <v>2</v>
      </c>
      <c r="L139" s="45">
        <v>3</v>
      </c>
      <c r="M139" s="45">
        <v>4</v>
      </c>
      <c r="N139" s="45">
        <v>1</v>
      </c>
      <c r="O139" s="45">
        <v>1</v>
      </c>
      <c r="P139" s="45"/>
      <c r="Q139" s="45"/>
      <c r="R139" s="45"/>
      <c r="S139" s="45"/>
      <c r="T139" s="45"/>
      <c r="U139" s="45">
        <v>1</v>
      </c>
      <c r="V139" s="45">
        <v>3</v>
      </c>
      <c r="W139" s="45">
        <v>3</v>
      </c>
      <c r="X139" s="45">
        <v>4</v>
      </c>
      <c r="Y139" s="45">
        <v>4</v>
      </c>
      <c r="Z139" s="45">
        <v>3</v>
      </c>
      <c r="AA139" s="45">
        <v>3</v>
      </c>
      <c r="AB139" s="45">
        <v>2</v>
      </c>
      <c r="AC139" s="45">
        <v>2</v>
      </c>
      <c r="AD139" s="45">
        <v>2</v>
      </c>
      <c r="AE139" s="45">
        <v>1</v>
      </c>
      <c r="AF139" s="45"/>
      <c r="AG139" s="45"/>
      <c r="AH139" s="45"/>
      <c r="AI139" s="45"/>
      <c r="AJ139" s="45"/>
      <c r="AK139" s="45"/>
      <c r="AL139" s="45"/>
    </row>
    <row r="140" spans="1:38" x14ac:dyDescent="0.25">
      <c r="A140" s="84"/>
      <c r="B140" s="72"/>
      <c r="C140" s="68" t="s">
        <v>11</v>
      </c>
      <c r="D140" s="45">
        <v>1</v>
      </c>
      <c r="E140" s="45">
        <v>2</v>
      </c>
      <c r="F140" s="45">
        <v>2</v>
      </c>
      <c r="G140" s="45">
        <v>1</v>
      </c>
      <c r="H140" s="45">
        <v>2</v>
      </c>
      <c r="I140" s="45">
        <v>2</v>
      </c>
      <c r="J140" s="45">
        <v>1</v>
      </c>
      <c r="K140" s="45">
        <v>1</v>
      </c>
      <c r="L140" s="45">
        <v>3</v>
      </c>
      <c r="M140" s="45">
        <v>2</v>
      </c>
      <c r="N140" s="45"/>
      <c r="O140" s="45">
        <v>1</v>
      </c>
      <c r="P140" s="45">
        <v>2</v>
      </c>
      <c r="Q140" s="45">
        <v>3</v>
      </c>
      <c r="R140" s="45">
        <v>3</v>
      </c>
      <c r="S140" s="45">
        <v>3</v>
      </c>
      <c r="T140" s="45">
        <v>2</v>
      </c>
      <c r="U140" s="45">
        <v>3</v>
      </c>
      <c r="V140" s="45">
        <v>2</v>
      </c>
      <c r="W140" s="45">
        <v>2</v>
      </c>
      <c r="X140" s="45">
        <v>2</v>
      </c>
      <c r="Y140" s="45">
        <v>1</v>
      </c>
      <c r="Z140" s="45">
        <v>3</v>
      </c>
      <c r="AA140" s="45">
        <v>3</v>
      </c>
      <c r="AB140" s="45">
        <v>3</v>
      </c>
      <c r="AC140" s="45">
        <v>3</v>
      </c>
      <c r="AD140" s="45">
        <v>2</v>
      </c>
      <c r="AE140" s="45">
        <v>2</v>
      </c>
      <c r="AF140" s="45">
        <v>3</v>
      </c>
      <c r="AG140" s="45">
        <v>2</v>
      </c>
      <c r="AH140" s="45">
        <v>2</v>
      </c>
      <c r="AI140" s="45">
        <v>1</v>
      </c>
      <c r="AJ140" s="45">
        <v>1</v>
      </c>
      <c r="AK140" s="45">
        <v>1</v>
      </c>
      <c r="AL140" s="45">
        <v>1</v>
      </c>
    </row>
    <row r="141" spans="1:38" x14ac:dyDescent="0.25">
      <c r="A141" s="84"/>
      <c r="B141" s="72"/>
      <c r="C141" s="68" t="s">
        <v>12</v>
      </c>
      <c r="D141" s="45">
        <v>1</v>
      </c>
      <c r="E141" s="45">
        <v>1</v>
      </c>
      <c r="F141" s="45">
        <v>1</v>
      </c>
      <c r="G141" s="45">
        <v>1</v>
      </c>
      <c r="H141" s="45">
        <v>1</v>
      </c>
      <c r="I141" s="45">
        <v>2</v>
      </c>
      <c r="J141" s="45">
        <v>2</v>
      </c>
      <c r="K141" s="45">
        <v>3</v>
      </c>
      <c r="L141" s="45">
        <v>2</v>
      </c>
      <c r="M141" s="45">
        <v>1</v>
      </c>
      <c r="N141" s="45">
        <v>1</v>
      </c>
      <c r="O141" s="45">
        <v>2</v>
      </c>
      <c r="P141" s="45">
        <v>1</v>
      </c>
      <c r="Q141" s="45"/>
      <c r="R141" s="45"/>
      <c r="S141" s="45">
        <v>2</v>
      </c>
      <c r="T141" s="45">
        <v>3</v>
      </c>
      <c r="U141" s="45">
        <v>3</v>
      </c>
      <c r="V141" s="45">
        <v>2</v>
      </c>
      <c r="W141" s="45">
        <v>1</v>
      </c>
      <c r="X141" s="45">
        <v>1</v>
      </c>
      <c r="Y141" s="45">
        <v>1</v>
      </c>
      <c r="Z141" s="45"/>
      <c r="AA141" s="45"/>
      <c r="AB141" s="45">
        <v>1</v>
      </c>
      <c r="AC141" s="45">
        <v>1</v>
      </c>
      <c r="AD141" s="45">
        <v>2</v>
      </c>
      <c r="AE141" s="45">
        <v>1</v>
      </c>
      <c r="AF141" s="45">
        <v>1</v>
      </c>
      <c r="AG141" s="45">
        <v>1</v>
      </c>
      <c r="AH141" s="45">
        <v>1</v>
      </c>
      <c r="AI141" s="45">
        <v>2</v>
      </c>
      <c r="AJ141" s="45">
        <v>1</v>
      </c>
      <c r="AK141" s="45"/>
      <c r="AL141" s="45"/>
    </row>
    <row r="142" spans="1:38" x14ac:dyDescent="0.25">
      <c r="A142" s="84"/>
      <c r="B142" s="72"/>
      <c r="C142" s="82" t="s">
        <v>13</v>
      </c>
      <c r="D142" s="45">
        <v>6</v>
      </c>
      <c r="E142" s="45">
        <v>6</v>
      </c>
      <c r="F142" s="45">
        <v>6</v>
      </c>
      <c r="G142" s="45">
        <v>7</v>
      </c>
      <c r="H142" s="45">
        <v>7</v>
      </c>
      <c r="I142" s="45">
        <v>7</v>
      </c>
      <c r="J142" s="45">
        <v>7</v>
      </c>
      <c r="K142" s="45">
        <v>5</v>
      </c>
      <c r="L142" s="45">
        <v>5</v>
      </c>
      <c r="M142" s="45">
        <v>7</v>
      </c>
      <c r="N142" s="45">
        <v>5</v>
      </c>
      <c r="O142" s="45">
        <v>4</v>
      </c>
      <c r="P142" s="45">
        <v>3</v>
      </c>
      <c r="Q142" s="45">
        <v>4</v>
      </c>
      <c r="R142" s="45">
        <v>3</v>
      </c>
      <c r="S142" s="45">
        <v>4</v>
      </c>
      <c r="T142" s="45">
        <v>4</v>
      </c>
      <c r="U142" s="45">
        <v>2</v>
      </c>
      <c r="V142" s="45">
        <v>4</v>
      </c>
      <c r="W142" s="45">
        <v>4</v>
      </c>
      <c r="X142" s="45">
        <v>4</v>
      </c>
      <c r="Y142" s="45">
        <v>5</v>
      </c>
      <c r="Z142" s="45">
        <v>1</v>
      </c>
      <c r="AA142" s="45">
        <v>1</v>
      </c>
      <c r="AB142" s="45">
        <v>1</v>
      </c>
      <c r="AC142" s="45">
        <v>1</v>
      </c>
      <c r="AD142" s="45">
        <v>1</v>
      </c>
      <c r="AE142" s="45">
        <v>1</v>
      </c>
      <c r="AF142" s="45">
        <v>1</v>
      </c>
      <c r="AG142" s="45"/>
      <c r="AH142" s="45"/>
      <c r="AI142" s="45"/>
      <c r="AJ142" s="45">
        <v>1</v>
      </c>
      <c r="AK142" s="45">
        <v>1</v>
      </c>
      <c r="AL142" s="45"/>
    </row>
    <row r="143" spans="1:38" x14ac:dyDescent="0.25">
      <c r="A143" s="32" t="s">
        <v>194</v>
      </c>
      <c r="B143" s="55"/>
      <c r="C143" s="55"/>
      <c r="D143" s="75">
        <f>SUM(D136:D142)</f>
        <v>8</v>
      </c>
      <c r="E143" s="75">
        <f t="shared" ref="E143:AL143" si="17">SUM(E136:E142)</f>
        <v>9</v>
      </c>
      <c r="F143" s="75">
        <f t="shared" si="17"/>
        <v>10</v>
      </c>
      <c r="G143" s="75">
        <f t="shared" si="17"/>
        <v>11</v>
      </c>
      <c r="H143" s="75">
        <f t="shared" si="17"/>
        <v>11</v>
      </c>
      <c r="I143" s="75">
        <f t="shared" si="17"/>
        <v>13</v>
      </c>
      <c r="J143" s="75">
        <f t="shared" si="17"/>
        <v>13</v>
      </c>
      <c r="K143" s="75">
        <f t="shared" si="17"/>
        <v>12</v>
      </c>
      <c r="L143" s="75">
        <f t="shared" si="17"/>
        <v>14</v>
      </c>
      <c r="M143" s="75">
        <f t="shared" si="17"/>
        <v>15</v>
      </c>
      <c r="N143" s="75">
        <f t="shared" si="17"/>
        <v>8</v>
      </c>
      <c r="O143" s="75">
        <f t="shared" si="17"/>
        <v>8</v>
      </c>
      <c r="P143" s="75">
        <f t="shared" si="17"/>
        <v>8</v>
      </c>
      <c r="Q143" s="75">
        <f t="shared" si="17"/>
        <v>7</v>
      </c>
      <c r="R143" s="75">
        <f t="shared" si="17"/>
        <v>7</v>
      </c>
      <c r="S143" s="75">
        <f t="shared" si="17"/>
        <v>10</v>
      </c>
      <c r="T143" s="75">
        <f t="shared" si="17"/>
        <v>10</v>
      </c>
      <c r="U143" s="75">
        <f t="shared" si="17"/>
        <v>10</v>
      </c>
      <c r="V143" s="75">
        <f t="shared" si="17"/>
        <v>12</v>
      </c>
      <c r="W143" s="75">
        <f t="shared" si="17"/>
        <v>13</v>
      </c>
      <c r="X143" s="75">
        <f t="shared" si="17"/>
        <v>15</v>
      </c>
      <c r="Y143" s="75">
        <f t="shared" si="17"/>
        <v>14</v>
      </c>
      <c r="Z143" s="75">
        <f t="shared" si="17"/>
        <v>8</v>
      </c>
      <c r="AA143" s="75">
        <f t="shared" si="17"/>
        <v>8</v>
      </c>
      <c r="AB143" s="75">
        <f t="shared" si="17"/>
        <v>8</v>
      </c>
      <c r="AC143" s="75">
        <f t="shared" si="17"/>
        <v>8</v>
      </c>
      <c r="AD143" s="75">
        <f t="shared" si="17"/>
        <v>8</v>
      </c>
      <c r="AE143" s="75">
        <f t="shared" si="17"/>
        <v>6</v>
      </c>
      <c r="AF143" s="75">
        <f t="shared" si="17"/>
        <v>6</v>
      </c>
      <c r="AG143" s="75">
        <f t="shared" si="17"/>
        <v>3</v>
      </c>
      <c r="AH143" s="75">
        <f t="shared" si="17"/>
        <v>3</v>
      </c>
      <c r="AI143" s="75">
        <f t="shared" si="17"/>
        <v>3</v>
      </c>
      <c r="AJ143" s="75">
        <f t="shared" si="17"/>
        <v>3</v>
      </c>
      <c r="AK143" s="75">
        <f t="shared" si="17"/>
        <v>2</v>
      </c>
      <c r="AL143" s="75">
        <f t="shared" si="17"/>
        <v>1</v>
      </c>
    </row>
    <row r="144" spans="1:38" x14ac:dyDescent="0.25">
      <c r="A144" s="65" t="s">
        <v>191</v>
      </c>
      <c r="B144" s="66">
        <v>1756</v>
      </c>
      <c r="C144" s="65" t="s">
        <v>7</v>
      </c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</row>
    <row r="145" spans="1:38" x14ac:dyDescent="0.25">
      <c r="A145" s="84"/>
      <c r="B145" s="72"/>
      <c r="C145" s="68" t="s">
        <v>8</v>
      </c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>
        <v>1</v>
      </c>
      <c r="AH145" s="45">
        <v>1</v>
      </c>
      <c r="AI145" s="45"/>
      <c r="AJ145" s="45"/>
      <c r="AK145" s="45"/>
      <c r="AL145" s="45"/>
    </row>
    <row r="146" spans="1:38" x14ac:dyDescent="0.25">
      <c r="A146" s="84"/>
      <c r="B146" s="72"/>
      <c r="C146" s="68" t="s">
        <v>9</v>
      </c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</row>
    <row r="147" spans="1:38" x14ac:dyDescent="0.25">
      <c r="A147" s="84"/>
      <c r="B147" s="72"/>
      <c r="C147" s="68" t="s">
        <v>10</v>
      </c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</row>
    <row r="148" spans="1:38" x14ac:dyDescent="0.25">
      <c r="A148" s="84"/>
      <c r="B148" s="72"/>
      <c r="C148" s="68" t="s">
        <v>11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>
        <v>1</v>
      </c>
      <c r="AH148" s="45">
        <v>1</v>
      </c>
      <c r="AI148" s="45">
        <v>1</v>
      </c>
      <c r="AJ148" s="45">
        <v>1</v>
      </c>
      <c r="AK148" s="45"/>
      <c r="AL148" s="45"/>
    </row>
    <row r="149" spans="1:38" x14ac:dyDescent="0.25">
      <c r="A149" s="84"/>
      <c r="B149" s="72"/>
      <c r="C149" s="68" t="s">
        <v>12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>
        <v>1</v>
      </c>
      <c r="AL149" s="45">
        <v>1</v>
      </c>
    </row>
    <row r="150" spans="1:38" x14ac:dyDescent="0.25">
      <c r="A150" s="84"/>
      <c r="B150" s="72"/>
      <c r="C150" s="82" t="s">
        <v>13</v>
      </c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</row>
    <row r="151" spans="1:38" x14ac:dyDescent="0.25">
      <c r="A151" s="32" t="s">
        <v>192</v>
      </c>
      <c r="B151" s="55"/>
      <c r="C151" s="5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>
        <f>SUM(AG144:AG150)</f>
        <v>2</v>
      </c>
      <c r="AH151" s="75">
        <f t="shared" ref="AH151:AL151" si="18">SUM(AH144:AH150)</f>
        <v>2</v>
      </c>
      <c r="AI151" s="75">
        <f t="shared" si="18"/>
        <v>1</v>
      </c>
      <c r="AJ151" s="75">
        <f t="shared" si="18"/>
        <v>1</v>
      </c>
      <c r="AK151" s="75">
        <f t="shared" si="18"/>
        <v>1</v>
      </c>
      <c r="AL151" s="75">
        <f t="shared" si="18"/>
        <v>1</v>
      </c>
    </row>
    <row r="152" spans="1:38" x14ac:dyDescent="0.25">
      <c r="A152" s="75" t="s">
        <v>219</v>
      </c>
      <c r="B152" s="64"/>
      <c r="C152" s="64"/>
      <c r="D152" s="75">
        <f>D12+D21+D24+D31+D40+D47+D56+D62+D68+D76+D85+D93+D95+D97+D100+D108+D117+D126+D135+D143+D151</f>
        <v>182</v>
      </c>
      <c r="E152" s="75">
        <f t="shared" ref="E152:AL152" si="19">E12+E21+E24+E31+E40+E47+E56+E62+E68+E76+E85+E93+E95+E97+E100+E108+E117+E126+E135+E143+E151</f>
        <v>187</v>
      </c>
      <c r="F152" s="75">
        <f t="shared" si="19"/>
        <v>220</v>
      </c>
      <c r="G152" s="75">
        <f t="shared" si="19"/>
        <v>233</v>
      </c>
      <c r="H152" s="75">
        <f t="shared" si="19"/>
        <v>231</v>
      </c>
      <c r="I152" s="75">
        <f t="shared" si="19"/>
        <v>221</v>
      </c>
      <c r="J152" s="75">
        <f t="shared" si="19"/>
        <v>239</v>
      </c>
      <c r="K152" s="75">
        <f t="shared" si="19"/>
        <v>242</v>
      </c>
      <c r="L152" s="75">
        <f t="shared" si="19"/>
        <v>268</v>
      </c>
      <c r="M152" s="75">
        <f t="shared" si="19"/>
        <v>283</v>
      </c>
      <c r="N152" s="75">
        <f t="shared" si="19"/>
        <v>212</v>
      </c>
      <c r="O152" s="75">
        <f t="shared" si="19"/>
        <v>224</v>
      </c>
      <c r="P152" s="75">
        <f t="shared" si="19"/>
        <v>206</v>
      </c>
      <c r="Q152" s="75">
        <f t="shared" si="19"/>
        <v>181</v>
      </c>
      <c r="R152" s="75">
        <f t="shared" si="19"/>
        <v>164</v>
      </c>
      <c r="S152" s="75">
        <f t="shared" si="19"/>
        <v>157</v>
      </c>
      <c r="T152" s="75">
        <f t="shared" si="19"/>
        <v>162</v>
      </c>
      <c r="U152" s="75">
        <f t="shared" si="19"/>
        <v>163</v>
      </c>
      <c r="V152" s="75">
        <f t="shared" si="19"/>
        <v>136</v>
      </c>
      <c r="W152" s="75">
        <f t="shared" si="19"/>
        <v>127</v>
      </c>
      <c r="X152" s="75">
        <f t="shared" si="19"/>
        <v>132</v>
      </c>
      <c r="Y152" s="75">
        <f t="shared" si="19"/>
        <v>133</v>
      </c>
      <c r="Z152" s="75">
        <f t="shared" si="19"/>
        <v>94</v>
      </c>
      <c r="AA152" s="75">
        <f t="shared" si="19"/>
        <v>93</v>
      </c>
      <c r="AB152" s="75">
        <f t="shared" si="19"/>
        <v>86</v>
      </c>
      <c r="AC152" s="75">
        <f t="shared" si="19"/>
        <v>88</v>
      </c>
      <c r="AD152" s="75">
        <f t="shared" si="19"/>
        <v>94</v>
      </c>
      <c r="AE152" s="75">
        <f t="shared" si="19"/>
        <v>96</v>
      </c>
      <c r="AF152" s="75">
        <f t="shared" si="19"/>
        <v>102</v>
      </c>
      <c r="AG152" s="75">
        <f t="shared" si="19"/>
        <v>82</v>
      </c>
      <c r="AH152" s="75">
        <f t="shared" si="19"/>
        <v>79</v>
      </c>
      <c r="AI152" s="75">
        <f t="shared" si="19"/>
        <v>71</v>
      </c>
      <c r="AJ152" s="75">
        <f t="shared" si="19"/>
        <v>63</v>
      </c>
      <c r="AK152" s="75">
        <f t="shared" si="19"/>
        <v>55</v>
      </c>
      <c r="AL152" s="75">
        <f t="shared" si="19"/>
        <v>57</v>
      </c>
    </row>
  </sheetData>
  <mergeCells count="1">
    <mergeCell ref="B68:C68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AL24 D12:AL12 AC100:AL10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4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</cols>
  <sheetData>
    <row r="1" spans="1:38" ht="18.75" x14ac:dyDescent="0.3">
      <c r="A1" s="195" t="s">
        <v>698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8" ht="15.75" x14ac:dyDescent="0.25">
      <c r="A2" s="196" t="s">
        <v>699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8" x14ac:dyDescent="0.25">
      <c r="A3" s="32" t="s">
        <v>0</v>
      </c>
      <c r="B3" s="32" t="s">
        <v>1</v>
      </c>
      <c r="C3" s="32" t="s">
        <v>2</v>
      </c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21"/>
      <c r="AK3" s="26"/>
      <c r="AL3" s="27"/>
    </row>
    <row r="4" spans="1:38" x14ac:dyDescent="0.25">
      <c r="A4" s="33" t="s">
        <v>3</v>
      </c>
      <c r="B4" s="4"/>
      <c r="C4" s="33" t="s">
        <v>4</v>
      </c>
      <c r="D4" s="16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22"/>
      <c r="AK4" s="28"/>
      <c r="AL4" s="29"/>
    </row>
    <row r="5" spans="1:38" x14ac:dyDescent="0.25">
      <c r="A5" s="6"/>
      <c r="B5" s="8"/>
      <c r="C5" s="7"/>
      <c r="D5" s="36">
        <v>1983</v>
      </c>
      <c r="E5" s="36">
        <v>1984</v>
      </c>
      <c r="F5" s="36">
        <v>1985</v>
      </c>
      <c r="G5" s="36">
        <v>1986</v>
      </c>
      <c r="H5" s="36">
        <v>1987</v>
      </c>
      <c r="I5" s="36">
        <v>1988</v>
      </c>
      <c r="J5" s="36">
        <v>1989</v>
      </c>
      <c r="K5" s="36">
        <v>1990</v>
      </c>
      <c r="L5" s="36">
        <v>1991</v>
      </c>
      <c r="M5" s="36">
        <v>1992</v>
      </c>
      <c r="N5" s="36">
        <v>1993</v>
      </c>
      <c r="O5" s="36">
        <v>1994</v>
      </c>
      <c r="P5" s="36">
        <v>1995</v>
      </c>
      <c r="Q5" s="36">
        <v>1996</v>
      </c>
      <c r="R5" s="36">
        <v>1997</v>
      </c>
      <c r="S5" s="36">
        <v>1998</v>
      </c>
      <c r="T5" s="36">
        <v>1999</v>
      </c>
      <c r="U5" s="36">
        <v>2000</v>
      </c>
      <c r="V5" s="36">
        <v>2001</v>
      </c>
      <c r="W5" s="36">
        <v>2002</v>
      </c>
      <c r="X5" s="36">
        <v>2003</v>
      </c>
      <c r="Y5" s="36">
        <v>2004</v>
      </c>
      <c r="Z5" s="36">
        <v>2005</v>
      </c>
      <c r="AA5" s="36">
        <v>2006</v>
      </c>
      <c r="AB5" s="36">
        <v>2007</v>
      </c>
      <c r="AC5" s="36">
        <v>2008</v>
      </c>
      <c r="AD5" s="36">
        <v>2009</v>
      </c>
      <c r="AE5" s="36">
        <v>2010</v>
      </c>
      <c r="AF5" s="36">
        <v>2011</v>
      </c>
      <c r="AG5" s="36">
        <v>2012</v>
      </c>
      <c r="AH5" s="36">
        <v>2013</v>
      </c>
      <c r="AI5" s="36">
        <v>2014</v>
      </c>
      <c r="AJ5" s="36">
        <v>2015</v>
      </c>
      <c r="AK5" s="36">
        <v>2016</v>
      </c>
      <c r="AL5" s="36">
        <v>2017</v>
      </c>
    </row>
    <row r="6" spans="1:38" x14ac:dyDescent="0.25">
      <c r="A6" s="65" t="s">
        <v>246</v>
      </c>
      <c r="B6" s="66">
        <v>1601</v>
      </c>
      <c r="C6" s="65" t="s">
        <v>6</v>
      </c>
      <c r="D6" s="43">
        <v>1</v>
      </c>
      <c r="E6" s="43"/>
      <c r="F6" s="43"/>
      <c r="G6" s="43"/>
      <c r="H6" s="43"/>
      <c r="I6" s="43"/>
      <c r="J6" s="43">
        <v>1</v>
      </c>
      <c r="K6" s="43">
        <v>2</v>
      </c>
      <c r="L6" s="43">
        <v>1</v>
      </c>
      <c r="M6" s="43">
        <v>1</v>
      </c>
      <c r="N6" s="43"/>
      <c r="O6" s="43">
        <v>1</v>
      </c>
      <c r="P6" s="43">
        <v>1</v>
      </c>
      <c r="Q6" s="43">
        <v>1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</row>
    <row r="7" spans="1:38" x14ac:dyDescent="0.25">
      <c r="A7" s="67"/>
      <c r="B7" s="67"/>
      <c r="C7" s="68" t="s">
        <v>7</v>
      </c>
      <c r="D7" s="45"/>
      <c r="E7" s="45">
        <v>2</v>
      </c>
      <c r="F7" s="45">
        <v>1</v>
      </c>
      <c r="G7" s="45">
        <v>1</v>
      </c>
      <c r="H7" s="45">
        <v>2</v>
      </c>
      <c r="I7" s="45">
        <v>1</v>
      </c>
      <c r="J7" s="45"/>
      <c r="K7" s="45"/>
      <c r="L7" s="45">
        <v>1</v>
      </c>
      <c r="M7" s="45">
        <v>1</v>
      </c>
      <c r="N7" s="45">
        <v>3</v>
      </c>
      <c r="O7" s="45">
        <v>3</v>
      </c>
      <c r="P7" s="45">
        <v>1</v>
      </c>
      <c r="Q7" s="45">
        <v>1</v>
      </c>
      <c r="R7" s="45">
        <v>1</v>
      </c>
      <c r="S7" s="45">
        <v>1</v>
      </c>
      <c r="T7" s="45"/>
      <c r="U7" s="45"/>
      <c r="V7" s="45"/>
      <c r="W7" s="45"/>
      <c r="X7" s="45"/>
      <c r="Y7" s="45"/>
      <c r="Z7" s="45"/>
      <c r="AA7" s="45">
        <v>2</v>
      </c>
      <c r="AB7" s="45">
        <v>2</v>
      </c>
      <c r="AC7" s="45">
        <v>1</v>
      </c>
      <c r="AD7" s="45">
        <v>1</v>
      </c>
      <c r="AE7" s="45">
        <v>1</v>
      </c>
      <c r="AF7" s="45"/>
      <c r="AG7" s="45"/>
      <c r="AH7" s="45">
        <v>1</v>
      </c>
      <c r="AI7" s="45"/>
      <c r="AJ7" s="45"/>
      <c r="AK7" s="45"/>
      <c r="AL7" s="45"/>
    </row>
    <row r="8" spans="1:38" x14ac:dyDescent="0.25">
      <c r="A8" s="67"/>
      <c r="B8" s="67"/>
      <c r="C8" s="68" t="s">
        <v>8</v>
      </c>
      <c r="D8" s="45"/>
      <c r="E8" s="45"/>
      <c r="F8" s="45"/>
      <c r="G8" s="45"/>
      <c r="H8" s="45">
        <v>2</v>
      </c>
      <c r="I8" s="45">
        <v>3</v>
      </c>
      <c r="J8" s="45">
        <v>3</v>
      </c>
      <c r="K8" s="45">
        <v>2</v>
      </c>
      <c r="L8" s="45">
        <v>1</v>
      </c>
      <c r="M8" s="45">
        <v>1</v>
      </c>
      <c r="N8" s="45"/>
      <c r="O8" s="45">
        <v>1</v>
      </c>
      <c r="P8" s="45">
        <v>1</v>
      </c>
      <c r="Q8" s="45">
        <v>1</v>
      </c>
      <c r="R8" s="45"/>
      <c r="S8" s="45"/>
      <c r="T8" s="45"/>
      <c r="U8" s="45">
        <v>2</v>
      </c>
      <c r="V8" s="45">
        <v>2</v>
      </c>
      <c r="W8" s="45">
        <v>1</v>
      </c>
      <c r="X8" s="45">
        <v>2</v>
      </c>
      <c r="Y8" s="45">
        <v>3</v>
      </c>
      <c r="Z8" s="45">
        <v>2</v>
      </c>
      <c r="AA8" s="45">
        <v>2</v>
      </c>
      <c r="AB8" s="45">
        <v>1</v>
      </c>
      <c r="AC8" s="45">
        <v>1</v>
      </c>
      <c r="AD8" s="45">
        <v>1</v>
      </c>
      <c r="AE8" s="45">
        <v>1</v>
      </c>
      <c r="AF8" s="45">
        <v>1</v>
      </c>
      <c r="AG8" s="45"/>
      <c r="AH8" s="45">
        <v>1</v>
      </c>
      <c r="AI8" s="45">
        <v>1</v>
      </c>
      <c r="AJ8" s="45">
        <v>1</v>
      </c>
      <c r="AK8" s="45"/>
      <c r="AL8" s="45"/>
    </row>
    <row r="9" spans="1:38" x14ac:dyDescent="0.25">
      <c r="A9" s="67"/>
      <c r="B9" s="67"/>
      <c r="C9" s="68" t="s">
        <v>9</v>
      </c>
      <c r="D9" s="45"/>
      <c r="E9" s="45"/>
      <c r="F9" s="45"/>
      <c r="G9" s="45">
        <v>1</v>
      </c>
      <c r="H9" s="45">
        <v>1</v>
      </c>
      <c r="I9" s="45">
        <v>2</v>
      </c>
      <c r="J9" s="45"/>
      <c r="K9" s="45"/>
      <c r="L9" s="45">
        <v>3</v>
      </c>
      <c r="M9" s="45">
        <v>2</v>
      </c>
      <c r="N9" s="45">
        <v>1</v>
      </c>
      <c r="O9" s="45">
        <v>3</v>
      </c>
      <c r="P9" s="45">
        <v>2</v>
      </c>
      <c r="Q9" s="45">
        <v>4</v>
      </c>
      <c r="R9" s="45">
        <v>3</v>
      </c>
      <c r="S9" s="45">
        <v>2</v>
      </c>
      <c r="T9" s="45">
        <v>2</v>
      </c>
      <c r="U9" s="45"/>
      <c r="V9" s="45">
        <v>2</v>
      </c>
      <c r="W9" s="45"/>
      <c r="X9" s="45"/>
      <c r="Y9" s="45">
        <v>1</v>
      </c>
      <c r="Z9" s="45">
        <v>2</v>
      </c>
      <c r="AA9" s="45">
        <v>2</v>
      </c>
      <c r="AB9" s="45">
        <v>2</v>
      </c>
      <c r="AC9" s="45">
        <v>2</v>
      </c>
      <c r="AD9" s="45">
        <v>1</v>
      </c>
      <c r="AE9" s="45">
        <v>2</v>
      </c>
      <c r="AF9" s="45">
        <v>2</v>
      </c>
      <c r="AG9" s="45">
        <v>3</v>
      </c>
      <c r="AH9" s="45">
        <v>2</v>
      </c>
      <c r="AI9" s="45">
        <v>2</v>
      </c>
      <c r="AJ9" s="45">
        <v>1</v>
      </c>
      <c r="AK9" s="45"/>
      <c r="AL9" s="45"/>
    </row>
    <row r="10" spans="1:38" x14ac:dyDescent="0.25">
      <c r="A10" s="67"/>
      <c r="B10" s="67"/>
      <c r="C10" s="68" t="s">
        <v>10</v>
      </c>
      <c r="D10" s="45">
        <v>1</v>
      </c>
      <c r="E10" s="45">
        <v>1</v>
      </c>
      <c r="F10" s="45">
        <v>3</v>
      </c>
      <c r="G10" s="45">
        <v>4</v>
      </c>
      <c r="H10" s="45">
        <v>4</v>
      </c>
      <c r="I10" s="45">
        <v>4</v>
      </c>
      <c r="J10" s="45">
        <v>4</v>
      </c>
      <c r="K10" s="45">
        <v>2</v>
      </c>
      <c r="L10" s="45">
        <v>3</v>
      </c>
      <c r="M10" s="45">
        <v>1</v>
      </c>
      <c r="N10" s="45">
        <v>2</v>
      </c>
      <c r="O10" s="45">
        <v>3</v>
      </c>
      <c r="P10" s="45">
        <v>2</v>
      </c>
      <c r="Q10" s="45">
        <v>3</v>
      </c>
      <c r="R10" s="45">
        <v>3</v>
      </c>
      <c r="S10" s="45">
        <v>3</v>
      </c>
      <c r="T10" s="45">
        <v>3</v>
      </c>
      <c r="U10" s="45">
        <v>3</v>
      </c>
      <c r="V10" s="45">
        <v>4</v>
      </c>
      <c r="W10" s="45">
        <v>6</v>
      </c>
      <c r="X10" s="45">
        <v>5</v>
      </c>
      <c r="Y10" s="45">
        <v>4</v>
      </c>
      <c r="Z10" s="45">
        <v>5</v>
      </c>
      <c r="AA10" s="45">
        <v>4</v>
      </c>
      <c r="AB10" s="45">
        <v>4</v>
      </c>
      <c r="AC10" s="45">
        <v>3</v>
      </c>
      <c r="AD10" s="45">
        <v>4</v>
      </c>
      <c r="AE10" s="45">
        <v>1</v>
      </c>
      <c r="AF10" s="45">
        <v>3</v>
      </c>
      <c r="AG10" s="45">
        <v>3</v>
      </c>
      <c r="AH10" s="45">
        <v>2</v>
      </c>
      <c r="AI10" s="45">
        <v>2</v>
      </c>
      <c r="AJ10" s="45">
        <v>1</v>
      </c>
      <c r="AK10" s="45">
        <v>2</v>
      </c>
      <c r="AL10" s="45">
        <v>2</v>
      </c>
    </row>
    <row r="11" spans="1:38" x14ac:dyDescent="0.25">
      <c r="A11" s="67"/>
      <c r="B11" s="67"/>
      <c r="C11" s="68" t="s">
        <v>11</v>
      </c>
      <c r="D11" s="45">
        <v>1</v>
      </c>
      <c r="E11" s="45">
        <v>2</v>
      </c>
      <c r="F11" s="45">
        <v>2</v>
      </c>
      <c r="G11" s="45">
        <v>2</v>
      </c>
      <c r="H11" s="45">
        <v>1</v>
      </c>
      <c r="I11" s="45">
        <v>2</v>
      </c>
      <c r="J11" s="45">
        <v>2</v>
      </c>
      <c r="K11" s="45">
        <v>2</v>
      </c>
      <c r="L11" s="45">
        <v>2</v>
      </c>
      <c r="M11" s="45">
        <v>5</v>
      </c>
      <c r="N11" s="45">
        <v>6</v>
      </c>
      <c r="O11" s="45">
        <v>2</v>
      </c>
      <c r="P11" s="45">
        <v>2</v>
      </c>
      <c r="Q11" s="45">
        <v>2</v>
      </c>
      <c r="R11" s="45">
        <v>2</v>
      </c>
      <c r="S11" s="45">
        <v>5</v>
      </c>
      <c r="T11" s="45">
        <v>2</v>
      </c>
      <c r="U11" s="45">
        <v>1</v>
      </c>
      <c r="V11" s="45">
        <v>2</v>
      </c>
      <c r="W11" s="45">
        <v>1</v>
      </c>
      <c r="X11" s="45">
        <v>1</v>
      </c>
      <c r="Y11" s="45">
        <v>2</v>
      </c>
      <c r="Z11" s="45">
        <v>1</v>
      </c>
      <c r="AA11" s="45">
        <v>4</v>
      </c>
      <c r="AB11" s="45">
        <v>4</v>
      </c>
      <c r="AC11" s="45">
        <v>5</v>
      </c>
      <c r="AD11" s="45">
        <v>4</v>
      </c>
      <c r="AE11" s="45">
        <v>4</v>
      </c>
      <c r="AF11" s="45">
        <v>3</v>
      </c>
      <c r="AG11" s="45">
        <v>2</v>
      </c>
      <c r="AH11" s="45">
        <v>3</v>
      </c>
      <c r="AI11" s="45">
        <v>2</v>
      </c>
      <c r="AJ11" s="45">
        <v>1</v>
      </c>
      <c r="AK11" s="45">
        <v>1</v>
      </c>
      <c r="AL11" s="45">
        <v>1</v>
      </c>
    </row>
    <row r="12" spans="1:38" x14ac:dyDescent="0.25">
      <c r="A12" s="67"/>
      <c r="B12" s="67"/>
      <c r="C12" s="68" t="s">
        <v>12</v>
      </c>
      <c r="D12" s="45">
        <v>2</v>
      </c>
      <c r="E12" s="45">
        <v>1</v>
      </c>
      <c r="F12" s="45">
        <v>1</v>
      </c>
      <c r="G12" s="45"/>
      <c r="H12" s="45">
        <v>1</v>
      </c>
      <c r="I12" s="45">
        <v>2</v>
      </c>
      <c r="J12" s="45">
        <v>2</v>
      </c>
      <c r="K12" s="45">
        <v>1</v>
      </c>
      <c r="L12" s="45">
        <v>2</v>
      </c>
      <c r="M12" s="45">
        <v>2</v>
      </c>
      <c r="N12" s="45"/>
      <c r="O12" s="45">
        <v>4</v>
      </c>
      <c r="P12" s="45">
        <v>1</v>
      </c>
      <c r="Q12" s="45"/>
      <c r="R12" s="45">
        <v>1</v>
      </c>
      <c r="S12" s="45">
        <v>2</v>
      </c>
      <c r="T12" s="45">
        <v>1</v>
      </c>
      <c r="U12" s="45"/>
      <c r="V12" s="45">
        <v>1</v>
      </c>
      <c r="W12" s="45">
        <v>1</v>
      </c>
      <c r="X12" s="45"/>
      <c r="Y12" s="45"/>
      <c r="Z12" s="45">
        <v>1</v>
      </c>
      <c r="AA12" s="45">
        <v>1</v>
      </c>
      <c r="AB12" s="45">
        <v>1</v>
      </c>
      <c r="AC12" s="45"/>
      <c r="AD12" s="45"/>
      <c r="AE12" s="45">
        <v>1</v>
      </c>
      <c r="AF12" s="45">
        <v>1</v>
      </c>
      <c r="AG12" s="45">
        <v>1</v>
      </c>
      <c r="AH12" s="45"/>
      <c r="AI12" s="45">
        <v>1</v>
      </c>
      <c r="AJ12" s="45">
        <v>2</v>
      </c>
      <c r="AK12" s="45">
        <v>2</v>
      </c>
      <c r="AL12" s="45">
        <v>1</v>
      </c>
    </row>
    <row r="13" spans="1:38" x14ac:dyDescent="0.25">
      <c r="A13" s="67"/>
      <c r="B13" s="67"/>
      <c r="C13" s="68" t="s">
        <v>13</v>
      </c>
      <c r="D13" s="45">
        <v>4</v>
      </c>
      <c r="E13" s="45">
        <v>5</v>
      </c>
      <c r="F13" s="45">
        <v>5</v>
      </c>
      <c r="G13" s="45">
        <v>5</v>
      </c>
      <c r="H13" s="45">
        <v>5</v>
      </c>
      <c r="I13" s="45">
        <v>6</v>
      </c>
      <c r="J13" s="45">
        <v>10</v>
      </c>
      <c r="K13" s="45">
        <v>5</v>
      </c>
      <c r="L13" s="45">
        <v>10</v>
      </c>
      <c r="M13" s="45">
        <v>9</v>
      </c>
      <c r="N13" s="45">
        <v>9</v>
      </c>
      <c r="O13" s="45">
        <v>7</v>
      </c>
      <c r="P13" s="45">
        <v>6</v>
      </c>
      <c r="Q13" s="45">
        <v>5</v>
      </c>
      <c r="R13" s="45">
        <v>2</v>
      </c>
      <c r="S13" s="45">
        <v>4</v>
      </c>
      <c r="T13" s="45">
        <v>3</v>
      </c>
      <c r="U13" s="45">
        <v>1</v>
      </c>
      <c r="V13" s="45">
        <v>3</v>
      </c>
      <c r="W13" s="45">
        <v>3</v>
      </c>
      <c r="X13" s="45">
        <v>3</v>
      </c>
      <c r="Y13" s="45">
        <v>3</v>
      </c>
      <c r="Z13" s="45">
        <v>2</v>
      </c>
      <c r="AA13" s="45">
        <v>2</v>
      </c>
      <c r="AB13" s="45">
        <v>2</v>
      </c>
      <c r="AC13" s="45">
        <v>3</v>
      </c>
      <c r="AD13" s="45">
        <v>4</v>
      </c>
      <c r="AE13" s="45">
        <v>4</v>
      </c>
      <c r="AF13" s="45">
        <v>5</v>
      </c>
      <c r="AG13" s="45">
        <v>3</v>
      </c>
      <c r="AH13" s="45">
        <v>4</v>
      </c>
      <c r="AI13" s="45">
        <v>4</v>
      </c>
      <c r="AJ13" s="45">
        <v>3</v>
      </c>
      <c r="AK13" s="45">
        <v>2</v>
      </c>
      <c r="AL13" s="45">
        <v>2</v>
      </c>
    </row>
    <row r="14" spans="1:38" x14ac:dyDescent="0.25">
      <c r="A14" s="32" t="s">
        <v>247</v>
      </c>
      <c r="B14" s="55"/>
      <c r="C14" s="55"/>
      <c r="D14" s="75">
        <f>SUM(D6:D13)</f>
        <v>9</v>
      </c>
      <c r="E14" s="75">
        <f t="shared" ref="E14:AL14" si="0">SUM(E6:E13)</f>
        <v>11</v>
      </c>
      <c r="F14" s="75">
        <f t="shared" si="0"/>
        <v>12</v>
      </c>
      <c r="G14" s="75">
        <f t="shared" si="0"/>
        <v>13</v>
      </c>
      <c r="H14" s="75">
        <f t="shared" si="0"/>
        <v>16</v>
      </c>
      <c r="I14" s="75">
        <f t="shared" si="0"/>
        <v>20</v>
      </c>
      <c r="J14" s="75">
        <f t="shared" si="0"/>
        <v>22</v>
      </c>
      <c r="K14" s="75">
        <f t="shared" si="0"/>
        <v>14</v>
      </c>
      <c r="L14" s="75">
        <f t="shared" si="0"/>
        <v>23</v>
      </c>
      <c r="M14" s="75">
        <f t="shared" si="0"/>
        <v>22</v>
      </c>
      <c r="N14" s="75">
        <f t="shared" si="0"/>
        <v>21</v>
      </c>
      <c r="O14" s="75">
        <f t="shared" si="0"/>
        <v>24</v>
      </c>
      <c r="P14" s="75">
        <f t="shared" si="0"/>
        <v>16</v>
      </c>
      <c r="Q14" s="75">
        <f t="shared" si="0"/>
        <v>17</v>
      </c>
      <c r="R14" s="75">
        <f t="shared" si="0"/>
        <v>12</v>
      </c>
      <c r="S14" s="75">
        <f t="shared" si="0"/>
        <v>17</v>
      </c>
      <c r="T14" s="75">
        <f t="shared" si="0"/>
        <v>11</v>
      </c>
      <c r="U14" s="75">
        <f t="shared" si="0"/>
        <v>7</v>
      </c>
      <c r="V14" s="75">
        <f t="shared" si="0"/>
        <v>14</v>
      </c>
      <c r="W14" s="75">
        <f t="shared" si="0"/>
        <v>12</v>
      </c>
      <c r="X14" s="75">
        <f t="shared" si="0"/>
        <v>11</v>
      </c>
      <c r="Y14" s="75">
        <f t="shared" si="0"/>
        <v>13</v>
      </c>
      <c r="Z14" s="75">
        <f t="shared" si="0"/>
        <v>13</v>
      </c>
      <c r="AA14" s="75">
        <f t="shared" si="0"/>
        <v>17</v>
      </c>
      <c r="AB14" s="75">
        <f t="shared" si="0"/>
        <v>16</v>
      </c>
      <c r="AC14" s="75">
        <f t="shared" si="0"/>
        <v>15</v>
      </c>
      <c r="AD14" s="75">
        <f t="shared" si="0"/>
        <v>15</v>
      </c>
      <c r="AE14" s="75">
        <f t="shared" si="0"/>
        <v>14</v>
      </c>
      <c r="AF14" s="75">
        <f t="shared" si="0"/>
        <v>15</v>
      </c>
      <c r="AG14" s="75">
        <f t="shared" si="0"/>
        <v>12</v>
      </c>
      <c r="AH14" s="75">
        <f t="shared" si="0"/>
        <v>13</v>
      </c>
      <c r="AI14" s="75">
        <f t="shared" si="0"/>
        <v>12</v>
      </c>
      <c r="AJ14" s="75">
        <f t="shared" si="0"/>
        <v>9</v>
      </c>
      <c r="AK14" s="75">
        <f t="shared" si="0"/>
        <v>7</v>
      </c>
      <c r="AL14" s="75">
        <f t="shared" si="0"/>
        <v>6</v>
      </c>
    </row>
    <row r="15" spans="1:38" x14ac:dyDescent="0.25">
      <c r="A15" s="65" t="s">
        <v>226</v>
      </c>
      <c r="B15" s="66">
        <v>1612</v>
      </c>
      <c r="C15" s="65" t="s">
        <v>6</v>
      </c>
      <c r="D15" s="43">
        <v>1</v>
      </c>
      <c r="E15" s="43">
        <v>1</v>
      </c>
      <c r="F15" s="43"/>
      <c r="G15" s="43">
        <v>1</v>
      </c>
      <c r="H15" s="43">
        <v>1</v>
      </c>
      <c r="I15" s="43">
        <v>1</v>
      </c>
      <c r="J15" s="43">
        <v>1</v>
      </c>
      <c r="K15" s="43">
        <v>1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x14ac:dyDescent="0.25">
      <c r="A16" s="67"/>
      <c r="B16" s="67"/>
      <c r="C16" s="68" t="s">
        <v>7</v>
      </c>
      <c r="D16" s="45"/>
      <c r="E16" s="45"/>
      <c r="F16" s="45">
        <v>1</v>
      </c>
      <c r="G16" s="45">
        <v>1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 spans="1:38" x14ac:dyDescent="0.25">
      <c r="A17" s="67"/>
      <c r="B17" s="67"/>
      <c r="C17" s="68" t="s">
        <v>8</v>
      </c>
      <c r="D17" s="45">
        <v>1</v>
      </c>
      <c r="E17" s="45">
        <v>1</v>
      </c>
      <c r="F17" s="45"/>
      <c r="G17" s="45">
        <v>1</v>
      </c>
      <c r="H17" s="45">
        <v>1</v>
      </c>
      <c r="I17" s="45">
        <v>1</v>
      </c>
      <c r="J17" s="45"/>
      <c r="K17" s="45"/>
      <c r="L17" s="45"/>
      <c r="M17" s="45"/>
      <c r="N17" s="45"/>
      <c r="O17" s="45">
        <v>1</v>
      </c>
      <c r="P17" s="45"/>
      <c r="Q17" s="45">
        <v>1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x14ac:dyDescent="0.25">
      <c r="A18" s="67"/>
      <c r="B18" s="67"/>
      <c r="C18" s="68" t="s">
        <v>9</v>
      </c>
      <c r="D18" s="45">
        <v>1</v>
      </c>
      <c r="E18" s="45">
        <v>2</v>
      </c>
      <c r="F18" s="45">
        <v>3</v>
      </c>
      <c r="G18" s="45">
        <v>3</v>
      </c>
      <c r="H18" s="45">
        <v>1</v>
      </c>
      <c r="I18" s="45"/>
      <c r="J18" s="45">
        <v>2</v>
      </c>
      <c r="K18" s="45">
        <v>2</v>
      </c>
      <c r="L18" s="45">
        <v>2</v>
      </c>
      <c r="M18" s="45">
        <v>4</v>
      </c>
      <c r="N18" s="45">
        <v>3</v>
      </c>
      <c r="O18" s="45">
        <v>2</v>
      </c>
      <c r="P18" s="45">
        <v>1</v>
      </c>
      <c r="Q18" s="45">
        <v>1</v>
      </c>
      <c r="R18" s="45"/>
      <c r="S18" s="45"/>
      <c r="T18" s="45"/>
      <c r="U18" s="45">
        <v>1</v>
      </c>
      <c r="V18" s="45">
        <v>1</v>
      </c>
      <c r="W18" s="45">
        <v>1</v>
      </c>
      <c r="X18" s="45">
        <v>1</v>
      </c>
      <c r="Y18" s="45">
        <v>1</v>
      </c>
      <c r="Z18" s="45">
        <v>2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/>
      <c r="AH18" s="45"/>
      <c r="AI18" s="45"/>
      <c r="AJ18" s="45"/>
      <c r="AK18" s="45"/>
      <c r="AL18" s="45"/>
    </row>
    <row r="19" spans="1:38" x14ac:dyDescent="0.25">
      <c r="A19" s="67"/>
      <c r="B19" s="67"/>
      <c r="C19" s="68" t="s">
        <v>10</v>
      </c>
      <c r="D19" s="45"/>
      <c r="E19" s="45"/>
      <c r="F19" s="45"/>
      <c r="G19" s="45"/>
      <c r="H19" s="45">
        <v>1</v>
      </c>
      <c r="I19" s="45"/>
      <c r="J19" s="45"/>
      <c r="K19" s="45"/>
      <c r="L19" s="45"/>
      <c r="M19" s="45"/>
      <c r="N19" s="45">
        <v>2</v>
      </c>
      <c r="O19" s="45">
        <v>2</v>
      </c>
      <c r="P19" s="45">
        <v>3</v>
      </c>
      <c r="Q19" s="45">
        <v>2</v>
      </c>
      <c r="R19" s="45"/>
      <c r="S19" s="45"/>
      <c r="T19" s="45"/>
      <c r="U19" s="45"/>
      <c r="V19" s="45"/>
      <c r="W19" s="45">
        <v>1</v>
      </c>
      <c r="X19" s="45">
        <v>1</v>
      </c>
      <c r="Y19" s="45">
        <v>1</v>
      </c>
      <c r="Z19" s="45">
        <v>1</v>
      </c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x14ac:dyDescent="0.25">
      <c r="A20" s="67"/>
      <c r="B20" s="67"/>
      <c r="C20" s="68" t="s">
        <v>11</v>
      </c>
      <c r="D20" s="45">
        <v>1</v>
      </c>
      <c r="E20" s="45">
        <v>4</v>
      </c>
      <c r="F20" s="45">
        <v>3</v>
      </c>
      <c r="G20" s="45">
        <v>3</v>
      </c>
      <c r="H20" s="45">
        <v>1</v>
      </c>
      <c r="I20" s="45">
        <v>1</v>
      </c>
      <c r="J20" s="45">
        <v>1</v>
      </c>
      <c r="K20" s="45">
        <v>2</v>
      </c>
      <c r="L20" s="45">
        <v>1</v>
      </c>
      <c r="M20" s="45">
        <v>1</v>
      </c>
      <c r="N20" s="45">
        <v>1</v>
      </c>
      <c r="O20" s="45">
        <v>1</v>
      </c>
      <c r="P20" s="45"/>
      <c r="Q20" s="45">
        <v>1</v>
      </c>
      <c r="R20" s="45">
        <v>1</v>
      </c>
      <c r="S20" s="45">
        <v>1</v>
      </c>
      <c r="T20" s="45"/>
      <c r="U20" s="45">
        <v>2</v>
      </c>
      <c r="V20" s="45">
        <v>2</v>
      </c>
      <c r="W20" s="45">
        <v>2</v>
      </c>
      <c r="X20" s="45">
        <v>1</v>
      </c>
      <c r="Y20" s="45">
        <v>1</v>
      </c>
      <c r="Z20" s="45">
        <v>1</v>
      </c>
      <c r="AA20" s="45">
        <v>3</v>
      </c>
      <c r="AB20" s="45">
        <v>2</v>
      </c>
      <c r="AC20" s="45">
        <v>2</v>
      </c>
      <c r="AD20" s="45">
        <v>1</v>
      </c>
      <c r="AE20" s="45">
        <v>2</v>
      </c>
      <c r="AF20" s="45">
        <v>1</v>
      </c>
      <c r="AG20" s="45">
        <v>1</v>
      </c>
      <c r="AH20" s="45">
        <v>1</v>
      </c>
      <c r="AI20" s="45">
        <v>1</v>
      </c>
      <c r="AJ20" s="45">
        <v>1</v>
      </c>
      <c r="AK20" s="45"/>
      <c r="AL20" s="45"/>
    </row>
    <row r="21" spans="1:38" x14ac:dyDescent="0.25">
      <c r="A21" s="67"/>
      <c r="B21" s="67"/>
      <c r="C21" s="68" t="s">
        <v>12</v>
      </c>
      <c r="D21" s="45">
        <v>2</v>
      </c>
      <c r="E21" s="45">
        <v>2</v>
      </c>
      <c r="F21" s="45">
        <v>4</v>
      </c>
      <c r="G21" s="45">
        <v>1</v>
      </c>
      <c r="H21" s="45">
        <v>2</v>
      </c>
      <c r="I21" s="45">
        <v>2</v>
      </c>
      <c r="J21" s="45">
        <v>1</v>
      </c>
      <c r="K21" s="45"/>
      <c r="L21" s="45">
        <v>1</v>
      </c>
      <c r="M21" s="45">
        <v>1</v>
      </c>
      <c r="N21" s="45">
        <v>3</v>
      </c>
      <c r="O21" s="45">
        <v>2</v>
      </c>
      <c r="P21" s="45">
        <v>1</v>
      </c>
      <c r="Q21" s="45"/>
      <c r="R21" s="45"/>
      <c r="S21" s="45"/>
      <c r="T21" s="45">
        <v>1</v>
      </c>
      <c r="U21" s="45">
        <v>1</v>
      </c>
      <c r="V21" s="45">
        <v>2</v>
      </c>
      <c r="W21" s="45">
        <v>1</v>
      </c>
      <c r="X21" s="45">
        <v>1</v>
      </c>
      <c r="Y21" s="45">
        <v>1</v>
      </c>
      <c r="Z21" s="45"/>
      <c r="AA21" s="45"/>
      <c r="AB21" s="45">
        <v>1</v>
      </c>
      <c r="AC21" s="45">
        <v>1</v>
      </c>
      <c r="AD21" s="45">
        <v>1</v>
      </c>
      <c r="AE21" s="45"/>
      <c r="AF21" s="45">
        <v>1</v>
      </c>
      <c r="AG21" s="45">
        <v>1</v>
      </c>
      <c r="AH21" s="45">
        <v>1</v>
      </c>
      <c r="AI21" s="45"/>
      <c r="AJ21" s="45"/>
      <c r="AK21" s="45">
        <v>1</v>
      </c>
      <c r="AL21" s="45">
        <v>1</v>
      </c>
    </row>
    <row r="22" spans="1:38" x14ac:dyDescent="0.25">
      <c r="A22" s="67"/>
      <c r="B22" s="67"/>
      <c r="C22" s="68" t="s">
        <v>13</v>
      </c>
      <c r="D22" s="45">
        <v>14</v>
      </c>
      <c r="E22" s="45">
        <v>13</v>
      </c>
      <c r="F22" s="45">
        <v>13</v>
      </c>
      <c r="G22" s="45">
        <v>16</v>
      </c>
      <c r="H22" s="45">
        <v>14</v>
      </c>
      <c r="I22" s="45">
        <v>15</v>
      </c>
      <c r="J22" s="45">
        <v>14</v>
      </c>
      <c r="K22" s="45">
        <v>14</v>
      </c>
      <c r="L22" s="45">
        <v>12</v>
      </c>
      <c r="M22" s="45">
        <v>10</v>
      </c>
      <c r="N22" s="45">
        <v>10</v>
      </c>
      <c r="O22" s="45">
        <v>13</v>
      </c>
      <c r="P22" s="45">
        <v>13</v>
      </c>
      <c r="Q22" s="45">
        <v>8</v>
      </c>
      <c r="R22" s="45">
        <v>8</v>
      </c>
      <c r="S22" s="45">
        <v>8</v>
      </c>
      <c r="T22" s="45">
        <v>7</v>
      </c>
      <c r="U22" s="45">
        <v>5</v>
      </c>
      <c r="V22" s="45">
        <v>5</v>
      </c>
      <c r="W22" s="45">
        <v>4</v>
      </c>
      <c r="X22" s="45">
        <v>5</v>
      </c>
      <c r="Y22" s="45">
        <v>4</v>
      </c>
      <c r="Z22" s="45">
        <v>2</v>
      </c>
      <c r="AA22" s="45">
        <v>2</v>
      </c>
      <c r="AB22" s="45">
        <v>2</v>
      </c>
      <c r="AC22" s="45">
        <v>2</v>
      </c>
      <c r="AD22" s="45">
        <v>2</v>
      </c>
      <c r="AE22" s="45">
        <v>3</v>
      </c>
      <c r="AF22" s="45">
        <v>3</v>
      </c>
      <c r="AG22" s="45">
        <v>3</v>
      </c>
      <c r="AH22" s="45">
        <v>3</v>
      </c>
      <c r="AI22" s="45">
        <v>4</v>
      </c>
      <c r="AJ22" s="45">
        <v>3</v>
      </c>
      <c r="AK22" s="45"/>
      <c r="AL22" s="45"/>
    </row>
    <row r="23" spans="1:38" x14ac:dyDescent="0.25">
      <c r="A23" s="32" t="s">
        <v>227</v>
      </c>
      <c r="B23" s="55"/>
      <c r="C23" s="55"/>
      <c r="D23" s="75">
        <f>SUM(D15:D22)</f>
        <v>20</v>
      </c>
      <c r="E23" s="75">
        <f t="shared" ref="E23:AL23" si="1">SUM(E15:E22)</f>
        <v>23</v>
      </c>
      <c r="F23" s="75">
        <f t="shared" si="1"/>
        <v>24</v>
      </c>
      <c r="G23" s="75">
        <f t="shared" si="1"/>
        <v>26</v>
      </c>
      <c r="H23" s="75">
        <f t="shared" si="1"/>
        <v>21</v>
      </c>
      <c r="I23" s="75">
        <f t="shared" si="1"/>
        <v>20</v>
      </c>
      <c r="J23" s="75">
        <f t="shared" si="1"/>
        <v>19</v>
      </c>
      <c r="K23" s="75">
        <f t="shared" si="1"/>
        <v>19</v>
      </c>
      <c r="L23" s="75">
        <f t="shared" si="1"/>
        <v>16</v>
      </c>
      <c r="M23" s="75">
        <f t="shared" si="1"/>
        <v>16</v>
      </c>
      <c r="N23" s="75">
        <f t="shared" si="1"/>
        <v>19</v>
      </c>
      <c r="O23" s="75">
        <f t="shared" si="1"/>
        <v>21</v>
      </c>
      <c r="P23" s="75">
        <f t="shared" si="1"/>
        <v>18</v>
      </c>
      <c r="Q23" s="75">
        <f t="shared" si="1"/>
        <v>13</v>
      </c>
      <c r="R23" s="75">
        <f t="shared" si="1"/>
        <v>9</v>
      </c>
      <c r="S23" s="75">
        <f t="shared" si="1"/>
        <v>9</v>
      </c>
      <c r="T23" s="75">
        <f t="shared" si="1"/>
        <v>8</v>
      </c>
      <c r="U23" s="75">
        <f t="shared" si="1"/>
        <v>9</v>
      </c>
      <c r="V23" s="75">
        <f t="shared" si="1"/>
        <v>10</v>
      </c>
      <c r="W23" s="75">
        <f t="shared" si="1"/>
        <v>9</v>
      </c>
      <c r="X23" s="75">
        <f t="shared" si="1"/>
        <v>9</v>
      </c>
      <c r="Y23" s="75">
        <f t="shared" si="1"/>
        <v>8</v>
      </c>
      <c r="Z23" s="75">
        <f t="shared" si="1"/>
        <v>6</v>
      </c>
      <c r="AA23" s="75">
        <f t="shared" si="1"/>
        <v>6</v>
      </c>
      <c r="AB23" s="75">
        <f t="shared" si="1"/>
        <v>6</v>
      </c>
      <c r="AC23" s="75">
        <f t="shared" si="1"/>
        <v>6</v>
      </c>
      <c r="AD23" s="75">
        <f t="shared" si="1"/>
        <v>5</v>
      </c>
      <c r="AE23" s="75">
        <f t="shared" si="1"/>
        <v>6</v>
      </c>
      <c r="AF23" s="75">
        <f t="shared" si="1"/>
        <v>6</v>
      </c>
      <c r="AG23" s="75">
        <f t="shared" si="1"/>
        <v>5</v>
      </c>
      <c r="AH23" s="75">
        <f t="shared" si="1"/>
        <v>5</v>
      </c>
      <c r="AI23" s="75">
        <f t="shared" si="1"/>
        <v>5</v>
      </c>
      <c r="AJ23" s="75">
        <f t="shared" si="1"/>
        <v>4</v>
      </c>
      <c r="AK23" s="75">
        <f t="shared" si="1"/>
        <v>1</v>
      </c>
      <c r="AL23" s="75">
        <f t="shared" si="1"/>
        <v>1</v>
      </c>
    </row>
    <row r="24" spans="1:38" x14ac:dyDescent="0.25">
      <c r="A24" s="65" t="s">
        <v>244</v>
      </c>
      <c r="B24" s="66">
        <v>1613</v>
      </c>
      <c r="C24" s="65" t="s">
        <v>6</v>
      </c>
      <c r="D24" s="43">
        <v>1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 x14ac:dyDescent="0.25">
      <c r="A25" s="67"/>
      <c r="B25" s="67"/>
      <c r="C25" s="68" t="s">
        <v>7</v>
      </c>
      <c r="D25" s="45">
        <v>1</v>
      </c>
      <c r="E25" s="45">
        <v>4</v>
      </c>
      <c r="F25" s="45">
        <v>4</v>
      </c>
      <c r="G25" s="45">
        <v>2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>
        <v>1</v>
      </c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x14ac:dyDescent="0.25">
      <c r="A26" s="67"/>
      <c r="B26" s="67"/>
      <c r="C26" s="68" t="s">
        <v>8</v>
      </c>
      <c r="D26" s="45">
        <v>3</v>
      </c>
      <c r="E26" s="45">
        <v>3</v>
      </c>
      <c r="F26" s="45">
        <v>1</v>
      </c>
      <c r="G26" s="45">
        <v>3</v>
      </c>
      <c r="H26" s="45">
        <v>3</v>
      </c>
      <c r="I26" s="45">
        <v>3</v>
      </c>
      <c r="J26" s="45">
        <v>2</v>
      </c>
      <c r="K26" s="45">
        <v>2</v>
      </c>
      <c r="L26" s="45">
        <v>1</v>
      </c>
      <c r="M26" s="45">
        <v>2</v>
      </c>
      <c r="N26" s="45">
        <v>2</v>
      </c>
      <c r="O26" s="45"/>
      <c r="P26" s="45"/>
      <c r="Q26" s="45"/>
      <c r="R26" s="45"/>
      <c r="S26" s="45"/>
      <c r="T26" s="45">
        <v>1</v>
      </c>
      <c r="U26" s="45">
        <v>1</v>
      </c>
      <c r="V26" s="45">
        <v>1</v>
      </c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 spans="1:38" x14ac:dyDescent="0.25">
      <c r="A27" s="67"/>
      <c r="B27" s="67"/>
      <c r="C27" s="68" t="s">
        <v>9</v>
      </c>
      <c r="D27" s="45">
        <v>1</v>
      </c>
      <c r="E27" s="45"/>
      <c r="F27" s="45"/>
      <c r="G27" s="45"/>
      <c r="H27" s="45">
        <v>2</v>
      </c>
      <c r="I27" s="45">
        <v>2</v>
      </c>
      <c r="J27" s="45">
        <v>3</v>
      </c>
      <c r="K27" s="45">
        <v>2</v>
      </c>
      <c r="L27" s="45">
        <v>2</v>
      </c>
      <c r="M27" s="45">
        <v>2</v>
      </c>
      <c r="N27" s="45">
        <v>1</v>
      </c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 spans="1:38" x14ac:dyDescent="0.25">
      <c r="A28" s="67"/>
      <c r="B28" s="67"/>
      <c r="C28" s="68" t="s">
        <v>10</v>
      </c>
      <c r="D28" s="45">
        <v>5</v>
      </c>
      <c r="E28" s="45">
        <v>5</v>
      </c>
      <c r="F28" s="45">
        <v>4</v>
      </c>
      <c r="G28" s="45">
        <v>2</v>
      </c>
      <c r="H28" s="45">
        <v>2</v>
      </c>
      <c r="I28" s="45">
        <v>2</v>
      </c>
      <c r="J28" s="45">
        <v>2</v>
      </c>
      <c r="K28" s="45">
        <v>2</v>
      </c>
      <c r="L28" s="45"/>
      <c r="M28" s="45"/>
      <c r="N28" s="45">
        <v>1</v>
      </c>
      <c r="O28" s="45">
        <v>1</v>
      </c>
      <c r="P28" s="45">
        <v>1</v>
      </c>
      <c r="Q28" s="45">
        <v>1</v>
      </c>
      <c r="R28" s="45">
        <v>2</v>
      </c>
      <c r="S28" s="45">
        <v>2</v>
      </c>
      <c r="T28" s="45">
        <v>2</v>
      </c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>
        <v>1</v>
      </c>
      <c r="AL28" s="45"/>
    </row>
    <row r="29" spans="1:38" x14ac:dyDescent="0.25">
      <c r="A29" s="67"/>
      <c r="B29" s="67"/>
      <c r="C29" s="68" t="s">
        <v>11</v>
      </c>
      <c r="D29" s="45">
        <v>4</v>
      </c>
      <c r="E29" s="45">
        <v>6</v>
      </c>
      <c r="F29" s="45">
        <v>7</v>
      </c>
      <c r="G29" s="45">
        <v>6</v>
      </c>
      <c r="H29" s="45">
        <v>6</v>
      </c>
      <c r="I29" s="45">
        <v>4</v>
      </c>
      <c r="J29" s="45">
        <v>3</v>
      </c>
      <c r="K29" s="45">
        <v>4</v>
      </c>
      <c r="L29" s="45">
        <v>4</v>
      </c>
      <c r="M29" s="45">
        <v>2</v>
      </c>
      <c r="N29" s="45">
        <v>2</v>
      </c>
      <c r="O29" s="45">
        <v>2</v>
      </c>
      <c r="P29" s="45">
        <v>2</v>
      </c>
      <c r="Q29" s="45">
        <v>2</v>
      </c>
      <c r="R29" s="45">
        <v>2</v>
      </c>
      <c r="S29" s="45"/>
      <c r="T29" s="45">
        <v>1</v>
      </c>
      <c r="U29" s="45">
        <v>1</v>
      </c>
      <c r="V29" s="45">
        <v>1</v>
      </c>
      <c r="W29" s="45">
        <v>1</v>
      </c>
      <c r="X29" s="45">
        <v>1</v>
      </c>
      <c r="Y29" s="45"/>
      <c r="Z29" s="45"/>
      <c r="AA29" s="45">
        <v>1</v>
      </c>
      <c r="AB29" s="45">
        <v>1</v>
      </c>
      <c r="AC29" s="45">
        <v>1</v>
      </c>
      <c r="AD29" s="45">
        <v>1</v>
      </c>
      <c r="AE29" s="45"/>
      <c r="AF29" s="45"/>
      <c r="AG29" s="45"/>
      <c r="AH29" s="45"/>
      <c r="AI29" s="45"/>
      <c r="AJ29" s="45"/>
      <c r="AK29" s="45"/>
      <c r="AL29" s="45">
        <v>1</v>
      </c>
    </row>
    <row r="30" spans="1:38" x14ac:dyDescent="0.25">
      <c r="A30" s="67"/>
      <c r="B30" s="67"/>
      <c r="C30" s="68" t="s">
        <v>12</v>
      </c>
      <c r="D30" s="45">
        <v>7</v>
      </c>
      <c r="E30" s="45">
        <v>1</v>
      </c>
      <c r="F30" s="45">
        <v>3</v>
      </c>
      <c r="G30" s="45">
        <v>3</v>
      </c>
      <c r="H30" s="45">
        <v>4</v>
      </c>
      <c r="I30" s="45">
        <v>4</v>
      </c>
      <c r="J30" s="45">
        <v>4</v>
      </c>
      <c r="K30" s="45">
        <v>2</v>
      </c>
      <c r="L30" s="45">
        <v>3</v>
      </c>
      <c r="M30" s="45">
        <v>4</v>
      </c>
      <c r="N30" s="45">
        <v>2</v>
      </c>
      <c r="O30" s="45">
        <v>1</v>
      </c>
      <c r="P30" s="45"/>
      <c r="Q30" s="45">
        <v>1</v>
      </c>
      <c r="R30" s="45"/>
      <c r="S30" s="45">
        <v>3</v>
      </c>
      <c r="T30" s="45">
        <v>2</v>
      </c>
      <c r="U30" s="45">
        <v>4</v>
      </c>
      <c r="V30" s="45">
        <v>1</v>
      </c>
      <c r="W30" s="45"/>
      <c r="X30" s="45"/>
      <c r="Y30" s="45"/>
      <c r="Z30" s="45"/>
      <c r="AA30" s="45"/>
      <c r="AB30" s="45"/>
      <c r="AC30" s="45"/>
      <c r="AD30" s="45"/>
      <c r="AE30" s="45">
        <v>1</v>
      </c>
      <c r="AF30" s="45">
        <v>1</v>
      </c>
      <c r="AG30" s="45">
        <v>1</v>
      </c>
      <c r="AH30" s="45"/>
      <c r="AI30" s="45"/>
      <c r="AJ30" s="45"/>
      <c r="AK30" s="45"/>
      <c r="AL30" s="45"/>
    </row>
    <row r="31" spans="1:38" x14ac:dyDescent="0.25">
      <c r="A31" s="67"/>
      <c r="B31" s="67"/>
      <c r="C31" s="68" t="s">
        <v>13</v>
      </c>
      <c r="D31" s="45">
        <v>12</v>
      </c>
      <c r="E31" s="45">
        <v>16</v>
      </c>
      <c r="F31" s="45">
        <v>9</v>
      </c>
      <c r="G31" s="45">
        <v>10</v>
      </c>
      <c r="H31" s="45">
        <v>6</v>
      </c>
      <c r="I31" s="45">
        <v>9</v>
      </c>
      <c r="J31" s="45">
        <v>10</v>
      </c>
      <c r="K31" s="45">
        <v>12</v>
      </c>
      <c r="L31" s="45">
        <v>9</v>
      </c>
      <c r="M31" s="45">
        <v>9</v>
      </c>
      <c r="N31" s="45">
        <v>10</v>
      </c>
      <c r="O31" s="45">
        <v>10</v>
      </c>
      <c r="P31" s="45">
        <v>10</v>
      </c>
      <c r="Q31" s="45">
        <v>3</v>
      </c>
      <c r="R31" s="45">
        <v>4</v>
      </c>
      <c r="S31" s="45">
        <v>3</v>
      </c>
      <c r="T31" s="45">
        <v>4</v>
      </c>
      <c r="U31" s="45">
        <v>2</v>
      </c>
      <c r="V31" s="45">
        <v>5</v>
      </c>
      <c r="W31" s="45">
        <v>5</v>
      </c>
      <c r="X31" s="45">
        <v>5</v>
      </c>
      <c r="Y31" s="45">
        <v>4</v>
      </c>
      <c r="Z31" s="45">
        <v>1</v>
      </c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 spans="1:38" x14ac:dyDescent="0.25">
      <c r="A32" s="32" t="s">
        <v>245</v>
      </c>
      <c r="B32" s="55"/>
      <c r="C32" s="55"/>
      <c r="D32" s="75">
        <f>SUM(D24:D31)</f>
        <v>34</v>
      </c>
      <c r="E32" s="75">
        <f t="shared" ref="E32:AL32" si="2">SUM(E24:E31)</f>
        <v>35</v>
      </c>
      <c r="F32" s="75">
        <f t="shared" si="2"/>
        <v>28</v>
      </c>
      <c r="G32" s="75">
        <f t="shared" si="2"/>
        <v>26</v>
      </c>
      <c r="H32" s="75">
        <f t="shared" si="2"/>
        <v>23</v>
      </c>
      <c r="I32" s="75">
        <f t="shared" si="2"/>
        <v>24</v>
      </c>
      <c r="J32" s="75">
        <f t="shared" si="2"/>
        <v>24</v>
      </c>
      <c r="K32" s="75">
        <f t="shared" si="2"/>
        <v>24</v>
      </c>
      <c r="L32" s="75">
        <f t="shared" si="2"/>
        <v>19</v>
      </c>
      <c r="M32" s="75">
        <f t="shared" si="2"/>
        <v>19</v>
      </c>
      <c r="N32" s="75">
        <f t="shared" si="2"/>
        <v>18</v>
      </c>
      <c r="O32" s="75">
        <f t="shared" si="2"/>
        <v>14</v>
      </c>
      <c r="P32" s="75">
        <f t="shared" si="2"/>
        <v>13</v>
      </c>
      <c r="Q32" s="75">
        <f t="shared" si="2"/>
        <v>7</v>
      </c>
      <c r="R32" s="75">
        <f t="shared" si="2"/>
        <v>9</v>
      </c>
      <c r="S32" s="75">
        <f t="shared" si="2"/>
        <v>8</v>
      </c>
      <c r="T32" s="75">
        <f t="shared" si="2"/>
        <v>10</v>
      </c>
      <c r="U32" s="75">
        <f t="shared" si="2"/>
        <v>8</v>
      </c>
      <c r="V32" s="75">
        <f t="shared" si="2"/>
        <v>8</v>
      </c>
      <c r="W32" s="75">
        <f t="shared" si="2"/>
        <v>6</v>
      </c>
      <c r="X32" s="75">
        <f t="shared" si="2"/>
        <v>6</v>
      </c>
      <c r="Y32" s="75">
        <f t="shared" si="2"/>
        <v>4</v>
      </c>
      <c r="Z32" s="75">
        <f t="shared" si="2"/>
        <v>1</v>
      </c>
      <c r="AA32" s="75">
        <f t="shared" si="2"/>
        <v>1</v>
      </c>
      <c r="AB32" s="75">
        <f t="shared" si="2"/>
        <v>1</v>
      </c>
      <c r="AC32" s="75">
        <f t="shared" si="2"/>
        <v>1</v>
      </c>
      <c r="AD32" s="75">
        <f t="shared" si="2"/>
        <v>1</v>
      </c>
      <c r="AE32" s="75">
        <f t="shared" si="2"/>
        <v>1</v>
      </c>
      <c r="AF32" s="75">
        <f t="shared" si="2"/>
        <v>1</v>
      </c>
      <c r="AG32" s="75">
        <f t="shared" si="2"/>
        <v>1</v>
      </c>
      <c r="AH32" s="75">
        <f t="shared" si="2"/>
        <v>0</v>
      </c>
      <c r="AI32" s="75">
        <f t="shared" si="2"/>
        <v>0</v>
      </c>
      <c r="AJ32" s="75">
        <f t="shared" si="2"/>
        <v>0</v>
      </c>
      <c r="AK32" s="75">
        <f t="shared" si="2"/>
        <v>1</v>
      </c>
      <c r="AL32" s="75">
        <f t="shared" si="2"/>
        <v>1</v>
      </c>
    </row>
    <row r="33" spans="1:38" x14ac:dyDescent="0.25">
      <c r="A33" s="65" t="s">
        <v>228</v>
      </c>
      <c r="B33" s="66">
        <v>1617</v>
      </c>
      <c r="C33" s="65" t="s">
        <v>6</v>
      </c>
      <c r="D33" s="43">
        <v>1</v>
      </c>
      <c r="E33" s="43"/>
      <c r="F33" s="43"/>
      <c r="G33" s="43"/>
      <c r="H33" s="43"/>
      <c r="I33" s="43">
        <v>1</v>
      </c>
      <c r="J33" s="43"/>
      <c r="K33" s="43"/>
      <c r="L33" s="43"/>
      <c r="M33" s="43"/>
      <c r="N33" s="43"/>
      <c r="O33" s="43">
        <v>1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x14ac:dyDescent="0.25">
      <c r="A34" s="67"/>
      <c r="B34" s="67"/>
      <c r="C34" s="68" t="s">
        <v>7</v>
      </c>
      <c r="D34" s="45">
        <v>2</v>
      </c>
      <c r="E34" s="45">
        <v>2</v>
      </c>
      <c r="F34" s="45">
        <v>1</v>
      </c>
      <c r="G34" s="45">
        <v>1</v>
      </c>
      <c r="H34" s="45">
        <v>1</v>
      </c>
      <c r="I34" s="45">
        <v>1</v>
      </c>
      <c r="J34" s="45">
        <v>1</v>
      </c>
      <c r="K34" s="45">
        <v>1</v>
      </c>
      <c r="L34" s="45">
        <v>1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>
        <v>1</v>
      </c>
      <c r="AH34" s="45">
        <v>1</v>
      </c>
      <c r="AI34" s="45"/>
      <c r="AJ34" s="45"/>
      <c r="AK34" s="45"/>
      <c r="AL34" s="45"/>
    </row>
    <row r="35" spans="1:38" x14ac:dyDescent="0.25">
      <c r="A35" s="67"/>
      <c r="B35" s="67"/>
      <c r="C35" s="68" t="s">
        <v>8</v>
      </c>
      <c r="D35" s="45">
        <v>3</v>
      </c>
      <c r="E35" s="45">
        <v>4</v>
      </c>
      <c r="F35" s="45">
        <v>4</v>
      </c>
      <c r="G35" s="45">
        <v>2</v>
      </c>
      <c r="H35" s="45">
        <v>2</v>
      </c>
      <c r="I35" s="45">
        <v>2</v>
      </c>
      <c r="J35" s="45">
        <v>2</v>
      </c>
      <c r="K35" s="45">
        <v>1</v>
      </c>
      <c r="L35" s="45">
        <v>1</v>
      </c>
      <c r="M35" s="45">
        <v>2</v>
      </c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>
        <v>1</v>
      </c>
      <c r="AB35" s="45">
        <v>1</v>
      </c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1:38" x14ac:dyDescent="0.25">
      <c r="A36" s="67"/>
      <c r="B36" s="67"/>
      <c r="C36" s="68" t="s">
        <v>9</v>
      </c>
      <c r="D36" s="45">
        <v>7</v>
      </c>
      <c r="E36" s="45">
        <v>5</v>
      </c>
      <c r="F36" s="45">
        <v>2</v>
      </c>
      <c r="G36" s="45">
        <v>2</v>
      </c>
      <c r="H36" s="45">
        <v>3</v>
      </c>
      <c r="I36" s="45">
        <v>2</v>
      </c>
      <c r="J36" s="45">
        <v>2</v>
      </c>
      <c r="K36" s="45">
        <v>1</v>
      </c>
      <c r="L36" s="45">
        <v>2</v>
      </c>
      <c r="M36" s="45">
        <v>2</v>
      </c>
      <c r="N36" s="45">
        <v>2</v>
      </c>
      <c r="O36" s="45">
        <v>3</v>
      </c>
      <c r="P36" s="45">
        <v>2</v>
      </c>
      <c r="Q36" s="45">
        <v>2</v>
      </c>
      <c r="R36" s="45">
        <v>1</v>
      </c>
      <c r="S36" s="45">
        <v>2</v>
      </c>
      <c r="T36" s="45">
        <v>2</v>
      </c>
      <c r="U36" s="45">
        <v>1</v>
      </c>
      <c r="V36" s="45">
        <v>1</v>
      </c>
      <c r="W36" s="45"/>
      <c r="X36" s="45"/>
      <c r="Y36" s="45">
        <v>1</v>
      </c>
      <c r="Z36" s="45"/>
      <c r="AA36" s="45">
        <v>1</v>
      </c>
      <c r="AB36" s="45">
        <v>1</v>
      </c>
      <c r="AC36" s="45">
        <v>1</v>
      </c>
      <c r="AD36" s="45">
        <v>1</v>
      </c>
      <c r="AE36" s="45">
        <v>1</v>
      </c>
      <c r="AF36" s="45">
        <v>3</v>
      </c>
      <c r="AG36" s="45"/>
      <c r="AH36" s="45"/>
      <c r="AI36" s="45">
        <v>2</v>
      </c>
      <c r="AJ36" s="45">
        <v>2</v>
      </c>
      <c r="AK36" s="45">
        <v>1</v>
      </c>
      <c r="AL36" s="45"/>
    </row>
    <row r="37" spans="1:38" x14ac:dyDescent="0.25">
      <c r="A37" s="67"/>
      <c r="B37" s="67"/>
      <c r="C37" s="68" t="s">
        <v>10</v>
      </c>
      <c r="D37" s="45">
        <v>4</v>
      </c>
      <c r="E37" s="45">
        <v>7</v>
      </c>
      <c r="F37" s="45">
        <v>9</v>
      </c>
      <c r="G37" s="45">
        <v>7</v>
      </c>
      <c r="H37" s="45">
        <v>8</v>
      </c>
      <c r="I37" s="45">
        <v>7</v>
      </c>
      <c r="J37" s="45">
        <v>6</v>
      </c>
      <c r="K37" s="45">
        <v>9</v>
      </c>
      <c r="L37" s="45">
        <v>9</v>
      </c>
      <c r="M37" s="45">
        <v>9</v>
      </c>
      <c r="N37" s="45">
        <v>2</v>
      </c>
      <c r="O37" s="45">
        <v>2</v>
      </c>
      <c r="P37" s="45">
        <v>2</v>
      </c>
      <c r="Q37" s="45">
        <v>2</v>
      </c>
      <c r="R37" s="45">
        <v>2</v>
      </c>
      <c r="S37" s="45">
        <v>2</v>
      </c>
      <c r="T37" s="45">
        <v>2</v>
      </c>
      <c r="U37" s="45">
        <v>1</v>
      </c>
      <c r="V37" s="45">
        <v>1</v>
      </c>
      <c r="W37" s="45">
        <v>4</v>
      </c>
      <c r="X37" s="45">
        <v>5</v>
      </c>
      <c r="Y37" s="45">
        <v>4</v>
      </c>
      <c r="Z37" s="45">
        <v>4</v>
      </c>
      <c r="AA37" s="45">
        <v>4</v>
      </c>
      <c r="AB37" s="45">
        <v>2</v>
      </c>
      <c r="AC37" s="45">
        <v>2</v>
      </c>
      <c r="AD37" s="45">
        <v>1</v>
      </c>
      <c r="AE37" s="45">
        <v>1</v>
      </c>
      <c r="AF37" s="45">
        <v>1</v>
      </c>
      <c r="AG37" s="45">
        <v>1</v>
      </c>
      <c r="AH37" s="45">
        <v>1</v>
      </c>
      <c r="AI37" s="45"/>
      <c r="AJ37" s="45">
        <v>1</v>
      </c>
      <c r="AK37" s="45">
        <v>1</v>
      </c>
      <c r="AL37" s="45"/>
    </row>
    <row r="38" spans="1:38" x14ac:dyDescent="0.25">
      <c r="A38" s="67"/>
      <c r="B38" s="67"/>
      <c r="C38" s="68" t="s">
        <v>11</v>
      </c>
      <c r="D38" s="45">
        <v>8</v>
      </c>
      <c r="E38" s="45">
        <v>11</v>
      </c>
      <c r="F38" s="45">
        <v>13</v>
      </c>
      <c r="G38" s="45">
        <v>16</v>
      </c>
      <c r="H38" s="45">
        <v>15</v>
      </c>
      <c r="I38" s="45">
        <v>19</v>
      </c>
      <c r="J38" s="45">
        <v>20</v>
      </c>
      <c r="K38" s="45">
        <v>18</v>
      </c>
      <c r="L38" s="45">
        <v>18</v>
      </c>
      <c r="M38" s="45">
        <v>13</v>
      </c>
      <c r="N38" s="45">
        <v>10</v>
      </c>
      <c r="O38" s="45">
        <v>8</v>
      </c>
      <c r="P38" s="45">
        <v>8</v>
      </c>
      <c r="Q38" s="45">
        <v>3</v>
      </c>
      <c r="R38" s="45">
        <v>3</v>
      </c>
      <c r="S38" s="45">
        <v>4</v>
      </c>
      <c r="T38" s="45">
        <v>4</v>
      </c>
      <c r="U38" s="45">
        <v>5</v>
      </c>
      <c r="V38" s="45">
        <v>5</v>
      </c>
      <c r="W38" s="45">
        <v>3</v>
      </c>
      <c r="X38" s="45">
        <v>2</v>
      </c>
      <c r="Y38" s="45">
        <v>4</v>
      </c>
      <c r="Z38" s="45">
        <v>3</v>
      </c>
      <c r="AA38" s="45">
        <v>2</v>
      </c>
      <c r="AB38" s="45">
        <v>4</v>
      </c>
      <c r="AC38" s="45">
        <v>6</v>
      </c>
      <c r="AD38" s="45">
        <v>4</v>
      </c>
      <c r="AE38" s="45">
        <v>6</v>
      </c>
      <c r="AF38" s="45">
        <v>3</v>
      </c>
      <c r="AG38" s="45">
        <v>3</v>
      </c>
      <c r="AH38" s="45">
        <v>3</v>
      </c>
      <c r="AI38" s="45">
        <v>1</v>
      </c>
      <c r="AJ38" s="45">
        <v>2</v>
      </c>
      <c r="AK38" s="45">
        <v>2</v>
      </c>
      <c r="AL38" s="45">
        <v>3</v>
      </c>
    </row>
    <row r="39" spans="1:38" x14ac:dyDescent="0.25">
      <c r="A39" s="67"/>
      <c r="B39" s="67"/>
      <c r="C39" s="68" t="s">
        <v>12</v>
      </c>
      <c r="D39" s="45">
        <v>4</v>
      </c>
      <c r="E39" s="45">
        <v>5</v>
      </c>
      <c r="F39" s="45">
        <v>3</v>
      </c>
      <c r="G39" s="45">
        <v>6</v>
      </c>
      <c r="H39" s="45">
        <v>9</v>
      </c>
      <c r="I39" s="45">
        <v>9</v>
      </c>
      <c r="J39" s="45">
        <v>6</v>
      </c>
      <c r="K39" s="45">
        <v>7</v>
      </c>
      <c r="L39" s="45">
        <v>6</v>
      </c>
      <c r="M39" s="45">
        <v>11</v>
      </c>
      <c r="N39" s="45">
        <v>9</v>
      </c>
      <c r="O39" s="45">
        <v>8</v>
      </c>
      <c r="P39" s="45">
        <v>4</v>
      </c>
      <c r="Q39" s="45">
        <v>3</v>
      </c>
      <c r="R39" s="45">
        <v>1</v>
      </c>
      <c r="S39" s="45">
        <v>2</v>
      </c>
      <c r="T39" s="45">
        <v>1</v>
      </c>
      <c r="U39" s="45">
        <v>3</v>
      </c>
      <c r="V39" s="45">
        <v>1</v>
      </c>
      <c r="W39" s="45">
        <v>4</v>
      </c>
      <c r="X39" s="45">
        <v>4</v>
      </c>
      <c r="Y39" s="45">
        <v>2</v>
      </c>
      <c r="Z39" s="45">
        <v>3</v>
      </c>
      <c r="AA39" s="45">
        <v>4</v>
      </c>
      <c r="AB39" s="45">
        <v>5</v>
      </c>
      <c r="AC39" s="45">
        <v>3</v>
      </c>
      <c r="AD39" s="45"/>
      <c r="AE39" s="45"/>
      <c r="AF39" s="45">
        <v>3</v>
      </c>
      <c r="AG39" s="45">
        <v>6</v>
      </c>
      <c r="AH39" s="45">
        <v>4</v>
      </c>
      <c r="AI39" s="45">
        <v>3</v>
      </c>
      <c r="AJ39" s="45">
        <v>2</v>
      </c>
      <c r="AK39" s="45">
        <v>2</v>
      </c>
      <c r="AL39" s="45"/>
    </row>
    <row r="40" spans="1:38" x14ac:dyDescent="0.25">
      <c r="A40" s="67"/>
      <c r="B40" s="67"/>
      <c r="C40" s="68" t="s">
        <v>13</v>
      </c>
      <c r="D40" s="45">
        <v>27</v>
      </c>
      <c r="E40" s="45">
        <v>34</v>
      </c>
      <c r="F40" s="45">
        <v>41</v>
      </c>
      <c r="G40" s="45">
        <v>40</v>
      </c>
      <c r="H40" s="45">
        <v>39</v>
      </c>
      <c r="I40" s="45">
        <v>39</v>
      </c>
      <c r="J40" s="45">
        <v>42</v>
      </c>
      <c r="K40" s="45">
        <v>46</v>
      </c>
      <c r="L40" s="45">
        <v>45</v>
      </c>
      <c r="M40" s="45">
        <v>43</v>
      </c>
      <c r="N40" s="45">
        <v>24</v>
      </c>
      <c r="O40" s="45">
        <v>22</v>
      </c>
      <c r="P40" s="45">
        <v>23</v>
      </c>
      <c r="Q40" s="45">
        <v>16</v>
      </c>
      <c r="R40" s="45">
        <v>14</v>
      </c>
      <c r="S40" s="45">
        <v>14</v>
      </c>
      <c r="T40" s="45">
        <v>15</v>
      </c>
      <c r="U40" s="45">
        <v>13</v>
      </c>
      <c r="V40" s="45">
        <v>14</v>
      </c>
      <c r="W40" s="45">
        <v>12</v>
      </c>
      <c r="X40" s="45">
        <v>13</v>
      </c>
      <c r="Y40" s="45">
        <v>16</v>
      </c>
      <c r="Z40" s="45">
        <v>9</v>
      </c>
      <c r="AA40" s="45">
        <v>11</v>
      </c>
      <c r="AB40" s="45">
        <v>9</v>
      </c>
      <c r="AC40" s="45">
        <v>12</v>
      </c>
      <c r="AD40" s="45">
        <v>14</v>
      </c>
      <c r="AE40" s="45">
        <v>14</v>
      </c>
      <c r="AF40" s="45">
        <v>15</v>
      </c>
      <c r="AG40" s="45">
        <v>13</v>
      </c>
      <c r="AH40" s="45">
        <v>13</v>
      </c>
      <c r="AI40" s="45">
        <v>14</v>
      </c>
      <c r="AJ40" s="45">
        <v>13</v>
      </c>
      <c r="AK40" s="45">
        <v>13</v>
      </c>
      <c r="AL40" s="45">
        <v>15</v>
      </c>
    </row>
    <row r="41" spans="1:38" x14ac:dyDescent="0.25">
      <c r="A41" s="32" t="s">
        <v>229</v>
      </c>
      <c r="B41" s="55"/>
      <c r="C41" s="55"/>
      <c r="D41" s="75">
        <f>SUM(D33:D40)</f>
        <v>56</v>
      </c>
      <c r="E41" s="75">
        <f t="shared" ref="E41:AL41" si="3">SUM(E33:E40)</f>
        <v>68</v>
      </c>
      <c r="F41" s="75">
        <f t="shared" si="3"/>
        <v>73</v>
      </c>
      <c r="G41" s="75">
        <f t="shared" si="3"/>
        <v>74</v>
      </c>
      <c r="H41" s="75">
        <f t="shared" si="3"/>
        <v>77</v>
      </c>
      <c r="I41" s="75">
        <f t="shared" si="3"/>
        <v>80</v>
      </c>
      <c r="J41" s="75">
        <f t="shared" si="3"/>
        <v>79</v>
      </c>
      <c r="K41" s="75">
        <f t="shared" si="3"/>
        <v>83</v>
      </c>
      <c r="L41" s="75">
        <f t="shared" si="3"/>
        <v>82</v>
      </c>
      <c r="M41" s="75">
        <f t="shared" si="3"/>
        <v>80</v>
      </c>
      <c r="N41" s="75">
        <f t="shared" si="3"/>
        <v>47</v>
      </c>
      <c r="O41" s="75">
        <f t="shared" si="3"/>
        <v>44</v>
      </c>
      <c r="P41" s="75">
        <f t="shared" si="3"/>
        <v>39</v>
      </c>
      <c r="Q41" s="75">
        <f t="shared" si="3"/>
        <v>26</v>
      </c>
      <c r="R41" s="75">
        <f t="shared" si="3"/>
        <v>21</v>
      </c>
      <c r="S41" s="75">
        <f t="shared" si="3"/>
        <v>24</v>
      </c>
      <c r="T41" s="75">
        <f t="shared" si="3"/>
        <v>24</v>
      </c>
      <c r="U41" s="75">
        <f t="shared" si="3"/>
        <v>23</v>
      </c>
      <c r="V41" s="75">
        <f t="shared" si="3"/>
        <v>22</v>
      </c>
      <c r="W41" s="75">
        <f t="shared" si="3"/>
        <v>23</v>
      </c>
      <c r="X41" s="75">
        <f t="shared" si="3"/>
        <v>24</v>
      </c>
      <c r="Y41" s="75">
        <f t="shared" si="3"/>
        <v>27</v>
      </c>
      <c r="Z41" s="75">
        <f t="shared" si="3"/>
        <v>19</v>
      </c>
      <c r="AA41" s="75">
        <f t="shared" si="3"/>
        <v>23</v>
      </c>
      <c r="AB41" s="75">
        <f t="shared" si="3"/>
        <v>22</v>
      </c>
      <c r="AC41" s="75">
        <f t="shared" si="3"/>
        <v>24</v>
      </c>
      <c r="AD41" s="75">
        <f t="shared" si="3"/>
        <v>20</v>
      </c>
      <c r="AE41" s="75">
        <f t="shared" si="3"/>
        <v>22</v>
      </c>
      <c r="AF41" s="75">
        <f t="shared" si="3"/>
        <v>25</v>
      </c>
      <c r="AG41" s="75">
        <f t="shared" si="3"/>
        <v>24</v>
      </c>
      <c r="AH41" s="75">
        <f t="shared" si="3"/>
        <v>22</v>
      </c>
      <c r="AI41" s="75">
        <f t="shared" si="3"/>
        <v>20</v>
      </c>
      <c r="AJ41" s="75">
        <f t="shared" si="3"/>
        <v>20</v>
      </c>
      <c r="AK41" s="75">
        <f t="shared" si="3"/>
        <v>19</v>
      </c>
      <c r="AL41" s="75">
        <f t="shared" si="3"/>
        <v>18</v>
      </c>
    </row>
    <row r="42" spans="1:38" x14ac:dyDescent="0.25">
      <c r="A42" s="65" t="s">
        <v>224</v>
      </c>
      <c r="B42" s="66">
        <v>1620</v>
      </c>
      <c r="C42" s="65" t="s">
        <v>6</v>
      </c>
      <c r="D42" s="43">
        <v>1</v>
      </c>
      <c r="E42" s="43">
        <v>3</v>
      </c>
      <c r="F42" s="43">
        <v>3</v>
      </c>
      <c r="G42" s="43">
        <v>4</v>
      </c>
      <c r="H42" s="43">
        <v>1</v>
      </c>
      <c r="I42" s="43"/>
      <c r="J42" s="43"/>
      <c r="K42" s="43">
        <v>1</v>
      </c>
      <c r="L42" s="43">
        <v>2</v>
      </c>
      <c r="M42" s="43"/>
      <c r="N42" s="43"/>
      <c r="O42" s="43"/>
      <c r="P42" s="43"/>
      <c r="Q42" s="43"/>
      <c r="R42" s="43"/>
      <c r="S42" s="43"/>
      <c r="T42" s="43"/>
      <c r="U42" s="43">
        <v>1</v>
      </c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>
        <v>1</v>
      </c>
      <c r="AL42" s="43">
        <v>1</v>
      </c>
    </row>
    <row r="43" spans="1:38" x14ac:dyDescent="0.25">
      <c r="A43" s="67"/>
      <c r="B43" s="67"/>
      <c r="C43" s="68" t="s">
        <v>7</v>
      </c>
      <c r="D43" s="45">
        <v>13</v>
      </c>
      <c r="E43" s="45">
        <v>8</v>
      </c>
      <c r="F43" s="45">
        <v>2</v>
      </c>
      <c r="G43" s="45">
        <v>1</v>
      </c>
      <c r="H43" s="45">
        <v>3</v>
      </c>
      <c r="I43" s="45">
        <v>3</v>
      </c>
      <c r="J43" s="45">
        <v>3</v>
      </c>
      <c r="K43" s="45">
        <v>3</v>
      </c>
      <c r="L43" s="45"/>
      <c r="M43" s="45">
        <v>3</v>
      </c>
      <c r="N43" s="45">
        <v>3</v>
      </c>
      <c r="O43" s="45">
        <v>2</v>
      </c>
      <c r="P43" s="45">
        <v>5</v>
      </c>
      <c r="Q43" s="45">
        <v>4</v>
      </c>
      <c r="R43" s="45">
        <v>2</v>
      </c>
      <c r="S43" s="45">
        <v>1</v>
      </c>
      <c r="T43" s="45">
        <v>2</v>
      </c>
      <c r="U43" s="45">
        <v>1</v>
      </c>
      <c r="V43" s="45">
        <v>1</v>
      </c>
      <c r="W43" s="45"/>
      <c r="X43" s="45"/>
      <c r="Y43" s="45">
        <v>1</v>
      </c>
      <c r="Z43" s="45">
        <v>1</v>
      </c>
      <c r="AA43" s="45">
        <v>1</v>
      </c>
      <c r="AB43" s="45">
        <v>1</v>
      </c>
      <c r="AC43" s="45">
        <v>1</v>
      </c>
      <c r="AD43" s="45">
        <v>2</v>
      </c>
      <c r="AE43" s="45">
        <v>2</v>
      </c>
      <c r="AF43" s="45">
        <v>1</v>
      </c>
      <c r="AG43" s="45">
        <v>1</v>
      </c>
      <c r="AH43" s="45"/>
      <c r="AI43" s="45"/>
      <c r="AJ43" s="45"/>
      <c r="AK43" s="45"/>
      <c r="AL43" s="45"/>
    </row>
    <row r="44" spans="1:38" x14ac:dyDescent="0.25">
      <c r="A44" s="67"/>
      <c r="B44" s="67"/>
      <c r="C44" s="68" t="s">
        <v>8</v>
      </c>
      <c r="D44" s="45">
        <v>6</v>
      </c>
      <c r="E44" s="45">
        <v>8</v>
      </c>
      <c r="F44" s="45">
        <v>6</v>
      </c>
      <c r="G44" s="45">
        <v>8</v>
      </c>
      <c r="H44" s="45">
        <v>9</v>
      </c>
      <c r="I44" s="45">
        <v>7</v>
      </c>
      <c r="J44" s="45">
        <v>6</v>
      </c>
      <c r="K44" s="45">
        <v>5</v>
      </c>
      <c r="L44" s="45">
        <v>2</v>
      </c>
      <c r="M44" s="45">
        <v>4</v>
      </c>
      <c r="N44" s="45">
        <v>2</v>
      </c>
      <c r="O44" s="45">
        <v>1</v>
      </c>
      <c r="P44" s="45">
        <v>1</v>
      </c>
      <c r="Q44" s="45">
        <v>3</v>
      </c>
      <c r="R44" s="45">
        <v>5</v>
      </c>
      <c r="S44" s="45">
        <v>2</v>
      </c>
      <c r="T44" s="45">
        <v>2</v>
      </c>
      <c r="U44" s="45"/>
      <c r="V44" s="45"/>
      <c r="W44" s="45">
        <v>1</v>
      </c>
      <c r="X44" s="45">
        <v>1</v>
      </c>
      <c r="Y44" s="45">
        <v>3</v>
      </c>
      <c r="Z44" s="45">
        <v>2</v>
      </c>
      <c r="AA44" s="45">
        <v>3</v>
      </c>
      <c r="AB44" s="45">
        <v>2</v>
      </c>
      <c r="AC44" s="45">
        <v>2</v>
      </c>
      <c r="AD44" s="45">
        <v>3</v>
      </c>
      <c r="AE44" s="45">
        <v>3</v>
      </c>
      <c r="AF44" s="45">
        <v>5</v>
      </c>
      <c r="AG44" s="45">
        <v>2</v>
      </c>
      <c r="AH44" s="45">
        <v>2</v>
      </c>
      <c r="AI44" s="45"/>
      <c r="AJ44" s="45"/>
      <c r="AK44" s="45"/>
      <c r="AL44" s="45"/>
    </row>
    <row r="45" spans="1:38" x14ac:dyDescent="0.25">
      <c r="A45" s="67"/>
      <c r="B45" s="67"/>
      <c r="C45" s="68" t="s">
        <v>9</v>
      </c>
      <c r="D45" s="45">
        <v>5</v>
      </c>
      <c r="E45" s="45">
        <v>6</v>
      </c>
      <c r="F45" s="45">
        <v>8</v>
      </c>
      <c r="G45" s="45">
        <v>5</v>
      </c>
      <c r="H45" s="45">
        <v>3</v>
      </c>
      <c r="I45" s="45">
        <v>2</v>
      </c>
      <c r="J45" s="45">
        <v>4</v>
      </c>
      <c r="K45" s="45">
        <v>6</v>
      </c>
      <c r="L45" s="45">
        <v>2</v>
      </c>
      <c r="M45" s="45">
        <v>2</v>
      </c>
      <c r="N45" s="45">
        <v>3</v>
      </c>
      <c r="O45" s="45">
        <v>6</v>
      </c>
      <c r="P45" s="45">
        <v>5</v>
      </c>
      <c r="Q45" s="45">
        <v>5</v>
      </c>
      <c r="R45" s="45">
        <v>7</v>
      </c>
      <c r="S45" s="45">
        <v>4</v>
      </c>
      <c r="T45" s="45">
        <v>4</v>
      </c>
      <c r="U45" s="45">
        <v>3</v>
      </c>
      <c r="V45" s="45">
        <v>4</v>
      </c>
      <c r="W45" s="45">
        <v>5</v>
      </c>
      <c r="X45" s="45">
        <v>6</v>
      </c>
      <c r="Y45" s="45">
        <v>4</v>
      </c>
      <c r="Z45" s="45">
        <v>2</v>
      </c>
      <c r="AA45" s="45">
        <v>2</v>
      </c>
      <c r="AB45" s="45">
        <v>3</v>
      </c>
      <c r="AC45" s="45">
        <v>2</v>
      </c>
      <c r="AD45" s="45">
        <v>2</v>
      </c>
      <c r="AE45" s="45">
        <v>4</v>
      </c>
      <c r="AF45" s="45">
        <v>1</v>
      </c>
      <c r="AG45" s="45"/>
      <c r="AH45" s="45"/>
      <c r="AI45" s="45">
        <v>1</v>
      </c>
      <c r="AJ45" s="45"/>
      <c r="AK45" s="45"/>
      <c r="AL45" s="45"/>
    </row>
    <row r="46" spans="1:38" x14ac:dyDescent="0.25">
      <c r="A46" s="67"/>
      <c r="B46" s="67"/>
      <c r="C46" s="68" t="s">
        <v>10</v>
      </c>
      <c r="D46" s="45">
        <v>6</v>
      </c>
      <c r="E46" s="45">
        <v>16</v>
      </c>
      <c r="F46" s="45">
        <v>17</v>
      </c>
      <c r="G46" s="45">
        <v>11</v>
      </c>
      <c r="H46" s="45">
        <v>11</v>
      </c>
      <c r="I46" s="45">
        <v>8</v>
      </c>
      <c r="J46" s="45">
        <v>10</v>
      </c>
      <c r="K46" s="45">
        <v>10</v>
      </c>
      <c r="L46" s="45">
        <v>8</v>
      </c>
      <c r="M46" s="45">
        <v>9</v>
      </c>
      <c r="N46" s="45">
        <v>5</v>
      </c>
      <c r="O46" s="45">
        <v>4</v>
      </c>
      <c r="P46" s="45">
        <v>4</v>
      </c>
      <c r="Q46" s="45">
        <v>4</v>
      </c>
      <c r="R46" s="45">
        <v>6</v>
      </c>
      <c r="S46" s="45">
        <v>5</v>
      </c>
      <c r="T46" s="45">
        <v>5</v>
      </c>
      <c r="U46" s="45">
        <v>7</v>
      </c>
      <c r="V46" s="45">
        <v>6</v>
      </c>
      <c r="W46" s="45">
        <v>4</v>
      </c>
      <c r="X46" s="45">
        <v>6</v>
      </c>
      <c r="Y46" s="45">
        <v>5</v>
      </c>
      <c r="Z46" s="45">
        <v>8</v>
      </c>
      <c r="AA46" s="45">
        <v>7</v>
      </c>
      <c r="AB46" s="45">
        <v>7</v>
      </c>
      <c r="AC46" s="45">
        <v>5</v>
      </c>
      <c r="AD46" s="45">
        <v>5</v>
      </c>
      <c r="AE46" s="45">
        <v>4</v>
      </c>
      <c r="AF46" s="45">
        <v>6</v>
      </c>
      <c r="AG46" s="45">
        <v>5</v>
      </c>
      <c r="AH46" s="45">
        <v>4</v>
      </c>
      <c r="AI46" s="45">
        <v>4</v>
      </c>
      <c r="AJ46" s="45">
        <v>5</v>
      </c>
      <c r="AK46" s="45">
        <v>5</v>
      </c>
      <c r="AL46" s="45">
        <v>6</v>
      </c>
    </row>
    <row r="47" spans="1:38" x14ac:dyDescent="0.25">
      <c r="A47" s="67"/>
      <c r="B47" s="67"/>
      <c r="C47" s="68" t="s">
        <v>11</v>
      </c>
      <c r="D47" s="45">
        <v>15</v>
      </c>
      <c r="E47" s="45">
        <v>24</v>
      </c>
      <c r="F47" s="45">
        <v>26</v>
      </c>
      <c r="G47" s="45">
        <v>30</v>
      </c>
      <c r="H47" s="45">
        <v>29</v>
      </c>
      <c r="I47" s="45">
        <v>29</v>
      </c>
      <c r="J47" s="45">
        <v>28</v>
      </c>
      <c r="K47" s="45">
        <v>26</v>
      </c>
      <c r="L47" s="45">
        <v>29</v>
      </c>
      <c r="M47" s="45">
        <v>26</v>
      </c>
      <c r="N47" s="45">
        <v>19</v>
      </c>
      <c r="O47" s="45">
        <v>17</v>
      </c>
      <c r="P47" s="45">
        <v>11</v>
      </c>
      <c r="Q47" s="45">
        <v>5</v>
      </c>
      <c r="R47" s="45">
        <v>6</v>
      </c>
      <c r="S47" s="45">
        <v>6</v>
      </c>
      <c r="T47" s="45">
        <v>6</v>
      </c>
      <c r="U47" s="45">
        <v>8</v>
      </c>
      <c r="V47" s="45">
        <v>6</v>
      </c>
      <c r="W47" s="45">
        <v>6</v>
      </c>
      <c r="X47" s="45">
        <v>5</v>
      </c>
      <c r="Y47" s="45">
        <v>4</v>
      </c>
      <c r="Z47" s="45">
        <v>3</v>
      </c>
      <c r="AA47" s="45">
        <v>6</v>
      </c>
      <c r="AB47" s="45">
        <v>7</v>
      </c>
      <c r="AC47" s="45">
        <v>8</v>
      </c>
      <c r="AD47" s="45">
        <v>7</v>
      </c>
      <c r="AE47" s="45">
        <v>10</v>
      </c>
      <c r="AF47" s="45">
        <v>9</v>
      </c>
      <c r="AG47" s="45">
        <v>11</v>
      </c>
      <c r="AH47" s="45">
        <v>5</v>
      </c>
      <c r="AI47" s="45">
        <v>7</v>
      </c>
      <c r="AJ47" s="45">
        <v>4</v>
      </c>
      <c r="AK47" s="45"/>
      <c r="AL47" s="45">
        <v>2</v>
      </c>
    </row>
    <row r="48" spans="1:38" x14ac:dyDescent="0.25">
      <c r="A48" s="67"/>
      <c r="B48" s="67"/>
      <c r="C48" s="68" t="s">
        <v>12</v>
      </c>
      <c r="D48" s="45">
        <v>5</v>
      </c>
      <c r="E48" s="45">
        <v>10</v>
      </c>
      <c r="F48" s="45">
        <v>12</v>
      </c>
      <c r="G48" s="45">
        <v>13</v>
      </c>
      <c r="H48" s="45">
        <v>10</v>
      </c>
      <c r="I48" s="45">
        <v>9</v>
      </c>
      <c r="J48" s="45">
        <v>12</v>
      </c>
      <c r="K48" s="45">
        <v>11</v>
      </c>
      <c r="L48" s="45">
        <v>13</v>
      </c>
      <c r="M48" s="45">
        <v>12</v>
      </c>
      <c r="N48" s="45">
        <v>17</v>
      </c>
      <c r="O48" s="45">
        <v>15</v>
      </c>
      <c r="P48" s="45">
        <v>15</v>
      </c>
      <c r="Q48" s="45">
        <v>7</v>
      </c>
      <c r="R48" s="45">
        <v>13</v>
      </c>
      <c r="S48" s="45">
        <v>16</v>
      </c>
      <c r="T48" s="45">
        <v>9</v>
      </c>
      <c r="U48" s="45">
        <v>9</v>
      </c>
      <c r="V48" s="45">
        <v>4</v>
      </c>
      <c r="W48" s="45">
        <v>7</v>
      </c>
      <c r="X48" s="45">
        <v>7</v>
      </c>
      <c r="Y48" s="45">
        <v>6</v>
      </c>
      <c r="Z48" s="45">
        <v>4</v>
      </c>
      <c r="AA48" s="45">
        <v>3</v>
      </c>
      <c r="AB48" s="45">
        <v>2</v>
      </c>
      <c r="AC48" s="45"/>
      <c r="AD48" s="45">
        <v>1</v>
      </c>
      <c r="AE48" s="45">
        <v>2</v>
      </c>
      <c r="AF48" s="45">
        <v>3</v>
      </c>
      <c r="AG48" s="45">
        <v>3</v>
      </c>
      <c r="AH48" s="45">
        <v>5</v>
      </c>
      <c r="AI48" s="45">
        <v>4</v>
      </c>
      <c r="AJ48" s="45">
        <v>6</v>
      </c>
      <c r="AK48" s="45">
        <v>5</v>
      </c>
      <c r="AL48" s="45">
        <v>4</v>
      </c>
    </row>
    <row r="49" spans="1:38" x14ac:dyDescent="0.25">
      <c r="A49" s="67"/>
      <c r="B49" s="67"/>
      <c r="C49" s="68" t="s">
        <v>13</v>
      </c>
      <c r="D49" s="45">
        <v>52</v>
      </c>
      <c r="E49" s="45">
        <v>62</v>
      </c>
      <c r="F49" s="45">
        <v>64</v>
      </c>
      <c r="G49" s="45">
        <v>65</v>
      </c>
      <c r="H49" s="45">
        <v>71</v>
      </c>
      <c r="I49" s="45">
        <v>69</v>
      </c>
      <c r="J49" s="45">
        <v>72</v>
      </c>
      <c r="K49" s="45">
        <v>64</v>
      </c>
      <c r="L49" s="45">
        <v>71</v>
      </c>
      <c r="M49" s="45">
        <v>76</v>
      </c>
      <c r="N49" s="45">
        <v>50</v>
      </c>
      <c r="O49" s="45">
        <v>46</v>
      </c>
      <c r="P49" s="45">
        <v>48</v>
      </c>
      <c r="Q49" s="45">
        <v>45</v>
      </c>
      <c r="R49" s="45">
        <v>44</v>
      </c>
      <c r="S49" s="45">
        <v>44</v>
      </c>
      <c r="T49" s="45">
        <v>51</v>
      </c>
      <c r="U49" s="45">
        <v>45</v>
      </c>
      <c r="V49" s="45">
        <v>49</v>
      </c>
      <c r="W49" s="45">
        <v>41</v>
      </c>
      <c r="X49" s="45">
        <v>38</v>
      </c>
      <c r="Y49" s="45">
        <v>38</v>
      </c>
      <c r="Z49" s="45">
        <v>35</v>
      </c>
      <c r="AA49" s="45">
        <v>31</v>
      </c>
      <c r="AB49" s="45">
        <v>26</v>
      </c>
      <c r="AC49" s="45">
        <v>28</v>
      </c>
      <c r="AD49" s="45">
        <v>29</v>
      </c>
      <c r="AE49" s="45">
        <v>20</v>
      </c>
      <c r="AF49" s="45">
        <v>19</v>
      </c>
      <c r="AG49" s="45">
        <v>19</v>
      </c>
      <c r="AH49" s="45">
        <v>15</v>
      </c>
      <c r="AI49" s="45">
        <v>17</v>
      </c>
      <c r="AJ49" s="45">
        <v>16</v>
      </c>
      <c r="AK49" s="45">
        <v>15</v>
      </c>
      <c r="AL49" s="45">
        <v>16</v>
      </c>
    </row>
    <row r="50" spans="1:38" x14ac:dyDescent="0.25">
      <c r="A50" s="32" t="s">
        <v>225</v>
      </c>
      <c r="B50" s="55"/>
      <c r="C50" s="55"/>
      <c r="D50" s="75">
        <f>SUM(D42:D49)</f>
        <v>103</v>
      </c>
      <c r="E50" s="75">
        <f t="shared" ref="E50:AL50" si="4">SUM(E42:E49)</f>
        <v>137</v>
      </c>
      <c r="F50" s="75">
        <f t="shared" si="4"/>
        <v>138</v>
      </c>
      <c r="G50" s="75">
        <f t="shared" si="4"/>
        <v>137</v>
      </c>
      <c r="H50" s="75">
        <f t="shared" si="4"/>
        <v>137</v>
      </c>
      <c r="I50" s="75">
        <f t="shared" si="4"/>
        <v>127</v>
      </c>
      <c r="J50" s="75">
        <f t="shared" si="4"/>
        <v>135</v>
      </c>
      <c r="K50" s="75">
        <f t="shared" si="4"/>
        <v>126</v>
      </c>
      <c r="L50" s="75">
        <f t="shared" si="4"/>
        <v>127</v>
      </c>
      <c r="M50" s="75">
        <f t="shared" si="4"/>
        <v>132</v>
      </c>
      <c r="N50" s="75">
        <f t="shared" si="4"/>
        <v>99</v>
      </c>
      <c r="O50" s="75">
        <f t="shared" si="4"/>
        <v>91</v>
      </c>
      <c r="P50" s="75">
        <f t="shared" si="4"/>
        <v>89</v>
      </c>
      <c r="Q50" s="75">
        <f t="shared" si="4"/>
        <v>73</v>
      </c>
      <c r="R50" s="75">
        <f t="shared" si="4"/>
        <v>83</v>
      </c>
      <c r="S50" s="75">
        <f t="shared" si="4"/>
        <v>78</v>
      </c>
      <c r="T50" s="75">
        <f t="shared" si="4"/>
        <v>79</v>
      </c>
      <c r="U50" s="75">
        <f t="shared" si="4"/>
        <v>74</v>
      </c>
      <c r="V50" s="75">
        <f t="shared" si="4"/>
        <v>70</v>
      </c>
      <c r="W50" s="75">
        <f t="shared" si="4"/>
        <v>64</v>
      </c>
      <c r="X50" s="75">
        <f t="shared" si="4"/>
        <v>63</v>
      </c>
      <c r="Y50" s="75">
        <f t="shared" si="4"/>
        <v>61</v>
      </c>
      <c r="Z50" s="75">
        <f t="shared" si="4"/>
        <v>55</v>
      </c>
      <c r="AA50" s="75">
        <f t="shared" si="4"/>
        <v>53</v>
      </c>
      <c r="AB50" s="75">
        <f t="shared" si="4"/>
        <v>48</v>
      </c>
      <c r="AC50" s="75">
        <f t="shared" si="4"/>
        <v>46</v>
      </c>
      <c r="AD50" s="75">
        <f t="shared" si="4"/>
        <v>49</v>
      </c>
      <c r="AE50" s="75">
        <f t="shared" si="4"/>
        <v>45</v>
      </c>
      <c r="AF50" s="75">
        <f t="shared" si="4"/>
        <v>44</v>
      </c>
      <c r="AG50" s="75">
        <f t="shared" si="4"/>
        <v>41</v>
      </c>
      <c r="AH50" s="75">
        <f t="shared" si="4"/>
        <v>31</v>
      </c>
      <c r="AI50" s="75">
        <f t="shared" si="4"/>
        <v>33</v>
      </c>
      <c r="AJ50" s="75">
        <f t="shared" si="4"/>
        <v>31</v>
      </c>
      <c r="AK50" s="75">
        <f t="shared" si="4"/>
        <v>26</v>
      </c>
      <c r="AL50" s="75">
        <f t="shared" si="4"/>
        <v>29</v>
      </c>
    </row>
    <row r="51" spans="1:38" x14ac:dyDescent="0.25">
      <c r="A51" s="65" t="s">
        <v>248</v>
      </c>
      <c r="B51" s="66">
        <v>1621</v>
      </c>
      <c r="C51" s="65" t="s">
        <v>7</v>
      </c>
      <c r="D51" s="43">
        <v>1</v>
      </c>
      <c r="E51" s="43">
        <v>1</v>
      </c>
      <c r="F51" s="43">
        <v>1</v>
      </c>
      <c r="G51" s="43">
        <v>1</v>
      </c>
      <c r="H51" s="43">
        <v>1</v>
      </c>
      <c r="I51" s="43"/>
      <c r="J51" s="43"/>
      <c r="K51" s="43"/>
      <c r="L51" s="43">
        <v>1</v>
      </c>
      <c r="M51" s="43">
        <v>1</v>
      </c>
      <c r="N51" s="43">
        <v>1</v>
      </c>
      <c r="O51" s="43"/>
      <c r="P51" s="43"/>
      <c r="Q51" s="43"/>
      <c r="R51" s="43"/>
      <c r="S51" s="43"/>
      <c r="T51" s="43"/>
      <c r="U51" s="43">
        <v>1</v>
      </c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>
        <v>1</v>
      </c>
      <c r="AK51" s="43">
        <v>1</v>
      </c>
      <c r="AL51" s="43">
        <v>1</v>
      </c>
    </row>
    <row r="52" spans="1:38" x14ac:dyDescent="0.25">
      <c r="A52" s="67"/>
      <c r="B52" s="67"/>
      <c r="C52" s="68" t="s">
        <v>8</v>
      </c>
      <c r="D52" s="45">
        <v>1</v>
      </c>
      <c r="E52" s="45"/>
      <c r="F52" s="45"/>
      <c r="G52" s="45"/>
      <c r="H52" s="45"/>
      <c r="I52" s="45">
        <v>1</v>
      </c>
      <c r="J52" s="45"/>
      <c r="K52" s="45">
        <v>1</v>
      </c>
      <c r="L52" s="45">
        <v>1</v>
      </c>
      <c r="M52" s="45">
        <v>1</v>
      </c>
      <c r="N52" s="45"/>
      <c r="O52" s="45">
        <v>2</v>
      </c>
      <c r="P52" s="45">
        <v>1</v>
      </c>
      <c r="Q52" s="45">
        <v>2</v>
      </c>
      <c r="R52" s="45">
        <v>2</v>
      </c>
      <c r="S52" s="45">
        <v>1</v>
      </c>
      <c r="T52" s="45">
        <v>1</v>
      </c>
      <c r="U52" s="45">
        <v>1</v>
      </c>
      <c r="V52" s="45"/>
      <c r="W52" s="45">
        <v>1</v>
      </c>
      <c r="X52" s="45">
        <v>1</v>
      </c>
      <c r="Y52" s="45"/>
      <c r="Z52" s="45"/>
      <c r="AA52" s="45"/>
      <c r="AB52" s="45">
        <v>1</v>
      </c>
      <c r="AC52" s="45">
        <v>1</v>
      </c>
      <c r="AD52" s="45"/>
      <c r="AE52" s="45"/>
      <c r="AF52" s="45"/>
      <c r="AG52" s="45"/>
      <c r="AH52" s="45"/>
      <c r="AI52" s="45"/>
      <c r="AJ52" s="45"/>
      <c r="AK52" s="45"/>
      <c r="AL52" s="45">
        <v>1</v>
      </c>
    </row>
    <row r="53" spans="1:38" x14ac:dyDescent="0.25">
      <c r="A53" s="67"/>
      <c r="B53" s="67"/>
      <c r="C53" s="68" t="s">
        <v>9</v>
      </c>
      <c r="D53" s="45"/>
      <c r="E53" s="45"/>
      <c r="F53" s="45"/>
      <c r="G53" s="45"/>
      <c r="H53" s="45"/>
      <c r="I53" s="45"/>
      <c r="J53" s="45"/>
      <c r="K53" s="45">
        <v>1</v>
      </c>
      <c r="L53" s="45">
        <v>2</v>
      </c>
      <c r="M53" s="45">
        <v>1</v>
      </c>
      <c r="N53" s="45">
        <v>3</v>
      </c>
      <c r="O53" s="45">
        <v>2</v>
      </c>
      <c r="P53" s="45">
        <v>1</v>
      </c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38" x14ac:dyDescent="0.25">
      <c r="A54" s="67"/>
      <c r="B54" s="67"/>
      <c r="C54" s="68" t="s">
        <v>10</v>
      </c>
      <c r="D54" s="45">
        <v>2</v>
      </c>
      <c r="E54" s="45">
        <v>1</v>
      </c>
      <c r="F54" s="45">
        <v>3</v>
      </c>
      <c r="G54" s="45">
        <v>2</v>
      </c>
      <c r="H54" s="45">
        <v>1</v>
      </c>
      <c r="I54" s="45">
        <v>2</v>
      </c>
      <c r="J54" s="45">
        <v>1</v>
      </c>
      <c r="K54" s="45">
        <v>2</v>
      </c>
      <c r="L54" s="45"/>
      <c r="M54" s="45"/>
      <c r="N54" s="45"/>
      <c r="O54" s="45">
        <v>1</v>
      </c>
      <c r="P54" s="45">
        <v>3</v>
      </c>
      <c r="Q54" s="45">
        <v>4</v>
      </c>
      <c r="R54" s="45">
        <v>2</v>
      </c>
      <c r="S54" s="45">
        <v>2</v>
      </c>
      <c r="T54" s="45">
        <v>3</v>
      </c>
      <c r="U54" s="45">
        <v>1</v>
      </c>
      <c r="V54" s="45">
        <v>1</v>
      </c>
      <c r="W54" s="45">
        <v>1</v>
      </c>
      <c r="X54" s="45">
        <v>1</v>
      </c>
      <c r="Y54" s="45">
        <v>2</v>
      </c>
      <c r="Z54" s="45">
        <v>2</v>
      </c>
      <c r="AA54" s="45">
        <v>2</v>
      </c>
      <c r="AB54" s="45">
        <v>1</v>
      </c>
      <c r="AC54" s="45">
        <v>1</v>
      </c>
      <c r="AD54" s="45">
        <v>1</v>
      </c>
      <c r="AE54" s="45">
        <v>1</v>
      </c>
      <c r="AF54" s="45"/>
      <c r="AG54" s="45"/>
      <c r="AH54" s="45"/>
      <c r="AI54" s="45"/>
      <c r="AJ54" s="45"/>
      <c r="AK54" s="45"/>
      <c r="AL54" s="45"/>
    </row>
    <row r="55" spans="1:38" x14ac:dyDescent="0.25">
      <c r="A55" s="67"/>
      <c r="B55" s="67"/>
      <c r="C55" s="68" t="s">
        <v>11</v>
      </c>
      <c r="D55" s="57">
        <v>2</v>
      </c>
      <c r="E55" s="57">
        <v>2</v>
      </c>
      <c r="F55" s="57">
        <v>2</v>
      </c>
      <c r="G55" s="57">
        <v>3</v>
      </c>
      <c r="H55" s="57">
        <v>1</v>
      </c>
      <c r="I55" s="57"/>
      <c r="J55" s="57">
        <v>1</v>
      </c>
      <c r="K55" s="57">
        <v>1</v>
      </c>
      <c r="L55" s="57">
        <v>1</v>
      </c>
      <c r="M55" s="57">
        <v>2</v>
      </c>
      <c r="N55" s="57">
        <v>1</v>
      </c>
      <c r="O55" s="57">
        <v>1</v>
      </c>
      <c r="P55" s="57">
        <v>1</v>
      </c>
      <c r="Q55" s="57">
        <v>1</v>
      </c>
      <c r="R55" s="57">
        <v>1</v>
      </c>
      <c r="S55" s="57">
        <v>1</v>
      </c>
      <c r="T55" s="57">
        <v>1</v>
      </c>
      <c r="U55" s="57">
        <v>1</v>
      </c>
      <c r="V55" s="57">
        <v>1</v>
      </c>
      <c r="W55" s="57">
        <v>1</v>
      </c>
      <c r="X55" s="57">
        <v>1</v>
      </c>
      <c r="Y55" s="57">
        <v>1</v>
      </c>
      <c r="Z55" s="57">
        <v>1</v>
      </c>
      <c r="AA55" s="57">
        <v>1</v>
      </c>
      <c r="AB55" s="57">
        <v>1</v>
      </c>
      <c r="AC55" s="57">
        <v>1</v>
      </c>
      <c r="AD55" s="57">
        <v>1</v>
      </c>
      <c r="AE55" s="57">
        <v>1</v>
      </c>
      <c r="AF55" s="57">
        <v>2</v>
      </c>
      <c r="AG55" s="57">
        <v>1</v>
      </c>
      <c r="AH55" s="57">
        <v>1</v>
      </c>
      <c r="AI55" s="57"/>
      <c r="AJ55" s="57">
        <v>1</v>
      </c>
      <c r="AK55" s="57">
        <v>1</v>
      </c>
      <c r="AL55" s="57">
        <v>1</v>
      </c>
    </row>
    <row r="56" spans="1:38" x14ac:dyDescent="0.25">
      <c r="A56" s="67"/>
      <c r="B56" s="67"/>
      <c r="C56" s="68" t="s">
        <v>12</v>
      </c>
      <c r="D56" s="45">
        <v>3</v>
      </c>
      <c r="E56" s="45">
        <v>2</v>
      </c>
      <c r="F56" s="45">
        <v>3</v>
      </c>
      <c r="G56" s="45">
        <v>2</v>
      </c>
      <c r="H56" s="45">
        <v>1</v>
      </c>
      <c r="I56" s="45">
        <v>2</v>
      </c>
      <c r="J56" s="45">
        <v>2</v>
      </c>
      <c r="K56" s="45">
        <v>1</v>
      </c>
      <c r="L56" s="45"/>
      <c r="M56" s="45"/>
      <c r="N56" s="45">
        <v>1</v>
      </c>
      <c r="O56" s="45">
        <v>1</v>
      </c>
      <c r="P56" s="45"/>
      <c r="Q56" s="45">
        <v>1</v>
      </c>
      <c r="R56" s="45">
        <v>1</v>
      </c>
      <c r="S56" s="45">
        <v>1</v>
      </c>
      <c r="T56" s="45"/>
      <c r="U56" s="45"/>
      <c r="V56" s="45"/>
      <c r="W56" s="45"/>
      <c r="X56" s="45"/>
      <c r="Y56" s="45"/>
      <c r="Z56" s="45"/>
      <c r="AA56" s="45"/>
      <c r="AB56" s="45">
        <v>1</v>
      </c>
      <c r="AC56" s="45">
        <v>1</v>
      </c>
      <c r="AD56" s="45">
        <v>1</v>
      </c>
      <c r="AE56" s="45"/>
      <c r="AF56" s="45"/>
      <c r="AG56" s="45"/>
      <c r="AH56" s="45"/>
      <c r="AI56" s="45">
        <v>1</v>
      </c>
      <c r="AJ56" s="45">
        <v>1</v>
      </c>
      <c r="AK56" s="45">
        <v>1</v>
      </c>
      <c r="AL56" s="45"/>
    </row>
    <row r="57" spans="1:38" x14ac:dyDescent="0.25">
      <c r="A57" s="67"/>
      <c r="B57" s="67"/>
      <c r="C57" s="68" t="s">
        <v>13</v>
      </c>
      <c r="D57" s="45">
        <v>3</v>
      </c>
      <c r="E57" s="45">
        <v>4</v>
      </c>
      <c r="F57" s="45">
        <v>7</v>
      </c>
      <c r="G57" s="45">
        <v>8</v>
      </c>
      <c r="H57" s="45">
        <v>9</v>
      </c>
      <c r="I57" s="45">
        <v>9</v>
      </c>
      <c r="J57" s="45">
        <v>9</v>
      </c>
      <c r="K57" s="45">
        <v>10</v>
      </c>
      <c r="L57" s="45">
        <v>11</v>
      </c>
      <c r="M57" s="45">
        <v>10</v>
      </c>
      <c r="N57" s="45">
        <v>10</v>
      </c>
      <c r="O57" s="45">
        <v>12</v>
      </c>
      <c r="P57" s="45">
        <v>13</v>
      </c>
      <c r="Q57" s="45">
        <v>13</v>
      </c>
      <c r="R57" s="45">
        <v>13</v>
      </c>
      <c r="S57" s="45">
        <v>12</v>
      </c>
      <c r="T57" s="45">
        <v>10</v>
      </c>
      <c r="U57" s="45">
        <v>3</v>
      </c>
      <c r="V57" s="45">
        <v>2</v>
      </c>
      <c r="W57" s="45">
        <v>2</v>
      </c>
      <c r="X57" s="45">
        <v>2</v>
      </c>
      <c r="Y57" s="45">
        <v>2</v>
      </c>
      <c r="Z57" s="45">
        <v>2</v>
      </c>
      <c r="AA57" s="45">
        <v>1</v>
      </c>
      <c r="AB57" s="45">
        <v>1</v>
      </c>
      <c r="AC57" s="45">
        <v>2</v>
      </c>
      <c r="AD57" s="45">
        <v>2</v>
      </c>
      <c r="AE57" s="45">
        <v>3</v>
      </c>
      <c r="AF57" s="45">
        <v>1</v>
      </c>
      <c r="AG57" s="45">
        <v>1</v>
      </c>
      <c r="AH57" s="45">
        <v>1</v>
      </c>
      <c r="AI57" s="45"/>
      <c r="AJ57" s="45"/>
      <c r="AK57" s="45"/>
      <c r="AL57" s="45">
        <v>1</v>
      </c>
    </row>
    <row r="58" spans="1:38" x14ac:dyDescent="0.25">
      <c r="A58" s="32" t="s">
        <v>249</v>
      </c>
      <c r="B58" s="55"/>
      <c r="C58" s="55"/>
      <c r="D58" s="75">
        <f>SUM(D51:D57)</f>
        <v>12</v>
      </c>
      <c r="E58" s="75">
        <f t="shared" ref="E58:AL58" si="5">SUM(E51:E57)</f>
        <v>10</v>
      </c>
      <c r="F58" s="75">
        <f t="shared" si="5"/>
        <v>16</v>
      </c>
      <c r="G58" s="75">
        <f t="shared" si="5"/>
        <v>16</v>
      </c>
      <c r="H58" s="75">
        <f t="shared" si="5"/>
        <v>13</v>
      </c>
      <c r="I58" s="75">
        <f t="shared" si="5"/>
        <v>14</v>
      </c>
      <c r="J58" s="75">
        <f t="shared" si="5"/>
        <v>13</v>
      </c>
      <c r="K58" s="75">
        <f t="shared" si="5"/>
        <v>16</v>
      </c>
      <c r="L58" s="75">
        <f t="shared" si="5"/>
        <v>16</v>
      </c>
      <c r="M58" s="75">
        <f t="shared" si="5"/>
        <v>15</v>
      </c>
      <c r="N58" s="75">
        <f t="shared" si="5"/>
        <v>16</v>
      </c>
      <c r="O58" s="75">
        <f t="shared" si="5"/>
        <v>19</v>
      </c>
      <c r="P58" s="75">
        <f t="shared" si="5"/>
        <v>19</v>
      </c>
      <c r="Q58" s="75">
        <f t="shared" si="5"/>
        <v>21</v>
      </c>
      <c r="R58" s="75">
        <f t="shared" si="5"/>
        <v>19</v>
      </c>
      <c r="S58" s="75">
        <f t="shared" si="5"/>
        <v>17</v>
      </c>
      <c r="T58" s="75">
        <f t="shared" si="5"/>
        <v>15</v>
      </c>
      <c r="U58" s="75">
        <f t="shared" si="5"/>
        <v>7</v>
      </c>
      <c r="V58" s="75">
        <f t="shared" si="5"/>
        <v>4</v>
      </c>
      <c r="W58" s="75">
        <f t="shared" si="5"/>
        <v>5</v>
      </c>
      <c r="X58" s="75">
        <f t="shared" si="5"/>
        <v>5</v>
      </c>
      <c r="Y58" s="75">
        <f t="shared" si="5"/>
        <v>5</v>
      </c>
      <c r="Z58" s="75">
        <f t="shared" si="5"/>
        <v>5</v>
      </c>
      <c r="AA58" s="75">
        <f t="shared" si="5"/>
        <v>4</v>
      </c>
      <c r="AB58" s="75">
        <f t="shared" si="5"/>
        <v>5</v>
      </c>
      <c r="AC58" s="75">
        <f t="shared" si="5"/>
        <v>6</v>
      </c>
      <c r="AD58" s="75">
        <f t="shared" si="5"/>
        <v>5</v>
      </c>
      <c r="AE58" s="75">
        <f t="shared" si="5"/>
        <v>5</v>
      </c>
      <c r="AF58" s="75">
        <f t="shared" si="5"/>
        <v>3</v>
      </c>
      <c r="AG58" s="75">
        <f t="shared" si="5"/>
        <v>2</v>
      </c>
      <c r="AH58" s="75">
        <f t="shared" si="5"/>
        <v>2</v>
      </c>
      <c r="AI58" s="75">
        <f t="shared" si="5"/>
        <v>1</v>
      </c>
      <c r="AJ58" s="75">
        <f t="shared" si="5"/>
        <v>3</v>
      </c>
      <c r="AK58" s="75">
        <f t="shared" si="5"/>
        <v>3</v>
      </c>
      <c r="AL58" s="75">
        <f t="shared" si="5"/>
        <v>4</v>
      </c>
    </row>
    <row r="59" spans="1:38" x14ac:dyDescent="0.25">
      <c r="A59" s="65" t="s">
        <v>220</v>
      </c>
      <c r="B59" s="66">
        <v>1622</v>
      </c>
      <c r="C59" s="109" t="s">
        <v>6</v>
      </c>
      <c r="D59" s="114"/>
      <c r="E59" s="114">
        <v>1</v>
      </c>
      <c r="F59" s="114"/>
      <c r="G59" s="114"/>
      <c r="H59" s="114"/>
      <c r="I59" s="114"/>
      <c r="J59" s="114"/>
      <c r="K59" s="114"/>
      <c r="L59" s="114"/>
      <c r="M59" s="114">
        <v>1</v>
      </c>
      <c r="N59" s="114">
        <v>1</v>
      </c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5"/>
      <c r="AJ59" s="115"/>
      <c r="AK59" s="95"/>
      <c r="AL59" s="95"/>
    </row>
    <row r="60" spans="1:38" x14ac:dyDescent="0.25">
      <c r="A60" s="67"/>
      <c r="B60" s="67"/>
      <c r="C60" s="90" t="s">
        <v>7</v>
      </c>
      <c r="D60" s="116"/>
      <c r="E60" s="116">
        <v>3</v>
      </c>
      <c r="F60" s="116">
        <v>3</v>
      </c>
      <c r="G60" s="116">
        <v>2</v>
      </c>
      <c r="H60" s="116"/>
      <c r="I60" s="116">
        <v>1</v>
      </c>
      <c r="J60" s="116">
        <v>1</v>
      </c>
      <c r="K60" s="116">
        <v>1</v>
      </c>
      <c r="L60" s="116">
        <v>1</v>
      </c>
      <c r="M60" s="116"/>
      <c r="N60" s="116">
        <v>1</v>
      </c>
      <c r="O60" s="116">
        <v>2</v>
      </c>
      <c r="P60" s="116">
        <v>2</v>
      </c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7"/>
      <c r="AJ60" s="117"/>
      <c r="AK60" s="51"/>
      <c r="AL60" s="51"/>
    </row>
    <row r="61" spans="1:38" x14ac:dyDescent="0.25">
      <c r="A61" s="67"/>
      <c r="B61" s="67"/>
      <c r="C61" s="90" t="s">
        <v>8</v>
      </c>
      <c r="D61" s="116"/>
      <c r="E61" s="116">
        <v>7</v>
      </c>
      <c r="F61" s="116">
        <v>8</v>
      </c>
      <c r="G61" s="116">
        <v>9</v>
      </c>
      <c r="H61" s="116">
        <v>8</v>
      </c>
      <c r="I61" s="116">
        <v>6</v>
      </c>
      <c r="J61" s="116">
        <v>4</v>
      </c>
      <c r="K61" s="116">
        <v>1</v>
      </c>
      <c r="L61" s="116"/>
      <c r="M61" s="116">
        <v>1</v>
      </c>
      <c r="N61" s="116"/>
      <c r="O61" s="116"/>
      <c r="P61" s="116">
        <v>1</v>
      </c>
      <c r="Q61" s="116"/>
      <c r="R61" s="116"/>
      <c r="S61" s="116"/>
      <c r="T61" s="116"/>
      <c r="U61" s="116"/>
      <c r="V61" s="116"/>
      <c r="W61" s="116"/>
      <c r="X61" s="116"/>
      <c r="Y61" s="116">
        <v>1</v>
      </c>
      <c r="Z61" s="116">
        <v>1</v>
      </c>
      <c r="AA61" s="116">
        <v>1</v>
      </c>
      <c r="AB61" s="116"/>
      <c r="AC61" s="116"/>
      <c r="AD61" s="116"/>
      <c r="AE61" s="116"/>
      <c r="AF61" s="116"/>
      <c r="AG61" s="116"/>
      <c r="AH61" s="116"/>
      <c r="AI61" s="117"/>
      <c r="AJ61" s="117"/>
      <c r="AK61" s="51"/>
      <c r="AL61" s="51"/>
    </row>
    <row r="62" spans="1:38" x14ac:dyDescent="0.25">
      <c r="A62" s="67"/>
      <c r="B62" s="67"/>
      <c r="C62" s="90" t="s">
        <v>9</v>
      </c>
      <c r="D62" s="116"/>
      <c r="E62" s="116">
        <v>8</v>
      </c>
      <c r="F62" s="116">
        <v>7</v>
      </c>
      <c r="G62" s="116">
        <v>7</v>
      </c>
      <c r="H62" s="116">
        <v>8</v>
      </c>
      <c r="I62" s="116">
        <v>8</v>
      </c>
      <c r="J62" s="116">
        <v>6</v>
      </c>
      <c r="K62" s="116">
        <v>4</v>
      </c>
      <c r="L62" s="116">
        <v>3</v>
      </c>
      <c r="M62" s="116">
        <v>4</v>
      </c>
      <c r="N62" s="116">
        <v>4</v>
      </c>
      <c r="O62" s="116">
        <v>4</v>
      </c>
      <c r="P62" s="116">
        <v>3</v>
      </c>
      <c r="Q62" s="116">
        <v>1</v>
      </c>
      <c r="R62" s="116">
        <v>1</v>
      </c>
      <c r="S62" s="116">
        <v>1</v>
      </c>
      <c r="T62" s="116">
        <v>1</v>
      </c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7"/>
      <c r="AJ62" s="117"/>
      <c r="AK62" s="51"/>
      <c r="AL62" s="51">
        <v>1</v>
      </c>
    </row>
    <row r="63" spans="1:38" x14ac:dyDescent="0.25">
      <c r="A63" s="67"/>
      <c r="B63" s="67"/>
      <c r="C63" s="90" t="s">
        <v>10</v>
      </c>
      <c r="D63" s="116">
        <v>1</v>
      </c>
      <c r="E63" s="116">
        <v>18</v>
      </c>
      <c r="F63" s="116">
        <v>18</v>
      </c>
      <c r="G63" s="116">
        <v>17</v>
      </c>
      <c r="H63" s="116">
        <v>12</v>
      </c>
      <c r="I63" s="116">
        <v>10</v>
      </c>
      <c r="J63" s="116">
        <v>5</v>
      </c>
      <c r="K63" s="116">
        <v>2</v>
      </c>
      <c r="L63" s="116">
        <v>3</v>
      </c>
      <c r="M63" s="116">
        <v>2</v>
      </c>
      <c r="N63" s="116">
        <v>1</v>
      </c>
      <c r="O63" s="116">
        <v>1</v>
      </c>
      <c r="P63" s="116">
        <v>2</v>
      </c>
      <c r="Q63" s="116">
        <v>1</v>
      </c>
      <c r="R63" s="116">
        <v>1</v>
      </c>
      <c r="S63" s="116">
        <v>1</v>
      </c>
      <c r="T63" s="116">
        <v>1</v>
      </c>
      <c r="U63" s="116">
        <v>1</v>
      </c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7"/>
      <c r="AJ63" s="117"/>
      <c r="AK63" s="51"/>
      <c r="AL63" s="51"/>
    </row>
    <row r="64" spans="1:38" x14ac:dyDescent="0.25">
      <c r="A64" s="67"/>
      <c r="B64" s="67"/>
      <c r="C64" s="90" t="s">
        <v>11</v>
      </c>
      <c r="D64" s="116"/>
      <c r="E64" s="116">
        <v>8</v>
      </c>
      <c r="F64" s="116">
        <v>7</v>
      </c>
      <c r="G64" s="116">
        <v>8</v>
      </c>
      <c r="H64" s="116">
        <v>9</v>
      </c>
      <c r="I64" s="116">
        <v>10</v>
      </c>
      <c r="J64" s="116">
        <v>10</v>
      </c>
      <c r="K64" s="116">
        <v>4</v>
      </c>
      <c r="L64" s="116">
        <v>5</v>
      </c>
      <c r="M64" s="116">
        <v>5</v>
      </c>
      <c r="N64" s="116">
        <v>5</v>
      </c>
      <c r="O64" s="116">
        <v>4</v>
      </c>
      <c r="P64" s="116">
        <v>1</v>
      </c>
      <c r="Q64" s="116">
        <v>1</v>
      </c>
      <c r="R64" s="116">
        <v>1</v>
      </c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7"/>
      <c r="AJ64" s="117"/>
      <c r="AK64" s="51"/>
      <c r="AL64" s="51"/>
    </row>
    <row r="65" spans="1:38" x14ac:dyDescent="0.25">
      <c r="A65" s="67"/>
      <c r="B65" s="67"/>
      <c r="C65" s="68" t="s">
        <v>12</v>
      </c>
      <c r="D65" s="118"/>
      <c r="E65" s="118">
        <v>1</v>
      </c>
      <c r="F65" s="118">
        <v>1</v>
      </c>
      <c r="G65" s="118">
        <v>2</v>
      </c>
      <c r="H65" s="118">
        <v>4</v>
      </c>
      <c r="I65" s="118">
        <v>4</v>
      </c>
      <c r="J65" s="118">
        <v>2</v>
      </c>
      <c r="K65" s="118">
        <v>1</v>
      </c>
      <c r="L65" s="118">
        <v>1</v>
      </c>
      <c r="M65" s="118">
        <v>1</v>
      </c>
      <c r="N65" s="118"/>
      <c r="O65" s="118">
        <v>1</v>
      </c>
      <c r="P65" s="118">
        <v>3</v>
      </c>
      <c r="Q65" s="118"/>
      <c r="R65" s="118"/>
      <c r="S65" s="118">
        <v>1</v>
      </c>
      <c r="T65" s="118">
        <v>1</v>
      </c>
      <c r="U65" s="118">
        <v>2</v>
      </c>
      <c r="V65" s="118">
        <v>1</v>
      </c>
      <c r="W65" s="118">
        <v>1</v>
      </c>
      <c r="X65" s="118"/>
      <c r="Y65" s="118"/>
      <c r="Z65" s="118">
        <v>1</v>
      </c>
      <c r="AA65" s="118">
        <v>1</v>
      </c>
      <c r="AB65" s="118"/>
      <c r="AC65" s="118"/>
      <c r="AD65" s="118"/>
      <c r="AE65" s="118"/>
      <c r="AF65" s="118"/>
      <c r="AG65" s="118"/>
      <c r="AH65" s="49"/>
      <c r="AI65" s="48"/>
      <c r="AJ65" s="48"/>
      <c r="AK65" s="48"/>
      <c r="AL65" s="48"/>
    </row>
    <row r="66" spans="1:38" x14ac:dyDescent="0.25">
      <c r="A66" s="67"/>
      <c r="B66" s="67"/>
      <c r="C66" s="68" t="s">
        <v>13</v>
      </c>
      <c r="D66" s="119"/>
      <c r="E66" s="119">
        <v>3</v>
      </c>
      <c r="F66" s="119">
        <v>4</v>
      </c>
      <c r="G66" s="119">
        <v>4</v>
      </c>
      <c r="H66" s="119">
        <v>3</v>
      </c>
      <c r="I66" s="119">
        <v>2</v>
      </c>
      <c r="J66" s="119">
        <v>1</v>
      </c>
      <c r="K66" s="119"/>
      <c r="L66" s="119"/>
      <c r="M66" s="119"/>
      <c r="N66" s="119">
        <v>1</v>
      </c>
      <c r="O66" s="119"/>
      <c r="P66" s="119"/>
      <c r="Q66" s="119"/>
      <c r="R66" s="119"/>
      <c r="S66" s="119"/>
      <c r="T66" s="119"/>
      <c r="U66" s="119"/>
      <c r="V66" s="119"/>
      <c r="W66" s="119"/>
      <c r="X66" s="119">
        <v>1</v>
      </c>
      <c r="Y66" s="119">
        <v>1</v>
      </c>
      <c r="Z66" s="119">
        <v>1</v>
      </c>
      <c r="AA66" s="119">
        <v>1</v>
      </c>
      <c r="AB66" s="119">
        <v>2</v>
      </c>
      <c r="AC66" s="119">
        <v>2</v>
      </c>
      <c r="AD66" s="119">
        <v>2</v>
      </c>
      <c r="AE66" s="119">
        <v>2</v>
      </c>
      <c r="AF66" s="119">
        <v>1</v>
      </c>
      <c r="AG66" s="119">
        <v>1</v>
      </c>
      <c r="AH66" s="119">
        <v>1</v>
      </c>
      <c r="AI66" s="80">
        <v>1</v>
      </c>
      <c r="AJ66" s="80">
        <v>1</v>
      </c>
      <c r="AK66" s="80">
        <v>1</v>
      </c>
      <c r="AL66" s="80">
        <v>1</v>
      </c>
    </row>
    <row r="67" spans="1:38" x14ac:dyDescent="0.25">
      <c r="A67" s="32" t="s">
        <v>221</v>
      </c>
      <c r="B67" s="55"/>
      <c r="C67" s="55"/>
      <c r="D67" s="75">
        <f>SUM(D59:D66)</f>
        <v>1</v>
      </c>
      <c r="E67" s="75">
        <f t="shared" ref="E67:AL67" si="6">SUM(E59:E66)</f>
        <v>49</v>
      </c>
      <c r="F67" s="75">
        <f t="shared" si="6"/>
        <v>48</v>
      </c>
      <c r="G67" s="75">
        <f t="shared" si="6"/>
        <v>49</v>
      </c>
      <c r="H67" s="75">
        <f t="shared" si="6"/>
        <v>44</v>
      </c>
      <c r="I67" s="75">
        <f t="shared" si="6"/>
        <v>41</v>
      </c>
      <c r="J67" s="75">
        <f t="shared" si="6"/>
        <v>29</v>
      </c>
      <c r="K67" s="75">
        <f t="shared" si="6"/>
        <v>13</v>
      </c>
      <c r="L67" s="75">
        <f t="shared" si="6"/>
        <v>13</v>
      </c>
      <c r="M67" s="75">
        <f t="shared" si="6"/>
        <v>14</v>
      </c>
      <c r="N67" s="75">
        <f t="shared" si="6"/>
        <v>13</v>
      </c>
      <c r="O67" s="75">
        <f t="shared" si="6"/>
        <v>12</v>
      </c>
      <c r="P67" s="75">
        <f t="shared" si="6"/>
        <v>12</v>
      </c>
      <c r="Q67" s="75">
        <f t="shared" si="6"/>
        <v>3</v>
      </c>
      <c r="R67" s="75">
        <f t="shared" si="6"/>
        <v>3</v>
      </c>
      <c r="S67" s="75">
        <f t="shared" si="6"/>
        <v>3</v>
      </c>
      <c r="T67" s="75">
        <f t="shared" si="6"/>
        <v>3</v>
      </c>
      <c r="U67" s="75">
        <f t="shared" si="6"/>
        <v>3</v>
      </c>
      <c r="V67" s="75">
        <f t="shared" si="6"/>
        <v>1</v>
      </c>
      <c r="W67" s="75">
        <f t="shared" si="6"/>
        <v>1</v>
      </c>
      <c r="X67" s="75">
        <f t="shared" si="6"/>
        <v>1</v>
      </c>
      <c r="Y67" s="75">
        <f t="shared" si="6"/>
        <v>2</v>
      </c>
      <c r="Z67" s="75">
        <f t="shared" si="6"/>
        <v>3</v>
      </c>
      <c r="AA67" s="75">
        <f t="shared" si="6"/>
        <v>3</v>
      </c>
      <c r="AB67" s="75">
        <f t="shared" si="6"/>
        <v>2</v>
      </c>
      <c r="AC67" s="75">
        <f t="shared" si="6"/>
        <v>2</v>
      </c>
      <c r="AD67" s="75">
        <f t="shared" si="6"/>
        <v>2</v>
      </c>
      <c r="AE67" s="75">
        <f t="shared" si="6"/>
        <v>2</v>
      </c>
      <c r="AF67" s="75">
        <f t="shared" si="6"/>
        <v>1</v>
      </c>
      <c r="AG67" s="75">
        <f t="shared" si="6"/>
        <v>1</v>
      </c>
      <c r="AH67" s="75">
        <f t="shared" si="6"/>
        <v>1</v>
      </c>
      <c r="AI67" s="75">
        <f t="shared" si="6"/>
        <v>1</v>
      </c>
      <c r="AJ67" s="75">
        <f t="shared" si="6"/>
        <v>1</v>
      </c>
      <c r="AK67" s="75">
        <f t="shared" si="6"/>
        <v>1</v>
      </c>
      <c r="AL67" s="75">
        <f t="shared" si="6"/>
        <v>2</v>
      </c>
    </row>
    <row r="68" spans="1:38" x14ac:dyDescent="0.25">
      <c r="A68" s="65" t="s">
        <v>238</v>
      </c>
      <c r="B68" s="66">
        <v>1624</v>
      </c>
      <c r="C68" s="65" t="s">
        <v>7</v>
      </c>
      <c r="D68" s="43">
        <v>1</v>
      </c>
      <c r="E68" s="43">
        <v>1</v>
      </c>
      <c r="F68" s="43"/>
      <c r="G68" s="43"/>
      <c r="H68" s="43"/>
      <c r="I68" s="43"/>
      <c r="J68" s="43"/>
      <c r="K68" s="43"/>
      <c r="L68" s="43"/>
      <c r="M68" s="43"/>
      <c r="N68" s="43"/>
      <c r="O68" s="43">
        <v>1</v>
      </c>
      <c r="P68" s="43"/>
      <c r="Q68" s="43"/>
      <c r="R68" s="43">
        <v>1</v>
      </c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x14ac:dyDescent="0.25">
      <c r="A69" s="67"/>
      <c r="B69" s="67"/>
      <c r="C69" s="68" t="s">
        <v>8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>
        <v>1</v>
      </c>
      <c r="Y69" s="45"/>
      <c r="Z69" s="45"/>
      <c r="AA69" s="45"/>
      <c r="AB69" s="45"/>
      <c r="AC69" s="45"/>
      <c r="AD69" s="45"/>
      <c r="AE69" s="45">
        <v>1</v>
      </c>
      <c r="AF69" s="45">
        <v>1</v>
      </c>
      <c r="AG69" s="45"/>
      <c r="AH69" s="45"/>
      <c r="AI69" s="45"/>
      <c r="AJ69" s="45"/>
      <c r="AK69" s="45"/>
      <c r="AL69" s="45"/>
    </row>
    <row r="70" spans="1:38" x14ac:dyDescent="0.25">
      <c r="A70" s="67"/>
      <c r="B70" s="67"/>
      <c r="C70" s="68" t="s">
        <v>9</v>
      </c>
      <c r="D70" s="45">
        <v>1</v>
      </c>
      <c r="E70" s="45"/>
      <c r="F70" s="45">
        <v>1</v>
      </c>
      <c r="G70" s="45">
        <v>1</v>
      </c>
      <c r="H70" s="45">
        <v>1</v>
      </c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>
        <v>1</v>
      </c>
      <c r="AH70" s="45">
        <v>1</v>
      </c>
      <c r="AI70" s="45">
        <v>1</v>
      </c>
      <c r="AJ70" s="45"/>
      <c r="AK70" s="45"/>
      <c r="AL70" s="45"/>
    </row>
    <row r="71" spans="1:38" x14ac:dyDescent="0.25">
      <c r="A71" s="67"/>
      <c r="B71" s="67"/>
      <c r="C71" s="68" t="s">
        <v>10</v>
      </c>
      <c r="D71" s="45">
        <v>2</v>
      </c>
      <c r="E71" s="45">
        <v>1</v>
      </c>
      <c r="F71" s="45">
        <v>2</v>
      </c>
      <c r="G71" s="45">
        <v>1</v>
      </c>
      <c r="H71" s="45">
        <v>1</v>
      </c>
      <c r="I71" s="45">
        <v>2</v>
      </c>
      <c r="J71" s="45">
        <v>2</v>
      </c>
      <c r="K71" s="45">
        <v>2</v>
      </c>
      <c r="L71" s="45">
        <v>2</v>
      </c>
      <c r="M71" s="45">
        <v>2</v>
      </c>
      <c r="N71" s="45">
        <v>1</v>
      </c>
      <c r="O71" s="45">
        <v>1</v>
      </c>
      <c r="P71" s="45">
        <v>1</v>
      </c>
      <c r="Q71" s="45">
        <v>1</v>
      </c>
      <c r="R71" s="45">
        <v>1</v>
      </c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>
        <v>1</v>
      </c>
      <c r="AG71" s="45">
        <v>1</v>
      </c>
      <c r="AH71" s="45"/>
      <c r="AI71" s="45"/>
      <c r="AJ71" s="45"/>
      <c r="AK71" s="45"/>
      <c r="AL71" s="45">
        <v>1</v>
      </c>
    </row>
    <row r="72" spans="1:38" x14ac:dyDescent="0.25">
      <c r="A72" s="67"/>
      <c r="B72" s="67"/>
      <c r="C72" s="68" t="s">
        <v>11</v>
      </c>
      <c r="D72" s="45">
        <v>3</v>
      </c>
      <c r="E72" s="45">
        <v>7</v>
      </c>
      <c r="F72" s="45">
        <v>6</v>
      </c>
      <c r="G72" s="45">
        <v>5</v>
      </c>
      <c r="H72" s="45">
        <v>4</v>
      </c>
      <c r="I72" s="45">
        <v>2</v>
      </c>
      <c r="J72" s="45">
        <v>2</v>
      </c>
      <c r="K72" s="45">
        <v>2</v>
      </c>
      <c r="L72" s="45">
        <v>2</v>
      </c>
      <c r="M72" s="45">
        <v>2</v>
      </c>
      <c r="N72" s="45">
        <v>3</v>
      </c>
      <c r="O72" s="45">
        <v>2</v>
      </c>
      <c r="P72" s="45">
        <v>1</v>
      </c>
      <c r="Q72" s="45">
        <v>1</v>
      </c>
      <c r="R72" s="45">
        <v>1</v>
      </c>
      <c r="S72" s="45">
        <v>1</v>
      </c>
      <c r="T72" s="45">
        <v>1</v>
      </c>
      <c r="U72" s="45">
        <v>1</v>
      </c>
      <c r="V72" s="45">
        <v>1</v>
      </c>
      <c r="W72" s="45">
        <v>1</v>
      </c>
      <c r="X72" s="45">
        <v>1</v>
      </c>
      <c r="Y72" s="45">
        <v>1</v>
      </c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</row>
    <row r="73" spans="1:38" x14ac:dyDescent="0.25">
      <c r="A73" s="67"/>
      <c r="B73" s="67"/>
      <c r="C73" s="68" t="s">
        <v>12</v>
      </c>
      <c r="D73" s="45">
        <v>1</v>
      </c>
      <c r="E73" s="45">
        <v>2</v>
      </c>
      <c r="F73" s="45">
        <v>2</v>
      </c>
      <c r="G73" s="45">
        <v>3</v>
      </c>
      <c r="H73" s="45">
        <v>1</v>
      </c>
      <c r="I73" s="45">
        <v>3</v>
      </c>
      <c r="J73" s="45">
        <v>2</v>
      </c>
      <c r="K73" s="45">
        <v>3</v>
      </c>
      <c r="L73" s="45">
        <v>2</v>
      </c>
      <c r="M73" s="45">
        <v>2</v>
      </c>
      <c r="N73" s="45">
        <v>1</v>
      </c>
      <c r="O73" s="45"/>
      <c r="P73" s="45">
        <v>1</v>
      </c>
      <c r="Q73" s="45">
        <v>1</v>
      </c>
      <c r="R73" s="45">
        <v>1</v>
      </c>
      <c r="S73" s="45">
        <v>2</v>
      </c>
      <c r="T73" s="45">
        <v>1</v>
      </c>
      <c r="U73" s="45"/>
      <c r="V73" s="45"/>
      <c r="W73" s="45"/>
      <c r="X73" s="45"/>
      <c r="Y73" s="45"/>
      <c r="Z73" s="45">
        <v>1</v>
      </c>
      <c r="AA73" s="45"/>
      <c r="AB73" s="45"/>
      <c r="AC73" s="45"/>
      <c r="AD73" s="45">
        <v>1</v>
      </c>
      <c r="AE73" s="45">
        <v>1</v>
      </c>
      <c r="AF73" s="45"/>
      <c r="AG73" s="45"/>
      <c r="AH73" s="45"/>
      <c r="AI73" s="45"/>
      <c r="AJ73" s="45"/>
      <c r="AK73" s="45"/>
      <c r="AL73" s="45"/>
    </row>
    <row r="74" spans="1:38" x14ac:dyDescent="0.25">
      <c r="A74" s="67"/>
      <c r="B74" s="67"/>
      <c r="C74" s="68" t="s">
        <v>13</v>
      </c>
      <c r="D74" s="57">
        <v>7</v>
      </c>
      <c r="E74" s="57">
        <v>11</v>
      </c>
      <c r="F74" s="57">
        <v>11</v>
      </c>
      <c r="G74" s="57">
        <v>11</v>
      </c>
      <c r="H74" s="57">
        <v>12</v>
      </c>
      <c r="I74" s="57">
        <v>14</v>
      </c>
      <c r="J74" s="57">
        <v>13</v>
      </c>
      <c r="K74" s="57">
        <v>13</v>
      </c>
      <c r="L74" s="57">
        <v>12</v>
      </c>
      <c r="M74" s="57">
        <v>11</v>
      </c>
      <c r="N74" s="57">
        <v>14</v>
      </c>
      <c r="O74" s="57">
        <v>15</v>
      </c>
      <c r="P74" s="57">
        <v>13</v>
      </c>
      <c r="Q74" s="57">
        <v>12</v>
      </c>
      <c r="R74" s="57">
        <v>10</v>
      </c>
      <c r="S74" s="57">
        <v>8</v>
      </c>
      <c r="T74" s="57">
        <v>7</v>
      </c>
      <c r="U74" s="57">
        <v>3</v>
      </c>
      <c r="V74" s="57">
        <v>2</v>
      </c>
      <c r="W74" s="57">
        <v>2</v>
      </c>
      <c r="X74" s="57">
        <v>2</v>
      </c>
      <c r="Y74" s="57">
        <v>2</v>
      </c>
      <c r="Z74" s="57">
        <v>3</v>
      </c>
      <c r="AA74" s="57">
        <v>3</v>
      </c>
      <c r="AB74" s="57">
        <v>3</v>
      </c>
      <c r="AC74" s="57">
        <v>3</v>
      </c>
      <c r="AD74" s="57">
        <v>3</v>
      </c>
      <c r="AE74" s="57">
        <v>3</v>
      </c>
      <c r="AF74" s="57">
        <v>2</v>
      </c>
      <c r="AG74" s="57">
        <v>2</v>
      </c>
      <c r="AH74" s="57">
        <v>2</v>
      </c>
      <c r="AI74" s="57">
        <v>1</v>
      </c>
      <c r="AJ74" s="57">
        <v>1</v>
      </c>
      <c r="AK74" s="57">
        <v>1</v>
      </c>
      <c r="AL74" s="57">
        <v>1</v>
      </c>
    </row>
    <row r="75" spans="1:38" x14ac:dyDescent="0.25">
      <c r="A75" s="32" t="s">
        <v>239</v>
      </c>
      <c r="B75" s="55"/>
      <c r="C75" s="55"/>
      <c r="D75" s="75">
        <f>SUM(D68:D74)</f>
        <v>15</v>
      </c>
      <c r="E75" s="75">
        <f t="shared" ref="E75:AL75" si="7">SUM(E68:E74)</f>
        <v>22</v>
      </c>
      <c r="F75" s="75">
        <f t="shared" si="7"/>
        <v>22</v>
      </c>
      <c r="G75" s="75">
        <f t="shared" si="7"/>
        <v>21</v>
      </c>
      <c r="H75" s="75">
        <f t="shared" si="7"/>
        <v>19</v>
      </c>
      <c r="I75" s="75">
        <f t="shared" si="7"/>
        <v>21</v>
      </c>
      <c r="J75" s="75">
        <f t="shared" si="7"/>
        <v>19</v>
      </c>
      <c r="K75" s="75">
        <f t="shared" si="7"/>
        <v>20</v>
      </c>
      <c r="L75" s="75">
        <f t="shared" si="7"/>
        <v>18</v>
      </c>
      <c r="M75" s="75">
        <f t="shared" si="7"/>
        <v>17</v>
      </c>
      <c r="N75" s="75">
        <f t="shared" si="7"/>
        <v>19</v>
      </c>
      <c r="O75" s="75">
        <f t="shared" si="7"/>
        <v>19</v>
      </c>
      <c r="P75" s="75">
        <f t="shared" si="7"/>
        <v>16</v>
      </c>
      <c r="Q75" s="75">
        <f t="shared" si="7"/>
        <v>15</v>
      </c>
      <c r="R75" s="75">
        <f t="shared" si="7"/>
        <v>14</v>
      </c>
      <c r="S75" s="75">
        <f t="shared" si="7"/>
        <v>11</v>
      </c>
      <c r="T75" s="75">
        <f t="shared" si="7"/>
        <v>9</v>
      </c>
      <c r="U75" s="75">
        <f t="shared" si="7"/>
        <v>4</v>
      </c>
      <c r="V75" s="75">
        <f t="shared" si="7"/>
        <v>3</v>
      </c>
      <c r="W75" s="75">
        <f t="shared" si="7"/>
        <v>3</v>
      </c>
      <c r="X75" s="75">
        <f t="shared" si="7"/>
        <v>4</v>
      </c>
      <c r="Y75" s="75">
        <f t="shared" si="7"/>
        <v>3</v>
      </c>
      <c r="Z75" s="75">
        <f t="shared" si="7"/>
        <v>4</v>
      </c>
      <c r="AA75" s="75">
        <f t="shared" si="7"/>
        <v>3</v>
      </c>
      <c r="AB75" s="75">
        <f t="shared" si="7"/>
        <v>3</v>
      </c>
      <c r="AC75" s="75">
        <f t="shared" si="7"/>
        <v>3</v>
      </c>
      <c r="AD75" s="75">
        <f t="shared" si="7"/>
        <v>4</v>
      </c>
      <c r="AE75" s="75">
        <f t="shared" si="7"/>
        <v>5</v>
      </c>
      <c r="AF75" s="75">
        <f t="shared" si="7"/>
        <v>4</v>
      </c>
      <c r="AG75" s="75">
        <f t="shared" si="7"/>
        <v>4</v>
      </c>
      <c r="AH75" s="75">
        <f t="shared" si="7"/>
        <v>3</v>
      </c>
      <c r="AI75" s="75">
        <f t="shared" si="7"/>
        <v>2</v>
      </c>
      <c r="AJ75" s="75">
        <f t="shared" si="7"/>
        <v>1</v>
      </c>
      <c r="AK75" s="75">
        <f t="shared" si="7"/>
        <v>1</v>
      </c>
      <c r="AL75" s="75">
        <f t="shared" si="7"/>
        <v>2</v>
      </c>
    </row>
    <row r="76" spans="1:38" x14ac:dyDescent="0.25">
      <c r="A76" s="65" t="s">
        <v>222</v>
      </c>
      <c r="B76" s="66">
        <v>1627</v>
      </c>
      <c r="C76" s="65" t="s">
        <v>6</v>
      </c>
      <c r="D76" s="43"/>
      <c r="E76" s="43">
        <v>1</v>
      </c>
      <c r="F76" s="43">
        <v>1</v>
      </c>
      <c r="G76" s="43"/>
      <c r="H76" s="43"/>
      <c r="I76" s="43">
        <v>1</v>
      </c>
      <c r="J76" s="43">
        <v>1</v>
      </c>
      <c r="K76" s="43">
        <v>1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>
        <v>1</v>
      </c>
      <c r="Z76" s="43">
        <v>1</v>
      </c>
      <c r="AA76" s="43"/>
      <c r="AB76" s="43"/>
      <c r="AC76" s="43"/>
      <c r="AD76" s="43"/>
      <c r="AE76" s="43"/>
      <c r="AF76" s="43"/>
      <c r="AG76" s="43"/>
      <c r="AH76" s="43">
        <v>1</v>
      </c>
      <c r="AI76" s="43"/>
      <c r="AJ76" s="43"/>
      <c r="AK76" s="43">
        <v>1</v>
      </c>
      <c r="AL76" s="43"/>
    </row>
    <row r="77" spans="1:38" x14ac:dyDescent="0.25">
      <c r="A77" s="67"/>
      <c r="B77" s="67"/>
      <c r="C77" s="68" t="s">
        <v>7</v>
      </c>
      <c r="D77" s="45">
        <v>1</v>
      </c>
      <c r="E77" s="45">
        <v>1</v>
      </c>
      <c r="F77" s="45">
        <v>1</v>
      </c>
      <c r="G77" s="45">
        <v>5</v>
      </c>
      <c r="H77" s="45">
        <v>1</v>
      </c>
      <c r="I77" s="45">
        <v>1</v>
      </c>
      <c r="J77" s="45">
        <v>1</v>
      </c>
      <c r="K77" s="45">
        <v>1</v>
      </c>
      <c r="L77" s="45"/>
      <c r="M77" s="45">
        <v>2</v>
      </c>
      <c r="N77" s="45">
        <v>1</v>
      </c>
      <c r="O77" s="45">
        <v>1</v>
      </c>
      <c r="P77" s="45">
        <v>1</v>
      </c>
      <c r="Q77" s="45">
        <v>1</v>
      </c>
      <c r="R77" s="45">
        <v>1</v>
      </c>
      <c r="S77" s="45"/>
      <c r="T77" s="45"/>
      <c r="U77" s="45"/>
      <c r="V77" s="45"/>
      <c r="W77" s="45"/>
      <c r="X77" s="45"/>
      <c r="Y77" s="45"/>
      <c r="Z77" s="45">
        <v>1</v>
      </c>
      <c r="AA77" s="45">
        <v>2</v>
      </c>
      <c r="AB77" s="45">
        <v>2</v>
      </c>
      <c r="AC77" s="45"/>
      <c r="AD77" s="45"/>
      <c r="AE77" s="45"/>
      <c r="AF77" s="45"/>
      <c r="AG77" s="45"/>
      <c r="AH77" s="45"/>
      <c r="AI77" s="45"/>
      <c r="AJ77" s="45"/>
      <c r="AK77" s="45"/>
      <c r="AL77" s="45">
        <v>1</v>
      </c>
    </row>
    <row r="78" spans="1:38" x14ac:dyDescent="0.25">
      <c r="A78" s="67"/>
      <c r="B78" s="67"/>
      <c r="C78" s="68" t="s">
        <v>8</v>
      </c>
      <c r="D78" s="45"/>
      <c r="E78" s="45"/>
      <c r="F78" s="45">
        <v>1</v>
      </c>
      <c r="G78" s="45">
        <v>1</v>
      </c>
      <c r="H78" s="45">
        <v>1</v>
      </c>
      <c r="I78" s="45"/>
      <c r="J78" s="45">
        <v>1</v>
      </c>
      <c r="K78" s="45">
        <v>1</v>
      </c>
      <c r="L78" s="45"/>
      <c r="M78" s="45"/>
      <c r="N78" s="45"/>
      <c r="O78" s="45"/>
      <c r="P78" s="45"/>
      <c r="Q78" s="45"/>
      <c r="R78" s="45"/>
      <c r="S78" s="45">
        <v>1</v>
      </c>
      <c r="T78" s="45">
        <v>2</v>
      </c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</row>
    <row r="79" spans="1:38" x14ac:dyDescent="0.25">
      <c r="A79" s="67"/>
      <c r="B79" s="67"/>
      <c r="C79" s="68" t="s">
        <v>9</v>
      </c>
      <c r="D79" s="45">
        <v>1</v>
      </c>
      <c r="E79" s="45">
        <v>1</v>
      </c>
      <c r="F79" s="45">
        <v>1</v>
      </c>
      <c r="G79" s="45">
        <v>1</v>
      </c>
      <c r="H79" s="45"/>
      <c r="I79" s="45">
        <v>1</v>
      </c>
      <c r="J79" s="45"/>
      <c r="K79" s="45"/>
      <c r="L79" s="45">
        <v>1</v>
      </c>
      <c r="M79" s="45">
        <v>1</v>
      </c>
      <c r="N79" s="45"/>
      <c r="O79" s="45">
        <v>1</v>
      </c>
      <c r="P79" s="45">
        <v>2</v>
      </c>
      <c r="Q79" s="45"/>
      <c r="R79" s="45"/>
      <c r="S79" s="45">
        <v>1</v>
      </c>
      <c r="T79" s="45">
        <v>1</v>
      </c>
      <c r="U79" s="45">
        <v>2</v>
      </c>
      <c r="V79" s="45">
        <v>1</v>
      </c>
      <c r="W79" s="45">
        <v>1</v>
      </c>
      <c r="X79" s="45">
        <v>1</v>
      </c>
      <c r="Y79" s="45">
        <v>1</v>
      </c>
      <c r="Z79" s="45">
        <v>2</v>
      </c>
      <c r="AA79" s="45"/>
      <c r="AB79" s="45"/>
      <c r="AC79" s="45"/>
      <c r="AD79" s="45"/>
      <c r="AE79" s="45"/>
      <c r="AF79" s="45"/>
      <c r="AG79" s="45"/>
      <c r="AH79" s="45"/>
      <c r="AI79" s="45"/>
      <c r="AJ79" s="45">
        <v>1</v>
      </c>
      <c r="AK79" s="45"/>
      <c r="AL79" s="45">
        <v>1</v>
      </c>
    </row>
    <row r="80" spans="1:38" x14ac:dyDescent="0.25">
      <c r="A80" s="67"/>
      <c r="B80" s="67"/>
      <c r="C80" s="68" t="s">
        <v>10</v>
      </c>
      <c r="D80" s="45">
        <v>2</v>
      </c>
      <c r="E80" s="45">
        <v>1</v>
      </c>
      <c r="F80" s="45">
        <v>1</v>
      </c>
      <c r="G80" s="45">
        <v>1</v>
      </c>
      <c r="H80" s="45">
        <v>1</v>
      </c>
      <c r="I80" s="45">
        <v>1</v>
      </c>
      <c r="J80" s="45"/>
      <c r="K80" s="45"/>
      <c r="L80" s="45">
        <v>1</v>
      </c>
      <c r="M80" s="45">
        <v>1</v>
      </c>
      <c r="N80" s="45">
        <v>1</v>
      </c>
      <c r="O80" s="45">
        <v>1</v>
      </c>
      <c r="P80" s="45">
        <v>1</v>
      </c>
      <c r="Q80" s="45">
        <v>2</v>
      </c>
      <c r="R80" s="45">
        <v>1</v>
      </c>
      <c r="S80" s="45">
        <v>1</v>
      </c>
      <c r="T80" s="45">
        <v>1</v>
      </c>
      <c r="U80" s="45"/>
      <c r="V80" s="45"/>
      <c r="W80" s="45"/>
      <c r="X80" s="45">
        <v>1</v>
      </c>
      <c r="Y80" s="45"/>
      <c r="Z80" s="45"/>
      <c r="AA80" s="45">
        <v>2</v>
      </c>
      <c r="AB80" s="45">
        <v>2</v>
      </c>
      <c r="AC80" s="45">
        <v>2</v>
      </c>
      <c r="AD80" s="45">
        <v>2</v>
      </c>
      <c r="AE80" s="45">
        <v>2</v>
      </c>
      <c r="AF80" s="45">
        <v>1</v>
      </c>
      <c r="AG80" s="45"/>
      <c r="AH80" s="45"/>
      <c r="AI80" s="45"/>
      <c r="AJ80" s="45"/>
      <c r="AK80" s="45"/>
      <c r="AL80" s="45"/>
    </row>
    <row r="81" spans="1:38" x14ac:dyDescent="0.25">
      <c r="A81" s="67"/>
      <c r="B81" s="67"/>
      <c r="C81" s="68" t="s">
        <v>11</v>
      </c>
      <c r="D81" s="45">
        <v>5</v>
      </c>
      <c r="E81" s="45">
        <v>7</v>
      </c>
      <c r="F81" s="45">
        <v>6</v>
      </c>
      <c r="G81" s="45">
        <v>4</v>
      </c>
      <c r="H81" s="45">
        <v>4</v>
      </c>
      <c r="I81" s="45">
        <v>3</v>
      </c>
      <c r="J81" s="45">
        <v>5</v>
      </c>
      <c r="K81" s="45">
        <v>4</v>
      </c>
      <c r="L81" s="45">
        <v>4</v>
      </c>
      <c r="M81" s="45">
        <v>4</v>
      </c>
      <c r="N81" s="45">
        <v>3</v>
      </c>
      <c r="O81" s="45">
        <v>2</v>
      </c>
      <c r="P81" s="45">
        <v>3</v>
      </c>
      <c r="Q81" s="45">
        <v>2</v>
      </c>
      <c r="R81" s="45">
        <v>3</v>
      </c>
      <c r="S81" s="45">
        <v>2</v>
      </c>
      <c r="T81" s="45">
        <v>2</v>
      </c>
      <c r="U81" s="45"/>
      <c r="V81" s="45">
        <v>1</v>
      </c>
      <c r="W81" s="45">
        <v>1</v>
      </c>
      <c r="X81" s="45">
        <v>2</v>
      </c>
      <c r="Y81" s="45">
        <v>2</v>
      </c>
      <c r="Z81" s="45">
        <v>1</v>
      </c>
      <c r="AA81" s="45">
        <v>1</v>
      </c>
      <c r="AB81" s="45">
        <v>1</v>
      </c>
      <c r="AC81" s="45">
        <v>1</v>
      </c>
      <c r="AD81" s="45">
        <v>1</v>
      </c>
      <c r="AE81" s="45">
        <v>1</v>
      </c>
      <c r="AF81" s="45">
        <v>1</v>
      </c>
      <c r="AG81" s="45">
        <v>1</v>
      </c>
      <c r="AH81" s="45"/>
      <c r="AI81" s="45"/>
      <c r="AJ81" s="45"/>
      <c r="AK81" s="45"/>
      <c r="AL81" s="45"/>
    </row>
    <row r="82" spans="1:38" x14ac:dyDescent="0.25">
      <c r="A82" s="67"/>
      <c r="B82" s="67"/>
      <c r="C82" s="68" t="s">
        <v>12</v>
      </c>
      <c r="D82" s="45">
        <v>3</v>
      </c>
      <c r="E82" s="45">
        <v>4</v>
      </c>
      <c r="F82" s="45">
        <v>4</v>
      </c>
      <c r="G82" s="45">
        <v>5</v>
      </c>
      <c r="H82" s="45">
        <v>4</v>
      </c>
      <c r="I82" s="45">
        <v>4</v>
      </c>
      <c r="J82" s="45">
        <v>2</v>
      </c>
      <c r="K82" s="45">
        <v>3</v>
      </c>
      <c r="L82" s="45">
        <v>3</v>
      </c>
      <c r="M82" s="45">
        <v>2</v>
      </c>
      <c r="N82" s="45">
        <v>2</v>
      </c>
      <c r="O82" s="45">
        <v>1</v>
      </c>
      <c r="P82" s="45">
        <v>2</v>
      </c>
      <c r="Q82" s="45">
        <v>3</v>
      </c>
      <c r="R82" s="45">
        <v>1</v>
      </c>
      <c r="S82" s="45">
        <v>2</v>
      </c>
      <c r="T82" s="45">
        <v>1</v>
      </c>
      <c r="U82" s="45"/>
      <c r="V82" s="45"/>
      <c r="W82" s="45"/>
      <c r="X82" s="45"/>
      <c r="Y82" s="45"/>
      <c r="Z82" s="45">
        <v>1</v>
      </c>
      <c r="AA82" s="45"/>
      <c r="AB82" s="45">
        <v>1</v>
      </c>
      <c r="AC82" s="45">
        <v>1</v>
      </c>
      <c r="AD82" s="45">
        <v>1</v>
      </c>
      <c r="AE82" s="45"/>
      <c r="AF82" s="45"/>
      <c r="AG82" s="45"/>
      <c r="AH82" s="45">
        <v>1</v>
      </c>
      <c r="AI82" s="45">
        <v>1</v>
      </c>
      <c r="AJ82" s="45">
        <v>1</v>
      </c>
      <c r="AK82" s="45"/>
      <c r="AL82" s="45"/>
    </row>
    <row r="83" spans="1:38" x14ac:dyDescent="0.25">
      <c r="A83" s="67"/>
      <c r="B83" s="67"/>
      <c r="C83" s="68" t="s">
        <v>13</v>
      </c>
      <c r="D83" s="45">
        <v>4</v>
      </c>
      <c r="E83" s="45">
        <v>4</v>
      </c>
      <c r="F83" s="45">
        <v>6</v>
      </c>
      <c r="G83" s="45">
        <v>7</v>
      </c>
      <c r="H83" s="45">
        <v>6</v>
      </c>
      <c r="I83" s="45">
        <v>7</v>
      </c>
      <c r="J83" s="45">
        <v>10</v>
      </c>
      <c r="K83" s="45">
        <v>8</v>
      </c>
      <c r="L83" s="45">
        <v>9</v>
      </c>
      <c r="M83" s="45">
        <v>9</v>
      </c>
      <c r="N83" s="45">
        <v>12</v>
      </c>
      <c r="O83" s="45">
        <v>14</v>
      </c>
      <c r="P83" s="45">
        <v>13</v>
      </c>
      <c r="Q83" s="45">
        <v>11</v>
      </c>
      <c r="R83" s="45">
        <v>12</v>
      </c>
      <c r="S83" s="45">
        <v>12</v>
      </c>
      <c r="T83" s="45">
        <v>12</v>
      </c>
      <c r="U83" s="45">
        <v>3</v>
      </c>
      <c r="V83" s="45">
        <v>1</v>
      </c>
      <c r="W83" s="45">
        <v>1</v>
      </c>
      <c r="X83" s="45">
        <v>1</v>
      </c>
      <c r="Y83" s="45">
        <v>1</v>
      </c>
      <c r="Z83" s="45">
        <v>1</v>
      </c>
      <c r="AA83" s="45">
        <v>1</v>
      </c>
      <c r="AB83" s="45">
        <v>1</v>
      </c>
      <c r="AC83" s="45">
        <v>1</v>
      </c>
      <c r="AD83" s="45">
        <v>2</v>
      </c>
      <c r="AE83" s="45">
        <v>3</v>
      </c>
      <c r="AF83" s="45">
        <v>3</v>
      </c>
      <c r="AG83" s="45">
        <v>3</v>
      </c>
      <c r="AH83" s="45">
        <v>3</v>
      </c>
      <c r="AI83" s="45">
        <v>3</v>
      </c>
      <c r="AJ83" s="45"/>
      <c r="AK83" s="45">
        <v>1</v>
      </c>
      <c r="AL83" s="45">
        <v>1</v>
      </c>
    </row>
    <row r="84" spans="1:38" x14ac:dyDescent="0.25">
      <c r="A84" s="32" t="s">
        <v>223</v>
      </c>
      <c r="B84" s="55"/>
      <c r="C84" s="55"/>
      <c r="D84" s="75">
        <f>SUM(D76:D83)</f>
        <v>16</v>
      </c>
      <c r="E84" s="75">
        <f t="shared" ref="E84:AL84" si="8">SUM(E76:E83)</f>
        <v>19</v>
      </c>
      <c r="F84" s="75">
        <f t="shared" si="8"/>
        <v>21</v>
      </c>
      <c r="G84" s="75">
        <f t="shared" si="8"/>
        <v>24</v>
      </c>
      <c r="H84" s="75">
        <f t="shared" si="8"/>
        <v>17</v>
      </c>
      <c r="I84" s="75">
        <f t="shared" si="8"/>
        <v>18</v>
      </c>
      <c r="J84" s="75">
        <f t="shared" si="8"/>
        <v>20</v>
      </c>
      <c r="K84" s="75">
        <f t="shared" si="8"/>
        <v>18</v>
      </c>
      <c r="L84" s="75">
        <f t="shared" si="8"/>
        <v>18</v>
      </c>
      <c r="M84" s="75">
        <f t="shared" si="8"/>
        <v>19</v>
      </c>
      <c r="N84" s="75">
        <f t="shared" si="8"/>
        <v>19</v>
      </c>
      <c r="O84" s="75">
        <f t="shared" si="8"/>
        <v>20</v>
      </c>
      <c r="P84" s="75">
        <f t="shared" si="8"/>
        <v>22</v>
      </c>
      <c r="Q84" s="75">
        <f t="shared" si="8"/>
        <v>19</v>
      </c>
      <c r="R84" s="75">
        <f t="shared" si="8"/>
        <v>18</v>
      </c>
      <c r="S84" s="75">
        <f t="shared" si="8"/>
        <v>19</v>
      </c>
      <c r="T84" s="75">
        <f t="shared" si="8"/>
        <v>19</v>
      </c>
      <c r="U84" s="75">
        <f t="shared" si="8"/>
        <v>5</v>
      </c>
      <c r="V84" s="75">
        <f t="shared" si="8"/>
        <v>3</v>
      </c>
      <c r="W84" s="75">
        <f t="shared" si="8"/>
        <v>3</v>
      </c>
      <c r="X84" s="75">
        <f t="shared" si="8"/>
        <v>5</v>
      </c>
      <c r="Y84" s="75">
        <f t="shared" si="8"/>
        <v>5</v>
      </c>
      <c r="Z84" s="75">
        <f t="shared" si="8"/>
        <v>7</v>
      </c>
      <c r="AA84" s="75">
        <f t="shared" si="8"/>
        <v>6</v>
      </c>
      <c r="AB84" s="75">
        <f t="shared" si="8"/>
        <v>7</v>
      </c>
      <c r="AC84" s="75">
        <f t="shared" si="8"/>
        <v>5</v>
      </c>
      <c r="AD84" s="75">
        <f t="shared" si="8"/>
        <v>6</v>
      </c>
      <c r="AE84" s="75">
        <f t="shared" si="8"/>
        <v>6</v>
      </c>
      <c r="AF84" s="75">
        <f t="shared" si="8"/>
        <v>5</v>
      </c>
      <c r="AG84" s="75">
        <f t="shared" si="8"/>
        <v>4</v>
      </c>
      <c r="AH84" s="75">
        <f t="shared" si="8"/>
        <v>5</v>
      </c>
      <c r="AI84" s="75">
        <f t="shared" si="8"/>
        <v>4</v>
      </c>
      <c r="AJ84" s="75">
        <f t="shared" si="8"/>
        <v>2</v>
      </c>
      <c r="AK84" s="75">
        <f t="shared" si="8"/>
        <v>2</v>
      </c>
      <c r="AL84" s="75">
        <f t="shared" si="8"/>
        <v>3</v>
      </c>
    </row>
    <row r="85" spans="1:38" x14ac:dyDescent="0.25">
      <c r="A85" s="65" t="s">
        <v>250</v>
      </c>
      <c r="B85" s="66">
        <v>1630</v>
      </c>
      <c r="C85" s="65" t="s">
        <v>6</v>
      </c>
      <c r="D85" s="43"/>
      <c r="E85" s="43"/>
      <c r="F85" s="43">
        <v>1</v>
      </c>
      <c r="G85" s="43">
        <v>1</v>
      </c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x14ac:dyDescent="0.25">
      <c r="A86" s="67"/>
      <c r="B86" s="67"/>
      <c r="C86" s="68" t="s">
        <v>8</v>
      </c>
      <c r="D86" s="57"/>
      <c r="E86" s="57"/>
      <c r="F86" s="57"/>
      <c r="G86" s="57"/>
      <c r="H86" s="57"/>
      <c r="I86" s="57"/>
      <c r="J86" s="57"/>
      <c r="K86" s="57">
        <v>1</v>
      </c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</row>
    <row r="87" spans="1:38" x14ac:dyDescent="0.25">
      <c r="A87" s="67"/>
      <c r="B87" s="67"/>
      <c r="C87" s="68" t="s">
        <v>9</v>
      </c>
      <c r="D87" s="45">
        <v>2</v>
      </c>
      <c r="E87" s="45">
        <v>2</v>
      </c>
      <c r="F87" s="45">
        <v>1</v>
      </c>
      <c r="G87" s="45">
        <v>1</v>
      </c>
      <c r="H87" s="45"/>
      <c r="I87" s="45"/>
      <c r="J87" s="45"/>
      <c r="K87" s="45">
        <v>1</v>
      </c>
      <c r="L87" s="45">
        <v>1</v>
      </c>
      <c r="M87" s="45">
        <v>2</v>
      </c>
      <c r="N87" s="45">
        <v>1</v>
      </c>
      <c r="O87" s="45">
        <v>1</v>
      </c>
      <c r="P87" s="45">
        <v>2</v>
      </c>
      <c r="Q87" s="45">
        <v>3</v>
      </c>
      <c r="R87" s="45">
        <v>1</v>
      </c>
      <c r="S87" s="45">
        <v>1</v>
      </c>
      <c r="T87" s="45">
        <v>1</v>
      </c>
      <c r="U87" s="45">
        <v>1</v>
      </c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>
        <v>1</v>
      </c>
    </row>
    <row r="88" spans="1:38" x14ac:dyDescent="0.25">
      <c r="A88" s="67"/>
      <c r="B88" s="67"/>
      <c r="C88" s="68" t="s">
        <v>10</v>
      </c>
      <c r="D88" s="45">
        <v>3</v>
      </c>
      <c r="E88" s="45">
        <v>6</v>
      </c>
      <c r="F88" s="45">
        <v>5</v>
      </c>
      <c r="G88" s="45">
        <v>3</v>
      </c>
      <c r="H88" s="45">
        <v>3</v>
      </c>
      <c r="I88" s="45">
        <v>2</v>
      </c>
      <c r="J88" s="45">
        <v>1</v>
      </c>
      <c r="K88" s="45">
        <v>2</v>
      </c>
      <c r="L88" s="45">
        <v>2</v>
      </c>
      <c r="M88" s="45">
        <v>1</v>
      </c>
      <c r="N88" s="45">
        <v>2</v>
      </c>
      <c r="O88" s="45">
        <v>3</v>
      </c>
      <c r="P88" s="45">
        <v>2</v>
      </c>
      <c r="Q88" s="45">
        <v>3</v>
      </c>
      <c r="R88" s="45">
        <v>2</v>
      </c>
      <c r="S88" s="45">
        <v>2</v>
      </c>
      <c r="T88" s="45">
        <v>2</v>
      </c>
      <c r="U88" s="45">
        <v>1</v>
      </c>
      <c r="V88" s="45">
        <v>2</v>
      </c>
      <c r="W88" s="45">
        <v>1</v>
      </c>
      <c r="X88" s="45">
        <v>1</v>
      </c>
      <c r="Y88" s="45">
        <v>1</v>
      </c>
      <c r="Z88" s="45">
        <v>1</v>
      </c>
      <c r="AA88" s="45">
        <v>1</v>
      </c>
      <c r="AB88" s="45">
        <v>1</v>
      </c>
      <c r="AC88" s="45">
        <v>1</v>
      </c>
      <c r="AD88" s="45">
        <v>1</v>
      </c>
      <c r="AE88" s="45"/>
      <c r="AF88" s="45"/>
      <c r="AG88" s="45"/>
      <c r="AH88" s="45"/>
      <c r="AI88" s="45"/>
      <c r="AJ88" s="45"/>
      <c r="AK88" s="45"/>
      <c r="AL88" s="45"/>
    </row>
    <row r="89" spans="1:38" x14ac:dyDescent="0.25">
      <c r="A89" s="67"/>
      <c r="B89" s="67"/>
      <c r="C89" s="68" t="s">
        <v>11</v>
      </c>
      <c r="D89" s="45">
        <v>4</v>
      </c>
      <c r="E89" s="45">
        <v>5</v>
      </c>
      <c r="F89" s="45">
        <v>6</v>
      </c>
      <c r="G89" s="45">
        <v>4</v>
      </c>
      <c r="H89" s="45">
        <v>5</v>
      </c>
      <c r="I89" s="45">
        <v>6</v>
      </c>
      <c r="J89" s="45">
        <v>5</v>
      </c>
      <c r="K89" s="45">
        <v>4</v>
      </c>
      <c r="L89" s="45">
        <v>4</v>
      </c>
      <c r="M89" s="45">
        <v>5</v>
      </c>
      <c r="N89" s="45">
        <v>3</v>
      </c>
      <c r="O89" s="45">
        <v>3</v>
      </c>
      <c r="P89" s="45">
        <v>3</v>
      </c>
      <c r="Q89" s="45">
        <v>3</v>
      </c>
      <c r="R89" s="45">
        <v>3</v>
      </c>
      <c r="S89" s="45">
        <v>4</v>
      </c>
      <c r="T89" s="45">
        <v>2</v>
      </c>
      <c r="U89" s="45">
        <v>2</v>
      </c>
      <c r="V89" s="45">
        <v>3</v>
      </c>
      <c r="W89" s="45">
        <v>3</v>
      </c>
      <c r="X89" s="45">
        <v>4</v>
      </c>
      <c r="Y89" s="45">
        <v>2</v>
      </c>
      <c r="Z89" s="45">
        <v>2</v>
      </c>
      <c r="AA89" s="45">
        <v>1</v>
      </c>
      <c r="AB89" s="45">
        <v>1</v>
      </c>
      <c r="AC89" s="45">
        <v>1</v>
      </c>
      <c r="AD89" s="45">
        <v>1</v>
      </c>
      <c r="AE89" s="45"/>
      <c r="AF89" s="45"/>
      <c r="AG89" s="45"/>
      <c r="AH89" s="45"/>
      <c r="AI89" s="45"/>
      <c r="AJ89" s="45"/>
      <c r="AK89" s="45"/>
      <c r="AL89" s="45"/>
    </row>
    <row r="90" spans="1:38" x14ac:dyDescent="0.25">
      <c r="A90" s="67"/>
      <c r="B90" s="67"/>
      <c r="C90" s="68" t="s">
        <v>12</v>
      </c>
      <c r="D90" s="45">
        <v>2</v>
      </c>
      <c r="E90" s="45">
        <v>2</v>
      </c>
      <c r="F90" s="45"/>
      <c r="G90" s="45">
        <v>1</v>
      </c>
      <c r="H90" s="45">
        <v>2</v>
      </c>
      <c r="I90" s="45">
        <v>2</v>
      </c>
      <c r="J90" s="45">
        <v>3</v>
      </c>
      <c r="K90" s="45">
        <v>3</v>
      </c>
      <c r="L90" s="45">
        <v>3</v>
      </c>
      <c r="M90" s="45">
        <v>2</v>
      </c>
      <c r="N90" s="45">
        <v>3</v>
      </c>
      <c r="O90" s="45">
        <v>3</v>
      </c>
      <c r="P90" s="45">
        <v>3</v>
      </c>
      <c r="Q90" s="45">
        <v>3</v>
      </c>
      <c r="R90" s="45">
        <v>3</v>
      </c>
      <c r="S90" s="45">
        <v>3</v>
      </c>
      <c r="T90" s="45">
        <v>3</v>
      </c>
      <c r="U90" s="45">
        <v>3</v>
      </c>
      <c r="V90" s="45">
        <v>2</v>
      </c>
      <c r="W90" s="45">
        <v>1</v>
      </c>
      <c r="X90" s="45"/>
      <c r="Y90" s="45">
        <v>1</v>
      </c>
      <c r="Z90" s="45">
        <v>1</v>
      </c>
      <c r="AA90" s="45">
        <v>1</v>
      </c>
      <c r="AB90" s="45">
        <v>1</v>
      </c>
      <c r="AC90" s="45"/>
      <c r="AD90" s="45"/>
      <c r="AE90" s="45">
        <v>1</v>
      </c>
      <c r="AF90" s="45">
        <v>1</v>
      </c>
      <c r="AG90" s="45">
        <v>1</v>
      </c>
      <c r="AH90" s="45"/>
      <c r="AI90" s="45"/>
      <c r="AJ90" s="45"/>
      <c r="AK90" s="45"/>
      <c r="AL90" s="45"/>
    </row>
    <row r="91" spans="1:38" x14ac:dyDescent="0.25">
      <c r="A91" s="67"/>
      <c r="B91" s="67"/>
      <c r="C91" s="68" t="s">
        <v>13</v>
      </c>
      <c r="D91" s="45">
        <v>4</v>
      </c>
      <c r="E91" s="45">
        <v>4</v>
      </c>
      <c r="F91" s="45">
        <v>5</v>
      </c>
      <c r="G91" s="45">
        <v>4</v>
      </c>
      <c r="H91" s="45">
        <v>4</v>
      </c>
      <c r="I91" s="45">
        <v>6</v>
      </c>
      <c r="J91" s="45">
        <v>8</v>
      </c>
      <c r="K91" s="45">
        <v>8</v>
      </c>
      <c r="L91" s="45">
        <v>7</v>
      </c>
      <c r="M91" s="45">
        <v>10</v>
      </c>
      <c r="N91" s="45">
        <v>12</v>
      </c>
      <c r="O91" s="45">
        <v>13</v>
      </c>
      <c r="P91" s="45">
        <v>14</v>
      </c>
      <c r="Q91" s="45">
        <v>12</v>
      </c>
      <c r="R91" s="45">
        <v>14</v>
      </c>
      <c r="S91" s="45">
        <v>15</v>
      </c>
      <c r="T91" s="45">
        <v>16</v>
      </c>
      <c r="U91" s="45">
        <v>8</v>
      </c>
      <c r="V91" s="45">
        <v>6</v>
      </c>
      <c r="W91" s="45">
        <v>7</v>
      </c>
      <c r="X91" s="45">
        <v>8</v>
      </c>
      <c r="Y91" s="45">
        <v>6</v>
      </c>
      <c r="Z91" s="45">
        <v>4</v>
      </c>
      <c r="AA91" s="45">
        <v>3</v>
      </c>
      <c r="AB91" s="45">
        <v>3</v>
      </c>
      <c r="AC91" s="45">
        <v>4</v>
      </c>
      <c r="AD91" s="45">
        <v>4</v>
      </c>
      <c r="AE91" s="45">
        <v>2</v>
      </c>
      <c r="AF91" s="45">
        <v>1</v>
      </c>
      <c r="AG91" s="45">
        <v>1</v>
      </c>
      <c r="AH91" s="45">
        <v>2</v>
      </c>
      <c r="AI91" s="45">
        <v>2</v>
      </c>
      <c r="AJ91" s="45">
        <v>2</v>
      </c>
      <c r="AK91" s="45">
        <v>2</v>
      </c>
      <c r="AL91" s="45">
        <v>2</v>
      </c>
    </row>
    <row r="92" spans="1:38" x14ac:dyDescent="0.25">
      <c r="A92" s="32" t="s">
        <v>251</v>
      </c>
      <c r="B92" s="55"/>
      <c r="C92" s="55"/>
      <c r="D92" s="75">
        <f>SUM(D85:D91)</f>
        <v>15</v>
      </c>
      <c r="E92" s="75">
        <f t="shared" ref="E92:AL92" si="9">SUM(E85:E91)</f>
        <v>19</v>
      </c>
      <c r="F92" s="75">
        <f t="shared" si="9"/>
        <v>18</v>
      </c>
      <c r="G92" s="75">
        <f t="shared" si="9"/>
        <v>14</v>
      </c>
      <c r="H92" s="75">
        <f t="shared" si="9"/>
        <v>14</v>
      </c>
      <c r="I92" s="75">
        <f t="shared" si="9"/>
        <v>16</v>
      </c>
      <c r="J92" s="75">
        <f t="shared" si="9"/>
        <v>17</v>
      </c>
      <c r="K92" s="75">
        <f t="shared" si="9"/>
        <v>19</v>
      </c>
      <c r="L92" s="75">
        <f t="shared" si="9"/>
        <v>17</v>
      </c>
      <c r="M92" s="75">
        <f t="shared" si="9"/>
        <v>20</v>
      </c>
      <c r="N92" s="75">
        <f t="shared" si="9"/>
        <v>21</v>
      </c>
      <c r="O92" s="75">
        <f t="shared" si="9"/>
        <v>23</v>
      </c>
      <c r="P92" s="75">
        <f t="shared" si="9"/>
        <v>24</v>
      </c>
      <c r="Q92" s="75">
        <f t="shared" si="9"/>
        <v>24</v>
      </c>
      <c r="R92" s="75">
        <f t="shared" si="9"/>
        <v>23</v>
      </c>
      <c r="S92" s="75">
        <f t="shared" si="9"/>
        <v>25</v>
      </c>
      <c r="T92" s="75">
        <f t="shared" si="9"/>
        <v>24</v>
      </c>
      <c r="U92" s="75">
        <f t="shared" si="9"/>
        <v>15</v>
      </c>
      <c r="V92" s="75">
        <f t="shared" si="9"/>
        <v>13</v>
      </c>
      <c r="W92" s="75">
        <f t="shared" si="9"/>
        <v>12</v>
      </c>
      <c r="X92" s="75">
        <f t="shared" si="9"/>
        <v>13</v>
      </c>
      <c r="Y92" s="75">
        <f t="shared" si="9"/>
        <v>10</v>
      </c>
      <c r="Z92" s="75">
        <f t="shared" si="9"/>
        <v>8</v>
      </c>
      <c r="AA92" s="75">
        <f t="shared" si="9"/>
        <v>6</v>
      </c>
      <c r="AB92" s="75">
        <f t="shared" si="9"/>
        <v>6</v>
      </c>
      <c r="AC92" s="75">
        <f t="shared" si="9"/>
        <v>6</v>
      </c>
      <c r="AD92" s="75">
        <f t="shared" si="9"/>
        <v>6</v>
      </c>
      <c r="AE92" s="75">
        <f t="shared" si="9"/>
        <v>3</v>
      </c>
      <c r="AF92" s="75">
        <f t="shared" si="9"/>
        <v>2</v>
      </c>
      <c r="AG92" s="75">
        <f t="shared" si="9"/>
        <v>2</v>
      </c>
      <c r="AH92" s="75">
        <f t="shared" si="9"/>
        <v>2</v>
      </c>
      <c r="AI92" s="75">
        <f t="shared" si="9"/>
        <v>2</v>
      </c>
      <c r="AJ92" s="75">
        <f t="shared" si="9"/>
        <v>2</v>
      </c>
      <c r="AK92" s="75">
        <f t="shared" si="9"/>
        <v>2</v>
      </c>
      <c r="AL92" s="75">
        <f t="shared" si="9"/>
        <v>3</v>
      </c>
    </row>
    <row r="93" spans="1:38" x14ac:dyDescent="0.25">
      <c r="A93" s="65" t="s">
        <v>240</v>
      </c>
      <c r="B93" s="66">
        <v>1632</v>
      </c>
      <c r="C93" s="65" t="s">
        <v>6</v>
      </c>
      <c r="D93" s="43"/>
      <c r="E93" s="43"/>
      <c r="F93" s="43">
        <v>1</v>
      </c>
      <c r="G93" s="43"/>
      <c r="H93" s="43"/>
      <c r="I93" s="43"/>
      <c r="J93" s="43"/>
      <c r="K93" s="43">
        <v>1</v>
      </c>
      <c r="L93" s="43">
        <v>3</v>
      </c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>
        <v>2</v>
      </c>
      <c r="AG93" s="43">
        <v>2</v>
      </c>
      <c r="AH93" s="43">
        <v>1</v>
      </c>
      <c r="AI93" s="43">
        <v>1</v>
      </c>
      <c r="AJ93" s="43">
        <v>1</v>
      </c>
      <c r="AK93" s="43"/>
      <c r="AL93" s="43"/>
    </row>
    <row r="94" spans="1:38" x14ac:dyDescent="0.25">
      <c r="A94" s="67"/>
      <c r="B94" s="67"/>
      <c r="C94" s="68" t="s">
        <v>7</v>
      </c>
      <c r="D94" s="45">
        <v>3</v>
      </c>
      <c r="E94" s="45">
        <v>3</v>
      </c>
      <c r="F94" s="45">
        <v>2</v>
      </c>
      <c r="G94" s="45">
        <v>1</v>
      </c>
      <c r="H94" s="45"/>
      <c r="I94" s="45"/>
      <c r="J94" s="45">
        <v>1</v>
      </c>
      <c r="K94" s="45"/>
      <c r="L94" s="45">
        <v>2</v>
      </c>
      <c r="M94" s="45">
        <v>3</v>
      </c>
      <c r="N94" s="45">
        <v>2</v>
      </c>
      <c r="O94" s="45">
        <v>1</v>
      </c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>
        <v>1</v>
      </c>
      <c r="AK94" s="45">
        <v>2</v>
      </c>
      <c r="AL94" s="45">
        <v>2</v>
      </c>
    </row>
    <row r="95" spans="1:38" x14ac:dyDescent="0.25">
      <c r="A95" s="67"/>
      <c r="B95" s="67"/>
      <c r="C95" s="68" t="s">
        <v>8</v>
      </c>
      <c r="D95" s="45">
        <v>4</v>
      </c>
      <c r="E95" s="45">
        <v>3</v>
      </c>
      <c r="F95" s="45">
        <v>1</v>
      </c>
      <c r="G95" s="45">
        <v>1</v>
      </c>
      <c r="H95" s="45">
        <v>2</v>
      </c>
      <c r="I95" s="45">
        <v>1</v>
      </c>
      <c r="J95" s="45">
        <v>3</v>
      </c>
      <c r="K95" s="45">
        <v>3</v>
      </c>
      <c r="L95" s="45">
        <v>1</v>
      </c>
      <c r="M95" s="45"/>
      <c r="N95" s="45"/>
      <c r="O95" s="45">
        <v>1</v>
      </c>
      <c r="P95" s="45">
        <v>1</v>
      </c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</row>
    <row r="96" spans="1:38" x14ac:dyDescent="0.25">
      <c r="A96" s="67"/>
      <c r="B96" s="67"/>
      <c r="C96" s="68" t="s">
        <v>9</v>
      </c>
      <c r="D96" s="45">
        <v>2</v>
      </c>
      <c r="E96" s="45">
        <v>1</v>
      </c>
      <c r="F96" s="45">
        <v>3</v>
      </c>
      <c r="G96" s="45">
        <v>1</v>
      </c>
      <c r="H96" s="45"/>
      <c r="I96" s="45"/>
      <c r="J96" s="45"/>
      <c r="K96" s="45">
        <v>1</v>
      </c>
      <c r="L96" s="45">
        <v>3</v>
      </c>
      <c r="M96" s="45">
        <v>2</v>
      </c>
      <c r="N96" s="45">
        <v>1</v>
      </c>
      <c r="O96" s="45">
        <v>1</v>
      </c>
      <c r="P96" s="45">
        <v>1</v>
      </c>
      <c r="Q96" s="45">
        <v>2</v>
      </c>
      <c r="R96" s="45">
        <v>2</v>
      </c>
      <c r="S96" s="45">
        <v>2</v>
      </c>
      <c r="T96" s="45">
        <v>1</v>
      </c>
      <c r="U96" s="45">
        <v>1</v>
      </c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>
        <v>1</v>
      </c>
      <c r="AL96" s="45">
        <v>1</v>
      </c>
    </row>
    <row r="97" spans="1:38" x14ac:dyDescent="0.25">
      <c r="A97" s="67"/>
      <c r="B97" s="67"/>
      <c r="C97" s="68" t="s">
        <v>10</v>
      </c>
      <c r="D97" s="45">
        <v>5</v>
      </c>
      <c r="E97" s="45">
        <v>5</v>
      </c>
      <c r="F97" s="45">
        <v>2</v>
      </c>
      <c r="G97" s="45">
        <v>1</v>
      </c>
      <c r="H97" s="45">
        <v>1</v>
      </c>
      <c r="I97" s="45">
        <v>1</v>
      </c>
      <c r="J97" s="45"/>
      <c r="K97" s="45">
        <v>2</v>
      </c>
      <c r="L97" s="45">
        <v>2</v>
      </c>
      <c r="M97" s="45">
        <v>2</v>
      </c>
      <c r="N97" s="45">
        <v>2</v>
      </c>
      <c r="O97" s="45">
        <v>1</v>
      </c>
      <c r="P97" s="45">
        <v>1</v>
      </c>
      <c r="Q97" s="45"/>
      <c r="R97" s="45"/>
      <c r="S97" s="45"/>
      <c r="T97" s="45">
        <v>1</v>
      </c>
      <c r="U97" s="45"/>
      <c r="V97" s="45">
        <v>2</v>
      </c>
      <c r="W97" s="45">
        <v>1</v>
      </c>
      <c r="X97" s="45"/>
      <c r="Y97" s="45"/>
      <c r="Z97" s="45"/>
      <c r="AA97" s="45"/>
      <c r="AB97" s="45"/>
      <c r="AC97" s="45"/>
      <c r="AD97" s="45">
        <v>1</v>
      </c>
      <c r="AE97" s="45">
        <v>2</v>
      </c>
      <c r="AF97" s="45">
        <v>2</v>
      </c>
      <c r="AG97" s="45">
        <v>1</v>
      </c>
      <c r="AH97" s="45"/>
      <c r="AI97" s="45"/>
      <c r="AJ97" s="45"/>
      <c r="AK97" s="45"/>
      <c r="AL97" s="45"/>
    </row>
    <row r="98" spans="1:38" x14ac:dyDescent="0.25">
      <c r="A98" s="67"/>
      <c r="B98" s="67"/>
      <c r="C98" s="68" t="s">
        <v>11</v>
      </c>
      <c r="D98" s="45">
        <v>2</v>
      </c>
      <c r="E98" s="45">
        <v>4</v>
      </c>
      <c r="F98" s="45">
        <v>3</v>
      </c>
      <c r="G98" s="45">
        <v>3</v>
      </c>
      <c r="H98" s="45">
        <v>3</v>
      </c>
      <c r="I98" s="45">
        <v>2</v>
      </c>
      <c r="J98" s="45">
        <v>2</v>
      </c>
      <c r="K98" s="45">
        <v>4</v>
      </c>
      <c r="L98" s="45">
        <v>3</v>
      </c>
      <c r="M98" s="45">
        <v>2</v>
      </c>
      <c r="N98" s="45">
        <v>2</v>
      </c>
      <c r="O98" s="45">
        <v>3</v>
      </c>
      <c r="P98" s="45">
        <v>1</v>
      </c>
      <c r="Q98" s="45"/>
      <c r="R98" s="45"/>
      <c r="S98" s="45"/>
      <c r="T98" s="45"/>
      <c r="U98" s="45">
        <v>2</v>
      </c>
      <c r="V98" s="45">
        <v>1</v>
      </c>
      <c r="W98" s="45">
        <v>1</v>
      </c>
      <c r="X98" s="45">
        <v>2</v>
      </c>
      <c r="Y98" s="45">
        <v>1</v>
      </c>
      <c r="Z98" s="45"/>
      <c r="AA98" s="45"/>
      <c r="AB98" s="45"/>
      <c r="AC98" s="45"/>
      <c r="AD98" s="45">
        <v>1</v>
      </c>
      <c r="AE98" s="45">
        <v>1</v>
      </c>
      <c r="AF98" s="45">
        <v>1</v>
      </c>
      <c r="AG98" s="45"/>
      <c r="AH98" s="45">
        <v>1</v>
      </c>
      <c r="AI98" s="45">
        <v>1</v>
      </c>
      <c r="AJ98" s="45">
        <v>1</v>
      </c>
      <c r="AK98" s="45">
        <v>1</v>
      </c>
      <c r="AL98" s="45">
        <v>1</v>
      </c>
    </row>
    <row r="99" spans="1:38" x14ac:dyDescent="0.25">
      <c r="A99" s="67"/>
      <c r="B99" s="67"/>
      <c r="C99" s="68" t="s">
        <v>12</v>
      </c>
      <c r="D99" s="45">
        <v>1</v>
      </c>
      <c r="E99" s="45"/>
      <c r="F99" s="45">
        <v>1</v>
      </c>
      <c r="G99" s="45">
        <v>1</v>
      </c>
      <c r="H99" s="45">
        <v>1</v>
      </c>
      <c r="I99" s="45">
        <v>1</v>
      </c>
      <c r="J99" s="45">
        <v>2</v>
      </c>
      <c r="K99" s="45">
        <v>2</v>
      </c>
      <c r="L99" s="45">
        <v>2</v>
      </c>
      <c r="M99" s="45">
        <v>2</v>
      </c>
      <c r="N99" s="45">
        <v>2</v>
      </c>
      <c r="O99" s="45">
        <v>1</v>
      </c>
      <c r="P99" s="45"/>
      <c r="Q99" s="45">
        <v>2</v>
      </c>
      <c r="R99" s="45">
        <v>2</v>
      </c>
      <c r="S99" s="45">
        <v>3</v>
      </c>
      <c r="T99" s="45"/>
      <c r="U99" s="45"/>
      <c r="V99" s="45">
        <v>1</v>
      </c>
      <c r="W99" s="45">
        <v>1</v>
      </c>
      <c r="X99" s="45"/>
      <c r="Y99" s="45"/>
      <c r="Z99" s="45">
        <v>1</v>
      </c>
      <c r="AA99" s="45">
        <v>3</v>
      </c>
      <c r="AB99" s="45">
        <v>3</v>
      </c>
      <c r="AC99" s="45">
        <v>1</v>
      </c>
      <c r="AD99" s="45"/>
      <c r="AE99" s="45"/>
      <c r="AF99" s="45"/>
      <c r="AG99" s="45"/>
      <c r="AH99" s="45"/>
      <c r="AI99" s="45"/>
      <c r="AJ99" s="45"/>
      <c r="AK99" s="45"/>
      <c r="AL99" s="45"/>
    </row>
    <row r="100" spans="1:38" x14ac:dyDescent="0.25">
      <c r="A100" s="67"/>
      <c r="B100" s="67"/>
      <c r="C100" s="68" t="s">
        <v>13</v>
      </c>
      <c r="D100" s="45">
        <v>6</v>
      </c>
      <c r="E100" s="45">
        <v>7</v>
      </c>
      <c r="F100" s="45">
        <v>7</v>
      </c>
      <c r="G100" s="45">
        <v>9</v>
      </c>
      <c r="H100" s="45">
        <v>9</v>
      </c>
      <c r="I100" s="45">
        <v>9</v>
      </c>
      <c r="J100" s="45">
        <v>9</v>
      </c>
      <c r="K100" s="45">
        <v>11</v>
      </c>
      <c r="L100" s="45">
        <v>10</v>
      </c>
      <c r="M100" s="45">
        <v>11</v>
      </c>
      <c r="N100" s="45">
        <v>10</v>
      </c>
      <c r="O100" s="45">
        <v>10</v>
      </c>
      <c r="P100" s="45">
        <v>9</v>
      </c>
      <c r="Q100" s="45">
        <v>9</v>
      </c>
      <c r="R100" s="45">
        <v>9</v>
      </c>
      <c r="S100" s="45">
        <v>10</v>
      </c>
      <c r="T100" s="45">
        <v>12</v>
      </c>
      <c r="U100" s="45">
        <v>2</v>
      </c>
      <c r="V100" s="45">
        <v>2</v>
      </c>
      <c r="W100" s="45">
        <v>2</v>
      </c>
      <c r="X100" s="45">
        <v>3</v>
      </c>
      <c r="Y100" s="45">
        <v>3</v>
      </c>
      <c r="Z100" s="45">
        <v>4</v>
      </c>
      <c r="AA100" s="45">
        <v>3</v>
      </c>
      <c r="AB100" s="45">
        <v>3</v>
      </c>
      <c r="AC100" s="45">
        <v>4</v>
      </c>
      <c r="AD100" s="45">
        <v>5</v>
      </c>
      <c r="AE100" s="45">
        <v>4</v>
      </c>
      <c r="AF100" s="45">
        <v>4</v>
      </c>
      <c r="AG100" s="45">
        <v>4</v>
      </c>
      <c r="AH100" s="45">
        <v>4</v>
      </c>
      <c r="AI100" s="45">
        <v>2</v>
      </c>
      <c r="AJ100" s="45">
        <v>2</v>
      </c>
      <c r="AK100" s="45">
        <v>2</v>
      </c>
      <c r="AL100" s="45">
        <v>3</v>
      </c>
    </row>
    <row r="101" spans="1:38" x14ac:dyDescent="0.25">
      <c r="A101" s="32" t="s">
        <v>241</v>
      </c>
      <c r="B101" s="55"/>
      <c r="C101" s="55"/>
      <c r="D101" s="75">
        <f>SUM(D93:D100)</f>
        <v>23</v>
      </c>
      <c r="E101" s="75">
        <f t="shared" ref="E101:AL101" si="10">SUM(E93:E100)</f>
        <v>23</v>
      </c>
      <c r="F101" s="75">
        <f t="shared" si="10"/>
        <v>20</v>
      </c>
      <c r="G101" s="75">
        <f t="shared" si="10"/>
        <v>17</v>
      </c>
      <c r="H101" s="75">
        <f t="shared" si="10"/>
        <v>16</v>
      </c>
      <c r="I101" s="75">
        <f t="shared" si="10"/>
        <v>14</v>
      </c>
      <c r="J101" s="75">
        <f t="shared" si="10"/>
        <v>17</v>
      </c>
      <c r="K101" s="75">
        <f t="shared" si="10"/>
        <v>24</v>
      </c>
      <c r="L101" s="75">
        <f t="shared" si="10"/>
        <v>26</v>
      </c>
      <c r="M101" s="75">
        <f t="shared" si="10"/>
        <v>22</v>
      </c>
      <c r="N101" s="75">
        <f t="shared" si="10"/>
        <v>19</v>
      </c>
      <c r="O101" s="75">
        <f t="shared" si="10"/>
        <v>18</v>
      </c>
      <c r="P101" s="75">
        <f t="shared" si="10"/>
        <v>13</v>
      </c>
      <c r="Q101" s="75">
        <f t="shared" si="10"/>
        <v>13</v>
      </c>
      <c r="R101" s="75">
        <f t="shared" si="10"/>
        <v>13</v>
      </c>
      <c r="S101" s="75">
        <f t="shared" si="10"/>
        <v>15</v>
      </c>
      <c r="T101" s="75">
        <f t="shared" si="10"/>
        <v>14</v>
      </c>
      <c r="U101" s="75">
        <f t="shared" si="10"/>
        <v>5</v>
      </c>
      <c r="V101" s="75">
        <f t="shared" si="10"/>
        <v>6</v>
      </c>
      <c r="W101" s="75">
        <f t="shared" si="10"/>
        <v>5</v>
      </c>
      <c r="X101" s="75">
        <f t="shared" si="10"/>
        <v>5</v>
      </c>
      <c r="Y101" s="75">
        <f t="shared" si="10"/>
        <v>4</v>
      </c>
      <c r="Z101" s="75">
        <f t="shared" si="10"/>
        <v>5</v>
      </c>
      <c r="AA101" s="75">
        <f t="shared" si="10"/>
        <v>6</v>
      </c>
      <c r="AB101" s="75">
        <f t="shared" si="10"/>
        <v>6</v>
      </c>
      <c r="AC101" s="75">
        <f t="shared" si="10"/>
        <v>5</v>
      </c>
      <c r="AD101" s="75">
        <f t="shared" si="10"/>
        <v>7</v>
      </c>
      <c r="AE101" s="75">
        <f t="shared" si="10"/>
        <v>7</v>
      </c>
      <c r="AF101" s="75">
        <f t="shared" si="10"/>
        <v>9</v>
      </c>
      <c r="AG101" s="75">
        <f t="shared" si="10"/>
        <v>7</v>
      </c>
      <c r="AH101" s="75">
        <f t="shared" si="10"/>
        <v>6</v>
      </c>
      <c r="AI101" s="75">
        <f t="shared" si="10"/>
        <v>4</v>
      </c>
      <c r="AJ101" s="75">
        <f t="shared" si="10"/>
        <v>5</v>
      </c>
      <c r="AK101" s="75">
        <f t="shared" si="10"/>
        <v>6</v>
      </c>
      <c r="AL101" s="75">
        <f t="shared" si="10"/>
        <v>7</v>
      </c>
    </row>
    <row r="102" spans="1:38" x14ac:dyDescent="0.25">
      <c r="A102" s="65" t="s">
        <v>236</v>
      </c>
      <c r="B102" s="66">
        <v>1633</v>
      </c>
      <c r="C102" s="65" t="s">
        <v>6</v>
      </c>
      <c r="D102" s="43">
        <v>5</v>
      </c>
      <c r="E102" s="43">
        <v>3</v>
      </c>
      <c r="F102" s="43">
        <v>1</v>
      </c>
      <c r="G102" s="43"/>
      <c r="H102" s="43"/>
      <c r="I102" s="43"/>
      <c r="J102" s="43"/>
      <c r="K102" s="43"/>
      <c r="L102" s="43">
        <v>1</v>
      </c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</row>
    <row r="103" spans="1:38" x14ac:dyDescent="0.25">
      <c r="A103" s="67"/>
      <c r="B103" s="67"/>
      <c r="C103" s="68" t="s">
        <v>7</v>
      </c>
      <c r="D103" s="45"/>
      <c r="E103" s="45"/>
      <c r="F103" s="45"/>
      <c r="G103" s="45"/>
      <c r="H103" s="45"/>
      <c r="I103" s="45"/>
      <c r="J103" s="45">
        <v>2</v>
      </c>
      <c r="K103" s="45"/>
      <c r="L103" s="45">
        <v>1</v>
      </c>
      <c r="M103" s="45"/>
      <c r="N103" s="45">
        <v>1</v>
      </c>
      <c r="O103" s="45"/>
      <c r="P103" s="45"/>
      <c r="Q103" s="45">
        <v>1</v>
      </c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>
        <v>1</v>
      </c>
      <c r="AK103" s="45">
        <v>1</v>
      </c>
      <c r="AL103" s="45"/>
    </row>
    <row r="104" spans="1:38" x14ac:dyDescent="0.25">
      <c r="A104" s="67"/>
      <c r="B104" s="67"/>
      <c r="C104" s="68" t="s">
        <v>8</v>
      </c>
      <c r="D104" s="45">
        <v>1</v>
      </c>
      <c r="E104" s="45">
        <v>2</v>
      </c>
      <c r="F104" s="45">
        <v>2</v>
      </c>
      <c r="G104" s="45">
        <v>2</v>
      </c>
      <c r="H104" s="45">
        <v>1</v>
      </c>
      <c r="I104" s="45">
        <v>1</v>
      </c>
      <c r="J104" s="45"/>
      <c r="K104" s="45">
        <v>2</v>
      </c>
      <c r="L104" s="45">
        <v>2</v>
      </c>
      <c r="M104" s="45">
        <v>3</v>
      </c>
      <c r="N104" s="45"/>
      <c r="O104" s="45">
        <v>2</v>
      </c>
      <c r="P104" s="45">
        <v>1</v>
      </c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</row>
    <row r="105" spans="1:38" x14ac:dyDescent="0.25">
      <c r="A105" s="67"/>
      <c r="B105" s="67"/>
      <c r="C105" s="68" t="s">
        <v>9</v>
      </c>
      <c r="D105" s="45">
        <v>2</v>
      </c>
      <c r="E105" s="45">
        <v>2</v>
      </c>
      <c r="F105" s="45">
        <v>2</v>
      </c>
      <c r="G105" s="45">
        <v>2</v>
      </c>
      <c r="H105" s="45">
        <v>1</v>
      </c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>
        <v>1</v>
      </c>
      <c r="T105" s="45"/>
      <c r="U105" s="45"/>
      <c r="V105" s="45"/>
      <c r="W105" s="45">
        <v>1</v>
      </c>
      <c r="X105" s="45">
        <v>2</v>
      </c>
      <c r="Y105" s="45">
        <v>2</v>
      </c>
      <c r="Z105" s="45">
        <v>2</v>
      </c>
      <c r="AA105" s="45">
        <v>1</v>
      </c>
      <c r="AB105" s="45"/>
      <c r="AC105" s="45">
        <v>2</v>
      </c>
      <c r="AD105" s="45">
        <v>2</v>
      </c>
      <c r="AE105" s="45">
        <v>2</v>
      </c>
      <c r="AF105" s="45">
        <v>3</v>
      </c>
      <c r="AG105" s="45">
        <v>3</v>
      </c>
      <c r="AH105" s="45">
        <v>2</v>
      </c>
      <c r="AI105" s="45">
        <v>2</v>
      </c>
      <c r="AJ105" s="45">
        <v>3</v>
      </c>
      <c r="AK105" s="45"/>
      <c r="AL105" s="45"/>
    </row>
    <row r="106" spans="1:38" x14ac:dyDescent="0.25">
      <c r="A106" s="67"/>
      <c r="B106" s="67"/>
      <c r="C106" s="68" t="s">
        <v>10</v>
      </c>
      <c r="D106" s="45">
        <v>2</v>
      </c>
      <c r="E106" s="45">
        <v>3</v>
      </c>
      <c r="F106" s="45">
        <v>4</v>
      </c>
      <c r="G106" s="45">
        <v>3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>
        <v>2</v>
      </c>
      <c r="U106" s="45">
        <v>2</v>
      </c>
      <c r="V106" s="45">
        <v>2</v>
      </c>
      <c r="W106" s="45">
        <v>2</v>
      </c>
      <c r="X106" s="45">
        <v>1</v>
      </c>
      <c r="Y106" s="45">
        <v>1</v>
      </c>
      <c r="Z106" s="45">
        <v>1</v>
      </c>
      <c r="AA106" s="45">
        <v>1</v>
      </c>
      <c r="AB106" s="45">
        <v>1</v>
      </c>
      <c r="AC106" s="45">
        <v>1</v>
      </c>
      <c r="AD106" s="45">
        <v>1</v>
      </c>
      <c r="AE106" s="45">
        <v>2</v>
      </c>
      <c r="AF106" s="45">
        <v>2</v>
      </c>
      <c r="AG106" s="45">
        <v>1</v>
      </c>
      <c r="AH106" s="45">
        <v>2</v>
      </c>
      <c r="AI106" s="45">
        <v>1</v>
      </c>
      <c r="AJ106" s="45">
        <v>1</v>
      </c>
      <c r="AK106" s="45">
        <v>1</v>
      </c>
      <c r="AL106" s="45">
        <v>1</v>
      </c>
    </row>
    <row r="107" spans="1:38" x14ac:dyDescent="0.25">
      <c r="A107" s="67"/>
      <c r="B107" s="67"/>
      <c r="C107" s="68" t="s">
        <v>11</v>
      </c>
      <c r="D107" s="45">
        <v>2</v>
      </c>
      <c r="E107" s="45">
        <v>2</v>
      </c>
      <c r="F107" s="45">
        <v>3</v>
      </c>
      <c r="G107" s="45">
        <v>3</v>
      </c>
      <c r="H107" s="45">
        <v>5</v>
      </c>
      <c r="I107" s="45">
        <v>5</v>
      </c>
      <c r="J107" s="45">
        <v>3</v>
      </c>
      <c r="K107" s="45">
        <v>1</v>
      </c>
      <c r="L107" s="45">
        <v>2</v>
      </c>
      <c r="M107" s="45">
        <v>1</v>
      </c>
      <c r="N107" s="45">
        <v>2</v>
      </c>
      <c r="O107" s="45">
        <v>1</v>
      </c>
      <c r="P107" s="45">
        <v>1</v>
      </c>
      <c r="Q107" s="45">
        <v>2</v>
      </c>
      <c r="R107" s="45">
        <v>2</v>
      </c>
      <c r="S107" s="45">
        <v>1</v>
      </c>
      <c r="T107" s="45">
        <v>1</v>
      </c>
      <c r="U107" s="45">
        <v>1</v>
      </c>
      <c r="V107" s="45">
        <v>2</v>
      </c>
      <c r="W107" s="45"/>
      <c r="X107" s="45">
        <v>1</v>
      </c>
      <c r="Y107" s="45">
        <v>1</v>
      </c>
      <c r="Z107" s="45">
        <v>1</v>
      </c>
      <c r="AA107" s="45">
        <v>2</v>
      </c>
      <c r="AB107" s="45">
        <v>2</v>
      </c>
      <c r="AC107" s="45">
        <v>2</v>
      </c>
      <c r="AD107" s="45">
        <v>4</v>
      </c>
      <c r="AE107" s="45">
        <v>1</v>
      </c>
      <c r="AF107" s="45">
        <v>1</v>
      </c>
      <c r="AG107" s="45">
        <v>1</v>
      </c>
      <c r="AH107" s="45">
        <v>1</v>
      </c>
      <c r="AI107" s="45"/>
      <c r="AJ107" s="45"/>
      <c r="AK107" s="45">
        <v>1</v>
      </c>
      <c r="AL107" s="45">
        <v>1</v>
      </c>
    </row>
    <row r="108" spans="1:38" x14ac:dyDescent="0.25">
      <c r="A108" s="67"/>
      <c r="B108" s="67"/>
      <c r="C108" s="68" t="s">
        <v>12</v>
      </c>
      <c r="D108" s="45">
        <v>3</v>
      </c>
      <c r="E108" s="45">
        <v>3</v>
      </c>
      <c r="F108" s="45">
        <v>1</v>
      </c>
      <c r="G108" s="45">
        <v>2</v>
      </c>
      <c r="H108" s="45">
        <v>1</v>
      </c>
      <c r="I108" s="45">
        <v>2</v>
      </c>
      <c r="J108" s="45">
        <v>2</v>
      </c>
      <c r="K108" s="45">
        <v>1</v>
      </c>
      <c r="L108" s="45">
        <v>2</v>
      </c>
      <c r="M108" s="45">
        <v>2</v>
      </c>
      <c r="N108" s="45">
        <v>4</v>
      </c>
      <c r="O108" s="45">
        <v>4</v>
      </c>
      <c r="P108" s="45">
        <v>2</v>
      </c>
      <c r="Q108" s="45">
        <v>2</v>
      </c>
      <c r="R108" s="45">
        <v>1</v>
      </c>
      <c r="S108" s="45">
        <v>2</v>
      </c>
      <c r="T108" s="45">
        <v>2</v>
      </c>
      <c r="U108" s="45">
        <v>2</v>
      </c>
      <c r="V108" s="45">
        <v>2</v>
      </c>
      <c r="W108" s="45">
        <v>3</v>
      </c>
      <c r="X108" s="45">
        <v>2</v>
      </c>
      <c r="Y108" s="45">
        <v>2</v>
      </c>
      <c r="Z108" s="45"/>
      <c r="AA108" s="45">
        <v>2</v>
      </c>
      <c r="AB108" s="45">
        <v>1</v>
      </c>
      <c r="AC108" s="45">
        <v>1</v>
      </c>
      <c r="AD108" s="45">
        <v>1</v>
      </c>
      <c r="AE108" s="45">
        <v>3</v>
      </c>
      <c r="AF108" s="45">
        <v>1</v>
      </c>
      <c r="AG108" s="45">
        <v>1</v>
      </c>
      <c r="AH108" s="45">
        <v>1</v>
      </c>
      <c r="AI108" s="45">
        <v>1</v>
      </c>
      <c r="AJ108" s="45">
        <v>1</v>
      </c>
      <c r="AK108" s="45"/>
      <c r="AL108" s="45"/>
    </row>
    <row r="109" spans="1:38" x14ac:dyDescent="0.25">
      <c r="A109" s="67"/>
      <c r="B109" s="67"/>
      <c r="C109" s="68" t="s">
        <v>13</v>
      </c>
      <c r="D109" s="45">
        <v>4</v>
      </c>
      <c r="E109" s="45">
        <v>4</v>
      </c>
      <c r="F109" s="45">
        <v>9</v>
      </c>
      <c r="G109" s="45">
        <v>9</v>
      </c>
      <c r="H109" s="45">
        <v>8</v>
      </c>
      <c r="I109" s="45">
        <v>8</v>
      </c>
      <c r="J109" s="45">
        <v>9</v>
      </c>
      <c r="K109" s="45">
        <v>11</v>
      </c>
      <c r="L109" s="45">
        <v>10</v>
      </c>
      <c r="M109" s="45">
        <v>9</v>
      </c>
      <c r="N109" s="45">
        <v>12</v>
      </c>
      <c r="O109" s="45">
        <v>11</v>
      </c>
      <c r="P109" s="45">
        <v>13</v>
      </c>
      <c r="Q109" s="45">
        <v>12</v>
      </c>
      <c r="R109" s="45">
        <v>12</v>
      </c>
      <c r="S109" s="45">
        <v>13</v>
      </c>
      <c r="T109" s="45">
        <v>12</v>
      </c>
      <c r="U109" s="45">
        <v>6</v>
      </c>
      <c r="V109" s="45">
        <v>6</v>
      </c>
      <c r="W109" s="45">
        <v>5</v>
      </c>
      <c r="X109" s="45">
        <v>5</v>
      </c>
      <c r="Y109" s="45">
        <v>6</v>
      </c>
      <c r="Z109" s="45">
        <v>8</v>
      </c>
      <c r="AA109" s="45">
        <v>7</v>
      </c>
      <c r="AB109" s="45">
        <v>7</v>
      </c>
      <c r="AC109" s="45">
        <v>9</v>
      </c>
      <c r="AD109" s="45">
        <v>8</v>
      </c>
      <c r="AE109" s="45">
        <v>7</v>
      </c>
      <c r="AF109" s="45">
        <v>6</v>
      </c>
      <c r="AG109" s="45">
        <v>5</v>
      </c>
      <c r="AH109" s="45">
        <v>4</v>
      </c>
      <c r="AI109" s="45">
        <v>4</v>
      </c>
      <c r="AJ109" s="45">
        <v>6</v>
      </c>
      <c r="AK109" s="45">
        <v>3</v>
      </c>
      <c r="AL109" s="45">
        <v>3</v>
      </c>
    </row>
    <row r="110" spans="1:38" x14ac:dyDescent="0.25">
      <c r="A110" s="32" t="s">
        <v>237</v>
      </c>
      <c r="B110" s="55"/>
      <c r="C110" s="55"/>
      <c r="D110" s="75">
        <f>SUM(D102:D109)</f>
        <v>19</v>
      </c>
      <c r="E110" s="75">
        <f t="shared" ref="E110:AL110" si="11">SUM(E102:E109)</f>
        <v>19</v>
      </c>
      <c r="F110" s="75">
        <f t="shared" si="11"/>
        <v>22</v>
      </c>
      <c r="G110" s="75">
        <f t="shared" si="11"/>
        <v>21</v>
      </c>
      <c r="H110" s="75">
        <f t="shared" si="11"/>
        <v>16</v>
      </c>
      <c r="I110" s="75">
        <f t="shared" si="11"/>
        <v>16</v>
      </c>
      <c r="J110" s="75">
        <f t="shared" si="11"/>
        <v>16</v>
      </c>
      <c r="K110" s="75">
        <f t="shared" si="11"/>
        <v>15</v>
      </c>
      <c r="L110" s="75">
        <f t="shared" si="11"/>
        <v>18</v>
      </c>
      <c r="M110" s="75">
        <f t="shared" si="11"/>
        <v>15</v>
      </c>
      <c r="N110" s="75">
        <f t="shared" si="11"/>
        <v>19</v>
      </c>
      <c r="O110" s="75">
        <f t="shared" si="11"/>
        <v>18</v>
      </c>
      <c r="P110" s="75">
        <f t="shared" si="11"/>
        <v>17</v>
      </c>
      <c r="Q110" s="75">
        <f t="shared" si="11"/>
        <v>17</v>
      </c>
      <c r="R110" s="75">
        <f t="shared" si="11"/>
        <v>15</v>
      </c>
      <c r="S110" s="75">
        <f t="shared" si="11"/>
        <v>17</v>
      </c>
      <c r="T110" s="75">
        <f t="shared" si="11"/>
        <v>17</v>
      </c>
      <c r="U110" s="75">
        <f t="shared" si="11"/>
        <v>11</v>
      </c>
      <c r="V110" s="75">
        <f t="shared" si="11"/>
        <v>12</v>
      </c>
      <c r="W110" s="75">
        <f t="shared" si="11"/>
        <v>11</v>
      </c>
      <c r="X110" s="75">
        <f t="shared" si="11"/>
        <v>11</v>
      </c>
      <c r="Y110" s="75">
        <f t="shared" si="11"/>
        <v>12</v>
      </c>
      <c r="Z110" s="75">
        <f t="shared" si="11"/>
        <v>12</v>
      </c>
      <c r="AA110" s="75">
        <f t="shared" si="11"/>
        <v>13</v>
      </c>
      <c r="AB110" s="75">
        <f t="shared" si="11"/>
        <v>11</v>
      </c>
      <c r="AC110" s="75">
        <f t="shared" si="11"/>
        <v>15</v>
      </c>
      <c r="AD110" s="75">
        <f t="shared" si="11"/>
        <v>16</v>
      </c>
      <c r="AE110" s="75">
        <f t="shared" si="11"/>
        <v>15</v>
      </c>
      <c r="AF110" s="75">
        <f t="shared" si="11"/>
        <v>13</v>
      </c>
      <c r="AG110" s="75">
        <f t="shared" si="11"/>
        <v>11</v>
      </c>
      <c r="AH110" s="75">
        <f t="shared" si="11"/>
        <v>10</v>
      </c>
      <c r="AI110" s="75">
        <f t="shared" si="11"/>
        <v>8</v>
      </c>
      <c r="AJ110" s="75">
        <f t="shared" si="11"/>
        <v>12</v>
      </c>
      <c r="AK110" s="75">
        <f t="shared" si="11"/>
        <v>6</v>
      </c>
      <c r="AL110" s="75">
        <f t="shared" si="11"/>
        <v>5</v>
      </c>
    </row>
    <row r="111" spans="1:38" x14ac:dyDescent="0.25">
      <c r="A111" s="65" t="s">
        <v>234</v>
      </c>
      <c r="B111" s="66">
        <v>1638</v>
      </c>
      <c r="C111" s="65" t="s">
        <v>7</v>
      </c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>
        <v>1</v>
      </c>
      <c r="AA111" s="43">
        <v>1</v>
      </c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</row>
    <row r="112" spans="1:38" x14ac:dyDescent="0.25">
      <c r="A112" s="67"/>
      <c r="B112" s="67"/>
      <c r="C112" s="68" t="s">
        <v>11</v>
      </c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>
        <v>1</v>
      </c>
      <c r="AL112" s="45">
        <v>1</v>
      </c>
    </row>
    <row r="113" spans="1:38" x14ac:dyDescent="0.25">
      <c r="A113" s="32" t="s">
        <v>235</v>
      </c>
      <c r="B113" s="55"/>
      <c r="C113" s="5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>
        <f>SUM(Z111:Z112)</f>
        <v>1</v>
      </c>
      <c r="AA113" s="75">
        <f t="shared" ref="AA113:AL113" si="12">SUM(AA111:AA112)</f>
        <v>1</v>
      </c>
      <c r="AB113" s="75">
        <f t="shared" si="12"/>
        <v>0</v>
      </c>
      <c r="AC113" s="75">
        <f t="shared" si="12"/>
        <v>0</v>
      </c>
      <c r="AD113" s="75">
        <f t="shared" si="12"/>
        <v>0</v>
      </c>
      <c r="AE113" s="75">
        <f t="shared" si="12"/>
        <v>0</v>
      </c>
      <c r="AF113" s="75">
        <f t="shared" si="12"/>
        <v>0</v>
      </c>
      <c r="AG113" s="75">
        <f t="shared" si="12"/>
        <v>0</v>
      </c>
      <c r="AH113" s="75">
        <f t="shared" si="12"/>
        <v>0</v>
      </c>
      <c r="AI113" s="75">
        <f t="shared" si="12"/>
        <v>0</v>
      </c>
      <c r="AJ113" s="75">
        <f t="shared" si="12"/>
        <v>0</v>
      </c>
      <c r="AK113" s="75">
        <f t="shared" si="12"/>
        <v>1</v>
      </c>
      <c r="AL113" s="75">
        <f t="shared" si="12"/>
        <v>1</v>
      </c>
    </row>
    <row r="114" spans="1:38" x14ac:dyDescent="0.25">
      <c r="A114" s="65" t="s">
        <v>232</v>
      </c>
      <c r="B114" s="66">
        <v>1653</v>
      </c>
      <c r="C114" s="65" t="s">
        <v>6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>
        <v>1</v>
      </c>
      <c r="AH114" s="43">
        <v>1</v>
      </c>
      <c r="AI114" s="43"/>
      <c r="AJ114" s="43"/>
      <c r="AK114" s="43"/>
      <c r="AL114" s="43"/>
    </row>
    <row r="115" spans="1:38" x14ac:dyDescent="0.25">
      <c r="A115" s="67"/>
      <c r="B115" s="67"/>
      <c r="C115" s="68" t="s">
        <v>7</v>
      </c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>
        <v>1</v>
      </c>
      <c r="O115" s="45">
        <v>1</v>
      </c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</row>
    <row r="116" spans="1:38" x14ac:dyDescent="0.25">
      <c r="A116" s="67"/>
      <c r="B116" s="67"/>
      <c r="C116" s="68" t="s">
        <v>11</v>
      </c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>
        <v>1</v>
      </c>
      <c r="AH116" s="45">
        <v>1</v>
      </c>
      <c r="AI116" s="45">
        <v>1</v>
      </c>
      <c r="AJ116" s="45">
        <v>1</v>
      </c>
      <c r="AK116" s="45">
        <v>1</v>
      </c>
      <c r="AL116" s="45">
        <v>1</v>
      </c>
    </row>
    <row r="117" spans="1:38" x14ac:dyDescent="0.25">
      <c r="A117" s="32" t="s">
        <v>233</v>
      </c>
      <c r="B117" s="55"/>
      <c r="C117" s="5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>
        <f>SUM(N114:N116)</f>
        <v>1</v>
      </c>
      <c r="O117" s="75">
        <f t="shared" ref="O117:AL117" si="13">SUM(O114:O116)</f>
        <v>1</v>
      </c>
      <c r="P117" s="75">
        <f t="shared" si="13"/>
        <v>0</v>
      </c>
      <c r="Q117" s="75">
        <f t="shared" si="13"/>
        <v>0</v>
      </c>
      <c r="R117" s="75">
        <f t="shared" si="13"/>
        <v>0</v>
      </c>
      <c r="S117" s="75">
        <f t="shared" si="13"/>
        <v>0</v>
      </c>
      <c r="T117" s="75">
        <f t="shared" si="13"/>
        <v>0</v>
      </c>
      <c r="U117" s="75">
        <f t="shared" si="13"/>
        <v>0</v>
      </c>
      <c r="V117" s="75">
        <f t="shared" si="13"/>
        <v>0</v>
      </c>
      <c r="W117" s="75">
        <f t="shared" si="13"/>
        <v>0</v>
      </c>
      <c r="X117" s="75">
        <f t="shared" si="13"/>
        <v>0</v>
      </c>
      <c r="Y117" s="75">
        <f t="shared" si="13"/>
        <v>0</v>
      </c>
      <c r="Z117" s="75">
        <f t="shared" si="13"/>
        <v>0</v>
      </c>
      <c r="AA117" s="75">
        <f t="shared" si="13"/>
        <v>0</v>
      </c>
      <c r="AB117" s="75">
        <f t="shared" si="13"/>
        <v>0</v>
      </c>
      <c r="AC117" s="75">
        <f t="shared" si="13"/>
        <v>0</v>
      </c>
      <c r="AD117" s="75">
        <f t="shared" si="13"/>
        <v>0</v>
      </c>
      <c r="AE117" s="75">
        <f t="shared" si="13"/>
        <v>0</v>
      </c>
      <c r="AF117" s="75">
        <f t="shared" si="13"/>
        <v>0</v>
      </c>
      <c r="AG117" s="75">
        <f t="shared" si="13"/>
        <v>2</v>
      </c>
      <c r="AH117" s="75">
        <f t="shared" si="13"/>
        <v>2</v>
      </c>
      <c r="AI117" s="75">
        <f t="shared" si="13"/>
        <v>1</v>
      </c>
      <c r="AJ117" s="75">
        <f t="shared" si="13"/>
        <v>1</v>
      </c>
      <c r="AK117" s="75">
        <f t="shared" si="13"/>
        <v>1</v>
      </c>
      <c r="AL117" s="75">
        <f t="shared" si="13"/>
        <v>1</v>
      </c>
    </row>
    <row r="118" spans="1:38" x14ac:dyDescent="0.25">
      <c r="A118" s="65" t="s">
        <v>242</v>
      </c>
      <c r="B118" s="66">
        <v>1657</v>
      </c>
      <c r="C118" s="65" t="s">
        <v>8</v>
      </c>
      <c r="D118" s="43">
        <v>1</v>
      </c>
      <c r="E118" s="43">
        <v>1</v>
      </c>
      <c r="F118" s="43">
        <v>1</v>
      </c>
      <c r="G118" s="43">
        <v>1</v>
      </c>
      <c r="H118" s="43">
        <v>1</v>
      </c>
      <c r="I118" s="43">
        <v>1</v>
      </c>
      <c r="J118" s="43">
        <v>2</v>
      </c>
      <c r="K118" s="43">
        <v>1</v>
      </c>
      <c r="L118" s="43">
        <v>1</v>
      </c>
      <c r="M118" s="43">
        <v>1</v>
      </c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>
        <v>1</v>
      </c>
      <c r="AG118" s="43"/>
      <c r="AH118" s="43"/>
      <c r="AI118" s="43"/>
      <c r="AJ118" s="43">
        <v>1</v>
      </c>
      <c r="AK118" s="43"/>
      <c r="AL118" s="43"/>
    </row>
    <row r="119" spans="1:38" x14ac:dyDescent="0.25">
      <c r="A119" s="67"/>
      <c r="B119" s="67"/>
      <c r="C119" s="68" t="s">
        <v>9</v>
      </c>
      <c r="D119" s="45">
        <v>3</v>
      </c>
      <c r="E119" s="45">
        <v>2</v>
      </c>
      <c r="F119" s="45">
        <v>2</v>
      </c>
      <c r="G119" s="45">
        <v>1</v>
      </c>
      <c r="H119" s="45">
        <v>1</v>
      </c>
      <c r="I119" s="45"/>
      <c r="J119" s="45"/>
      <c r="K119" s="45"/>
      <c r="L119" s="45"/>
      <c r="M119" s="45">
        <v>1</v>
      </c>
      <c r="N119" s="45">
        <v>1</v>
      </c>
      <c r="O119" s="45">
        <v>2</v>
      </c>
      <c r="P119" s="45">
        <v>2</v>
      </c>
      <c r="Q119" s="45">
        <v>1</v>
      </c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</row>
    <row r="120" spans="1:38" x14ac:dyDescent="0.25">
      <c r="A120" s="67"/>
      <c r="B120" s="67"/>
      <c r="C120" s="68" t="s">
        <v>10</v>
      </c>
      <c r="D120" s="45">
        <v>1</v>
      </c>
      <c r="E120" s="45">
        <v>1</v>
      </c>
      <c r="F120" s="45"/>
      <c r="G120" s="45">
        <v>1</v>
      </c>
      <c r="H120" s="45">
        <v>1</v>
      </c>
      <c r="I120" s="45">
        <v>2</v>
      </c>
      <c r="J120" s="45">
        <v>1</v>
      </c>
      <c r="K120" s="45">
        <v>1</v>
      </c>
      <c r="L120" s="45">
        <v>1</v>
      </c>
      <c r="M120" s="45">
        <v>1</v>
      </c>
      <c r="N120" s="45">
        <v>2</v>
      </c>
      <c r="O120" s="45">
        <v>2</v>
      </c>
      <c r="P120" s="45">
        <v>2</v>
      </c>
      <c r="Q120" s="45">
        <v>1</v>
      </c>
      <c r="R120" s="45">
        <v>1</v>
      </c>
      <c r="S120" s="45">
        <v>1</v>
      </c>
      <c r="T120" s="45">
        <v>1</v>
      </c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</row>
    <row r="121" spans="1:38" x14ac:dyDescent="0.25">
      <c r="A121" s="67"/>
      <c r="B121" s="67"/>
      <c r="C121" s="68" t="s">
        <v>11</v>
      </c>
      <c r="D121" s="45">
        <v>3</v>
      </c>
      <c r="E121" s="45">
        <v>2</v>
      </c>
      <c r="F121" s="45">
        <v>1</v>
      </c>
      <c r="G121" s="45">
        <v>1</v>
      </c>
      <c r="H121" s="45">
        <v>1</v>
      </c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>
        <v>1</v>
      </c>
      <c r="AH121" s="45">
        <v>1</v>
      </c>
      <c r="AI121" s="45"/>
      <c r="AJ121" s="45"/>
      <c r="AK121" s="45"/>
      <c r="AL121" s="45"/>
    </row>
    <row r="122" spans="1:38" x14ac:dyDescent="0.25">
      <c r="A122" s="67"/>
      <c r="B122" s="67"/>
      <c r="C122" s="68" t="s">
        <v>12</v>
      </c>
      <c r="D122" s="45">
        <v>1</v>
      </c>
      <c r="E122" s="45">
        <v>1</v>
      </c>
      <c r="F122" s="45">
        <v>2</v>
      </c>
      <c r="G122" s="45">
        <v>1</v>
      </c>
      <c r="H122" s="45">
        <v>1</v>
      </c>
      <c r="I122" s="45">
        <v>1</v>
      </c>
      <c r="J122" s="45">
        <v>1</v>
      </c>
      <c r="K122" s="45">
        <v>1</v>
      </c>
      <c r="L122" s="45"/>
      <c r="M122" s="45"/>
      <c r="N122" s="45"/>
      <c r="O122" s="45"/>
      <c r="P122" s="45"/>
      <c r="Q122" s="45">
        <v>1</v>
      </c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</row>
    <row r="123" spans="1:38" x14ac:dyDescent="0.25">
      <c r="A123" s="67"/>
      <c r="B123" s="67"/>
      <c r="C123" s="68" t="s">
        <v>13</v>
      </c>
      <c r="D123" s="45">
        <v>1</v>
      </c>
      <c r="E123" s="45"/>
      <c r="F123" s="45"/>
      <c r="G123" s="45">
        <v>1</v>
      </c>
      <c r="H123" s="45">
        <v>1</v>
      </c>
      <c r="I123" s="45">
        <v>1</v>
      </c>
      <c r="J123" s="45">
        <v>1</v>
      </c>
      <c r="K123" s="45">
        <v>1</v>
      </c>
      <c r="L123" s="45">
        <v>1</v>
      </c>
      <c r="M123" s="45">
        <v>1</v>
      </c>
      <c r="N123" s="45">
        <v>1</v>
      </c>
      <c r="O123" s="45">
        <v>1</v>
      </c>
      <c r="P123" s="45">
        <v>1</v>
      </c>
      <c r="Q123" s="45">
        <v>1</v>
      </c>
      <c r="R123" s="45">
        <v>1</v>
      </c>
      <c r="S123" s="45">
        <v>1</v>
      </c>
      <c r="T123" s="45">
        <v>1</v>
      </c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>
        <v>1</v>
      </c>
      <c r="AF123" s="45">
        <v>1</v>
      </c>
      <c r="AG123" s="45">
        <v>1</v>
      </c>
      <c r="AH123" s="45"/>
      <c r="AI123" s="45"/>
      <c r="AJ123" s="45"/>
      <c r="AK123" s="45"/>
      <c r="AL123" s="45">
        <v>1</v>
      </c>
    </row>
    <row r="124" spans="1:38" x14ac:dyDescent="0.25">
      <c r="A124" s="32" t="s">
        <v>243</v>
      </c>
      <c r="B124" s="55"/>
      <c r="C124" s="55"/>
      <c r="D124" s="75">
        <f>SUM(D118:D123)</f>
        <v>10</v>
      </c>
      <c r="E124" s="75">
        <f t="shared" ref="E124:AL124" si="14">SUM(E118:E123)</f>
        <v>7</v>
      </c>
      <c r="F124" s="75">
        <f t="shared" si="14"/>
        <v>6</v>
      </c>
      <c r="G124" s="75">
        <f t="shared" si="14"/>
        <v>6</v>
      </c>
      <c r="H124" s="75">
        <f t="shared" si="14"/>
        <v>6</v>
      </c>
      <c r="I124" s="75">
        <f t="shared" si="14"/>
        <v>5</v>
      </c>
      <c r="J124" s="75">
        <f t="shared" si="14"/>
        <v>5</v>
      </c>
      <c r="K124" s="75">
        <f t="shared" si="14"/>
        <v>4</v>
      </c>
      <c r="L124" s="75">
        <f t="shared" si="14"/>
        <v>3</v>
      </c>
      <c r="M124" s="75">
        <f t="shared" si="14"/>
        <v>4</v>
      </c>
      <c r="N124" s="75">
        <f t="shared" si="14"/>
        <v>4</v>
      </c>
      <c r="O124" s="75">
        <f t="shared" si="14"/>
        <v>5</v>
      </c>
      <c r="P124" s="75">
        <f t="shared" si="14"/>
        <v>5</v>
      </c>
      <c r="Q124" s="75">
        <f t="shared" si="14"/>
        <v>4</v>
      </c>
      <c r="R124" s="75">
        <f t="shared" si="14"/>
        <v>2</v>
      </c>
      <c r="S124" s="75">
        <f t="shared" si="14"/>
        <v>2</v>
      </c>
      <c r="T124" s="75">
        <f t="shared" si="14"/>
        <v>2</v>
      </c>
      <c r="U124" s="75">
        <f t="shared" si="14"/>
        <v>0</v>
      </c>
      <c r="V124" s="75">
        <f t="shared" si="14"/>
        <v>0</v>
      </c>
      <c r="W124" s="75">
        <f t="shared" si="14"/>
        <v>0</v>
      </c>
      <c r="X124" s="75">
        <f t="shared" si="14"/>
        <v>0</v>
      </c>
      <c r="Y124" s="75">
        <f t="shared" si="14"/>
        <v>0</v>
      </c>
      <c r="Z124" s="75">
        <f t="shared" si="14"/>
        <v>0</v>
      </c>
      <c r="AA124" s="75">
        <f t="shared" si="14"/>
        <v>0</v>
      </c>
      <c r="AB124" s="75">
        <f t="shared" si="14"/>
        <v>0</v>
      </c>
      <c r="AC124" s="75">
        <f t="shared" si="14"/>
        <v>0</v>
      </c>
      <c r="AD124" s="75">
        <f t="shared" si="14"/>
        <v>0</v>
      </c>
      <c r="AE124" s="75">
        <f t="shared" si="14"/>
        <v>1</v>
      </c>
      <c r="AF124" s="75">
        <f t="shared" si="14"/>
        <v>2</v>
      </c>
      <c r="AG124" s="75">
        <f t="shared" si="14"/>
        <v>2</v>
      </c>
      <c r="AH124" s="75">
        <f t="shared" si="14"/>
        <v>1</v>
      </c>
      <c r="AI124" s="75">
        <f t="shared" si="14"/>
        <v>0</v>
      </c>
      <c r="AJ124" s="75">
        <f t="shared" si="14"/>
        <v>1</v>
      </c>
      <c r="AK124" s="75">
        <f t="shared" si="14"/>
        <v>0</v>
      </c>
      <c r="AL124" s="75">
        <f t="shared" si="14"/>
        <v>1</v>
      </c>
    </row>
    <row r="125" spans="1:38" x14ac:dyDescent="0.25">
      <c r="A125" s="65" t="s">
        <v>230</v>
      </c>
      <c r="B125" s="85">
        <v>1663</v>
      </c>
      <c r="C125" s="65" t="s">
        <v>6</v>
      </c>
      <c r="D125" s="86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>
        <v>1</v>
      </c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:38" x14ac:dyDescent="0.25">
      <c r="A126" s="67"/>
      <c r="B126" s="67"/>
      <c r="C126" s="68" t="s">
        <v>7</v>
      </c>
      <c r="D126" s="87"/>
      <c r="E126" s="45"/>
      <c r="F126" s="45"/>
      <c r="G126" s="45"/>
      <c r="H126" s="45"/>
      <c r="I126" s="45">
        <v>1</v>
      </c>
      <c r="J126" s="45">
        <v>1</v>
      </c>
      <c r="K126" s="45">
        <v>1</v>
      </c>
      <c r="L126" s="45">
        <v>1</v>
      </c>
      <c r="M126" s="45"/>
      <c r="N126" s="45"/>
      <c r="O126" s="45"/>
      <c r="P126" s="45"/>
      <c r="Q126" s="45"/>
      <c r="R126" s="45">
        <v>1</v>
      </c>
      <c r="S126" s="45">
        <v>1</v>
      </c>
      <c r="T126" s="45">
        <v>1</v>
      </c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</row>
    <row r="127" spans="1:38" x14ac:dyDescent="0.25">
      <c r="A127" s="67"/>
      <c r="B127" s="67"/>
      <c r="C127" s="68" t="s">
        <v>8</v>
      </c>
      <c r="D127" s="87"/>
      <c r="E127" s="45">
        <v>1</v>
      </c>
      <c r="F127" s="45">
        <v>1</v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>
        <v>1</v>
      </c>
      <c r="Q127" s="45">
        <v>1</v>
      </c>
      <c r="R127" s="45">
        <v>2</v>
      </c>
      <c r="S127" s="45">
        <v>1</v>
      </c>
      <c r="T127" s="45">
        <v>1</v>
      </c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>
        <v>1</v>
      </c>
      <c r="AF127" s="45">
        <v>1</v>
      </c>
      <c r="AG127" s="45"/>
      <c r="AH127" s="45"/>
      <c r="AI127" s="45"/>
      <c r="AJ127" s="45"/>
      <c r="AK127" s="45"/>
      <c r="AL127" s="45"/>
    </row>
    <row r="128" spans="1:38" x14ac:dyDescent="0.25">
      <c r="A128" s="67"/>
      <c r="B128" s="67"/>
      <c r="C128" s="68" t="s">
        <v>9</v>
      </c>
      <c r="D128" s="87"/>
      <c r="E128" s="45"/>
      <c r="F128" s="45"/>
      <c r="G128" s="45"/>
      <c r="H128" s="45"/>
      <c r="I128" s="45">
        <v>1</v>
      </c>
      <c r="J128" s="45">
        <v>2</v>
      </c>
      <c r="K128" s="45">
        <v>1</v>
      </c>
      <c r="L128" s="45">
        <v>1</v>
      </c>
      <c r="M128" s="45">
        <v>1</v>
      </c>
      <c r="N128" s="45">
        <v>2</v>
      </c>
      <c r="O128" s="45">
        <v>3</v>
      </c>
      <c r="P128" s="45">
        <v>3</v>
      </c>
      <c r="Q128" s="45">
        <v>1</v>
      </c>
      <c r="R128" s="45">
        <v>1</v>
      </c>
      <c r="S128" s="45">
        <v>2</v>
      </c>
      <c r="T128" s="45">
        <v>2</v>
      </c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</row>
    <row r="129" spans="1:38" x14ac:dyDescent="0.25">
      <c r="A129" s="67"/>
      <c r="B129" s="67"/>
      <c r="C129" s="68" t="s">
        <v>10</v>
      </c>
      <c r="D129" s="87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>
        <v>1</v>
      </c>
      <c r="S129" s="45"/>
      <c r="T129" s="45"/>
      <c r="U129" s="45">
        <v>1</v>
      </c>
      <c r="V129" s="45">
        <v>1</v>
      </c>
      <c r="W129" s="45"/>
      <c r="X129" s="45"/>
      <c r="Y129" s="45"/>
      <c r="Z129" s="45">
        <v>1</v>
      </c>
      <c r="AA129" s="45"/>
      <c r="AB129" s="45"/>
      <c r="AC129" s="45"/>
      <c r="AD129" s="45"/>
      <c r="AE129" s="45"/>
      <c r="AF129" s="45">
        <v>1</v>
      </c>
      <c r="AG129" s="45">
        <v>1</v>
      </c>
      <c r="AH129" s="45"/>
      <c r="AI129" s="45"/>
      <c r="AJ129" s="45"/>
      <c r="AK129" s="45"/>
      <c r="AL129" s="45"/>
    </row>
    <row r="130" spans="1:38" x14ac:dyDescent="0.25">
      <c r="A130" s="67"/>
      <c r="B130" s="67"/>
      <c r="C130" s="68" t="s">
        <v>11</v>
      </c>
      <c r="D130" s="87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>
        <v>1</v>
      </c>
      <c r="AB130" s="45">
        <v>1</v>
      </c>
      <c r="AC130" s="45"/>
      <c r="AD130" s="45"/>
      <c r="AE130" s="45"/>
      <c r="AF130" s="45"/>
      <c r="AG130" s="45"/>
      <c r="AH130" s="45">
        <v>1</v>
      </c>
      <c r="AI130" s="45">
        <v>1</v>
      </c>
      <c r="AJ130" s="45">
        <v>1</v>
      </c>
      <c r="AK130" s="45">
        <v>1</v>
      </c>
      <c r="AL130" s="45"/>
    </row>
    <row r="131" spans="1:38" x14ac:dyDescent="0.25">
      <c r="A131" s="67"/>
      <c r="B131" s="67"/>
      <c r="C131" s="68" t="s">
        <v>12</v>
      </c>
      <c r="D131" s="87">
        <v>1</v>
      </c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</row>
    <row r="132" spans="1:38" x14ac:dyDescent="0.25">
      <c r="A132" s="67"/>
      <c r="B132" s="67"/>
      <c r="C132" s="82" t="s">
        <v>13</v>
      </c>
      <c r="D132" s="87"/>
      <c r="E132" s="45">
        <v>1</v>
      </c>
      <c r="F132" s="45"/>
      <c r="G132" s="45">
        <v>1</v>
      </c>
      <c r="H132" s="45">
        <v>1</v>
      </c>
      <c r="I132" s="45">
        <v>1</v>
      </c>
      <c r="J132" s="45">
        <v>1</v>
      </c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>
        <v>1</v>
      </c>
      <c r="AG132" s="45">
        <v>1</v>
      </c>
      <c r="AH132" s="45">
        <v>1</v>
      </c>
      <c r="AI132" s="45">
        <v>1</v>
      </c>
      <c r="AJ132" s="45"/>
      <c r="AK132" s="45"/>
      <c r="AL132" s="45"/>
    </row>
    <row r="133" spans="1:38" x14ac:dyDescent="0.25">
      <c r="A133" s="32" t="s">
        <v>231</v>
      </c>
      <c r="B133" s="55"/>
      <c r="C133" s="88"/>
      <c r="D133" s="75">
        <f>SUM(D125:D132)</f>
        <v>1</v>
      </c>
      <c r="E133" s="75">
        <f t="shared" ref="E133:AL133" si="15">SUM(E125:E132)</f>
        <v>2</v>
      </c>
      <c r="F133" s="75">
        <f t="shared" si="15"/>
        <v>1</v>
      </c>
      <c r="G133" s="75">
        <f t="shared" si="15"/>
        <v>1</v>
      </c>
      <c r="H133" s="75">
        <f t="shared" si="15"/>
        <v>1</v>
      </c>
      <c r="I133" s="75">
        <f t="shared" si="15"/>
        <v>3</v>
      </c>
      <c r="J133" s="75">
        <f t="shared" si="15"/>
        <v>4</v>
      </c>
      <c r="K133" s="75">
        <f t="shared" si="15"/>
        <v>2</v>
      </c>
      <c r="L133" s="75">
        <f t="shared" si="15"/>
        <v>2</v>
      </c>
      <c r="M133" s="75">
        <f t="shared" si="15"/>
        <v>1</v>
      </c>
      <c r="N133" s="75">
        <f t="shared" si="15"/>
        <v>2</v>
      </c>
      <c r="O133" s="75">
        <f t="shared" si="15"/>
        <v>4</v>
      </c>
      <c r="P133" s="75">
        <f t="shared" si="15"/>
        <v>4</v>
      </c>
      <c r="Q133" s="75">
        <f t="shared" si="15"/>
        <v>2</v>
      </c>
      <c r="R133" s="75">
        <f t="shared" si="15"/>
        <v>5</v>
      </c>
      <c r="S133" s="75">
        <f t="shared" si="15"/>
        <v>4</v>
      </c>
      <c r="T133" s="75">
        <f t="shared" si="15"/>
        <v>4</v>
      </c>
      <c r="U133" s="75">
        <f t="shared" si="15"/>
        <v>1</v>
      </c>
      <c r="V133" s="75">
        <f t="shared" si="15"/>
        <v>1</v>
      </c>
      <c r="W133" s="75">
        <f t="shared" si="15"/>
        <v>0</v>
      </c>
      <c r="X133" s="75">
        <f t="shared" si="15"/>
        <v>0</v>
      </c>
      <c r="Y133" s="75">
        <f t="shared" si="15"/>
        <v>0</v>
      </c>
      <c r="Z133" s="75">
        <f t="shared" si="15"/>
        <v>1</v>
      </c>
      <c r="AA133" s="75">
        <f t="shared" si="15"/>
        <v>1</v>
      </c>
      <c r="AB133" s="75">
        <f t="shared" si="15"/>
        <v>1</v>
      </c>
      <c r="AC133" s="75">
        <f t="shared" si="15"/>
        <v>0</v>
      </c>
      <c r="AD133" s="75">
        <f t="shared" si="15"/>
        <v>0</v>
      </c>
      <c r="AE133" s="75">
        <f t="shared" si="15"/>
        <v>1</v>
      </c>
      <c r="AF133" s="75">
        <f t="shared" si="15"/>
        <v>3</v>
      </c>
      <c r="AG133" s="75">
        <f t="shared" si="15"/>
        <v>2</v>
      </c>
      <c r="AH133" s="75">
        <f t="shared" si="15"/>
        <v>2</v>
      </c>
      <c r="AI133" s="75">
        <f t="shared" si="15"/>
        <v>2</v>
      </c>
      <c r="AJ133" s="75">
        <f t="shared" si="15"/>
        <v>1</v>
      </c>
      <c r="AK133" s="75">
        <f t="shared" si="15"/>
        <v>1</v>
      </c>
      <c r="AL133" s="75">
        <f t="shared" si="15"/>
        <v>0</v>
      </c>
    </row>
    <row r="134" spans="1:38" x14ac:dyDescent="0.25">
      <c r="A134" s="75" t="s">
        <v>252</v>
      </c>
      <c r="B134" s="64"/>
      <c r="C134" s="64"/>
      <c r="D134" s="75">
        <f>D14+D23+D32+D41+D50+D58+D67+D75+D84+D92+D101+D110+D113+D117+D124+D133</f>
        <v>334</v>
      </c>
      <c r="E134" s="75">
        <f t="shared" ref="E134:AL134" si="16">E14+E23+E32+E41+E50+E58+E67+E75+E84+E92+E101+E110+E113+E117+E124+E133</f>
        <v>444</v>
      </c>
      <c r="F134" s="75">
        <f t="shared" si="16"/>
        <v>449</v>
      </c>
      <c r="G134" s="75">
        <f t="shared" si="16"/>
        <v>445</v>
      </c>
      <c r="H134" s="75">
        <f t="shared" si="16"/>
        <v>420</v>
      </c>
      <c r="I134" s="75">
        <f t="shared" si="16"/>
        <v>419</v>
      </c>
      <c r="J134" s="75">
        <f t="shared" si="16"/>
        <v>419</v>
      </c>
      <c r="K134" s="75">
        <f t="shared" si="16"/>
        <v>397</v>
      </c>
      <c r="L134" s="75">
        <f t="shared" si="16"/>
        <v>398</v>
      </c>
      <c r="M134" s="75">
        <f t="shared" si="16"/>
        <v>396</v>
      </c>
      <c r="N134" s="75">
        <f t="shared" si="16"/>
        <v>337</v>
      </c>
      <c r="O134" s="75">
        <f t="shared" si="16"/>
        <v>333</v>
      </c>
      <c r="P134" s="75">
        <f t="shared" si="16"/>
        <v>307</v>
      </c>
      <c r="Q134" s="75">
        <f t="shared" si="16"/>
        <v>254</v>
      </c>
      <c r="R134" s="75">
        <f t="shared" si="16"/>
        <v>246</v>
      </c>
      <c r="S134" s="75">
        <f t="shared" si="16"/>
        <v>249</v>
      </c>
      <c r="T134" s="75">
        <f t="shared" si="16"/>
        <v>239</v>
      </c>
      <c r="U134" s="75">
        <f t="shared" si="16"/>
        <v>172</v>
      </c>
      <c r="V134" s="75">
        <f t="shared" si="16"/>
        <v>167</v>
      </c>
      <c r="W134" s="75">
        <f t="shared" si="16"/>
        <v>154</v>
      </c>
      <c r="X134" s="75">
        <f t="shared" si="16"/>
        <v>157</v>
      </c>
      <c r="Y134" s="75">
        <f t="shared" si="16"/>
        <v>154</v>
      </c>
      <c r="Z134" s="75">
        <f t="shared" si="16"/>
        <v>140</v>
      </c>
      <c r="AA134" s="75">
        <f t="shared" si="16"/>
        <v>143</v>
      </c>
      <c r="AB134" s="75">
        <f t="shared" si="16"/>
        <v>134</v>
      </c>
      <c r="AC134" s="75">
        <f t="shared" si="16"/>
        <v>134</v>
      </c>
      <c r="AD134" s="75">
        <f t="shared" si="16"/>
        <v>136</v>
      </c>
      <c r="AE134" s="75">
        <f t="shared" si="16"/>
        <v>133</v>
      </c>
      <c r="AF134" s="75">
        <f t="shared" si="16"/>
        <v>133</v>
      </c>
      <c r="AG134" s="75">
        <f t="shared" si="16"/>
        <v>120</v>
      </c>
      <c r="AH134" s="75">
        <f t="shared" si="16"/>
        <v>105</v>
      </c>
      <c r="AI134" s="75">
        <f t="shared" si="16"/>
        <v>95</v>
      </c>
      <c r="AJ134" s="75">
        <f t="shared" si="16"/>
        <v>93</v>
      </c>
      <c r="AK134" s="75">
        <f t="shared" si="16"/>
        <v>78</v>
      </c>
      <c r="AL134" s="75">
        <f t="shared" si="16"/>
        <v>84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4:AL1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4" width="5.5703125" style="23" customWidth="1"/>
    <col min="5" max="5" width="6.7109375" customWidth="1"/>
  </cols>
  <sheetData>
    <row r="1" spans="1:5" x14ac:dyDescent="0.25">
      <c r="A1" s="186" t="s">
        <v>808</v>
      </c>
    </row>
    <row r="2" spans="1:5" ht="18.75" x14ac:dyDescent="0.3">
      <c r="A2" s="195" t="s">
        <v>803</v>
      </c>
      <c r="B2" s="2"/>
      <c r="C2" s="2"/>
    </row>
    <row r="3" spans="1:5" ht="15.75" x14ac:dyDescent="0.25">
      <c r="A3" s="196" t="s">
        <v>804</v>
      </c>
      <c r="B3" s="1"/>
      <c r="C3" s="1"/>
    </row>
    <row r="4" spans="1:5" x14ac:dyDescent="0.25">
      <c r="A4" s="32" t="s">
        <v>0</v>
      </c>
      <c r="B4" s="32" t="s">
        <v>1</v>
      </c>
      <c r="C4" s="34" t="s">
        <v>2</v>
      </c>
      <c r="D4" s="193"/>
      <c r="E4" s="27"/>
    </row>
    <row r="5" spans="1:5" x14ac:dyDescent="0.25">
      <c r="A5" s="33" t="s">
        <v>3</v>
      </c>
      <c r="B5" s="4"/>
      <c r="C5" s="35" t="s">
        <v>4</v>
      </c>
      <c r="D5" s="194"/>
      <c r="E5" s="29"/>
    </row>
    <row r="6" spans="1:5" x14ac:dyDescent="0.25">
      <c r="A6" s="6"/>
      <c r="B6" s="8"/>
      <c r="C6" s="7"/>
      <c r="D6" s="36">
        <v>2018</v>
      </c>
      <c r="E6" s="36" t="s">
        <v>765</v>
      </c>
    </row>
    <row r="7" spans="1:5" x14ac:dyDescent="0.25">
      <c r="A7" s="65" t="s">
        <v>246</v>
      </c>
      <c r="B7" s="66">
        <v>5001</v>
      </c>
      <c r="C7" s="68" t="s">
        <v>8</v>
      </c>
      <c r="D7" s="45">
        <v>1</v>
      </c>
      <c r="E7" s="45"/>
    </row>
    <row r="8" spans="1:5" x14ac:dyDescent="0.25">
      <c r="A8" s="67"/>
      <c r="B8" s="67"/>
      <c r="C8" s="68" t="s">
        <v>9</v>
      </c>
      <c r="D8" s="45"/>
      <c r="E8" s="45">
        <v>1</v>
      </c>
    </row>
    <row r="9" spans="1:5" x14ac:dyDescent="0.25">
      <c r="A9" s="67"/>
      <c r="B9" s="67"/>
      <c r="C9" s="68" t="s">
        <v>10</v>
      </c>
      <c r="D9" s="45">
        <v>2</v>
      </c>
      <c r="E9" s="45">
        <v>3</v>
      </c>
    </row>
    <row r="10" spans="1:5" x14ac:dyDescent="0.25">
      <c r="A10" s="67"/>
      <c r="B10" s="67"/>
      <c r="C10" s="68" t="s">
        <v>11</v>
      </c>
      <c r="D10" s="45">
        <v>1</v>
      </c>
      <c r="E10" s="45"/>
    </row>
    <row r="11" spans="1:5" x14ac:dyDescent="0.25">
      <c r="A11" s="67"/>
      <c r="B11" s="67"/>
      <c r="C11" s="68" t="s">
        <v>12</v>
      </c>
      <c r="D11" s="45">
        <v>1</v>
      </c>
      <c r="E11" s="45"/>
    </row>
    <row r="12" spans="1:5" x14ac:dyDescent="0.25">
      <c r="A12" s="67"/>
      <c r="B12" s="67"/>
      <c r="C12" s="68" t="s">
        <v>13</v>
      </c>
      <c r="D12" s="45">
        <v>2</v>
      </c>
      <c r="E12" s="45">
        <v>3</v>
      </c>
    </row>
    <row r="13" spans="1:5" x14ac:dyDescent="0.25">
      <c r="A13" s="32" t="s">
        <v>247</v>
      </c>
      <c r="B13" s="209"/>
      <c r="C13" s="210"/>
      <c r="D13" s="75">
        <f>SUM(D7:D12)</f>
        <v>7</v>
      </c>
      <c r="E13" s="75">
        <f>SUM(E7:E12)</f>
        <v>7</v>
      </c>
    </row>
    <row r="14" spans="1:5" x14ac:dyDescent="0.25">
      <c r="A14" s="65" t="s">
        <v>209</v>
      </c>
      <c r="B14" s="74">
        <v>5004</v>
      </c>
      <c r="C14" s="68" t="s">
        <v>10</v>
      </c>
      <c r="D14" s="45">
        <v>1</v>
      </c>
      <c r="E14" s="45">
        <v>1</v>
      </c>
    </row>
    <row r="15" spans="1:5" x14ac:dyDescent="0.25">
      <c r="A15" s="75" t="s">
        <v>210</v>
      </c>
      <c r="B15" s="209"/>
      <c r="C15" s="210"/>
      <c r="D15" s="75">
        <f>SUM(D14:D14)</f>
        <v>1</v>
      </c>
      <c r="E15" s="75">
        <f>SUM(E14:E14)</f>
        <v>1</v>
      </c>
    </row>
    <row r="16" spans="1:5" x14ac:dyDescent="0.25">
      <c r="A16" s="109" t="s">
        <v>203</v>
      </c>
      <c r="B16" s="65">
        <v>5005</v>
      </c>
      <c r="C16" s="74" t="s">
        <v>12</v>
      </c>
      <c r="D16" s="47">
        <v>1</v>
      </c>
      <c r="E16" s="47">
        <v>1</v>
      </c>
    </row>
    <row r="17" spans="1:5" x14ac:dyDescent="0.25">
      <c r="A17" s="67"/>
      <c r="B17" s="71"/>
      <c r="C17" s="74" t="s">
        <v>13</v>
      </c>
      <c r="D17" s="80"/>
      <c r="E17" s="80">
        <v>1</v>
      </c>
    </row>
    <row r="18" spans="1:5" x14ac:dyDescent="0.25">
      <c r="A18" s="32" t="s">
        <v>204</v>
      </c>
      <c r="B18" s="211"/>
      <c r="C18" s="210"/>
      <c r="D18" s="75">
        <f>SUM(D16:D17)</f>
        <v>1</v>
      </c>
      <c r="E18" s="75">
        <f>SUM(E16:E17)</f>
        <v>2</v>
      </c>
    </row>
    <row r="19" spans="1:5" x14ac:dyDescent="0.25">
      <c r="A19" s="109" t="s">
        <v>226</v>
      </c>
      <c r="B19" s="65">
        <v>5011</v>
      </c>
      <c r="C19" s="74" t="s">
        <v>12</v>
      </c>
      <c r="D19" s="47">
        <v>1</v>
      </c>
      <c r="E19" s="47"/>
    </row>
    <row r="20" spans="1:5" x14ac:dyDescent="0.25">
      <c r="A20" s="67"/>
      <c r="B20" s="71"/>
      <c r="C20" s="74" t="s">
        <v>13</v>
      </c>
      <c r="D20" s="80"/>
      <c r="E20" s="80">
        <v>1</v>
      </c>
    </row>
    <row r="21" spans="1:5" x14ac:dyDescent="0.25">
      <c r="A21" s="75" t="s">
        <v>227</v>
      </c>
      <c r="B21" s="209"/>
      <c r="C21" s="210"/>
      <c r="D21" s="75">
        <f>SUM(D19:D20)</f>
        <v>1</v>
      </c>
      <c r="E21" s="75">
        <f>SUM(E19:E20)</f>
        <v>1</v>
      </c>
    </row>
    <row r="22" spans="1:5" x14ac:dyDescent="0.25">
      <c r="A22" s="65" t="s">
        <v>228</v>
      </c>
      <c r="B22" s="74">
        <v>5013</v>
      </c>
      <c r="C22" s="68" t="s">
        <v>11</v>
      </c>
      <c r="D22" s="45">
        <v>3</v>
      </c>
      <c r="E22" s="45">
        <v>1</v>
      </c>
    </row>
    <row r="23" spans="1:5" x14ac:dyDescent="0.25">
      <c r="A23" s="67"/>
      <c r="B23" s="67"/>
      <c r="C23" s="68" t="s">
        <v>12</v>
      </c>
      <c r="D23" s="45">
        <v>1</v>
      </c>
      <c r="E23" s="45">
        <v>3</v>
      </c>
    </row>
    <row r="24" spans="1:5" x14ac:dyDescent="0.25">
      <c r="A24" s="67"/>
      <c r="B24" s="67"/>
      <c r="C24" s="68" t="s">
        <v>13</v>
      </c>
      <c r="D24" s="45">
        <v>14</v>
      </c>
      <c r="E24" s="45">
        <v>14</v>
      </c>
    </row>
    <row r="25" spans="1:5" x14ac:dyDescent="0.25">
      <c r="A25" s="32" t="s">
        <v>229</v>
      </c>
      <c r="B25" s="55"/>
      <c r="C25" s="55"/>
      <c r="D25" s="75">
        <f>SUM(D22:D24)</f>
        <v>18</v>
      </c>
      <c r="E25" s="75">
        <f>SUM(E22:E24)</f>
        <v>18</v>
      </c>
    </row>
    <row r="26" spans="1:5" x14ac:dyDescent="0.25">
      <c r="A26" s="65" t="s">
        <v>224</v>
      </c>
      <c r="B26" s="66">
        <v>5014</v>
      </c>
      <c r="C26" s="65" t="s">
        <v>6</v>
      </c>
      <c r="D26" s="43">
        <v>1</v>
      </c>
      <c r="E26" s="43"/>
    </row>
    <row r="27" spans="1:5" x14ac:dyDescent="0.25">
      <c r="A27" s="67"/>
      <c r="B27" s="67"/>
      <c r="C27" s="68" t="s">
        <v>7</v>
      </c>
      <c r="D27" s="45"/>
      <c r="E27" s="45"/>
    </row>
    <row r="28" spans="1:5" x14ac:dyDescent="0.25">
      <c r="A28" s="67"/>
      <c r="B28" s="67"/>
      <c r="C28" s="68" t="s">
        <v>8</v>
      </c>
      <c r="D28" s="45"/>
      <c r="E28" s="45"/>
    </row>
    <row r="29" spans="1:5" x14ac:dyDescent="0.25">
      <c r="A29" s="67"/>
      <c r="B29" s="67"/>
      <c r="C29" s="68" t="s">
        <v>9</v>
      </c>
      <c r="D29" s="45">
        <v>2</v>
      </c>
      <c r="E29" s="45">
        <v>2</v>
      </c>
    </row>
    <row r="30" spans="1:5" x14ac:dyDescent="0.25">
      <c r="A30" s="67"/>
      <c r="B30" s="67"/>
      <c r="C30" s="68" t="s">
        <v>10</v>
      </c>
      <c r="D30" s="45">
        <v>5</v>
      </c>
      <c r="E30" s="45">
        <v>5</v>
      </c>
    </row>
    <row r="31" spans="1:5" x14ac:dyDescent="0.25">
      <c r="A31" s="67"/>
      <c r="B31" s="67"/>
      <c r="C31" s="68" t="s">
        <v>11</v>
      </c>
      <c r="D31" s="45">
        <v>3</v>
      </c>
      <c r="E31" s="45">
        <v>2</v>
      </c>
    </row>
    <row r="32" spans="1:5" x14ac:dyDescent="0.25">
      <c r="A32" s="67"/>
      <c r="B32" s="67"/>
      <c r="C32" s="68" t="s">
        <v>12</v>
      </c>
      <c r="D32" s="45"/>
      <c r="E32" s="45"/>
    </row>
    <row r="33" spans="1:5" x14ac:dyDescent="0.25">
      <c r="A33" s="67"/>
      <c r="B33" s="67"/>
      <c r="C33" s="68" t="s">
        <v>13</v>
      </c>
      <c r="D33" s="45">
        <v>18</v>
      </c>
      <c r="E33" s="45">
        <v>14</v>
      </c>
    </row>
    <row r="34" spans="1:5" x14ac:dyDescent="0.25">
      <c r="A34" s="32" t="s">
        <v>225</v>
      </c>
      <c r="B34" s="209"/>
      <c r="C34" s="210"/>
      <c r="D34" s="75">
        <f t="shared" ref="D34:E34" si="0">SUM(D26:D33)</f>
        <v>29</v>
      </c>
      <c r="E34" s="75">
        <f t="shared" si="0"/>
        <v>23</v>
      </c>
    </row>
    <row r="35" spans="1:5" x14ac:dyDescent="0.25">
      <c r="A35" s="109" t="s">
        <v>248</v>
      </c>
      <c r="B35" s="68">
        <v>5015</v>
      </c>
      <c r="C35" s="68" t="s">
        <v>11</v>
      </c>
      <c r="D35" s="57">
        <v>1</v>
      </c>
      <c r="E35" s="57">
        <v>1</v>
      </c>
    </row>
    <row r="36" spans="1:5" x14ac:dyDescent="0.25">
      <c r="A36" s="32" t="s">
        <v>249</v>
      </c>
      <c r="B36" s="209"/>
      <c r="C36" s="210"/>
      <c r="D36" s="75">
        <f>SUM(D35:D35)</f>
        <v>1</v>
      </c>
      <c r="E36" s="75">
        <f>SUM(E35:E35)</f>
        <v>1</v>
      </c>
    </row>
    <row r="37" spans="1:5" x14ac:dyDescent="0.25">
      <c r="A37" s="65" t="s">
        <v>220</v>
      </c>
      <c r="B37" s="66">
        <v>5016</v>
      </c>
      <c r="C37" s="90" t="s">
        <v>9</v>
      </c>
      <c r="D37" s="51">
        <v>1</v>
      </c>
      <c r="E37" s="51">
        <v>1</v>
      </c>
    </row>
    <row r="38" spans="1:5" x14ac:dyDescent="0.25">
      <c r="A38" s="32" t="s">
        <v>221</v>
      </c>
      <c r="B38" s="209"/>
      <c r="C38" s="210"/>
      <c r="D38" s="75">
        <f>SUM(D37:D37)</f>
        <v>1</v>
      </c>
      <c r="E38" s="75">
        <f>SUM(E37:E37)</f>
        <v>1</v>
      </c>
    </row>
    <row r="39" spans="1:5" x14ac:dyDescent="0.25">
      <c r="A39" s="65" t="s">
        <v>222</v>
      </c>
      <c r="B39" s="66">
        <v>5017</v>
      </c>
      <c r="C39" s="90" t="s">
        <v>10</v>
      </c>
      <c r="D39" s="45">
        <v>1</v>
      </c>
      <c r="E39" s="45">
        <v>2</v>
      </c>
    </row>
    <row r="40" spans="1:5" x14ac:dyDescent="0.25">
      <c r="A40" s="67"/>
      <c r="B40" s="67"/>
      <c r="C40" s="90" t="s">
        <v>11</v>
      </c>
      <c r="D40" s="45">
        <v>1</v>
      </c>
      <c r="E40" s="45"/>
    </row>
    <row r="41" spans="1:5" x14ac:dyDescent="0.25">
      <c r="A41" s="67"/>
      <c r="B41" s="67"/>
      <c r="C41" s="68" t="s">
        <v>12</v>
      </c>
      <c r="D41" s="45"/>
      <c r="E41" s="45"/>
    </row>
    <row r="42" spans="1:5" x14ac:dyDescent="0.25">
      <c r="A42" s="67"/>
      <c r="B42" s="67"/>
      <c r="C42" s="68" t="s">
        <v>13</v>
      </c>
      <c r="D42" s="57">
        <v>1</v>
      </c>
      <c r="E42" s="57">
        <v>1</v>
      </c>
    </row>
    <row r="43" spans="1:5" x14ac:dyDescent="0.25">
      <c r="A43" s="32" t="s">
        <v>223</v>
      </c>
      <c r="B43" s="209"/>
      <c r="C43" s="210"/>
      <c r="D43" s="75">
        <f>SUM(D39:D42)</f>
        <v>3</v>
      </c>
      <c r="E43" s="75">
        <f>SUM(E39:E42)</f>
        <v>3</v>
      </c>
    </row>
    <row r="44" spans="1:5" x14ac:dyDescent="0.25">
      <c r="A44" s="65" t="s">
        <v>250</v>
      </c>
      <c r="B44" s="74">
        <v>5018</v>
      </c>
      <c r="C44" s="90" t="s">
        <v>10</v>
      </c>
      <c r="D44" s="45">
        <v>1</v>
      </c>
      <c r="E44" s="45">
        <v>1</v>
      </c>
    </row>
    <row r="45" spans="1:5" x14ac:dyDescent="0.25">
      <c r="A45" s="67"/>
      <c r="B45" s="67"/>
      <c r="C45" s="90" t="s">
        <v>11</v>
      </c>
      <c r="D45" s="45"/>
      <c r="E45" s="45"/>
    </row>
    <row r="46" spans="1:5" x14ac:dyDescent="0.25">
      <c r="A46" s="67"/>
      <c r="B46" s="67"/>
      <c r="C46" s="68" t="s">
        <v>12</v>
      </c>
      <c r="D46" s="45"/>
      <c r="E46" s="45"/>
    </row>
    <row r="47" spans="1:5" x14ac:dyDescent="0.25">
      <c r="A47" s="67"/>
      <c r="B47" s="67"/>
      <c r="C47" s="68" t="s">
        <v>13</v>
      </c>
      <c r="D47" s="45">
        <v>2</v>
      </c>
      <c r="E47" s="45">
        <v>1</v>
      </c>
    </row>
    <row r="48" spans="1:5" x14ac:dyDescent="0.25">
      <c r="A48" s="32" t="s">
        <v>251</v>
      </c>
      <c r="B48" s="209"/>
      <c r="C48" s="210"/>
      <c r="D48" s="75">
        <f>SUM(D44:D47)</f>
        <v>3</v>
      </c>
      <c r="E48" s="75">
        <f>SUM(E44:E47)</f>
        <v>2</v>
      </c>
    </row>
    <row r="49" spans="1:5" x14ac:dyDescent="0.25">
      <c r="A49" s="65" t="s">
        <v>240</v>
      </c>
      <c r="B49" s="74">
        <v>5019</v>
      </c>
      <c r="C49" s="68" t="s">
        <v>7</v>
      </c>
      <c r="D49" s="45">
        <v>1</v>
      </c>
      <c r="E49" s="45"/>
    </row>
    <row r="50" spans="1:5" x14ac:dyDescent="0.25">
      <c r="A50" s="67"/>
      <c r="B50" s="67"/>
      <c r="C50" s="68" t="s">
        <v>8</v>
      </c>
      <c r="D50" s="45"/>
      <c r="E50" s="45"/>
    </row>
    <row r="51" spans="1:5" x14ac:dyDescent="0.25">
      <c r="A51" s="67"/>
      <c r="B51" s="67"/>
      <c r="C51" s="68" t="s">
        <v>9</v>
      </c>
      <c r="D51" s="45"/>
      <c r="E51" s="45">
        <v>1</v>
      </c>
    </row>
    <row r="52" spans="1:5" x14ac:dyDescent="0.25">
      <c r="A52" s="67"/>
      <c r="B52" s="67"/>
      <c r="C52" s="68" t="s">
        <v>10</v>
      </c>
      <c r="D52" s="45">
        <v>1</v>
      </c>
      <c r="E52" s="45">
        <v>1</v>
      </c>
    </row>
    <row r="53" spans="1:5" x14ac:dyDescent="0.25">
      <c r="A53" s="67"/>
      <c r="B53" s="67"/>
      <c r="C53" s="68" t="s">
        <v>11</v>
      </c>
      <c r="D53" s="45"/>
      <c r="E53" s="45"/>
    </row>
    <row r="54" spans="1:5" x14ac:dyDescent="0.25">
      <c r="A54" s="67"/>
      <c r="B54" s="67"/>
      <c r="C54" s="68" t="s">
        <v>12</v>
      </c>
      <c r="D54" s="45"/>
      <c r="E54" s="45"/>
    </row>
    <row r="55" spans="1:5" x14ac:dyDescent="0.25">
      <c r="A55" s="67"/>
      <c r="B55" s="67"/>
      <c r="C55" s="68" t="s">
        <v>13</v>
      </c>
      <c r="D55" s="45">
        <v>3</v>
      </c>
      <c r="E55" s="45">
        <v>4</v>
      </c>
    </row>
    <row r="56" spans="1:5" x14ac:dyDescent="0.25">
      <c r="A56" s="32" t="s">
        <v>241</v>
      </c>
      <c r="B56" s="209"/>
      <c r="C56" s="210"/>
      <c r="D56" s="75">
        <f>SUM(D49:D55)</f>
        <v>5</v>
      </c>
      <c r="E56" s="75">
        <f>SUM(E49:E55)</f>
        <v>6</v>
      </c>
    </row>
    <row r="57" spans="1:5" x14ac:dyDescent="0.25">
      <c r="A57" s="65" t="s">
        <v>236</v>
      </c>
      <c r="B57" s="74">
        <v>5020</v>
      </c>
      <c r="C57" s="68" t="s">
        <v>10</v>
      </c>
      <c r="D57" s="45">
        <v>1</v>
      </c>
      <c r="E57" s="45">
        <v>1</v>
      </c>
    </row>
    <row r="58" spans="1:5" x14ac:dyDescent="0.25">
      <c r="A58" s="67"/>
      <c r="B58" s="67"/>
      <c r="C58" s="68" t="s">
        <v>11</v>
      </c>
      <c r="D58" s="45">
        <v>1</v>
      </c>
      <c r="E58" s="45">
        <v>1</v>
      </c>
    </row>
    <row r="59" spans="1:5" x14ac:dyDescent="0.25">
      <c r="A59" s="67"/>
      <c r="B59" s="67"/>
      <c r="C59" s="68" t="s">
        <v>12</v>
      </c>
      <c r="D59" s="45"/>
      <c r="E59" s="45"/>
    </row>
    <row r="60" spans="1:5" x14ac:dyDescent="0.25">
      <c r="A60" s="67"/>
      <c r="B60" s="67"/>
      <c r="C60" s="68" t="s">
        <v>13</v>
      </c>
      <c r="D60" s="45">
        <v>3</v>
      </c>
      <c r="E60" s="45">
        <v>2</v>
      </c>
    </row>
    <row r="61" spans="1:5" x14ac:dyDescent="0.25">
      <c r="A61" s="32" t="s">
        <v>237</v>
      </c>
      <c r="B61" s="209"/>
      <c r="C61" s="210"/>
      <c r="D61" s="75">
        <f>SUM(D57:D60)</f>
        <v>5</v>
      </c>
      <c r="E61" s="75">
        <f>SUM(E57:E60)</f>
        <v>4</v>
      </c>
    </row>
    <row r="62" spans="1:5" x14ac:dyDescent="0.25">
      <c r="A62" s="65" t="s">
        <v>753</v>
      </c>
      <c r="B62" s="74">
        <v>5021</v>
      </c>
      <c r="C62" s="68" t="s">
        <v>8</v>
      </c>
      <c r="D62" s="47">
        <v>1</v>
      </c>
      <c r="E62" s="47"/>
    </row>
    <row r="63" spans="1:5" x14ac:dyDescent="0.25">
      <c r="A63" s="67"/>
      <c r="B63" s="67"/>
      <c r="C63" s="68" t="s">
        <v>9</v>
      </c>
      <c r="D63" s="80"/>
      <c r="E63" s="80">
        <v>1</v>
      </c>
    </row>
    <row r="64" spans="1:5" x14ac:dyDescent="0.25">
      <c r="A64" s="32" t="s">
        <v>754</v>
      </c>
      <c r="B64" s="209"/>
      <c r="C64" s="210"/>
      <c r="D64" s="75">
        <f>SUM(D62:D63)</f>
        <v>1</v>
      </c>
      <c r="E64" s="75">
        <f>SUM(E62:E63)</f>
        <v>1</v>
      </c>
    </row>
    <row r="65" spans="1:5" x14ac:dyDescent="0.25">
      <c r="A65" s="65" t="s">
        <v>234</v>
      </c>
      <c r="B65" s="74">
        <v>5024</v>
      </c>
      <c r="C65" s="65" t="s">
        <v>9</v>
      </c>
      <c r="D65" s="197"/>
      <c r="E65" s="45">
        <v>1</v>
      </c>
    </row>
    <row r="66" spans="1:5" x14ac:dyDescent="0.25">
      <c r="A66" s="69"/>
      <c r="B66" s="70"/>
      <c r="C66" s="68" t="s">
        <v>10</v>
      </c>
      <c r="D66" s="197"/>
      <c r="E66" s="199"/>
    </row>
    <row r="67" spans="1:5" x14ac:dyDescent="0.25">
      <c r="A67" s="71"/>
      <c r="B67" s="70"/>
      <c r="C67" s="82" t="s">
        <v>11</v>
      </c>
      <c r="D67" s="99">
        <v>1</v>
      </c>
      <c r="E67" s="80">
        <v>1</v>
      </c>
    </row>
    <row r="68" spans="1:5" x14ac:dyDescent="0.25">
      <c r="A68" s="32" t="s">
        <v>235</v>
      </c>
      <c r="B68" s="209"/>
      <c r="C68" s="210"/>
      <c r="D68" s="75">
        <f>SUM(D65:D67)</f>
        <v>1</v>
      </c>
      <c r="E68" s="75">
        <f>SUM(E65:E67)</f>
        <v>2</v>
      </c>
    </row>
    <row r="69" spans="1:5" x14ac:dyDescent="0.25">
      <c r="A69" s="65" t="s">
        <v>232</v>
      </c>
      <c r="B69" s="74">
        <v>5028</v>
      </c>
      <c r="C69" s="68" t="s">
        <v>11</v>
      </c>
      <c r="D69" s="47">
        <v>1</v>
      </c>
      <c r="E69" s="47"/>
    </row>
    <row r="70" spans="1:5" x14ac:dyDescent="0.25">
      <c r="A70" s="69"/>
      <c r="B70" s="70"/>
      <c r="C70" s="68" t="s">
        <v>12</v>
      </c>
      <c r="D70" s="80"/>
      <c r="E70" s="80">
        <v>1</v>
      </c>
    </row>
    <row r="71" spans="1:5" x14ac:dyDescent="0.25">
      <c r="A71" s="32" t="s">
        <v>233</v>
      </c>
      <c r="B71" s="209"/>
      <c r="C71" s="210"/>
      <c r="D71" s="75">
        <f>SUM(D69:D70)</f>
        <v>1</v>
      </c>
      <c r="E71" s="75">
        <f>SUM(E69:E70)</f>
        <v>1</v>
      </c>
    </row>
    <row r="72" spans="1:5" x14ac:dyDescent="0.25">
      <c r="A72" s="65" t="s">
        <v>242</v>
      </c>
      <c r="B72" s="66">
        <v>5029</v>
      </c>
      <c r="C72" s="68" t="s">
        <v>9</v>
      </c>
      <c r="D72" s="45">
        <v>1</v>
      </c>
      <c r="E72" s="45">
        <v>1</v>
      </c>
    </row>
    <row r="73" spans="1:5" x14ac:dyDescent="0.25">
      <c r="A73" s="67"/>
      <c r="B73" s="67"/>
      <c r="C73" s="68" t="s">
        <v>10</v>
      </c>
      <c r="D73" s="45"/>
      <c r="E73" s="45"/>
    </row>
    <row r="74" spans="1:5" x14ac:dyDescent="0.25">
      <c r="A74" s="67"/>
      <c r="B74" s="67"/>
      <c r="C74" s="68" t="s">
        <v>11</v>
      </c>
      <c r="D74" s="45"/>
      <c r="E74" s="45"/>
    </row>
    <row r="75" spans="1:5" x14ac:dyDescent="0.25">
      <c r="A75" s="67"/>
      <c r="B75" s="67"/>
      <c r="C75" s="68" t="s">
        <v>12</v>
      </c>
      <c r="D75" s="45"/>
      <c r="E75" s="45"/>
    </row>
    <row r="76" spans="1:5" x14ac:dyDescent="0.25">
      <c r="A76" s="67"/>
      <c r="B76" s="67"/>
      <c r="C76" s="68" t="s">
        <v>13</v>
      </c>
      <c r="D76" s="45">
        <v>1</v>
      </c>
      <c r="E76" s="45">
        <v>1</v>
      </c>
    </row>
    <row r="77" spans="1:5" x14ac:dyDescent="0.25">
      <c r="A77" s="32" t="s">
        <v>243</v>
      </c>
      <c r="B77" s="209"/>
      <c r="C77" s="210"/>
      <c r="D77" s="75">
        <f>SUM(D72:D76)</f>
        <v>2</v>
      </c>
      <c r="E77" s="75">
        <f>SUM(E72:E76)</f>
        <v>2</v>
      </c>
    </row>
    <row r="78" spans="1:5" x14ac:dyDescent="0.25">
      <c r="A78" s="65" t="s">
        <v>758</v>
      </c>
      <c r="B78" s="74">
        <v>5030</v>
      </c>
      <c r="C78" s="68" t="s">
        <v>11</v>
      </c>
      <c r="D78" s="45">
        <v>1</v>
      </c>
      <c r="E78" s="45"/>
    </row>
    <row r="79" spans="1:5" x14ac:dyDescent="0.25">
      <c r="A79" s="32" t="s">
        <v>759</v>
      </c>
      <c r="B79" s="103"/>
      <c r="C79" s="77"/>
      <c r="D79" s="75">
        <f>SUM(D78:D78)</f>
        <v>1</v>
      </c>
      <c r="E79" s="75">
        <f>SUM(E78:E78)</f>
        <v>0</v>
      </c>
    </row>
    <row r="80" spans="1:5" x14ac:dyDescent="0.25">
      <c r="A80" s="65" t="s">
        <v>599</v>
      </c>
      <c r="B80" s="74">
        <v>5034</v>
      </c>
      <c r="C80" s="68" t="s">
        <v>8</v>
      </c>
      <c r="D80" s="45"/>
      <c r="E80" s="45">
        <v>1</v>
      </c>
    </row>
    <row r="81" spans="1:5" x14ac:dyDescent="0.25">
      <c r="A81" s="32" t="s">
        <v>600</v>
      </c>
      <c r="B81" s="55"/>
      <c r="C81" s="55"/>
      <c r="D81" s="75">
        <f>SUM(D80:D80)</f>
        <v>0</v>
      </c>
      <c r="E81" s="75">
        <f>SUM(E80:E80)</f>
        <v>1</v>
      </c>
    </row>
    <row r="82" spans="1:5" x14ac:dyDescent="0.25">
      <c r="A82" s="65" t="s">
        <v>211</v>
      </c>
      <c r="B82" s="66">
        <v>5035</v>
      </c>
      <c r="C82" s="65" t="s">
        <v>8</v>
      </c>
      <c r="D82" s="45">
        <v>1</v>
      </c>
      <c r="E82" s="45"/>
    </row>
    <row r="83" spans="1:5" x14ac:dyDescent="0.25">
      <c r="A83" s="67"/>
      <c r="B83" s="67"/>
      <c r="C83" s="68" t="s">
        <v>9</v>
      </c>
      <c r="D83" s="45"/>
      <c r="E83" s="45"/>
    </row>
    <row r="84" spans="1:5" x14ac:dyDescent="0.25">
      <c r="A84" s="67"/>
      <c r="B84" s="67"/>
      <c r="C84" s="68" t="s">
        <v>10</v>
      </c>
      <c r="D84" s="45"/>
      <c r="E84" s="45"/>
    </row>
    <row r="85" spans="1:5" x14ac:dyDescent="0.25">
      <c r="A85" s="67"/>
      <c r="B85" s="67"/>
      <c r="C85" s="68" t="s">
        <v>11</v>
      </c>
      <c r="D85" s="45"/>
      <c r="E85" s="45"/>
    </row>
    <row r="86" spans="1:5" x14ac:dyDescent="0.25">
      <c r="A86" s="67"/>
      <c r="B86" s="67"/>
      <c r="C86" s="68" t="s">
        <v>12</v>
      </c>
      <c r="D86" s="45"/>
      <c r="E86" s="45"/>
    </row>
    <row r="87" spans="1:5" x14ac:dyDescent="0.25">
      <c r="A87" s="67"/>
      <c r="B87" s="67"/>
      <c r="C87" s="68" t="s">
        <v>13</v>
      </c>
      <c r="D87" s="45">
        <v>1</v>
      </c>
      <c r="E87" s="45">
        <v>1</v>
      </c>
    </row>
    <row r="88" spans="1:5" x14ac:dyDescent="0.25">
      <c r="A88" s="32" t="s">
        <v>212</v>
      </c>
      <c r="B88" s="55"/>
      <c r="C88" s="55"/>
      <c r="D88" s="75">
        <f t="shared" ref="D88:E88" si="1">SUM(D82:D87)</f>
        <v>2</v>
      </c>
      <c r="E88" s="75">
        <f t="shared" si="1"/>
        <v>1</v>
      </c>
    </row>
    <row r="89" spans="1:5" x14ac:dyDescent="0.25">
      <c r="A89" s="65" t="s">
        <v>187</v>
      </c>
      <c r="B89" s="66">
        <v>5036</v>
      </c>
      <c r="C89" s="65" t="s">
        <v>8</v>
      </c>
      <c r="D89" s="43">
        <v>1</v>
      </c>
      <c r="E89" s="43">
        <v>1</v>
      </c>
    </row>
    <row r="90" spans="1:5" x14ac:dyDescent="0.25">
      <c r="A90" s="67"/>
      <c r="B90" s="67"/>
      <c r="C90" s="68" t="s">
        <v>9</v>
      </c>
      <c r="D90" s="45"/>
      <c r="E90" s="45"/>
    </row>
    <row r="91" spans="1:5" x14ac:dyDescent="0.25">
      <c r="A91" s="67"/>
      <c r="B91" s="67"/>
      <c r="C91" s="68" t="s">
        <v>10</v>
      </c>
      <c r="D91" s="45"/>
      <c r="E91" s="45"/>
    </row>
    <row r="92" spans="1:5" x14ac:dyDescent="0.25">
      <c r="A92" s="67"/>
      <c r="B92" s="67"/>
      <c r="C92" s="68" t="s">
        <v>11</v>
      </c>
      <c r="D92" s="45"/>
      <c r="E92" s="45"/>
    </row>
    <row r="93" spans="1:5" x14ac:dyDescent="0.25">
      <c r="A93" s="67"/>
      <c r="B93" s="67"/>
      <c r="C93" s="68" t="s">
        <v>12</v>
      </c>
      <c r="D93" s="45"/>
      <c r="E93" s="45"/>
    </row>
    <row r="94" spans="1:5" x14ac:dyDescent="0.25">
      <c r="A94" s="67"/>
      <c r="B94" s="67"/>
      <c r="C94" s="68" t="s">
        <v>13</v>
      </c>
      <c r="D94" s="45">
        <v>1</v>
      </c>
      <c r="E94" s="45">
        <v>1</v>
      </c>
    </row>
    <row r="95" spans="1:5" x14ac:dyDescent="0.25">
      <c r="A95" s="32" t="s">
        <v>188</v>
      </c>
      <c r="B95" s="209"/>
      <c r="C95" s="210"/>
      <c r="D95" s="75">
        <f t="shared" ref="D95:E95" si="2">SUM(D89:D94)</f>
        <v>2</v>
      </c>
      <c r="E95" s="75">
        <f t="shared" si="2"/>
        <v>2</v>
      </c>
    </row>
    <row r="96" spans="1:5" x14ac:dyDescent="0.25">
      <c r="A96" s="65" t="s">
        <v>197</v>
      </c>
      <c r="B96" s="83">
        <v>5037</v>
      </c>
      <c r="C96" s="68" t="s">
        <v>11</v>
      </c>
      <c r="D96" s="45">
        <v>1</v>
      </c>
      <c r="E96" s="45">
        <v>1</v>
      </c>
    </row>
    <row r="97" spans="1:5" x14ac:dyDescent="0.25">
      <c r="A97" s="67"/>
      <c r="B97" s="67"/>
      <c r="C97" s="68" t="s">
        <v>12</v>
      </c>
      <c r="D97" s="45">
        <v>1</v>
      </c>
      <c r="E97" s="45">
        <v>1</v>
      </c>
    </row>
    <row r="98" spans="1:5" x14ac:dyDescent="0.25">
      <c r="A98" s="67"/>
      <c r="B98" s="67"/>
      <c r="C98" s="68" t="s">
        <v>13</v>
      </c>
      <c r="D98" s="45">
        <v>1</v>
      </c>
      <c r="E98" s="45"/>
    </row>
    <row r="99" spans="1:5" x14ac:dyDescent="0.25">
      <c r="A99" s="32" t="s">
        <v>198</v>
      </c>
      <c r="B99" s="209"/>
      <c r="C99" s="210"/>
      <c r="D99" s="75">
        <f>SUM(D96:D98)</f>
        <v>3</v>
      </c>
      <c r="E99" s="75">
        <f>SUM(E96:E98)</f>
        <v>2</v>
      </c>
    </row>
    <row r="100" spans="1:5" x14ac:dyDescent="0.25">
      <c r="A100" s="65" t="s">
        <v>215</v>
      </c>
      <c r="B100" s="66">
        <v>5039</v>
      </c>
      <c r="C100" s="68" t="s">
        <v>10</v>
      </c>
      <c r="D100" s="43">
        <v>2</v>
      </c>
      <c r="E100" s="43">
        <v>2</v>
      </c>
    </row>
    <row r="101" spans="1:5" x14ac:dyDescent="0.25">
      <c r="A101" s="32" t="s">
        <v>216</v>
      </c>
      <c r="B101" s="209"/>
      <c r="C101" s="210"/>
      <c r="D101" s="75">
        <f>SUM(D100:D100)</f>
        <v>2</v>
      </c>
      <c r="E101" s="75">
        <f>SUM(E100:E100)</f>
        <v>2</v>
      </c>
    </row>
    <row r="102" spans="1:5" x14ac:dyDescent="0.25">
      <c r="A102" s="65" t="s">
        <v>183</v>
      </c>
      <c r="B102" s="83">
        <v>5049</v>
      </c>
      <c r="C102" s="68" t="s">
        <v>8</v>
      </c>
      <c r="D102" s="45">
        <v>2</v>
      </c>
      <c r="E102" s="45">
        <v>2</v>
      </c>
    </row>
    <row r="103" spans="1:5" x14ac:dyDescent="0.25">
      <c r="A103" s="67"/>
      <c r="B103" s="67"/>
      <c r="C103" s="68" t="s">
        <v>9</v>
      </c>
      <c r="D103" s="45"/>
      <c r="E103" s="45"/>
    </row>
    <row r="104" spans="1:5" x14ac:dyDescent="0.25">
      <c r="A104" s="67"/>
      <c r="B104" s="67"/>
      <c r="C104" s="68" t="s">
        <v>10</v>
      </c>
      <c r="D104" s="45"/>
      <c r="E104" s="45"/>
    </row>
    <row r="105" spans="1:5" x14ac:dyDescent="0.25">
      <c r="A105" s="67"/>
      <c r="B105" s="67"/>
      <c r="C105" s="68" t="s">
        <v>11</v>
      </c>
      <c r="D105" s="45">
        <v>2</v>
      </c>
      <c r="E105" s="45">
        <v>2</v>
      </c>
    </row>
    <row r="106" spans="1:5" x14ac:dyDescent="0.25">
      <c r="A106" s="67"/>
      <c r="B106" s="67"/>
      <c r="C106" s="68" t="s">
        <v>12</v>
      </c>
      <c r="D106" s="45"/>
      <c r="E106" s="45"/>
    </row>
    <row r="107" spans="1:5" x14ac:dyDescent="0.25">
      <c r="A107" s="67"/>
      <c r="B107" s="67"/>
      <c r="C107" s="68" t="s">
        <v>13</v>
      </c>
      <c r="D107" s="45">
        <v>5</v>
      </c>
      <c r="E107" s="45">
        <v>5</v>
      </c>
    </row>
    <row r="108" spans="1:5" x14ac:dyDescent="0.25">
      <c r="A108" s="32" t="s">
        <v>184</v>
      </c>
      <c r="B108" s="209"/>
      <c r="C108" s="210"/>
      <c r="D108" s="75">
        <f>SUM(D102:D107)</f>
        <v>9</v>
      </c>
      <c r="E108" s="75">
        <f>SUM(E102:E107)</f>
        <v>9</v>
      </c>
    </row>
    <row r="109" spans="1:5" x14ac:dyDescent="0.25">
      <c r="A109" s="65" t="s">
        <v>217</v>
      </c>
      <c r="B109" s="85">
        <v>5050</v>
      </c>
      <c r="C109" s="68" t="s">
        <v>9</v>
      </c>
      <c r="D109" s="45">
        <v>1</v>
      </c>
      <c r="E109" s="45">
        <v>1</v>
      </c>
    </row>
    <row r="110" spans="1:5" x14ac:dyDescent="0.25">
      <c r="A110" s="67"/>
      <c r="B110" s="67"/>
      <c r="C110" s="68" t="s">
        <v>10</v>
      </c>
      <c r="D110" s="45">
        <v>3</v>
      </c>
      <c r="E110" s="45">
        <v>2</v>
      </c>
    </row>
    <row r="111" spans="1:5" x14ac:dyDescent="0.25">
      <c r="A111" s="67"/>
      <c r="B111" s="67"/>
      <c r="C111" s="68" t="s">
        <v>11</v>
      </c>
      <c r="D111" s="45"/>
      <c r="E111" s="45"/>
    </row>
    <row r="112" spans="1:5" x14ac:dyDescent="0.25">
      <c r="A112" s="67"/>
      <c r="B112" s="67"/>
      <c r="C112" s="68" t="s">
        <v>12</v>
      </c>
      <c r="D112" s="45">
        <v>2</v>
      </c>
      <c r="E112" s="45">
        <v>2</v>
      </c>
    </row>
    <row r="113" spans="1:5" x14ac:dyDescent="0.25">
      <c r="A113" s="67"/>
      <c r="B113" s="67"/>
      <c r="C113" s="68" t="s">
        <v>13</v>
      </c>
      <c r="D113" s="45">
        <v>12</v>
      </c>
      <c r="E113" s="45">
        <v>12</v>
      </c>
    </row>
    <row r="114" spans="1:5" x14ac:dyDescent="0.25">
      <c r="A114" s="32" t="s">
        <v>218</v>
      </c>
      <c r="B114" s="209"/>
      <c r="C114" s="210"/>
      <c r="D114" s="75">
        <f>SUM(D109:D113)</f>
        <v>18</v>
      </c>
      <c r="E114" s="75">
        <f>SUM(E109:E113)</f>
        <v>17</v>
      </c>
    </row>
    <row r="115" spans="1:5" x14ac:dyDescent="0.25">
      <c r="A115" s="65" t="s">
        <v>205</v>
      </c>
      <c r="B115" s="85">
        <v>5051</v>
      </c>
      <c r="C115" s="65" t="s">
        <v>6</v>
      </c>
      <c r="D115" s="198"/>
      <c r="E115" s="45">
        <v>1</v>
      </c>
    </row>
    <row r="116" spans="1:5" x14ac:dyDescent="0.25">
      <c r="A116" s="67"/>
      <c r="B116" s="67"/>
      <c r="C116" s="68" t="s">
        <v>7</v>
      </c>
      <c r="D116" s="199"/>
      <c r="E116" s="45">
        <v>1</v>
      </c>
    </row>
    <row r="117" spans="1:5" x14ac:dyDescent="0.25">
      <c r="A117" s="67"/>
      <c r="B117" s="67"/>
      <c r="C117" s="68" t="s">
        <v>8</v>
      </c>
      <c r="D117" s="199"/>
      <c r="E117" s="45">
        <v>1</v>
      </c>
    </row>
    <row r="118" spans="1:5" x14ac:dyDescent="0.25">
      <c r="A118" s="67"/>
      <c r="B118" s="67"/>
      <c r="C118" s="68" t="s">
        <v>9</v>
      </c>
      <c r="D118" s="48">
        <v>1</v>
      </c>
      <c r="E118" s="48"/>
    </row>
    <row r="119" spans="1:5" x14ac:dyDescent="0.25">
      <c r="A119" s="67"/>
      <c r="B119" s="67"/>
      <c r="C119" s="68" t="s">
        <v>10</v>
      </c>
      <c r="D119" s="48">
        <v>4</v>
      </c>
      <c r="E119" s="48">
        <v>4</v>
      </c>
    </row>
    <row r="120" spans="1:5" x14ac:dyDescent="0.25">
      <c r="A120" s="67"/>
      <c r="B120" s="67"/>
      <c r="C120" s="68" t="s">
        <v>11</v>
      </c>
      <c r="D120" s="48"/>
      <c r="E120" s="48">
        <v>2</v>
      </c>
    </row>
    <row r="121" spans="1:5" x14ac:dyDescent="0.25">
      <c r="A121" s="67"/>
      <c r="B121" s="67"/>
      <c r="C121" s="68" t="s">
        <v>12</v>
      </c>
      <c r="D121" s="48">
        <v>1</v>
      </c>
      <c r="E121" s="48"/>
    </row>
    <row r="122" spans="1:5" x14ac:dyDescent="0.25">
      <c r="A122" s="67"/>
      <c r="B122" s="67"/>
      <c r="C122" s="68" t="s">
        <v>13</v>
      </c>
      <c r="D122" s="80">
        <v>6</v>
      </c>
      <c r="E122" s="80">
        <v>7</v>
      </c>
    </row>
    <row r="123" spans="1:5" x14ac:dyDescent="0.25">
      <c r="A123" s="32" t="s">
        <v>206</v>
      </c>
      <c r="B123" s="209"/>
      <c r="C123" s="210"/>
      <c r="D123" s="75">
        <f>SUM(D115:D122)</f>
        <v>12</v>
      </c>
      <c r="E123" s="75">
        <f>SUM(E115:E122)</f>
        <v>16</v>
      </c>
    </row>
    <row r="124" spans="1:5" x14ac:dyDescent="0.25">
      <c r="A124" s="65" t="s">
        <v>193</v>
      </c>
      <c r="B124" s="83">
        <v>5052</v>
      </c>
      <c r="C124" s="68" t="s">
        <v>12</v>
      </c>
      <c r="D124" s="45">
        <v>1</v>
      </c>
      <c r="E124" s="45">
        <v>1</v>
      </c>
    </row>
    <row r="125" spans="1:5" x14ac:dyDescent="0.25">
      <c r="A125" s="67"/>
      <c r="B125" s="67"/>
      <c r="C125" s="68" t="s">
        <v>13</v>
      </c>
      <c r="D125" s="45">
        <v>1</v>
      </c>
      <c r="E125" s="45">
        <v>1</v>
      </c>
    </row>
    <row r="126" spans="1:5" x14ac:dyDescent="0.25">
      <c r="A126" s="32" t="s">
        <v>194</v>
      </c>
      <c r="B126" s="209"/>
      <c r="C126" s="210"/>
      <c r="D126" s="75">
        <f>SUM(D124:D125)</f>
        <v>2</v>
      </c>
      <c r="E126" s="75">
        <f>SUM(E124:E125)</f>
        <v>2</v>
      </c>
    </row>
    <row r="127" spans="1:5" x14ac:dyDescent="0.25">
      <c r="A127" s="65" t="s">
        <v>191</v>
      </c>
      <c r="B127" s="83">
        <v>5053</v>
      </c>
      <c r="C127" s="68" t="s">
        <v>12</v>
      </c>
      <c r="D127" s="47">
        <v>1</v>
      </c>
      <c r="E127" s="47"/>
    </row>
    <row r="128" spans="1:5" x14ac:dyDescent="0.25">
      <c r="A128" s="67"/>
      <c r="B128" s="67"/>
      <c r="C128" s="68" t="s">
        <v>13</v>
      </c>
      <c r="D128" s="80"/>
      <c r="E128" s="80">
        <v>1</v>
      </c>
    </row>
    <row r="129" spans="1:5" x14ac:dyDescent="0.25">
      <c r="A129" s="32" t="s">
        <v>192</v>
      </c>
      <c r="B129" s="209"/>
      <c r="C129" s="210"/>
      <c r="D129" s="75">
        <f>SUM(D127:D128)</f>
        <v>1</v>
      </c>
      <c r="E129" s="75">
        <f>SUM(E127:E128)</f>
        <v>1</v>
      </c>
    </row>
    <row r="130" spans="1:5" x14ac:dyDescent="0.25">
      <c r="A130" s="65" t="s">
        <v>755</v>
      </c>
      <c r="B130" s="83">
        <v>5054</v>
      </c>
      <c r="C130" s="68" t="s">
        <v>10</v>
      </c>
      <c r="D130" s="45">
        <v>1</v>
      </c>
      <c r="E130" s="45">
        <v>1</v>
      </c>
    </row>
    <row r="131" spans="1:5" x14ac:dyDescent="0.25">
      <c r="A131" s="67"/>
      <c r="B131" s="67"/>
      <c r="C131" s="68" t="s">
        <v>11</v>
      </c>
      <c r="D131" s="45"/>
      <c r="E131" s="45"/>
    </row>
    <row r="132" spans="1:5" x14ac:dyDescent="0.25">
      <c r="A132" s="67"/>
      <c r="B132" s="67"/>
      <c r="C132" s="68" t="s">
        <v>12</v>
      </c>
      <c r="D132" s="45"/>
      <c r="E132" s="45"/>
    </row>
    <row r="133" spans="1:5" x14ac:dyDescent="0.25">
      <c r="A133" s="67"/>
      <c r="B133" s="67"/>
      <c r="C133" s="82" t="s">
        <v>13</v>
      </c>
      <c r="D133" s="45">
        <v>1</v>
      </c>
      <c r="E133" s="45">
        <v>1</v>
      </c>
    </row>
    <row r="134" spans="1:5" x14ac:dyDescent="0.25">
      <c r="A134" s="32" t="s">
        <v>756</v>
      </c>
      <c r="B134" s="55"/>
      <c r="C134" s="88"/>
      <c r="D134" s="75">
        <f>SUM(D130:D133)</f>
        <v>2</v>
      </c>
      <c r="E134" s="75">
        <f>SUM(E130:E133)</f>
        <v>2</v>
      </c>
    </row>
    <row r="135" spans="1:5" x14ac:dyDescent="0.25">
      <c r="A135" s="75" t="s">
        <v>757</v>
      </c>
      <c r="B135" s="64"/>
      <c r="C135" s="64"/>
      <c r="D135" s="75">
        <f>D13+D15+D18+D21+D25+D34+D36+D38+D43+D48+D56+D61+D64+D68+D71+D77+D79+D88+D95+D99+D101+D108+D114+D123+D126+D129+D134</f>
        <v>134</v>
      </c>
      <c r="E135" s="75">
        <f>E13+E15+E18+E21+E25+E34+E36+E38+E43+E48+E56+E61+E64+E68+E71+E77+E79+E81+E88+E95+E99+E101+E108+E114+E123+E126+E129+E134</f>
        <v>130</v>
      </c>
    </row>
  </sheetData>
  <mergeCells count="23">
    <mergeCell ref="B126:C126"/>
    <mergeCell ref="B129:C129"/>
    <mergeCell ref="B77:C77"/>
    <mergeCell ref="B95:C95"/>
    <mergeCell ref="B99:C99"/>
    <mergeCell ref="B101:C101"/>
    <mergeCell ref="B108:C108"/>
    <mergeCell ref="B123:C123"/>
    <mergeCell ref="B114:C114"/>
    <mergeCell ref="B71:C71"/>
    <mergeCell ref="B61:C61"/>
    <mergeCell ref="B13:C13"/>
    <mergeCell ref="B15:C15"/>
    <mergeCell ref="B18:C18"/>
    <mergeCell ref="B21:C21"/>
    <mergeCell ref="B34:C34"/>
    <mergeCell ref="B36:C36"/>
    <mergeCell ref="B38:C38"/>
    <mergeCell ref="B43:C43"/>
    <mergeCell ref="B56:C56"/>
    <mergeCell ref="B64:C64"/>
    <mergeCell ref="B68:C68"/>
    <mergeCell ref="B48:C48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6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24" width="6.28515625" customWidth="1"/>
    <col min="25" max="36" width="5.5703125" customWidth="1"/>
    <col min="37" max="37" width="5.5703125" style="24" customWidth="1"/>
    <col min="38" max="38" width="5.5703125" customWidth="1"/>
    <col min="39" max="39" width="5.5703125" style="24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773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26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28"/>
      <c r="AN5" s="29"/>
    </row>
    <row r="6" spans="1:40" x14ac:dyDescent="0.25">
      <c r="A6" s="6"/>
      <c r="B6" s="8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279</v>
      </c>
      <c r="B7" s="66">
        <v>1502</v>
      </c>
      <c r="C7" s="65" t="s">
        <v>6</v>
      </c>
      <c r="D7" s="43"/>
      <c r="E7" s="43"/>
      <c r="F7" s="43"/>
      <c r="G7" s="43"/>
      <c r="H7" s="43"/>
      <c r="I7" s="43"/>
      <c r="J7" s="43"/>
      <c r="K7" s="43"/>
      <c r="L7" s="43">
        <v>1</v>
      </c>
      <c r="M7" s="43"/>
      <c r="N7" s="43"/>
      <c r="O7" s="43"/>
      <c r="P7" s="43"/>
      <c r="Q7" s="43">
        <v>1</v>
      </c>
      <c r="R7" s="43"/>
      <c r="S7" s="43">
        <v>1</v>
      </c>
      <c r="T7" s="43">
        <v>2</v>
      </c>
      <c r="U7" s="43">
        <v>2</v>
      </c>
      <c r="V7" s="43">
        <v>1</v>
      </c>
      <c r="W7" s="43">
        <v>1</v>
      </c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</row>
    <row r="8" spans="1:40" x14ac:dyDescent="0.25">
      <c r="A8" s="122"/>
      <c r="B8" s="67"/>
      <c r="C8" s="68" t="s">
        <v>7</v>
      </c>
      <c r="D8" s="45">
        <v>1</v>
      </c>
      <c r="E8" s="45"/>
      <c r="F8" s="45"/>
      <c r="G8" s="45"/>
      <c r="H8" s="45"/>
      <c r="I8" s="45"/>
      <c r="J8" s="45">
        <v>2</v>
      </c>
      <c r="K8" s="45">
        <v>1</v>
      </c>
      <c r="L8" s="45">
        <v>1</v>
      </c>
      <c r="M8" s="45">
        <v>1</v>
      </c>
      <c r="N8" s="45"/>
      <c r="O8" s="45"/>
      <c r="P8" s="45"/>
      <c r="Q8" s="45">
        <v>1</v>
      </c>
      <c r="R8" s="45">
        <v>1</v>
      </c>
      <c r="S8" s="45">
        <v>1</v>
      </c>
      <c r="T8" s="45"/>
      <c r="U8" s="45"/>
      <c r="V8" s="45">
        <v>1</v>
      </c>
      <c r="W8" s="45">
        <v>1</v>
      </c>
      <c r="X8" s="45">
        <v>2</v>
      </c>
      <c r="Y8" s="45">
        <v>3</v>
      </c>
      <c r="Z8" s="45">
        <v>2</v>
      </c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</row>
    <row r="9" spans="1:40" x14ac:dyDescent="0.25">
      <c r="A9" s="122"/>
      <c r="B9" s="67"/>
      <c r="C9" s="68" t="s">
        <v>8</v>
      </c>
      <c r="D9" s="45">
        <v>1</v>
      </c>
      <c r="E9" s="45">
        <v>2</v>
      </c>
      <c r="F9" s="45"/>
      <c r="G9" s="45"/>
      <c r="H9" s="45"/>
      <c r="I9" s="45"/>
      <c r="J9" s="45"/>
      <c r="K9" s="45"/>
      <c r="L9" s="45"/>
      <c r="M9" s="45"/>
      <c r="N9" s="45"/>
      <c r="O9" s="45">
        <v>1</v>
      </c>
      <c r="P9" s="45">
        <v>1</v>
      </c>
      <c r="Q9" s="45">
        <v>3</v>
      </c>
      <c r="R9" s="45">
        <v>2</v>
      </c>
      <c r="S9" s="45">
        <v>2</v>
      </c>
      <c r="T9" s="45">
        <v>1</v>
      </c>
      <c r="U9" s="45">
        <v>1</v>
      </c>
      <c r="V9" s="45">
        <v>1</v>
      </c>
      <c r="W9" s="45">
        <v>1</v>
      </c>
      <c r="X9" s="45">
        <v>2</v>
      </c>
      <c r="Y9" s="45">
        <v>2</v>
      </c>
      <c r="Z9" s="45">
        <v>1</v>
      </c>
      <c r="AA9" s="45">
        <v>1</v>
      </c>
      <c r="AB9" s="45">
        <v>1</v>
      </c>
      <c r="AC9" s="45">
        <v>1</v>
      </c>
      <c r="AD9" s="45">
        <v>2</v>
      </c>
      <c r="AE9" s="45">
        <v>1</v>
      </c>
      <c r="AF9" s="45"/>
      <c r="AG9" s="45"/>
      <c r="AH9" s="45"/>
      <c r="AI9" s="45"/>
      <c r="AJ9" s="45"/>
      <c r="AK9" s="45"/>
      <c r="AL9" s="45"/>
      <c r="AM9" s="45"/>
      <c r="AN9" s="45"/>
    </row>
    <row r="10" spans="1:40" x14ac:dyDescent="0.25">
      <c r="A10" s="122"/>
      <c r="B10" s="67"/>
      <c r="C10" s="68" t="s">
        <v>9</v>
      </c>
      <c r="D10" s="45">
        <v>3</v>
      </c>
      <c r="E10" s="45">
        <v>2</v>
      </c>
      <c r="F10" s="45">
        <v>2</v>
      </c>
      <c r="G10" s="45">
        <v>1</v>
      </c>
      <c r="H10" s="45">
        <v>1</v>
      </c>
      <c r="I10" s="45">
        <v>2</v>
      </c>
      <c r="J10" s="45">
        <v>1</v>
      </c>
      <c r="K10" s="45">
        <v>1</v>
      </c>
      <c r="L10" s="45">
        <v>1</v>
      </c>
      <c r="M10" s="45">
        <v>1</v>
      </c>
      <c r="N10" s="45"/>
      <c r="O10" s="45">
        <v>1</v>
      </c>
      <c r="P10" s="45">
        <v>1</v>
      </c>
      <c r="Q10" s="45">
        <v>2</v>
      </c>
      <c r="R10" s="45">
        <v>3</v>
      </c>
      <c r="S10" s="45">
        <v>3</v>
      </c>
      <c r="T10" s="45">
        <v>2</v>
      </c>
      <c r="U10" s="45">
        <v>3</v>
      </c>
      <c r="V10" s="45">
        <v>4</v>
      </c>
      <c r="W10" s="45">
        <v>2</v>
      </c>
      <c r="X10" s="45"/>
      <c r="Y10" s="45">
        <v>1</v>
      </c>
      <c r="Z10" s="45"/>
      <c r="AA10" s="45"/>
      <c r="AB10" s="45"/>
      <c r="AC10" s="45"/>
      <c r="AD10" s="45"/>
      <c r="AE10" s="45">
        <v>1</v>
      </c>
      <c r="AF10" s="45">
        <v>1</v>
      </c>
      <c r="AG10" s="45">
        <v>2</v>
      </c>
      <c r="AH10" s="45">
        <v>1</v>
      </c>
      <c r="AI10" s="45"/>
      <c r="AJ10" s="45"/>
      <c r="AK10" s="45"/>
      <c r="AL10" s="45"/>
      <c r="AM10" s="45">
        <v>1</v>
      </c>
      <c r="AN10" s="45">
        <v>1</v>
      </c>
    </row>
    <row r="11" spans="1:40" x14ac:dyDescent="0.25">
      <c r="A11" s="122"/>
      <c r="B11" s="67"/>
      <c r="C11" s="68" t="s">
        <v>10</v>
      </c>
      <c r="D11" s="45"/>
      <c r="E11" s="45"/>
      <c r="F11" s="45"/>
      <c r="G11" s="45"/>
      <c r="H11" s="45"/>
      <c r="I11" s="45"/>
      <c r="J11" s="45">
        <v>1</v>
      </c>
      <c r="K11" s="45">
        <v>2</v>
      </c>
      <c r="L11" s="45"/>
      <c r="M11" s="45"/>
      <c r="N11" s="45">
        <v>3</v>
      </c>
      <c r="O11" s="45">
        <v>2</v>
      </c>
      <c r="P11" s="45">
        <v>2</v>
      </c>
      <c r="Q11" s="45">
        <v>4</v>
      </c>
      <c r="R11" s="45">
        <v>4</v>
      </c>
      <c r="S11" s="45">
        <v>3</v>
      </c>
      <c r="T11" s="45">
        <v>4</v>
      </c>
      <c r="U11" s="45">
        <v>4</v>
      </c>
      <c r="V11" s="45">
        <v>5</v>
      </c>
      <c r="W11" s="45">
        <v>6</v>
      </c>
      <c r="X11" s="45">
        <v>7</v>
      </c>
      <c r="Y11" s="45">
        <v>6</v>
      </c>
      <c r="Z11" s="45">
        <v>4</v>
      </c>
      <c r="AA11" s="45">
        <v>3</v>
      </c>
      <c r="AB11" s="45">
        <v>3</v>
      </c>
      <c r="AC11" s="45">
        <v>2</v>
      </c>
      <c r="AD11" s="45">
        <v>2</v>
      </c>
      <c r="AE11" s="45">
        <v>2</v>
      </c>
      <c r="AF11" s="45">
        <v>2</v>
      </c>
      <c r="AG11" s="45">
        <v>1</v>
      </c>
      <c r="AH11" s="45"/>
      <c r="AI11" s="45"/>
      <c r="AJ11" s="45"/>
      <c r="AK11" s="45"/>
      <c r="AL11" s="45">
        <v>1</v>
      </c>
      <c r="AM11" s="45">
        <v>2</v>
      </c>
      <c r="AN11" s="45">
        <v>1</v>
      </c>
    </row>
    <row r="12" spans="1:40" x14ac:dyDescent="0.25">
      <c r="A12" s="122"/>
      <c r="B12" s="67"/>
      <c r="C12" s="68" t="s">
        <v>11</v>
      </c>
      <c r="D12" s="45"/>
      <c r="E12" s="45"/>
      <c r="F12" s="45"/>
      <c r="G12" s="45">
        <v>1</v>
      </c>
      <c r="H12" s="45">
        <v>1</v>
      </c>
      <c r="I12" s="45"/>
      <c r="J12" s="45"/>
      <c r="K12" s="45"/>
      <c r="L12" s="45">
        <v>2</v>
      </c>
      <c r="M12" s="45">
        <v>2</v>
      </c>
      <c r="N12" s="45">
        <v>2</v>
      </c>
      <c r="O12" s="45">
        <v>2</v>
      </c>
      <c r="P12" s="45">
        <v>2</v>
      </c>
      <c r="Q12" s="45">
        <v>4</v>
      </c>
      <c r="R12" s="45">
        <v>4</v>
      </c>
      <c r="S12" s="45">
        <v>6</v>
      </c>
      <c r="T12" s="45">
        <v>4</v>
      </c>
      <c r="U12" s="45">
        <v>6</v>
      </c>
      <c r="V12" s="45">
        <v>6</v>
      </c>
      <c r="W12" s="45">
        <v>5</v>
      </c>
      <c r="X12" s="45">
        <v>6</v>
      </c>
      <c r="Y12" s="45">
        <v>4</v>
      </c>
      <c r="Z12" s="45">
        <v>3</v>
      </c>
      <c r="AA12" s="45">
        <v>2</v>
      </c>
      <c r="AB12" s="45">
        <v>2</v>
      </c>
      <c r="AC12" s="45">
        <v>2</v>
      </c>
      <c r="AD12" s="45"/>
      <c r="AE12" s="45">
        <v>1</v>
      </c>
      <c r="AF12" s="45">
        <v>1</v>
      </c>
      <c r="AG12" s="45">
        <v>1</v>
      </c>
      <c r="AH12" s="45">
        <v>2</v>
      </c>
      <c r="AI12" s="45">
        <v>3</v>
      </c>
      <c r="AJ12" s="45">
        <v>1</v>
      </c>
      <c r="AK12" s="45">
        <v>1</v>
      </c>
      <c r="AL12" s="45">
        <v>1</v>
      </c>
      <c r="AM12" s="45">
        <v>3</v>
      </c>
      <c r="AN12" s="45">
        <v>1</v>
      </c>
    </row>
    <row r="13" spans="1:40" x14ac:dyDescent="0.25">
      <c r="A13" s="122"/>
      <c r="B13" s="67"/>
      <c r="C13" s="68" t="s">
        <v>12</v>
      </c>
      <c r="D13" s="45">
        <v>1</v>
      </c>
      <c r="E13" s="45">
        <v>2</v>
      </c>
      <c r="F13" s="45">
        <v>1</v>
      </c>
      <c r="G13" s="45"/>
      <c r="H13" s="45"/>
      <c r="I13" s="45">
        <v>1</v>
      </c>
      <c r="J13" s="45">
        <v>1</v>
      </c>
      <c r="K13" s="45">
        <v>1</v>
      </c>
      <c r="L13" s="45"/>
      <c r="M13" s="45"/>
      <c r="N13" s="45">
        <v>1</v>
      </c>
      <c r="O13" s="45">
        <v>1</v>
      </c>
      <c r="P13" s="45"/>
      <c r="Q13" s="45"/>
      <c r="R13" s="45"/>
      <c r="S13" s="45">
        <v>1</v>
      </c>
      <c r="T13" s="45">
        <v>2</v>
      </c>
      <c r="U13" s="45">
        <v>2</v>
      </c>
      <c r="V13" s="45">
        <v>1</v>
      </c>
      <c r="W13" s="45"/>
      <c r="X13" s="45">
        <v>3</v>
      </c>
      <c r="Y13" s="45">
        <v>4</v>
      </c>
      <c r="Z13" s="45">
        <v>1</v>
      </c>
      <c r="AA13" s="45">
        <v>1</v>
      </c>
      <c r="AB13" s="45"/>
      <c r="AC13" s="45"/>
      <c r="AD13" s="45">
        <v>2</v>
      </c>
      <c r="AE13" s="45">
        <v>3</v>
      </c>
      <c r="AF13" s="45">
        <v>3</v>
      </c>
      <c r="AG13" s="45"/>
      <c r="AH13" s="45"/>
      <c r="AI13" s="45"/>
      <c r="AJ13" s="45">
        <v>1</v>
      </c>
      <c r="AK13" s="45">
        <v>1</v>
      </c>
      <c r="AL13" s="45"/>
      <c r="AM13" s="45">
        <v>1</v>
      </c>
      <c r="AN13" s="45">
        <v>2</v>
      </c>
    </row>
    <row r="14" spans="1:40" x14ac:dyDescent="0.25">
      <c r="A14" s="122"/>
      <c r="B14" s="67"/>
      <c r="C14" s="68" t="s">
        <v>13</v>
      </c>
      <c r="D14" s="45">
        <v>5</v>
      </c>
      <c r="E14" s="45">
        <v>6</v>
      </c>
      <c r="F14" s="45">
        <v>5</v>
      </c>
      <c r="G14" s="45">
        <v>6</v>
      </c>
      <c r="H14" s="45">
        <v>7</v>
      </c>
      <c r="I14" s="45">
        <v>7</v>
      </c>
      <c r="J14" s="45">
        <v>7</v>
      </c>
      <c r="K14" s="45">
        <v>7</v>
      </c>
      <c r="L14" s="45">
        <v>9</v>
      </c>
      <c r="M14" s="45">
        <v>8</v>
      </c>
      <c r="N14" s="45">
        <v>10</v>
      </c>
      <c r="O14" s="45">
        <v>10</v>
      </c>
      <c r="P14" s="45">
        <v>11</v>
      </c>
      <c r="Q14" s="45">
        <v>6</v>
      </c>
      <c r="R14" s="45">
        <v>5</v>
      </c>
      <c r="S14" s="45">
        <v>6</v>
      </c>
      <c r="T14" s="45">
        <v>2</v>
      </c>
      <c r="U14" s="45">
        <v>3</v>
      </c>
      <c r="V14" s="45">
        <v>5</v>
      </c>
      <c r="W14" s="45">
        <v>6</v>
      </c>
      <c r="X14" s="45">
        <v>5</v>
      </c>
      <c r="Y14" s="45">
        <v>8</v>
      </c>
      <c r="Z14" s="45">
        <v>3</v>
      </c>
      <c r="AA14" s="45">
        <v>2</v>
      </c>
      <c r="AB14" s="45">
        <v>3</v>
      </c>
      <c r="AC14" s="45">
        <v>2</v>
      </c>
      <c r="AD14" s="45">
        <v>2</v>
      </c>
      <c r="AE14" s="45">
        <v>2</v>
      </c>
      <c r="AF14" s="45">
        <v>2</v>
      </c>
      <c r="AG14" s="45">
        <v>3</v>
      </c>
      <c r="AH14" s="45">
        <v>2</v>
      </c>
      <c r="AI14" s="45">
        <v>1</v>
      </c>
      <c r="AJ14" s="45">
        <v>1</v>
      </c>
      <c r="AK14" s="45">
        <v>1</v>
      </c>
      <c r="AL14" s="45">
        <v>1</v>
      </c>
      <c r="AM14" s="45">
        <v>1</v>
      </c>
      <c r="AN14" s="45">
        <v>1</v>
      </c>
    </row>
    <row r="15" spans="1:40" x14ac:dyDescent="0.25">
      <c r="A15" s="32" t="s">
        <v>280</v>
      </c>
      <c r="B15" s="55"/>
      <c r="C15" s="55"/>
      <c r="D15" s="75">
        <f>SUM(D7:D14)</f>
        <v>11</v>
      </c>
      <c r="E15" s="75">
        <f t="shared" ref="E15:AM15" si="0">SUM(E7:E14)</f>
        <v>12</v>
      </c>
      <c r="F15" s="75">
        <f t="shared" si="0"/>
        <v>8</v>
      </c>
      <c r="G15" s="75">
        <f t="shared" si="0"/>
        <v>8</v>
      </c>
      <c r="H15" s="75">
        <f t="shared" si="0"/>
        <v>9</v>
      </c>
      <c r="I15" s="75">
        <f t="shared" si="0"/>
        <v>10</v>
      </c>
      <c r="J15" s="75">
        <f t="shared" si="0"/>
        <v>12</v>
      </c>
      <c r="K15" s="75">
        <f t="shared" si="0"/>
        <v>12</v>
      </c>
      <c r="L15" s="75">
        <f t="shared" si="0"/>
        <v>14</v>
      </c>
      <c r="M15" s="75">
        <f t="shared" si="0"/>
        <v>12</v>
      </c>
      <c r="N15" s="75">
        <f t="shared" si="0"/>
        <v>16</v>
      </c>
      <c r="O15" s="75">
        <f t="shared" si="0"/>
        <v>17</v>
      </c>
      <c r="P15" s="75">
        <f t="shared" si="0"/>
        <v>17</v>
      </c>
      <c r="Q15" s="75">
        <f t="shared" si="0"/>
        <v>21</v>
      </c>
      <c r="R15" s="75">
        <f t="shared" si="0"/>
        <v>19</v>
      </c>
      <c r="S15" s="75">
        <f t="shared" si="0"/>
        <v>23</v>
      </c>
      <c r="T15" s="75">
        <f t="shared" si="0"/>
        <v>17</v>
      </c>
      <c r="U15" s="75">
        <f t="shared" si="0"/>
        <v>21</v>
      </c>
      <c r="V15" s="75">
        <f t="shared" si="0"/>
        <v>24</v>
      </c>
      <c r="W15" s="75">
        <f t="shared" si="0"/>
        <v>22</v>
      </c>
      <c r="X15" s="75">
        <f t="shared" si="0"/>
        <v>25</v>
      </c>
      <c r="Y15" s="75">
        <f t="shared" si="0"/>
        <v>28</v>
      </c>
      <c r="Z15" s="75">
        <f t="shared" si="0"/>
        <v>14</v>
      </c>
      <c r="AA15" s="75">
        <f t="shared" si="0"/>
        <v>9</v>
      </c>
      <c r="AB15" s="75">
        <f t="shared" si="0"/>
        <v>9</v>
      </c>
      <c r="AC15" s="75">
        <f t="shared" si="0"/>
        <v>7</v>
      </c>
      <c r="AD15" s="75">
        <f t="shared" si="0"/>
        <v>8</v>
      </c>
      <c r="AE15" s="75">
        <f t="shared" si="0"/>
        <v>10</v>
      </c>
      <c r="AF15" s="75">
        <f t="shared" si="0"/>
        <v>9</v>
      </c>
      <c r="AG15" s="75">
        <f t="shared" si="0"/>
        <v>7</v>
      </c>
      <c r="AH15" s="75">
        <f t="shared" si="0"/>
        <v>5</v>
      </c>
      <c r="AI15" s="75">
        <f t="shared" si="0"/>
        <v>4</v>
      </c>
      <c r="AJ15" s="75">
        <f t="shared" si="0"/>
        <v>3</v>
      </c>
      <c r="AK15" s="75">
        <f t="shared" si="0"/>
        <v>3</v>
      </c>
      <c r="AL15" s="75">
        <f t="shared" si="0"/>
        <v>3</v>
      </c>
      <c r="AM15" s="75">
        <f t="shared" si="0"/>
        <v>8</v>
      </c>
      <c r="AN15" s="75">
        <f t="shared" ref="AN15" si="1">SUM(AN7:AN14)</f>
        <v>6</v>
      </c>
    </row>
    <row r="16" spans="1:40" x14ac:dyDescent="0.25">
      <c r="A16" s="65" t="s">
        <v>262</v>
      </c>
      <c r="B16" s="85">
        <v>1503</v>
      </c>
      <c r="C16" s="65" t="s">
        <v>6</v>
      </c>
      <c r="D16" s="86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x14ac:dyDescent="0.25">
      <c r="A17" s="84"/>
      <c r="B17" s="67"/>
      <c r="C17" s="68" t="s">
        <v>7</v>
      </c>
      <c r="D17" s="87"/>
      <c r="E17" s="45">
        <v>2</v>
      </c>
      <c r="F17" s="45">
        <v>1</v>
      </c>
      <c r="G17" s="45"/>
      <c r="H17" s="45"/>
      <c r="I17" s="45">
        <v>1</v>
      </c>
      <c r="J17" s="45">
        <v>1</v>
      </c>
      <c r="K17" s="45">
        <v>1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</row>
    <row r="18" spans="1:40" x14ac:dyDescent="0.25">
      <c r="A18" s="84"/>
      <c r="B18" s="67"/>
      <c r="C18" s="68" t="s">
        <v>8</v>
      </c>
      <c r="D18" s="87">
        <v>3</v>
      </c>
      <c r="E18" s="45">
        <v>1</v>
      </c>
      <c r="F18" s="45"/>
      <c r="G18" s="45">
        <v>1</v>
      </c>
      <c r="H18" s="45"/>
      <c r="I18" s="45">
        <v>1</v>
      </c>
      <c r="J18" s="45">
        <v>1</v>
      </c>
      <c r="K18" s="45">
        <v>1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</row>
    <row r="19" spans="1:40" x14ac:dyDescent="0.25">
      <c r="A19" s="84"/>
      <c r="B19" s="67"/>
      <c r="C19" s="68" t="s">
        <v>9</v>
      </c>
      <c r="D19" s="87"/>
      <c r="E19" s="45">
        <v>1</v>
      </c>
      <c r="F19" s="45">
        <v>2</v>
      </c>
      <c r="G19" s="45">
        <v>1</v>
      </c>
      <c r="H19" s="45">
        <v>1</v>
      </c>
      <c r="I19" s="45">
        <v>1</v>
      </c>
      <c r="J19" s="45">
        <v>3</v>
      </c>
      <c r="K19" s="45">
        <v>3</v>
      </c>
      <c r="L19" s="45">
        <v>3</v>
      </c>
      <c r="M19" s="45">
        <v>3</v>
      </c>
      <c r="N19" s="45">
        <v>2</v>
      </c>
      <c r="O19" s="45">
        <v>1</v>
      </c>
      <c r="P19" s="45"/>
      <c r="Q19" s="45"/>
      <c r="R19" s="45"/>
      <c r="S19" s="45"/>
      <c r="T19" s="45">
        <v>1</v>
      </c>
      <c r="U19" s="45">
        <v>1</v>
      </c>
      <c r="V19" s="45"/>
      <c r="W19" s="45">
        <v>1</v>
      </c>
      <c r="X19" s="45">
        <v>1</v>
      </c>
      <c r="Y19" s="45">
        <v>1</v>
      </c>
      <c r="Z19" s="45">
        <v>1</v>
      </c>
      <c r="AA19" s="45">
        <v>1</v>
      </c>
      <c r="AB19" s="45">
        <v>1</v>
      </c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</row>
    <row r="20" spans="1:40" x14ac:dyDescent="0.25">
      <c r="A20" s="84"/>
      <c r="B20" s="67"/>
      <c r="C20" s="68" t="s">
        <v>10</v>
      </c>
      <c r="D20" s="87">
        <v>1</v>
      </c>
      <c r="E20" s="45">
        <v>6</v>
      </c>
      <c r="F20" s="45">
        <v>4</v>
      </c>
      <c r="G20" s="45">
        <v>3</v>
      </c>
      <c r="H20" s="45">
        <v>2</v>
      </c>
      <c r="I20" s="45">
        <v>1</v>
      </c>
      <c r="J20" s="45"/>
      <c r="K20" s="45">
        <v>2</v>
      </c>
      <c r="L20" s="45">
        <v>4</v>
      </c>
      <c r="M20" s="45">
        <v>5</v>
      </c>
      <c r="N20" s="45">
        <v>2</v>
      </c>
      <c r="O20" s="45">
        <v>3</v>
      </c>
      <c r="P20" s="45">
        <v>3</v>
      </c>
      <c r="Q20" s="45">
        <v>2</v>
      </c>
      <c r="R20" s="45">
        <v>1</v>
      </c>
      <c r="S20" s="45">
        <v>1</v>
      </c>
      <c r="T20" s="45">
        <v>2</v>
      </c>
      <c r="U20" s="45">
        <v>2</v>
      </c>
      <c r="V20" s="45">
        <v>3</v>
      </c>
      <c r="W20" s="45">
        <v>2</v>
      </c>
      <c r="X20" s="45">
        <v>3</v>
      </c>
      <c r="Y20" s="45">
        <v>1</v>
      </c>
      <c r="Z20" s="45">
        <v>1</v>
      </c>
      <c r="AA20" s="45">
        <v>1</v>
      </c>
      <c r="AB20" s="45">
        <v>1</v>
      </c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</row>
    <row r="21" spans="1:40" x14ac:dyDescent="0.25">
      <c r="A21" s="84"/>
      <c r="B21" s="67"/>
      <c r="C21" s="68" t="s">
        <v>11</v>
      </c>
      <c r="D21" s="87">
        <v>2</v>
      </c>
      <c r="E21" s="45">
        <v>8</v>
      </c>
      <c r="F21" s="45">
        <v>11</v>
      </c>
      <c r="G21" s="45">
        <v>10</v>
      </c>
      <c r="H21" s="45">
        <v>9</v>
      </c>
      <c r="I21" s="45">
        <v>11</v>
      </c>
      <c r="J21" s="45">
        <v>9</v>
      </c>
      <c r="K21" s="45">
        <v>12</v>
      </c>
      <c r="L21" s="45">
        <v>11</v>
      </c>
      <c r="M21" s="45">
        <v>9</v>
      </c>
      <c r="N21" s="45">
        <v>10</v>
      </c>
      <c r="O21" s="45">
        <v>6</v>
      </c>
      <c r="P21" s="45">
        <v>5</v>
      </c>
      <c r="Q21" s="45">
        <v>6</v>
      </c>
      <c r="R21" s="45">
        <v>6</v>
      </c>
      <c r="S21" s="45">
        <v>4</v>
      </c>
      <c r="T21" s="45">
        <v>4</v>
      </c>
      <c r="U21" s="45">
        <v>3</v>
      </c>
      <c r="V21" s="45">
        <v>3</v>
      </c>
      <c r="W21" s="45">
        <v>4</v>
      </c>
      <c r="X21" s="45">
        <v>3</v>
      </c>
      <c r="Y21" s="45">
        <v>7</v>
      </c>
      <c r="Z21" s="45">
        <v>7</v>
      </c>
      <c r="AA21" s="45">
        <v>4</v>
      </c>
      <c r="AB21" s="45">
        <v>4</v>
      </c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</row>
    <row r="22" spans="1:40" x14ac:dyDescent="0.25">
      <c r="A22" s="122"/>
      <c r="B22" s="67"/>
      <c r="C22" s="68" t="s">
        <v>12</v>
      </c>
      <c r="D22" s="87">
        <v>9</v>
      </c>
      <c r="E22" s="45">
        <v>7</v>
      </c>
      <c r="F22" s="45">
        <v>7</v>
      </c>
      <c r="G22" s="45">
        <v>5</v>
      </c>
      <c r="H22" s="45">
        <v>8</v>
      </c>
      <c r="I22" s="45">
        <v>7</v>
      </c>
      <c r="J22" s="45">
        <v>6</v>
      </c>
      <c r="K22" s="45">
        <v>2</v>
      </c>
      <c r="L22" s="45">
        <v>4</v>
      </c>
      <c r="M22" s="45">
        <v>5</v>
      </c>
      <c r="N22" s="45">
        <v>3</v>
      </c>
      <c r="O22" s="45">
        <v>5</v>
      </c>
      <c r="P22" s="45">
        <v>4</v>
      </c>
      <c r="Q22" s="45">
        <v>7</v>
      </c>
      <c r="R22" s="45">
        <v>6</v>
      </c>
      <c r="S22" s="45">
        <v>7</v>
      </c>
      <c r="T22" s="45">
        <v>4</v>
      </c>
      <c r="U22" s="45">
        <v>3</v>
      </c>
      <c r="V22" s="45">
        <v>1</v>
      </c>
      <c r="W22" s="45">
        <v>1</v>
      </c>
      <c r="X22" s="45">
        <v>4</v>
      </c>
      <c r="Y22" s="45">
        <v>7</v>
      </c>
      <c r="Z22" s="45">
        <v>4</v>
      </c>
      <c r="AA22" s="45">
        <v>2</v>
      </c>
      <c r="AB22" s="45">
        <v>1</v>
      </c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</row>
    <row r="23" spans="1:40" x14ac:dyDescent="0.25">
      <c r="A23" s="122"/>
      <c r="B23" s="67"/>
      <c r="C23" s="82" t="s">
        <v>13</v>
      </c>
      <c r="D23" s="87">
        <v>7</v>
      </c>
      <c r="E23" s="45">
        <v>11</v>
      </c>
      <c r="F23" s="45">
        <v>14</v>
      </c>
      <c r="G23" s="45">
        <v>17</v>
      </c>
      <c r="H23" s="45">
        <v>17</v>
      </c>
      <c r="I23" s="45">
        <v>18</v>
      </c>
      <c r="J23" s="45">
        <v>15</v>
      </c>
      <c r="K23" s="45">
        <v>18</v>
      </c>
      <c r="L23" s="45">
        <v>18</v>
      </c>
      <c r="M23" s="45">
        <v>19</v>
      </c>
      <c r="N23" s="45">
        <v>13</v>
      </c>
      <c r="O23" s="45">
        <v>16</v>
      </c>
      <c r="P23" s="45">
        <v>18</v>
      </c>
      <c r="Q23" s="45">
        <v>17</v>
      </c>
      <c r="R23" s="45">
        <v>18</v>
      </c>
      <c r="S23" s="45">
        <v>21</v>
      </c>
      <c r="T23" s="45">
        <v>23</v>
      </c>
      <c r="U23" s="45">
        <v>25</v>
      </c>
      <c r="V23" s="45">
        <v>28</v>
      </c>
      <c r="W23" s="45">
        <v>22</v>
      </c>
      <c r="X23" s="45">
        <v>23</v>
      </c>
      <c r="Y23" s="45">
        <v>24</v>
      </c>
      <c r="Z23" s="45">
        <v>3</v>
      </c>
      <c r="AA23" s="45">
        <v>4</v>
      </c>
      <c r="AB23" s="45">
        <v>5</v>
      </c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</row>
    <row r="24" spans="1:40" x14ac:dyDescent="0.25">
      <c r="A24" s="32" t="s">
        <v>276</v>
      </c>
      <c r="B24" s="55"/>
      <c r="C24" s="88"/>
      <c r="D24" s="75">
        <f>SUM(D16:D23)</f>
        <v>22</v>
      </c>
      <c r="E24" s="75">
        <f t="shared" ref="E24:AB24" si="2">SUM(E16:E23)</f>
        <v>36</v>
      </c>
      <c r="F24" s="75">
        <f t="shared" si="2"/>
        <v>39</v>
      </c>
      <c r="G24" s="75">
        <f t="shared" si="2"/>
        <v>37</v>
      </c>
      <c r="H24" s="75">
        <f t="shared" si="2"/>
        <v>37</v>
      </c>
      <c r="I24" s="75">
        <f t="shared" si="2"/>
        <v>40</v>
      </c>
      <c r="J24" s="75">
        <f t="shared" si="2"/>
        <v>35</v>
      </c>
      <c r="K24" s="75">
        <f t="shared" si="2"/>
        <v>39</v>
      </c>
      <c r="L24" s="75">
        <f t="shared" si="2"/>
        <v>40</v>
      </c>
      <c r="M24" s="75">
        <f t="shared" si="2"/>
        <v>41</v>
      </c>
      <c r="N24" s="75">
        <f t="shared" si="2"/>
        <v>30</v>
      </c>
      <c r="O24" s="75">
        <f t="shared" si="2"/>
        <v>31</v>
      </c>
      <c r="P24" s="75">
        <f t="shared" si="2"/>
        <v>30</v>
      </c>
      <c r="Q24" s="75">
        <f t="shared" si="2"/>
        <v>32</v>
      </c>
      <c r="R24" s="75">
        <f t="shared" si="2"/>
        <v>31</v>
      </c>
      <c r="S24" s="75">
        <f t="shared" si="2"/>
        <v>33</v>
      </c>
      <c r="T24" s="75">
        <f t="shared" si="2"/>
        <v>34</v>
      </c>
      <c r="U24" s="75">
        <f t="shared" si="2"/>
        <v>34</v>
      </c>
      <c r="V24" s="75">
        <f t="shared" si="2"/>
        <v>35</v>
      </c>
      <c r="W24" s="75">
        <f t="shared" si="2"/>
        <v>30</v>
      </c>
      <c r="X24" s="75">
        <f t="shared" si="2"/>
        <v>34</v>
      </c>
      <c r="Y24" s="75">
        <f t="shared" si="2"/>
        <v>40</v>
      </c>
      <c r="Z24" s="75">
        <f t="shared" si="2"/>
        <v>16</v>
      </c>
      <c r="AA24" s="75">
        <f t="shared" si="2"/>
        <v>12</v>
      </c>
      <c r="AB24" s="75">
        <f t="shared" si="2"/>
        <v>12</v>
      </c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183"/>
      <c r="AN24" s="183"/>
    </row>
    <row r="25" spans="1:40" x14ac:dyDescent="0.25">
      <c r="A25" s="65" t="s">
        <v>323</v>
      </c>
      <c r="B25" s="85">
        <v>1504</v>
      </c>
      <c r="C25" s="65" t="s">
        <v>6</v>
      </c>
      <c r="D25" s="86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>
        <v>1</v>
      </c>
      <c r="Q25" s="43"/>
      <c r="R25" s="43"/>
      <c r="S25" s="43"/>
      <c r="T25" s="43"/>
      <c r="U25" s="43"/>
      <c r="V25" s="43">
        <v>1</v>
      </c>
      <c r="W25" s="43"/>
      <c r="X25" s="43"/>
      <c r="Y25" s="43"/>
      <c r="Z25" s="43"/>
      <c r="AA25" s="43">
        <v>1</v>
      </c>
      <c r="AB25" s="43">
        <v>1</v>
      </c>
      <c r="AC25" s="43">
        <v>1</v>
      </c>
      <c r="AD25" s="43"/>
      <c r="AE25" s="43"/>
      <c r="AF25" s="43"/>
      <c r="AG25" s="43"/>
      <c r="AH25" s="43"/>
      <c r="AI25" s="43"/>
      <c r="AJ25" s="43">
        <v>2</v>
      </c>
      <c r="AK25" s="43">
        <v>2</v>
      </c>
      <c r="AL25" s="43">
        <v>1</v>
      </c>
      <c r="AM25" s="43"/>
      <c r="AN25" s="43"/>
    </row>
    <row r="26" spans="1:40" x14ac:dyDescent="0.25">
      <c r="A26" s="84"/>
      <c r="B26" s="67"/>
      <c r="C26" s="68" t="s">
        <v>7</v>
      </c>
      <c r="D26" s="87">
        <v>3</v>
      </c>
      <c r="E26" s="45">
        <v>3</v>
      </c>
      <c r="F26" s="45">
        <v>3</v>
      </c>
      <c r="G26" s="45">
        <v>2</v>
      </c>
      <c r="H26" s="45">
        <v>1</v>
      </c>
      <c r="I26" s="45"/>
      <c r="J26" s="45"/>
      <c r="K26" s="45"/>
      <c r="L26" s="45"/>
      <c r="M26" s="45"/>
      <c r="N26" s="45"/>
      <c r="O26" s="45"/>
      <c r="P26" s="45"/>
      <c r="Q26" s="45">
        <v>1</v>
      </c>
      <c r="R26" s="45">
        <v>1</v>
      </c>
      <c r="S26" s="45">
        <v>1</v>
      </c>
      <c r="T26" s="45">
        <v>1</v>
      </c>
      <c r="U26" s="45">
        <v>1</v>
      </c>
      <c r="V26" s="45"/>
      <c r="W26" s="45">
        <v>1</v>
      </c>
      <c r="X26" s="45">
        <v>1</v>
      </c>
      <c r="Y26" s="45">
        <v>1</v>
      </c>
      <c r="Z26" s="45">
        <v>1</v>
      </c>
      <c r="AA26" s="45">
        <v>2</v>
      </c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>
        <v>1</v>
      </c>
      <c r="AM26" s="45">
        <v>1</v>
      </c>
      <c r="AN26" s="45">
        <v>1</v>
      </c>
    </row>
    <row r="27" spans="1:40" x14ac:dyDescent="0.25">
      <c r="A27" s="84"/>
      <c r="B27" s="67"/>
      <c r="C27" s="68" t="s">
        <v>8</v>
      </c>
      <c r="D27" s="87"/>
      <c r="E27" s="45">
        <v>1</v>
      </c>
      <c r="F27" s="45">
        <v>1</v>
      </c>
      <c r="G27" s="45">
        <v>2</v>
      </c>
      <c r="H27" s="45">
        <v>2</v>
      </c>
      <c r="I27" s="45">
        <v>2</v>
      </c>
      <c r="J27" s="45">
        <v>2</v>
      </c>
      <c r="K27" s="45">
        <v>3</v>
      </c>
      <c r="L27" s="45">
        <v>3</v>
      </c>
      <c r="M27" s="45">
        <v>3</v>
      </c>
      <c r="N27" s="45">
        <v>2</v>
      </c>
      <c r="O27" s="45">
        <v>4</v>
      </c>
      <c r="P27" s="45">
        <v>4</v>
      </c>
      <c r="Q27" s="45">
        <v>4</v>
      </c>
      <c r="R27" s="45">
        <v>3</v>
      </c>
      <c r="S27" s="45">
        <v>2</v>
      </c>
      <c r="T27" s="45">
        <v>2</v>
      </c>
      <c r="U27" s="45">
        <v>3</v>
      </c>
      <c r="V27" s="45">
        <v>1</v>
      </c>
      <c r="W27" s="45">
        <v>2</v>
      </c>
      <c r="X27" s="45">
        <v>2</v>
      </c>
      <c r="Y27" s="45">
        <v>1</v>
      </c>
      <c r="Z27" s="45">
        <v>1</v>
      </c>
      <c r="AA27" s="45">
        <v>2</v>
      </c>
      <c r="AB27" s="45">
        <v>1</v>
      </c>
      <c r="AC27" s="45">
        <v>1</v>
      </c>
      <c r="AD27" s="45"/>
      <c r="AE27" s="45"/>
      <c r="AF27" s="45"/>
      <c r="AG27" s="45"/>
      <c r="AH27" s="45"/>
      <c r="AI27" s="45"/>
      <c r="AJ27" s="45">
        <v>2</v>
      </c>
      <c r="AK27" s="45">
        <v>1</v>
      </c>
      <c r="AL27" s="45">
        <v>1</v>
      </c>
      <c r="AM27" s="45"/>
      <c r="AN27" s="45"/>
    </row>
    <row r="28" spans="1:40" x14ac:dyDescent="0.25">
      <c r="A28" s="84"/>
      <c r="B28" s="67"/>
      <c r="C28" s="68" t="s">
        <v>9</v>
      </c>
      <c r="D28" s="87">
        <v>2</v>
      </c>
      <c r="E28" s="45">
        <v>2</v>
      </c>
      <c r="F28" s="45">
        <v>3</v>
      </c>
      <c r="G28" s="45">
        <v>2</v>
      </c>
      <c r="H28" s="45">
        <v>2</v>
      </c>
      <c r="I28" s="45">
        <v>2</v>
      </c>
      <c r="J28" s="45">
        <v>2</v>
      </c>
      <c r="K28" s="45">
        <v>1</v>
      </c>
      <c r="L28" s="45">
        <v>1</v>
      </c>
      <c r="M28" s="45"/>
      <c r="N28" s="45">
        <v>2</v>
      </c>
      <c r="O28" s="45">
        <v>1</v>
      </c>
      <c r="P28" s="45">
        <v>2</v>
      </c>
      <c r="Q28" s="45">
        <v>2</v>
      </c>
      <c r="R28" s="45">
        <v>4</v>
      </c>
      <c r="S28" s="45">
        <v>6</v>
      </c>
      <c r="T28" s="45">
        <v>5</v>
      </c>
      <c r="U28" s="45">
        <v>6</v>
      </c>
      <c r="V28" s="45">
        <v>6</v>
      </c>
      <c r="W28" s="45">
        <v>6</v>
      </c>
      <c r="X28" s="45">
        <v>4</v>
      </c>
      <c r="Y28" s="45">
        <v>4</v>
      </c>
      <c r="Z28" s="45">
        <v>4</v>
      </c>
      <c r="AA28" s="45">
        <v>4</v>
      </c>
      <c r="AB28" s="45">
        <v>3</v>
      </c>
      <c r="AC28" s="45">
        <v>2</v>
      </c>
      <c r="AD28" s="45"/>
      <c r="AE28" s="45"/>
      <c r="AF28" s="45"/>
      <c r="AG28" s="45"/>
      <c r="AH28" s="45"/>
      <c r="AI28" s="45">
        <v>1</v>
      </c>
      <c r="AJ28" s="45">
        <v>1</v>
      </c>
      <c r="AK28" s="45">
        <v>2</v>
      </c>
      <c r="AL28" s="45">
        <v>1</v>
      </c>
      <c r="AM28" s="45"/>
      <c r="AN28" s="45"/>
    </row>
    <row r="29" spans="1:40" x14ac:dyDescent="0.25">
      <c r="A29" s="84"/>
      <c r="B29" s="67"/>
      <c r="C29" s="68" t="s">
        <v>10</v>
      </c>
      <c r="D29" s="87">
        <v>6</v>
      </c>
      <c r="E29" s="45">
        <v>8</v>
      </c>
      <c r="F29" s="45">
        <v>7</v>
      </c>
      <c r="G29" s="45">
        <v>4</v>
      </c>
      <c r="H29" s="45">
        <v>3</v>
      </c>
      <c r="I29" s="45">
        <v>3</v>
      </c>
      <c r="J29" s="45">
        <v>3</v>
      </c>
      <c r="K29" s="45">
        <v>5</v>
      </c>
      <c r="L29" s="45">
        <v>6</v>
      </c>
      <c r="M29" s="45">
        <v>7</v>
      </c>
      <c r="N29" s="45">
        <v>6</v>
      </c>
      <c r="O29" s="45">
        <v>7</v>
      </c>
      <c r="P29" s="45">
        <v>4</v>
      </c>
      <c r="Q29" s="45">
        <v>3</v>
      </c>
      <c r="R29" s="45">
        <v>4</v>
      </c>
      <c r="S29" s="45">
        <v>3</v>
      </c>
      <c r="T29" s="45">
        <v>3</v>
      </c>
      <c r="U29" s="45">
        <v>5</v>
      </c>
      <c r="V29" s="45">
        <v>5</v>
      </c>
      <c r="W29" s="45">
        <v>6</v>
      </c>
      <c r="X29" s="45">
        <v>9</v>
      </c>
      <c r="Y29" s="45">
        <v>6</v>
      </c>
      <c r="Z29" s="45">
        <v>5</v>
      </c>
      <c r="AA29" s="45">
        <v>7</v>
      </c>
      <c r="AB29" s="45">
        <v>8</v>
      </c>
      <c r="AC29" s="45">
        <v>7</v>
      </c>
      <c r="AD29" s="45">
        <v>4</v>
      </c>
      <c r="AE29" s="45">
        <v>3</v>
      </c>
      <c r="AF29" s="45">
        <v>2</v>
      </c>
      <c r="AG29" s="45">
        <v>1</v>
      </c>
      <c r="AH29" s="45"/>
      <c r="AI29" s="45"/>
      <c r="AJ29" s="45"/>
      <c r="AK29" s="45"/>
      <c r="AL29" s="45"/>
      <c r="AM29" s="45">
        <v>1</v>
      </c>
      <c r="AN29" s="45"/>
    </row>
    <row r="30" spans="1:40" x14ac:dyDescent="0.25">
      <c r="A30" s="84"/>
      <c r="B30" s="67"/>
      <c r="C30" s="68" t="s">
        <v>11</v>
      </c>
      <c r="D30" s="87">
        <v>12</v>
      </c>
      <c r="E30" s="45">
        <v>11</v>
      </c>
      <c r="F30" s="45">
        <v>8</v>
      </c>
      <c r="G30" s="45">
        <v>9</v>
      </c>
      <c r="H30" s="45">
        <v>8</v>
      </c>
      <c r="I30" s="45">
        <v>8</v>
      </c>
      <c r="J30" s="45">
        <v>10</v>
      </c>
      <c r="K30" s="45">
        <v>12</v>
      </c>
      <c r="L30" s="45">
        <v>13</v>
      </c>
      <c r="M30" s="45">
        <v>16</v>
      </c>
      <c r="N30" s="45">
        <v>9</v>
      </c>
      <c r="O30" s="45">
        <v>8</v>
      </c>
      <c r="P30" s="45">
        <v>9</v>
      </c>
      <c r="Q30" s="45">
        <v>8</v>
      </c>
      <c r="R30" s="45">
        <v>8</v>
      </c>
      <c r="S30" s="45">
        <v>7</v>
      </c>
      <c r="T30" s="45">
        <v>6</v>
      </c>
      <c r="U30" s="45">
        <v>13</v>
      </c>
      <c r="V30" s="45">
        <v>12</v>
      </c>
      <c r="W30" s="45">
        <v>8</v>
      </c>
      <c r="X30" s="45">
        <v>8</v>
      </c>
      <c r="Y30" s="45">
        <v>9</v>
      </c>
      <c r="Z30" s="45">
        <v>5</v>
      </c>
      <c r="AA30" s="45">
        <v>5</v>
      </c>
      <c r="AB30" s="45">
        <v>6</v>
      </c>
      <c r="AC30" s="45">
        <v>7</v>
      </c>
      <c r="AD30" s="45">
        <v>3</v>
      </c>
      <c r="AE30" s="45">
        <v>3</v>
      </c>
      <c r="AF30" s="45">
        <v>4</v>
      </c>
      <c r="AG30" s="45">
        <v>5</v>
      </c>
      <c r="AH30" s="45">
        <v>6</v>
      </c>
      <c r="AI30" s="45">
        <v>1</v>
      </c>
      <c r="AJ30" s="45">
        <v>1</v>
      </c>
      <c r="AK30" s="45">
        <v>1</v>
      </c>
      <c r="AL30" s="45">
        <v>3</v>
      </c>
      <c r="AM30" s="45">
        <v>2</v>
      </c>
      <c r="AN30" s="45">
        <v>2</v>
      </c>
    </row>
    <row r="31" spans="1:40" x14ac:dyDescent="0.25">
      <c r="A31" s="122"/>
      <c r="B31" s="67"/>
      <c r="C31" s="68" t="s">
        <v>12</v>
      </c>
      <c r="D31" s="87">
        <v>5</v>
      </c>
      <c r="E31" s="45">
        <v>5</v>
      </c>
      <c r="F31" s="45">
        <v>5</v>
      </c>
      <c r="G31" s="45">
        <v>8</v>
      </c>
      <c r="H31" s="45">
        <v>5</v>
      </c>
      <c r="I31" s="45">
        <v>5</v>
      </c>
      <c r="J31" s="45">
        <v>2</v>
      </c>
      <c r="K31" s="45">
        <v>6</v>
      </c>
      <c r="L31" s="45">
        <v>4</v>
      </c>
      <c r="M31" s="45">
        <v>7</v>
      </c>
      <c r="N31" s="45">
        <v>9</v>
      </c>
      <c r="O31" s="45">
        <v>10</v>
      </c>
      <c r="P31" s="45">
        <v>9</v>
      </c>
      <c r="Q31" s="45">
        <v>3</v>
      </c>
      <c r="R31" s="45">
        <v>2</v>
      </c>
      <c r="S31" s="45">
        <v>3</v>
      </c>
      <c r="T31" s="45">
        <v>4</v>
      </c>
      <c r="U31" s="45">
        <v>4</v>
      </c>
      <c r="V31" s="45">
        <v>5</v>
      </c>
      <c r="W31" s="45">
        <v>6</v>
      </c>
      <c r="X31" s="45">
        <v>10</v>
      </c>
      <c r="Y31" s="45">
        <v>9</v>
      </c>
      <c r="Z31" s="45">
        <v>4</v>
      </c>
      <c r="AA31" s="45">
        <v>6</v>
      </c>
      <c r="AB31" s="45">
        <v>5</v>
      </c>
      <c r="AC31" s="45">
        <v>7</v>
      </c>
      <c r="AD31" s="45">
        <v>6</v>
      </c>
      <c r="AE31" s="45">
        <v>5</v>
      </c>
      <c r="AF31" s="45">
        <v>3</v>
      </c>
      <c r="AG31" s="45">
        <v>1</v>
      </c>
      <c r="AH31" s="45"/>
      <c r="AI31" s="45">
        <v>2</v>
      </c>
      <c r="AJ31" s="45"/>
      <c r="AK31" s="45"/>
      <c r="AL31" s="45">
        <v>1</v>
      </c>
      <c r="AM31" s="45">
        <v>1</v>
      </c>
      <c r="AN31" s="45">
        <v>1</v>
      </c>
    </row>
    <row r="32" spans="1:40" x14ac:dyDescent="0.25">
      <c r="A32" s="122"/>
      <c r="B32" s="67"/>
      <c r="C32" s="82" t="s">
        <v>13</v>
      </c>
      <c r="D32" s="87">
        <v>4</v>
      </c>
      <c r="E32" s="45">
        <v>7</v>
      </c>
      <c r="F32" s="45">
        <v>10</v>
      </c>
      <c r="G32" s="45">
        <v>13</v>
      </c>
      <c r="H32" s="45">
        <v>18</v>
      </c>
      <c r="I32" s="45">
        <v>22</v>
      </c>
      <c r="J32" s="45">
        <v>25</v>
      </c>
      <c r="K32" s="45">
        <v>23</v>
      </c>
      <c r="L32" s="45">
        <v>26</v>
      </c>
      <c r="M32" s="45">
        <v>27</v>
      </c>
      <c r="N32" s="45">
        <v>28</v>
      </c>
      <c r="O32" s="45">
        <v>29</v>
      </c>
      <c r="P32" s="45">
        <v>31</v>
      </c>
      <c r="Q32" s="45">
        <v>40</v>
      </c>
      <c r="R32" s="45">
        <v>41</v>
      </c>
      <c r="S32" s="45">
        <v>42</v>
      </c>
      <c r="T32" s="45">
        <v>33</v>
      </c>
      <c r="U32" s="45">
        <v>35</v>
      </c>
      <c r="V32" s="45">
        <v>33</v>
      </c>
      <c r="W32" s="45">
        <v>31</v>
      </c>
      <c r="X32" s="45">
        <v>32</v>
      </c>
      <c r="Y32" s="45">
        <v>31</v>
      </c>
      <c r="Z32" s="45">
        <v>6</v>
      </c>
      <c r="AA32" s="45">
        <v>7</v>
      </c>
      <c r="AB32" s="45">
        <v>10</v>
      </c>
      <c r="AC32" s="45">
        <v>12</v>
      </c>
      <c r="AD32" s="45">
        <v>9</v>
      </c>
      <c r="AE32" s="45">
        <v>11</v>
      </c>
      <c r="AF32" s="45">
        <v>12</v>
      </c>
      <c r="AG32" s="45">
        <v>11</v>
      </c>
      <c r="AH32" s="45">
        <v>9</v>
      </c>
      <c r="AI32" s="45">
        <v>9</v>
      </c>
      <c r="AJ32" s="45">
        <v>9</v>
      </c>
      <c r="AK32" s="45">
        <v>5</v>
      </c>
      <c r="AL32" s="45">
        <v>3</v>
      </c>
      <c r="AM32" s="45">
        <v>4</v>
      </c>
      <c r="AN32" s="45">
        <v>4</v>
      </c>
    </row>
    <row r="33" spans="1:40" x14ac:dyDescent="0.25">
      <c r="A33" s="32" t="s">
        <v>324</v>
      </c>
      <c r="B33" s="55"/>
      <c r="C33" s="88"/>
      <c r="D33" s="75">
        <f>SUM(D25:D32)</f>
        <v>32</v>
      </c>
      <c r="E33" s="75">
        <f t="shared" ref="E33:AM33" si="3">SUM(E25:E32)</f>
        <v>37</v>
      </c>
      <c r="F33" s="75">
        <f t="shared" si="3"/>
        <v>37</v>
      </c>
      <c r="G33" s="75">
        <f t="shared" si="3"/>
        <v>40</v>
      </c>
      <c r="H33" s="75">
        <f t="shared" si="3"/>
        <v>39</v>
      </c>
      <c r="I33" s="75">
        <f t="shared" si="3"/>
        <v>42</v>
      </c>
      <c r="J33" s="75">
        <f t="shared" si="3"/>
        <v>44</v>
      </c>
      <c r="K33" s="75">
        <f t="shared" si="3"/>
        <v>50</v>
      </c>
      <c r="L33" s="75">
        <f t="shared" si="3"/>
        <v>53</v>
      </c>
      <c r="M33" s="75">
        <f t="shared" si="3"/>
        <v>60</v>
      </c>
      <c r="N33" s="75">
        <f t="shared" si="3"/>
        <v>56</v>
      </c>
      <c r="O33" s="75">
        <f t="shared" si="3"/>
        <v>59</v>
      </c>
      <c r="P33" s="75">
        <f t="shared" si="3"/>
        <v>60</v>
      </c>
      <c r="Q33" s="75">
        <f t="shared" si="3"/>
        <v>61</v>
      </c>
      <c r="R33" s="75">
        <f t="shared" si="3"/>
        <v>63</v>
      </c>
      <c r="S33" s="75">
        <f t="shared" si="3"/>
        <v>64</v>
      </c>
      <c r="T33" s="75">
        <f t="shared" si="3"/>
        <v>54</v>
      </c>
      <c r="U33" s="75">
        <f t="shared" si="3"/>
        <v>67</v>
      </c>
      <c r="V33" s="75">
        <f t="shared" si="3"/>
        <v>63</v>
      </c>
      <c r="W33" s="75">
        <f t="shared" si="3"/>
        <v>60</v>
      </c>
      <c r="X33" s="75">
        <f t="shared" si="3"/>
        <v>66</v>
      </c>
      <c r="Y33" s="75">
        <f t="shared" si="3"/>
        <v>61</v>
      </c>
      <c r="Z33" s="75">
        <f t="shared" si="3"/>
        <v>26</v>
      </c>
      <c r="AA33" s="75">
        <f t="shared" si="3"/>
        <v>34</v>
      </c>
      <c r="AB33" s="75">
        <f t="shared" si="3"/>
        <v>34</v>
      </c>
      <c r="AC33" s="75">
        <f t="shared" si="3"/>
        <v>37</v>
      </c>
      <c r="AD33" s="75">
        <f t="shared" si="3"/>
        <v>22</v>
      </c>
      <c r="AE33" s="75">
        <f t="shared" si="3"/>
        <v>22</v>
      </c>
      <c r="AF33" s="75">
        <f t="shared" si="3"/>
        <v>21</v>
      </c>
      <c r="AG33" s="75">
        <f t="shared" si="3"/>
        <v>18</v>
      </c>
      <c r="AH33" s="75">
        <f t="shared" si="3"/>
        <v>15</v>
      </c>
      <c r="AI33" s="75">
        <f t="shared" si="3"/>
        <v>13</v>
      </c>
      <c r="AJ33" s="75">
        <f t="shared" si="3"/>
        <v>15</v>
      </c>
      <c r="AK33" s="75">
        <f t="shared" si="3"/>
        <v>11</v>
      </c>
      <c r="AL33" s="75">
        <f t="shared" si="3"/>
        <v>11</v>
      </c>
      <c r="AM33" s="75">
        <f t="shared" si="3"/>
        <v>9</v>
      </c>
      <c r="AN33" s="75">
        <f t="shared" ref="AN33" si="4">SUM(AN25:AN32)</f>
        <v>8</v>
      </c>
    </row>
    <row r="34" spans="1:40" x14ac:dyDescent="0.25">
      <c r="A34" s="65" t="s">
        <v>262</v>
      </c>
      <c r="B34" s="66">
        <v>1505</v>
      </c>
      <c r="C34" s="65" t="s">
        <v>6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</row>
    <row r="35" spans="1:40" x14ac:dyDescent="0.25">
      <c r="A35" s="122"/>
      <c r="B35" s="67"/>
      <c r="C35" s="68" t="s">
        <v>7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</row>
    <row r="36" spans="1:40" x14ac:dyDescent="0.25">
      <c r="A36" s="122"/>
      <c r="B36" s="67"/>
      <c r="C36" s="68" t="s">
        <v>8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>
        <v>1</v>
      </c>
      <c r="AK36" s="45">
        <v>2</v>
      </c>
      <c r="AL36" s="45">
        <v>2</v>
      </c>
      <c r="AM36" s="45">
        <v>1</v>
      </c>
      <c r="AN36" s="45"/>
    </row>
    <row r="37" spans="1:40" x14ac:dyDescent="0.25">
      <c r="A37" s="122"/>
      <c r="B37" s="67"/>
      <c r="C37" s="68" t="s">
        <v>9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>
        <v>1</v>
      </c>
      <c r="AD37" s="45"/>
      <c r="AE37" s="45"/>
      <c r="AF37" s="45"/>
      <c r="AG37" s="45"/>
      <c r="AH37" s="45"/>
      <c r="AI37" s="45"/>
      <c r="AJ37" s="45"/>
      <c r="AK37" s="45"/>
      <c r="AL37" s="45">
        <v>4</v>
      </c>
      <c r="AM37" s="45">
        <v>4</v>
      </c>
      <c r="AN37" s="45">
        <v>3</v>
      </c>
    </row>
    <row r="38" spans="1:40" x14ac:dyDescent="0.25">
      <c r="A38" s="122"/>
      <c r="B38" s="67"/>
      <c r="C38" s="68" t="s">
        <v>10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>
        <v>2</v>
      </c>
      <c r="AD38" s="45">
        <v>1</v>
      </c>
      <c r="AE38" s="45"/>
      <c r="AF38" s="45"/>
      <c r="AG38" s="45"/>
      <c r="AH38" s="45">
        <v>1</v>
      </c>
      <c r="AI38" s="45"/>
      <c r="AJ38" s="45"/>
      <c r="AK38" s="45"/>
      <c r="AL38" s="45"/>
      <c r="AM38" s="45"/>
      <c r="AN38" s="45"/>
    </row>
    <row r="39" spans="1:40" x14ac:dyDescent="0.25">
      <c r="A39" s="122"/>
      <c r="B39" s="67"/>
      <c r="C39" s="68" t="s">
        <v>11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>
        <v>5</v>
      </c>
      <c r="AD39" s="45">
        <v>3</v>
      </c>
      <c r="AE39" s="45">
        <v>4</v>
      </c>
      <c r="AF39" s="45">
        <v>3</v>
      </c>
      <c r="AG39" s="45">
        <v>3</v>
      </c>
      <c r="AH39" s="45">
        <v>2</v>
      </c>
      <c r="AI39" s="45">
        <v>2</v>
      </c>
      <c r="AJ39" s="45">
        <v>2</v>
      </c>
      <c r="AK39" s="45">
        <v>2</v>
      </c>
      <c r="AL39" s="45">
        <v>1</v>
      </c>
      <c r="AM39" s="45">
        <v>2</v>
      </c>
      <c r="AN39" s="45">
        <v>2</v>
      </c>
    </row>
    <row r="40" spans="1:40" x14ac:dyDescent="0.25">
      <c r="A40" s="122"/>
      <c r="B40" s="67"/>
      <c r="C40" s="68" t="s">
        <v>12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>
        <v>2</v>
      </c>
      <c r="AD40" s="45">
        <v>3</v>
      </c>
      <c r="AE40" s="45">
        <v>3</v>
      </c>
      <c r="AF40" s="45">
        <v>4</v>
      </c>
      <c r="AG40" s="45">
        <v>3</v>
      </c>
      <c r="AH40" s="45">
        <v>4</v>
      </c>
      <c r="AI40" s="45">
        <v>4</v>
      </c>
      <c r="AJ40" s="45">
        <v>2</v>
      </c>
      <c r="AK40" s="45">
        <v>1</v>
      </c>
      <c r="AL40" s="45">
        <v>1</v>
      </c>
      <c r="AM40" s="45">
        <v>1</v>
      </c>
      <c r="AN40" s="45">
        <v>1</v>
      </c>
    </row>
    <row r="41" spans="1:40" x14ac:dyDescent="0.25">
      <c r="A41" s="122"/>
      <c r="B41" s="67"/>
      <c r="C41" s="68" t="s">
        <v>13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>
        <v>4</v>
      </c>
      <c r="AD41" s="45">
        <v>6</v>
      </c>
      <c r="AE41" s="45">
        <v>7</v>
      </c>
      <c r="AF41" s="45">
        <v>7</v>
      </c>
      <c r="AG41" s="45">
        <v>6</v>
      </c>
      <c r="AH41" s="45">
        <v>7</v>
      </c>
      <c r="AI41" s="45">
        <v>8</v>
      </c>
      <c r="AJ41" s="45">
        <v>10</v>
      </c>
      <c r="AK41" s="45">
        <v>8</v>
      </c>
      <c r="AL41" s="45">
        <v>9</v>
      </c>
      <c r="AM41" s="45">
        <v>8</v>
      </c>
      <c r="AN41" s="45">
        <v>6</v>
      </c>
    </row>
    <row r="42" spans="1:40" x14ac:dyDescent="0.25">
      <c r="A42" s="32" t="s">
        <v>276</v>
      </c>
      <c r="B42" s="209"/>
      <c r="C42" s="210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>
        <f>SUM(AC34:AC41)</f>
        <v>14</v>
      </c>
      <c r="AD42" s="75">
        <f t="shared" ref="AD42:AM42" si="5">SUM(AD34:AD41)</f>
        <v>13</v>
      </c>
      <c r="AE42" s="75">
        <f t="shared" si="5"/>
        <v>14</v>
      </c>
      <c r="AF42" s="75">
        <f t="shared" si="5"/>
        <v>14</v>
      </c>
      <c r="AG42" s="75">
        <f t="shared" si="5"/>
        <v>12</v>
      </c>
      <c r="AH42" s="75">
        <f t="shared" si="5"/>
        <v>14</v>
      </c>
      <c r="AI42" s="75">
        <f t="shared" si="5"/>
        <v>14</v>
      </c>
      <c r="AJ42" s="75">
        <f t="shared" si="5"/>
        <v>15</v>
      </c>
      <c r="AK42" s="75">
        <f t="shared" si="5"/>
        <v>13</v>
      </c>
      <c r="AL42" s="75">
        <f t="shared" si="5"/>
        <v>17</v>
      </c>
      <c r="AM42" s="75">
        <f t="shared" si="5"/>
        <v>16</v>
      </c>
      <c r="AN42" s="75">
        <f t="shared" ref="AN42" si="6">SUM(AN34:AN41)</f>
        <v>12</v>
      </c>
    </row>
    <row r="43" spans="1:40" x14ac:dyDescent="0.25">
      <c r="A43" s="65" t="s">
        <v>313</v>
      </c>
      <c r="B43" s="74">
        <v>1511</v>
      </c>
      <c r="C43" s="68" t="s">
        <v>8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>
        <v>1</v>
      </c>
      <c r="AN43" s="43">
        <v>1</v>
      </c>
    </row>
    <row r="44" spans="1:40" x14ac:dyDescent="0.25">
      <c r="A44" s="122"/>
      <c r="B44" s="67"/>
      <c r="C44" s="68" t="s">
        <v>9</v>
      </c>
      <c r="D44" s="45"/>
      <c r="E44" s="45">
        <v>1</v>
      </c>
      <c r="F44" s="45"/>
      <c r="G44" s="45">
        <v>2</v>
      </c>
      <c r="H44" s="45">
        <v>2</v>
      </c>
      <c r="I44" s="45"/>
      <c r="J44" s="45"/>
      <c r="K44" s="45">
        <v>1</v>
      </c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>
        <v>1</v>
      </c>
      <c r="AM44" s="45"/>
      <c r="AN44" s="45"/>
    </row>
    <row r="45" spans="1:40" x14ac:dyDescent="0.25">
      <c r="A45" s="122"/>
      <c r="B45" s="67"/>
      <c r="C45" s="68" t="s">
        <v>10</v>
      </c>
      <c r="D45" s="45">
        <v>1</v>
      </c>
      <c r="E45" s="45">
        <v>1</v>
      </c>
      <c r="F45" s="45">
        <v>1</v>
      </c>
      <c r="G45" s="45">
        <v>3</v>
      </c>
      <c r="H45" s="45">
        <v>2</v>
      </c>
      <c r="I45" s="45">
        <v>1</v>
      </c>
      <c r="J45" s="45">
        <v>1</v>
      </c>
      <c r="K45" s="45"/>
      <c r="L45" s="45"/>
      <c r="M45" s="45">
        <v>1</v>
      </c>
      <c r="N45" s="45">
        <v>2</v>
      </c>
      <c r="O45" s="45">
        <v>2</v>
      </c>
      <c r="P45" s="45">
        <v>1</v>
      </c>
      <c r="Q45" s="45">
        <v>1</v>
      </c>
      <c r="R45" s="45">
        <v>1</v>
      </c>
      <c r="S45" s="45">
        <v>1</v>
      </c>
      <c r="T45" s="45">
        <v>1</v>
      </c>
      <c r="U45" s="45">
        <v>1</v>
      </c>
      <c r="V45" s="45">
        <v>2</v>
      </c>
      <c r="W45" s="45">
        <v>2</v>
      </c>
      <c r="X45" s="45">
        <v>2</v>
      </c>
      <c r="Y45" s="45">
        <v>1</v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</row>
    <row r="46" spans="1:40" x14ac:dyDescent="0.25">
      <c r="A46" s="122"/>
      <c r="B46" s="67"/>
      <c r="C46" s="68" t="s">
        <v>11</v>
      </c>
      <c r="D46" s="45">
        <v>3</v>
      </c>
      <c r="E46" s="45">
        <v>2</v>
      </c>
      <c r="F46" s="45"/>
      <c r="G46" s="45"/>
      <c r="H46" s="45"/>
      <c r="I46" s="45">
        <v>1</v>
      </c>
      <c r="J46" s="45"/>
      <c r="K46" s="45">
        <v>2</v>
      </c>
      <c r="L46" s="45">
        <v>3</v>
      </c>
      <c r="M46" s="45">
        <v>4</v>
      </c>
      <c r="N46" s="45">
        <v>6</v>
      </c>
      <c r="O46" s="45">
        <v>4</v>
      </c>
      <c r="P46" s="45">
        <v>4</v>
      </c>
      <c r="Q46" s="45">
        <v>4</v>
      </c>
      <c r="R46" s="45">
        <v>4</v>
      </c>
      <c r="S46" s="45">
        <v>5</v>
      </c>
      <c r="T46" s="45">
        <v>5</v>
      </c>
      <c r="U46" s="45">
        <v>3</v>
      </c>
      <c r="V46" s="45">
        <v>4</v>
      </c>
      <c r="W46" s="45">
        <v>4</v>
      </c>
      <c r="X46" s="45">
        <v>4</v>
      </c>
      <c r="Y46" s="45">
        <v>6</v>
      </c>
      <c r="Z46" s="45">
        <v>4</v>
      </c>
      <c r="AA46" s="45">
        <v>4</v>
      </c>
      <c r="AB46" s="45">
        <v>3</v>
      </c>
      <c r="AC46" s="45">
        <v>1</v>
      </c>
      <c r="AD46" s="45">
        <v>1</v>
      </c>
      <c r="AE46" s="45">
        <v>1</v>
      </c>
      <c r="AF46" s="45"/>
      <c r="AG46" s="45"/>
      <c r="AH46" s="45"/>
      <c r="AI46" s="45"/>
      <c r="AJ46" s="45"/>
      <c r="AK46" s="45"/>
      <c r="AL46" s="45"/>
      <c r="AM46" s="45">
        <v>1</v>
      </c>
      <c r="AN46" s="45">
        <v>1</v>
      </c>
    </row>
    <row r="47" spans="1:40" x14ac:dyDescent="0.25">
      <c r="A47" s="122"/>
      <c r="B47" s="67"/>
      <c r="C47" s="68" t="s">
        <v>12</v>
      </c>
      <c r="D47" s="45">
        <v>3</v>
      </c>
      <c r="E47" s="45">
        <v>3</v>
      </c>
      <c r="F47" s="45">
        <v>2</v>
      </c>
      <c r="G47" s="45">
        <v>2</v>
      </c>
      <c r="H47" s="45">
        <v>1</v>
      </c>
      <c r="I47" s="45"/>
      <c r="J47" s="45"/>
      <c r="K47" s="45"/>
      <c r="L47" s="45">
        <v>1</v>
      </c>
      <c r="M47" s="45">
        <v>2</v>
      </c>
      <c r="N47" s="45">
        <v>4</v>
      </c>
      <c r="O47" s="45">
        <v>6</v>
      </c>
      <c r="P47" s="45">
        <v>7</v>
      </c>
      <c r="Q47" s="45">
        <v>6</v>
      </c>
      <c r="R47" s="45">
        <v>2</v>
      </c>
      <c r="S47" s="45">
        <v>1</v>
      </c>
      <c r="T47" s="45">
        <v>1</v>
      </c>
      <c r="U47" s="45">
        <v>4</v>
      </c>
      <c r="V47" s="45">
        <v>4</v>
      </c>
      <c r="W47" s="45">
        <v>3</v>
      </c>
      <c r="X47" s="45">
        <v>4</v>
      </c>
      <c r="Y47" s="45">
        <v>5</v>
      </c>
      <c r="Z47" s="45">
        <v>2</v>
      </c>
      <c r="AA47" s="45"/>
      <c r="AB47" s="45"/>
      <c r="AC47" s="45">
        <v>3</v>
      </c>
      <c r="AD47" s="45">
        <v>2</v>
      </c>
      <c r="AE47" s="45">
        <v>2</v>
      </c>
      <c r="AF47" s="45">
        <v>1</v>
      </c>
      <c r="AG47" s="45"/>
      <c r="AH47" s="45"/>
      <c r="AI47" s="45"/>
      <c r="AJ47" s="45">
        <v>3</v>
      </c>
      <c r="AK47" s="45">
        <v>1</v>
      </c>
      <c r="AL47" s="45">
        <v>1</v>
      </c>
      <c r="AM47" s="45"/>
      <c r="AN47" s="45"/>
    </row>
    <row r="48" spans="1:40" x14ac:dyDescent="0.25">
      <c r="A48" s="122"/>
      <c r="B48" s="67"/>
      <c r="C48" s="68" t="s">
        <v>13</v>
      </c>
      <c r="D48" s="45">
        <v>4</v>
      </c>
      <c r="E48" s="45">
        <v>5</v>
      </c>
      <c r="F48" s="45">
        <v>7</v>
      </c>
      <c r="G48" s="45">
        <v>6</v>
      </c>
      <c r="H48" s="45">
        <v>7</v>
      </c>
      <c r="I48" s="45">
        <v>8</v>
      </c>
      <c r="J48" s="45">
        <v>8</v>
      </c>
      <c r="K48" s="45">
        <v>8</v>
      </c>
      <c r="L48" s="45">
        <v>8</v>
      </c>
      <c r="M48" s="45">
        <v>6</v>
      </c>
      <c r="N48" s="45">
        <v>6</v>
      </c>
      <c r="O48" s="45">
        <v>9</v>
      </c>
      <c r="P48" s="45">
        <v>10</v>
      </c>
      <c r="Q48" s="45">
        <v>8</v>
      </c>
      <c r="R48" s="45">
        <v>11</v>
      </c>
      <c r="S48" s="45">
        <v>13</v>
      </c>
      <c r="T48" s="45">
        <v>13</v>
      </c>
      <c r="U48" s="45">
        <v>10</v>
      </c>
      <c r="V48" s="45">
        <v>9</v>
      </c>
      <c r="W48" s="45">
        <v>15</v>
      </c>
      <c r="X48" s="45">
        <v>16</v>
      </c>
      <c r="Y48" s="45">
        <v>16</v>
      </c>
      <c r="Z48" s="45">
        <v>4</v>
      </c>
      <c r="AA48" s="45">
        <v>4</v>
      </c>
      <c r="AB48" s="45">
        <v>5</v>
      </c>
      <c r="AC48" s="45">
        <v>5</v>
      </c>
      <c r="AD48" s="45">
        <v>5</v>
      </c>
      <c r="AE48" s="45">
        <v>5</v>
      </c>
      <c r="AF48" s="45">
        <v>7</v>
      </c>
      <c r="AG48" s="45">
        <v>5</v>
      </c>
      <c r="AH48" s="45">
        <v>5</v>
      </c>
      <c r="AI48" s="45">
        <v>5</v>
      </c>
      <c r="AJ48" s="45">
        <v>3</v>
      </c>
      <c r="AK48" s="45">
        <v>4</v>
      </c>
      <c r="AL48" s="45">
        <v>3</v>
      </c>
      <c r="AM48" s="45">
        <v>2</v>
      </c>
      <c r="AN48" s="45">
        <v>2</v>
      </c>
    </row>
    <row r="49" spans="1:40" x14ac:dyDescent="0.25">
      <c r="A49" s="32" t="s">
        <v>314</v>
      </c>
      <c r="B49" s="55"/>
      <c r="C49" s="55"/>
      <c r="D49" s="75">
        <f t="shared" ref="D49:AM49" si="7">SUM(D43:D48)</f>
        <v>11</v>
      </c>
      <c r="E49" s="75">
        <f t="shared" si="7"/>
        <v>12</v>
      </c>
      <c r="F49" s="75">
        <f t="shared" si="7"/>
        <v>10</v>
      </c>
      <c r="G49" s="75">
        <f t="shared" si="7"/>
        <v>13</v>
      </c>
      <c r="H49" s="75">
        <f t="shared" si="7"/>
        <v>12</v>
      </c>
      <c r="I49" s="75">
        <f t="shared" si="7"/>
        <v>10</v>
      </c>
      <c r="J49" s="75">
        <f t="shared" si="7"/>
        <v>9</v>
      </c>
      <c r="K49" s="75">
        <f t="shared" si="7"/>
        <v>11</v>
      </c>
      <c r="L49" s="75">
        <f t="shared" si="7"/>
        <v>12</v>
      </c>
      <c r="M49" s="75">
        <f t="shared" si="7"/>
        <v>13</v>
      </c>
      <c r="N49" s="75">
        <f t="shared" si="7"/>
        <v>18</v>
      </c>
      <c r="O49" s="75">
        <f t="shared" si="7"/>
        <v>21</v>
      </c>
      <c r="P49" s="75">
        <f t="shared" si="7"/>
        <v>22</v>
      </c>
      <c r="Q49" s="75">
        <f t="shared" si="7"/>
        <v>19</v>
      </c>
      <c r="R49" s="75">
        <f t="shared" si="7"/>
        <v>18</v>
      </c>
      <c r="S49" s="75">
        <f t="shared" si="7"/>
        <v>20</v>
      </c>
      <c r="T49" s="75">
        <f t="shared" si="7"/>
        <v>20</v>
      </c>
      <c r="U49" s="75">
        <f t="shared" si="7"/>
        <v>18</v>
      </c>
      <c r="V49" s="75">
        <f t="shared" si="7"/>
        <v>19</v>
      </c>
      <c r="W49" s="75">
        <f t="shared" si="7"/>
        <v>24</v>
      </c>
      <c r="X49" s="75">
        <f t="shared" si="7"/>
        <v>26</v>
      </c>
      <c r="Y49" s="75">
        <f t="shared" si="7"/>
        <v>28</v>
      </c>
      <c r="Z49" s="75">
        <f t="shared" si="7"/>
        <v>10</v>
      </c>
      <c r="AA49" s="75">
        <f t="shared" si="7"/>
        <v>8</v>
      </c>
      <c r="AB49" s="75">
        <f t="shared" si="7"/>
        <v>8</v>
      </c>
      <c r="AC49" s="75">
        <f t="shared" si="7"/>
        <v>9</v>
      </c>
      <c r="AD49" s="75">
        <f t="shared" si="7"/>
        <v>8</v>
      </c>
      <c r="AE49" s="75">
        <f t="shared" si="7"/>
        <v>8</v>
      </c>
      <c r="AF49" s="75">
        <f t="shared" si="7"/>
        <v>8</v>
      </c>
      <c r="AG49" s="75">
        <f t="shared" si="7"/>
        <v>5</v>
      </c>
      <c r="AH49" s="75">
        <f t="shared" si="7"/>
        <v>5</v>
      </c>
      <c r="AI49" s="75">
        <f t="shared" si="7"/>
        <v>5</v>
      </c>
      <c r="AJ49" s="75">
        <f t="shared" si="7"/>
        <v>6</v>
      </c>
      <c r="AK49" s="75">
        <f t="shared" si="7"/>
        <v>5</v>
      </c>
      <c r="AL49" s="75">
        <f t="shared" si="7"/>
        <v>5</v>
      </c>
      <c r="AM49" s="75">
        <f t="shared" si="7"/>
        <v>4</v>
      </c>
      <c r="AN49" s="75">
        <f t="shared" ref="AN49" si="8">SUM(AN43:AN48)</f>
        <v>4</v>
      </c>
    </row>
    <row r="50" spans="1:40" x14ac:dyDescent="0.25">
      <c r="A50" s="65" t="s">
        <v>287</v>
      </c>
      <c r="B50" s="66">
        <v>1514</v>
      </c>
      <c r="C50" s="65" t="s">
        <v>8</v>
      </c>
      <c r="D50" s="43"/>
      <c r="E50" s="43"/>
      <c r="F50" s="43"/>
      <c r="G50" s="43"/>
      <c r="H50" s="43"/>
      <c r="I50" s="43">
        <v>1</v>
      </c>
      <c r="J50" s="43">
        <v>1</v>
      </c>
      <c r="K50" s="43">
        <v>1</v>
      </c>
      <c r="L50" s="43">
        <v>2</v>
      </c>
      <c r="M50" s="43">
        <v>1</v>
      </c>
      <c r="N50" s="43">
        <v>2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</row>
    <row r="51" spans="1:40" x14ac:dyDescent="0.25">
      <c r="A51" s="84"/>
      <c r="B51" s="67"/>
      <c r="C51" s="68" t="s">
        <v>9</v>
      </c>
      <c r="D51" s="45">
        <v>3</v>
      </c>
      <c r="E51" s="45">
        <v>2</v>
      </c>
      <c r="F51" s="45">
        <v>2</v>
      </c>
      <c r="G51" s="45">
        <v>2</v>
      </c>
      <c r="H51" s="45"/>
      <c r="I51" s="45"/>
      <c r="J51" s="45"/>
      <c r="K51" s="45"/>
      <c r="L51" s="45">
        <v>1</v>
      </c>
      <c r="M51" s="45">
        <v>1</v>
      </c>
      <c r="N51" s="45">
        <v>1</v>
      </c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</row>
    <row r="52" spans="1:40" x14ac:dyDescent="0.25">
      <c r="A52" s="84"/>
      <c r="B52" s="67"/>
      <c r="C52" s="68" t="s">
        <v>10</v>
      </c>
      <c r="D52" s="45">
        <v>2</v>
      </c>
      <c r="E52" s="45">
        <v>1</v>
      </c>
      <c r="F52" s="45">
        <v>2</v>
      </c>
      <c r="G52" s="45">
        <v>3</v>
      </c>
      <c r="H52" s="45">
        <v>1</v>
      </c>
      <c r="I52" s="45">
        <v>2</v>
      </c>
      <c r="J52" s="45">
        <v>2</v>
      </c>
      <c r="K52" s="45">
        <v>2</v>
      </c>
      <c r="L52" s="45">
        <v>6</v>
      </c>
      <c r="M52" s="45">
        <v>8</v>
      </c>
      <c r="N52" s="45">
        <v>5</v>
      </c>
      <c r="O52" s="45">
        <v>6</v>
      </c>
      <c r="P52" s="45">
        <v>3</v>
      </c>
      <c r="Q52" s="45">
        <v>1</v>
      </c>
      <c r="R52" s="45">
        <v>1</v>
      </c>
      <c r="S52" s="45">
        <v>1</v>
      </c>
      <c r="T52" s="45">
        <v>2</v>
      </c>
      <c r="U52" s="45">
        <v>4</v>
      </c>
      <c r="V52" s="45">
        <v>3</v>
      </c>
      <c r="W52" s="45">
        <v>3</v>
      </c>
      <c r="X52" s="45">
        <v>1</v>
      </c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</row>
    <row r="53" spans="1:40" x14ac:dyDescent="0.25">
      <c r="A53" s="84"/>
      <c r="B53" s="67"/>
      <c r="C53" s="68" t="s">
        <v>11</v>
      </c>
      <c r="D53" s="45">
        <v>6</v>
      </c>
      <c r="E53" s="45">
        <v>8</v>
      </c>
      <c r="F53" s="45">
        <v>9</v>
      </c>
      <c r="G53" s="45">
        <v>9</v>
      </c>
      <c r="H53" s="45">
        <v>12</v>
      </c>
      <c r="I53" s="45">
        <v>13</v>
      </c>
      <c r="J53" s="45">
        <v>10</v>
      </c>
      <c r="K53" s="45">
        <v>7</v>
      </c>
      <c r="L53" s="45">
        <v>11</v>
      </c>
      <c r="M53" s="45">
        <v>8</v>
      </c>
      <c r="N53" s="45">
        <v>8</v>
      </c>
      <c r="O53" s="45">
        <v>5</v>
      </c>
      <c r="P53" s="45">
        <v>7</v>
      </c>
      <c r="Q53" s="45">
        <v>7</v>
      </c>
      <c r="R53" s="45">
        <v>6</v>
      </c>
      <c r="S53" s="45">
        <v>6</v>
      </c>
      <c r="T53" s="45">
        <v>5</v>
      </c>
      <c r="U53" s="45">
        <v>8</v>
      </c>
      <c r="V53" s="45">
        <v>8</v>
      </c>
      <c r="W53" s="45">
        <v>4</v>
      </c>
      <c r="X53" s="45">
        <v>5</v>
      </c>
      <c r="Y53" s="45">
        <v>7</v>
      </c>
      <c r="Z53" s="45">
        <v>2</v>
      </c>
      <c r="AA53" s="45">
        <v>3</v>
      </c>
      <c r="AB53" s="45">
        <v>3</v>
      </c>
      <c r="AC53" s="45">
        <v>3</v>
      </c>
      <c r="AD53" s="45">
        <v>3</v>
      </c>
      <c r="AE53" s="45">
        <v>1</v>
      </c>
      <c r="AF53" s="45"/>
      <c r="AG53" s="45"/>
      <c r="AH53" s="45"/>
      <c r="AI53" s="45"/>
      <c r="AJ53" s="45">
        <v>1</v>
      </c>
      <c r="AK53" s="45"/>
      <c r="AL53" s="45"/>
      <c r="AM53" s="45"/>
      <c r="AN53" s="45"/>
    </row>
    <row r="54" spans="1:40" x14ac:dyDescent="0.25">
      <c r="A54" s="84"/>
      <c r="B54" s="67"/>
      <c r="C54" s="68" t="s">
        <v>12</v>
      </c>
      <c r="D54" s="45">
        <v>1</v>
      </c>
      <c r="E54" s="45">
        <v>2</v>
      </c>
      <c r="F54" s="45">
        <v>2</v>
      </c>
      <c r="G54" s="45">
        <v>2</v>
      </c>
      <c r="H54" s="45">
        <v>4</v>
      </c>
      <c r="I54" s="45">
        <v>4</v>
      </c>
      <c r="J54" s="45">
        <v>6</v>
      </c>
      <c r="K54" s="45">
        <v>7</v>
      </c>
      <c r="L54" s="45">
        <v>10</v>
      </c>
      <c r="M54" s="45">
        <v>7</v>
      </c>
      <c r="N54" s="45">
        <v>4</v>
      </c>
      <c r="O54" s="45">
        <v>6</v>
      </c>
      <c r="P54" s="45">
        <v>5</v>
      </c>
      <c r="Q54" s="45">
        <v>5</v>
      </c>
      <c r="R54" s="45">
        <v>3</v>
      </c>
      <c r="S54" s="45">
        <v>6</v>
      </c>
      <c r="T54" s="45">
        <v>5</v>
      </c>
      <c r="U54" s="45">
        <v>8</v>
      </c>
      <c r="V54" s="45">
        <v>8</v>
      </c>
      <c r="W54" s="45">
        <v>7</v>
      </c>
      <c r="X54" s="45">
        <v>8</v>
      </c>
      <c r="Y54" s="45">
        <v>8</v>
      </c>
      <c r="Z54" s="45">
        <v>6</v>
      </c>
      <c r="AA54" s="45">
        <v>3</v>
      </c>
      <c r="AB54" s="45">
        <v>2</v>
      </c>
      <c r="AC54" s="45">
        <v>1</v>
      </c>
      <c r="AD54" s="45"/>
      <c r="AE54" s="45">
        <v>2</v>
      </c>
      <c r="AF54" s="45">
        <v>3</v>
      </c>
      <c r="AG54" s="45">
        <v>1</v>
      </c>
      <c r="AH54" s="45"/>
      <c r="AI54" s="45">
        <v>1</v>
      </c>
      <c r="AJ54" s="45">
        <v>1</v>
      </c>
      <c r="AK54" s="45">
        <v>1</v>
      </c>
      <c r="AL54" s="45">
        <v>1</v>
      </c>
      <c r="AM54" s="45">
        <v>1</v>
      </c>
      <c r="AN54" s="45">
        <v>4</v>
      </c>
    </row>
    <row r="55" spans="1:40" x14ac:dyDescent="0.25">
      <c r="A55" s="84"/>
      <c r="B55" s="67"/>
      <c r="C55" s="68" t="s">
        <v>13</v>
      </c>
      <c r="D55" s="45">
        <v>6</v>
      </c>
      <c r="E55" s="45">
        <v>10</v>
      </c>
      <c r="F55" s="45">
        <v>9</v>
      </c>
      <c r="G55" s="45">
        <v>10</v>
      </c>
      <c r="H55" s="45">
        <v>11</v>
      </c>
      <c r="I55" s="45">
        <v>12</v>
      </c>
      <c r="J55" s="45">
        <v>13</v>
      </c>
      <c r="K55" s="45">
        <v>14</v>
      </c>
      <c r="L55" s="45">
        <v>12</v>
      </c>
      <c r="M55" s="45">
        <v>16</v>
      </c>
      <c r="N55" s="45">
        <v>19</v>
      </c>
      <c r="O55" s="45">
        <v>20</v>
      </c>
      <c r="P55" s="45">
        <v>19</v>
      </c>
      <c r="Q55" s="45">
        <v>14</v>
      </c>
      <c r="R55" s="45">
        <v>17</v>
      </c>
      <c r="S55" s="45">
        <v>17</v>
      </c>
      <c r="T55" s="45">
        <v>18</v>
      </c>
      <c r="U55" s="45">
        <v>18</v>
      </c>
      <c r="V55" s="45">
        <v>20</v>
      </c>
      <c r="W55" s="45">
        <v>19</v>
      </c>
      <c r="X55" s="45">
        <v>22</v>
      </c>
      <c r="Y55" s="45">
        <v>24</v>
      </c>
      <c r="Z55" s="45">
        <v>10</v>
      </c>
      <c r="AA55" s="45">
        <v>12</v>
      </c>
      <c r="AB55" s="45">
        <v>13</v>
      </c>
      <c r="AC55" s="45">
        <v>14</v>
      </c>
      <c r="AD55" s="45">
        <v>15</v>
      </c>
      <c r="AE55" s="45">
        <v>15</v>
      </c>
      <c r="AF55" s="45">
        <v>15</v>
      </c>
      <c r="AG55" s="45">
        <v>9</v>
      </c>
      <c r="AH55" s="45">
        <v>7</v>
      </c>
      <c r="AI55" s="45">
        <v>5</v>
      </c>
      <c r="AJ55" s="45">
        <v>5</v>
      </c>
      <c r="AK55" s="45">
        <v>4</v>
      </c>
      <c r="AL55" s="45">
        <v>4</v>
      </c>
      <c r="AM55" s="45">
        <v>4</v>
      </c>
      <c r="AN55" s="45">
        <v>3</v>
      </c>
    </row>
    <row r="56" spans="1:40" x14ac:dyDescent="0.25">
      <c r="A56" s="32" t="s">
        <v>288</v>
      </c>
      <c r="B56" s="55"/>
      <c r="C56" s="55"/>
      <c r="D56" s="75">
        <f>SUM(D50:D55)</f>
        <v>18</v>
      </c>
      <c r="E56" s="75">
        <f t="shared" ref="E56:AM56" si="9">SUM(E50:E55)</f>
        <v>23</v>
      </c>
      <c r="F56" s="75">
        <f t="shared" si="9"/>
        <v>24</v>
      </c>
      <c r="G56" s="75">
        <f t="shared" si="9"/>
        <v>26</v>
      </c>
      <c r="H56" s="75">
        <f t="shared" si="9"/>
        <v>28</v>
      </c>
      <c r="I56" s="75">
        <f t="shared" si="9"/>
        <v>32</v>
      </c>
      <c r="J56" s="75">
        <f t="shared" si="9"/>
        <v>32</v>
      </c>
      <c r="K56" s="75">
        <f t="shared" si="9"/>
        <v>31</v>
      </c>
      <c r="L56" s="75">
        <f t="shared" si="9"/>
        <v>42</v>
      </c>
      <c r="M56" s="75">
        <f t="shared" si="9"/>
        <v>41</v>
      </c>
      <c r="N56" s="75">
        <f t="shared" si="9"/>
        <v>39</v>
      </c>
      <c r="O56" s="75">
        <f t="shared" si="9"/>
        <v>37</v>
      </c>
      <c r="P56" s="75">
        <f t="shared" si="9"/>
        <v>34</v>
      </c>
      <c r="Q56" s="75">
        <f t="shared" si="9"/>
        <v>27</v>
      </c>
      <c r="R56" s="75">
        <f t="shared" si="9"/>
        <v>27</v>
      </c>
      <c r="S56" s="75">
        <f t="shared" si="9"/>
        <v>30</v>
      </c>
      <c r="T56" s="75">
        <f t="shared" si="9"/>
        <v>30</v>
      </c>
      <c r="U56" s="75">
        <f t="shared" si="9"/>
        <v>38</v>
      </c>
      <c r="V56" s="75">
        <f t="shared" si="9"/>
        <v>39</v>
      </c>
      <c r="W56" s="75">
        <f t="shared" si="9"/>
        <v>33</v>
      </c>
      <c r="X56" s="75">
        <f t="shared" si="9"/>
        <v>36</v>
      </c>
      <c r="Y56" s="75">
        <f t="shared" si="9"/>
        <v>39</v>
      </c>
      <c r="Z56" s="75">
        <f t="shared" si="9"/>
        <v>18</v>
      </c>
      <c r="AA56" s="75">
        <f t="shared" si="9"/>
        <v>18</v>
      </c>
      <c r="AB56" s="75">
        <f t="shared" si="9"/>
        <v>18</v>
      </c>
      <c r="AC56" s="75">
        <f t="shared" si="9"/>
        <v>18</v>
      </c>
      <c r="AD56" s="75">
        <f t="shared" si="9"/>
        <v>18</v>
      </c>
      <c r="AE56" s="75">
        <f t="shared" si="9"/>
        <v>18</v>
      </c>
      <c r="AF56" s="75">
        <f t="shared" si="9"/>
        <v>18</v>
      </c>
      <c r="AG56" s="75">
        <f t="shared" si="9"/>
        <v>10</v>
      </c>
      <c r="AH56" s="75">
        <f t="shared" si="9"/>
        <v>7</v>
      </c>
      <c r="AI56" s="75">
        <f t="shared" si="9"/>
        <v>6</v>
      </c>
      <c r="AJ56" s="75">
        <f t="shared" si="9"/>
        <v>7</v>
      </c>
      <c r="AK56" s="75">
        <f t="shared" si="9"/>
        <v>5</v>
      </c>
      <c r="AL56" s="75">
        <f t="shared" si="9"/>
        <v>5</v>
      </c>
      <c r="AM56" s="75">
        <f t="shared" si="9"/>
        <v>5</v>
      </c>
      <c r="AN56" s="75">
        <f t="shared" ref="AN56" si="10">SUM(AN50:AN55)</f>
        <v>7</v>
      </c>
    </row>
    <row r="57" spans="1:40" x14ac:dyDescent="0.25">
      <c r="A57" s="65" t="s">
        <v>130</v>
      </c>
      <c r="B57" s="66">
        <v>1515</v>
      </c>
      <c r="C57" s="65" t="s">
        <v>6</v>
      </c>
      <c r="D57" s="43"/>
      <c r="E57" s="43"/>
      <c r="F57" s="43">
        <v>1</v>
      </c>
      <c r="G57" s="43">
        <v>1</v>
      </c>
      <c r="H57" s="43">
        <v>1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>
        <v>4</v>
      </c>
      <c r="AB57" s="43">
        <v>3</v>
      </c>
      <c r="AC57" s="43">
        <v>1</v>
      </c>
      <c r="AD57" s="43"/>
      <c r="AE57" s="43"/>
      <c r="AF57" s="43"/>
      <c r="AG57" s="43"/>
      <c r="AH57" s="43">
        <v>2</v>
      </c>
      <c r="AI57" s="43">
        <v>1</v>
      </c>
      <c r="AJ57" s="43"/>
      <c r="AK57" s="43">
        <v>1</v>
      </c>
      <c r="AL57" s="43"/>
      <c r="AM57" s="43"/>
      <c r="AN57" s="43"/>
    </row>
    <row r="58" spans="1:40" x14ac:dyDescent="0.25">
      <c r="A58" s="122"/>
      <c r="B58" s="67"/>
      <c r="C58" s="68" t="s">
        <v>7</v>
      </c>
      <c r="D58" s="45"/>
      <c r="E58" s="45"/>
      <c r="F58" s="45"/>
      <c r="G58" s="45"/>
      <c r="H58" s="45">
        <v>1</v>
      </c>
      <c r="I58" s="45">
        <v>2</v>
      </c>
      <c r="J58" s="45">
        <v>1</v>
      </c>
      <c r="K58" s="45"/>
      <c r="L58" s="45">
        <v>1</v>
      </c>
      <c r="M58" s="45"/>
      <c r="N58" s="45"/>
      <c r="O58" s="45"/>
      <c r="P58" s="45"/>
      <c r="Q58" s="45"/>
      <c r="R58" s="45"/>
      <c r="S58" s="45">
        <v>1</v>
      </c>
      <c r="T58" s="45">
        <v>1</v>
      </c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>
        <v>1</v>
      </c>
      <c r="AI58" s="45">
        <v>2</v>
      </c>
      <c r="AJ58" s="45">
        <v>2</v>
      </c>
      <c r="AK58" s="45">
        <v>1</v>
      </c>
      <c r="AL58" s="45"/>
      <c r="AM58" s="45"/>
      <c r="AN58" s="45"/>
    </row>
    <row r="59" spans="1:40" x14ac:dyDescent="0.25">
      <c r="A59" s="122"/>
      <c r="B59" s="67"/>
      <c r="C59" s="68" t="s">
        <v>8</v>
      </c>
      <c r="D59" s="45">
        <v>1</v>
      </c>
      <c r="E59" s="45">
        <v>1</v>
      </c>
      <c r="F59" s="45">
        <v>1</v>
      </c>
      <c r="G59" s="45">
        <v>1</v>
      </c>
      <c r="H59" s="45"/>
      <c r="I59" s="45"/>
      <c r="J59" s="45"/>
      <c r="K59" s="45"/>
      <c r="L59" s="45"/>
      <c r="M59" s="45">
        <v>2</v>
      </c>
      <c r="N59" s="45">
        <v>1</v>
      </c>
      <c r="O59" s="45"/>
      <c r="P59" s="45"/>
      <c r="Q59" s="45"/>
      <c r="R59" s="45"/>
      <c r="S59" s="45">
        <v>2</v>
      </c>
      <c r="T59" s="45">
        <v>2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5">
        <v>1</v>
      </c>
      <c r="AB59" s="45">
        <v>1</v>
      </c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</row>
    <row r="60" spans="1:40" x14ac:dyDescent="0.25">
      <c r="A60" s="122"/>
      <c r="B60" s="67"/>
      <c r="C60" s="68" t="s">
        <v>9</v>
      </c>
      <c r="D60" s="45"/>
      <c r="E60" s="45">
        <v>1</v>
      </c>
      <c r="F60" s="45">
        <v>1</v>
      </c>
      <c r="G60" s="45">
        <v>3</v>
      </c>
      <c r="H60" s="45">
        <v>3</v>
      </c>
      <c r="I60" s="45">
        <v>2</v>
      </c>
      <c r="J60" s="45">
        <v>3</v>
      </c>
      <c r="K60" s="45">
        <v>5</v>
      </c>
      <c r="L60" s="45">
        <v>4</v>
      </c>
      <c r="M60" s="45">
        <v>5</v>
      </c>
      <c r="N60" s="45">
        <v>3</v>
      </c>
      <c r="O60" s="45">
        <v>3</v>
      </c>
      <c r="P60" s="45">
        <v>2</v>
      </c>
      <c r="Q60" s="45">
        <v>1</v>
      </c>
      <c r="R60" s="45"/>
      <c r="S60" s="45"/>
      <c r="T60" s="45"/>
      <c r="U60" s="45">
        <v>1</v>
      </c>
      <c r="V60" s="45">
        <v>1</v>
      </c>
      <c r="W60" s="45">
        <v>1</v>
      </c>
      <c r="X60" s="45">
        <v>2</v>
      </c>
      <c r="Y60" s="45">
        <v>2</v>
      </c>
      <c r="Z60" s="45">
        <v>2</v>
      </c>
      <c r="AA60" s="45">
        <v>2</v>
      </c>
      <c r="AB60" s="45">
        <v>2</v>
      </c>
      <c r="AC60" s="45">
        <v>3</v>
      </c>
      <c r="AD60" s="45">
        <v>4</v>
      </c>
      <c r="AE60" s="45">
        <v>5</v>
      </c>
      <c r="AF60" s="45">
        <v>3</v>
      </c>
      <c r="AG60" s="45">
        <v>3</v>
      </c>
      <c r="AH60" s="45"/>
      <c r="AI60" s="45"/>
      <c r="AJ60" s="45"/>
      <c r="AK60" s="45"/>
      <c r="AL60" s="45"/>
      <c r="AM60" s="45"/>
      <c r="AN60" s="45"/>
    </row>
    <row r="61" spans="1:40" x14ac:dyDescent="0.25">
      <c r="A61" s="122"/>
      <c r="B61" s="67"/>
      <c r="C61" s="68" t="s">
        <v>10</v>
      </c>
      <c r="D61" s="45">
        <v>9</v>
      </c>
      <c r="E61" s="45">
        <v>12</v>
      </c>
      <c r="F61" s="45">
        <v>11</v>
      </c>
      <c r="G61" s="45">
        <v>9</v>
      </c>
      <c r="H61" s="45">
        <v>10</v>
      </c>
      <c r="I61" s="45">
        <v>10</v>
      </c>
      <c r="J61" s="45">
        <v>11</v>
      </c>
      <c r="K61" s="45">
        <v>14</v>
      </c>
      <c r="L61" s="45">
        <v>18</v>
      </c>
      <c r="M61" s="45">
        <v>16</v>
      </c>
      <c r="N61" s="45">
        <v>5</v>
      </c>
      <c r="O61" s="45">
        <v>5</v>
      </c>
      <c r="P61" s="45">
        <v>6</v>
      </c>
      <c r="Q61" s="45">
        <v>8</v>
      </c>
      <c r="R61" s="45">
        <v>7</v>
      </c>
      <c r="S61" s="45">
        <v>8</v>
      </c>
      <c r="T61" s="45">
        <v>7</v>
      </c>
      <c r="U61" s="45">
        <v>5</v>
      </c>
      <c r="V61" s="45">
        <v>5</v>
      </c>
      <c r="W61" s="45">
        <v>5</v>
      </c>
      <c r="X61" s="45">
        <v>7</v>
      </c>
      <c r="Y61" s="45">
        <v>6</v>
      </c>
      <c r="Z61" s="45">
        <v>1</v>
      </c>
      <c r="AA61" s="45">
        <v>3</v>
      </c>
      <c r="AB61" s="45">
        <v>2</v>
      </c>
      <c r="AC61" s="45">
        <v>1</v>
      </c>
      <c r="AD61" s="45">
        <v>1</v>
      </c>
      <c r="AE61" s="45"/>
      <c r="AF61" s="45">
        <v>2</v>
      </c>
      <c r="AG61" s="45">
        <v>2</v>
      </c>
      <c r="AH61" s="45">
        <v>1</v>
      </c>
      <c r="AI61" s="45">
        <v>1</v>
      </c>
      <c r="AJ61" s="45">
        <v>1</v>
      </c>
      <c r="AK61" s="45">
        <v>1</v>
      </c>
      <c r="AL61" s="45">
        <v>1</v>
      </c>
      <c r="AM61" s="45">
        <v>1</v>
      </c>
      <c r="AN61" s="45">
        <v>1</v>
      </c>
    </row>
    <row r="62" spans="1:40" x14ac:dyDescent="0.25">
      <c r="A62" s="122"/>
      <c r="B62" s="67"/>
      <c r="C62" s="68" t="s">
        <v>11</v>
      </c>
      <c r="D62" s="45">
        <v>19</v>
      </c>
      <c r="E62" s="45">
        <v>25</v>
      </c>
      <c r="F62" s="45">
        <v>26</v>
      </c>
      <c r="G62" s="45">
        <v>33</v>
      </c>
      <c r="H62" s="45">
        <v>29</v>
      </c>
      <c r="I62" s="45">
        <v>23</v>
      </c>
      <c r="J62" s="45">
        <v>25</v>
      </c>
      <c r="K62" s="45">
        <v>28</v>
      </c>
      <c r="L62" s="45">
        <v>29</v>
      </c>
      <c r="M62" s="45">
        <v>29</v>
      </c>
      <c r="N62" s="45">
        <v>27</v>
      </c>
      <c r="O62" s="45">
        <v>24</v>
      </c>
      <c r="P62" s="45">
        <v>22</v>
      </c>
      <c r="Q62" s="45">
        <v>20</v>
      </c>
      <c r="R62" s="45">
        <v>17</v>
      </c>
      <c r="S62" s="45">
        <v>16</v>
      </c>
      <c r="T62" s="45">
        <v>16</v>
      </c>
      <c r="U62" s="45">
        <v>13</v>
      </c>
      <c r="V62" s="45">
        <v>14</v>
      </c>
      <c r="W62" s="45">
        <v>13</v>
      </c>
      <c r="X62" s="45">
        <v>13</v>
      </c>
      <c r="Y62" s="45">
        <v>9</v>
      </c>
      <c r="Z62" s="45">
        <v>3</v>
      </c>
      <c r="AA62" s="45">
        <v>2</v>
      </c>
      <c r="AB62" s="45">
        <v>2</v>
      </c>
      <c r="AC62" s="45">
        <v>2</v>
      </c>
      <c r="AD62" s="45">
        <v>2</v>
      </c>
      <c r="AE62" s="45">
        <v>3</v>
      </c>
      <c r="AF62" s="45">
        <v>3</v>
      </c>
      <c r="AG62" s="45">
        <v>2</v>
      </c>
      <c r="AH62" s="45"/>
      <c r="AI62" s="45">
        <v>1</v>
      </c>
      <c r="AJ62" s="45">
        <v>1</v>
      </c>
      <c r="AK62" s="45">
        <v>3</v>
      </c>
      <c r="AL62" s="45">
        <v>2</v>
      </c>
      <c r="AM62" s="45">
        <v>2</v>
      </c>
      <c r="AN62" s="45">
        <v>2</v>
      </c>
    </row>
    <row r="63" spans="1:40" x14ac:dyDescent="0.25">
      <c r="A63" s="122"/>
      <c r="B63" s="67"/>
      <c r="C63" s="68" t="s">
        <v>12</v>
      </c>
      <c r="D63" s="45">
        <v>5</v>
      </c>
      <c r="E63" s="45">
        <v>9</v>
      </c>
      <c r="F63" s="45">
        <v>9</v>
      </c>
      <c r="G63" s="45">
        <v>9</v>
      </c>
      <c r="H63" s="45">
        <v>14</v>
      </c>
      <c r="I63" s="45">
        <v>15</v>
      </c>
      <c r="J63" s="45">
        <v>22</v>
      </c>
      <c r="K63" s="45">
        <v>22</v>
      </c>
      <c r="L63" s="45">
        <v>19</v>
      </c>
      <c r="M63" s="45">
        <v>19</v>
      </c>
      <c r="N63" s="45">
        <v>12</v>
      </c>
      <c r="O63" s="45">
        <v>19</v>
      </c>
      <c r="P63" s="45">
        <v>19</v>
      </c>
      <c r="Q63" s="45">
        <v>18</v>
      </c>
      <c r="R63" s="45">
        <v>19</v>
      </c>
      <c r="S63" s="45">
        <v>16</v>
      </c>
      <c r="T63" s="45">
        <v>11</v>
      </c>
      <c r="U63" s="45">
        <v>20</v>
      </c>
      <c r="V63" s="45">
        <v>23</v>
      </c>
      <c r="W63" s="45">
        <v>18</v>
      </c>
      <c r="X63" s="45">
        <v>12</v>
      </c>
      <c r="Y63" s="45">
        <v>15</v>
      </c>
      <c r="Z63" s="45">
        <v>5</v>
      </c>
      <c r="AA63" s="45">
        <v>4</v>
      </c>
      <c r="AB63" s="45">
        <v>1</v>
      </c>
      <c r="AC63" s="45">
        <v>3</v>
      </c>
      <c r="AD63" s="45">
        <v>3</v>
      </c>
      <c r="AE63" s="45">
        <v>1</v>
      </c>
      <c r="AF63" s="45"/>
      <c r="AG63" s="45"/>
      <c r="AH63" s="45"/>
      <c r="AI63" s="45">
        <v>1</v>
      </c>
      <c r="AJ63" s="45">
        <v>1</v>
      </c>
      <c r="AK63" s="45">
        <v>1</v>
      </c>
      <c r="AL63" s="45">
        <v>1</v>
      </c>
      <c r="AM63" s="45">
        <v>2</v>
      </c>
      <c r="AN63" s="45">
        <v>2</v>
      </c>
    </row>
    <row r="64" spans="1:40" x14ac:dyDescent="0.25">
      <c r="A64" s="122"/>
      <c r="B64" s="67"/>
      <c r="C64" s="68" t="s">
        <v>13</v>
      </c>
      <c r="D64" s="45">
        <v>21</v>
      </c>
      <c r="E64" s="45">
        <v>28</v>
      </c>
      <c r="F64" s="45">
        <v>34</v>
      </c>
      <c r="G64" s="45">
        <v>35</v>
      </c>
      <c r="H64" s="45">
        <v>34</v>
      </c>
      <c r="I64" s="45">
        <v>37</v>
      </c>
      <c r="J64" s="45">
        <v>41</v>
      </c>
      <c r="K64" s="45">
        <v>50</v>
      </c>
      <c r="L64" s="45">
        <v>55</v>
      </c>
      <c r="M64" s="45">
        <v>64</v>
      </c>
      <c r="N64" s="45">
        <v>31</v>
      </c>
      <c r="O64" s="45">
        <v>37</v>
      </c>
      <c r="P64" s="45">
        <v>40</v>
      </c>
      <c r="Q64" s="45">
        <v>44</v>
      </c>
      <c r="R64" s="45">
        <v>53</v>
      </c>
      <c r="S64" s="45">
        <v>63</v>
      </c>
      <c r="T64" s="45">
        <v>63</v>
      </c>
      <c r="U64" s="45">
        <v>65</v>
      </c>
      <c r="V64" s="45">
        <v>71</v>
      </c>
      <c r="W64" s="45">
        <v>75</v>
      </c>
      <c r="X64" s="45">
        <v>83</v>
      </c>
      <c r="Y64" s="45">
        <v>85</v>
      </c>
      <c r="Z64" s="45">
        <v>22</v>
      </c>
      <c r="AA64" s="45">
        <v>23</v>
      </c>
      <c r="AB64" s="45">
        <v>26</v>
      </c>
      <c r="AC64" s="45">
        <v>26</v>
      </c>
      <c r="AD64" s="45">
        <v>27</v>
      </c>
      <c r="AE64" s="45">
        <v>30</v>
      </c>
      <c r="AF64" s="45">
        <v>31</v>
      </c>
      <c r="AG64" s="45">
        <v>19</v>
      </c>
      <c r="AH64" s="45">
        <v>15</v>
      </c>
      <c r="AI64" s="45">
        <v>15</v>
      </c>
      <c r="AJ64" s="45">
        <v>14</v>
      </c>
      <c r="AK64" s="45">
        <v>13</v>
      </c>
      <c r="AL64" s="45">
        <v>11</v>
      </c>
      <c r="AM64" s="45">
        <v>9</v>
      </c>
      <c r="AN64" s="45">
        <v>9</v>
      </c>
    </row>
    <row r="65" spans="1:40" x14ac:dyDescent="0.25">
      <c r="A65" s="32" t="s">
        <v>131</v>
      </c>
      <c r="B65" s="55"/>
      <c r="C65" s="55"/>
      <c r="D65" s="75">
        <f>SUM(D57:D64)</f>
        <v>55</v>
      </c>
      <c r="E65" s="75">
        <f t="shared" ref="E65:AM65" si="11">SUM(E57:E64)</f>
        <v>76</v>
      </c>
      <c r="F65" s="75">
        <f t="shared" si="11"/>
        <v>83</v>
      </c>
      <c r="G65" s="75">
        <f t="shared" si="11"/>
        <v>91</v>
      </c>
      <c r="H65" s="75">
        <f t="shared" si="11"/>
        <v>92</v>
      </c>
      <c r="I65" s="75">
        <f t="shared" si="11"/>
        <v>89</v>
      </c>
      <c r="J65" s="75">
        <f t="shared" si="11"/>
        <v>103</v>
      </c>
      <c r="K65" s="75">
        <f t="shared" si="11"/>
        <v>119</v>
      </c>
      <c r="L65" s="75">
        <f t="shared" si="11"/>
        <v>126</v>
      </c>
      <c r="M65" s="75">
        <f t="shared" si="11"/>
        <v>135</v>
      </c>
      <c r="N65" s="75">
        <f t="shared" si="11"/>
        <v>79</v>
      </c>
      <c r="O65" s="75">
        <f t="shared" si="11"/>
        <v>88</v>
      </c>
      <c r="P65" s="75">
        <f t="shared" si="11"/>
        <v>89</v>
      </c>
      <c r="Q65" s="75">
        <f t="shared" si="11"/>
        <v>91</v>
      </c>
      <c r="R65" s="75">
        <f t="shared" si="11"/>
        <v>96</v>
      </c>
      <c r="S65" s="75">
        <f t="shared" si="11"/>
        <v>106</v>
      </c>
      <c r="T65" s="75">
        <f t="shared" si="11"/>
        <v>100</v>
      </c>
      <c r="U65" s="75">
        <f t="shared" si="11"/>
        <v>105</v>
      </c>
      <c r="V65" s="75">
        <f t="shared" si="11"/>
        <v>115</v>
      </c>
      <c r="W65" s="75">
        <f t="shared" si="11"/>
        <v>113</v>
      </c>
      <c r="X65" s="75">
        <f t="shared" si="11"/>
        <v>118</v>
      </c>
      <c r="Y65" s="75">
        <f t="shared" si="11"/>
        <v>118</v>
      </c>
      <c r="Z65" s="75">
        <f t="shared" si="11"/>
        <v>34</v>
      </c>
      <c r="AA65" s="75">
        <f t="shared" si="11"/>
        <v>39</v>
      </c>
      <c r="AB65" s="75">
        <f t="shared" si="11"/>
        <v>37</v>
      </c>
      <c r="AC65" s="75">
        <f t="shared" si="11"/>
        <v>36</v>
      </c>
      <c r="AD65" s="75">
        <f t="shared" si="11"/>
        <v>37</v>
      </c>
      <c r="AE65" s="75">
        <f t="shared" si="11"/>
        <v>39</v>
      </c>
      <c r="AF65" s="75">
        <f t="shared" si="11"/>
        <v>39</v>
      </c>
      <c r="AG65" s="75">
        <f t="shared" si="11"/>
        <v>26</v>
      </c>
      <c r="AH65" s="75">
        <f t="shared" si="11"/>
        <v>19</v>
      </c>
      <c r="AI65" s="75">
        <f t="shared" si="11"/>
        <v>21</v>
      </c>
      <c r="AJ65" s="75">
        <f t="shared" si="11"/>
        <v>19</v>
      </c>
      <c r="AK65" s="75">
        <f t="shared" si="11"/>
        <v>20</v>
      </c>
      <c r="AL65" s="75">
        <f t="shared" si="11"/>
        <v>15</v>
      </c>
      <c r="AM65" s="75">
        <f t="shared" si="11"/>
        <v>14</v>
      </c>
      <c r="AN65" s="75">
        <f t="shared" ref="AN65" si="12">SUM(AN57:AN64)</f>
        <v>14</v>
      </c>
    </row>
    <row r="66" spans="1:40" x14ac:dyDescent="0.25">
      <c r="A66" s="65" t="s">
        <v>311</v>
      </c>
      <c r="B66" s="66">
        <v>1516</v>
      </c>
      <c r="C66" s="65" t="s">
        <v>6</v>
      </c>
      <c r="D66" s="43">
        <v>2</v>
      </c>
      <c r="E66" s="43">
        <v>1</v>
      </c>
      <c r="F66" s="43"/>
      <c r="G66" s="43"/>
      <c r="H66" s="43">
        <v>1</v>
      </c>
      <c r="I66" s="43">
        <v>2</v>
      </c>
      <c r="J66" s="43">
        <v>2</v>
      </c>
      <c r="K66" s="43">
        <v>1</v>
      </c>
      <c r="L66" s="43">
        <v>1</v>
      </c>
      <c r="M66" s="43"/>
      <c r="N66" s="43">
        <v>1</v>
      </c>
      <c r="O66" s="43"/>
      <c r="P66" s="43">
        <v>1</v>
      </c>
      <c r="Q66" s="43">
        <v>2</v>
      </c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>
        <v>1</v>
      </c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</row>
    <row r="67" spans="1:40" x14ac:dyDescent="0.25">
      <c r="A67" s="122"/>
      <c r="B67" s="67"/>
      <c r="C67" s="68" t="s">
        <v>7</v>
      </c>
      <c r="D67" s="45">
        <v>7</v>
      </c>
      <c r="E67" s="45">
        <v>7</v>
      </c>
      <c r="F67" s="45">
        <v>7</v>
      </c>
      <c r="G67" s="45">
        <v>4</v>
      </c>
      <c r="H67" s="45">
        <v>6</v>
      </c>
      <c r="I67" s="45">
        <v>7</v>
      </c>
      <c r="J67" s="45">
        <v>9</v>
      </c>
      <c r="K67" s="45">
        <v>6</v>
      </c>
      <c r="L67" s="45">
        <v>5</v>
      </c>
      <c r="M67" s="45">
        <v>18</v>
      </c>
      <c r="N67" s="45">
        <v>10</v>
      </c>
      <c r="O67" s="45">
        <v>3</v>
      </c>
      <c r="P67" s="45">
        <v>3</v>
      </c>
      <c r="Q67" s="45">
        <v>5</v>
      </c>
      <c r="R67" s="45">
        <v>6</v>
      </c>
      <c r="S67" s="45">
        <v>4</v>
      </c>
      <c r="T67" s="45">
        <v>3</v>
      </c>
      <c r="U67" s="45">
        <v>3</v>
      </c>
      <c r="V67" s="45">
        <v>2</v>
      </c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</row>
    <row r="68" spans="1:40" x14ac:dyDescent="0.25">
      <c r="A68" s="122"/>
      <c r="B68" s="67"/>
      <c r="C68" s="68" t="s">
        <v>8</v>
      </c>
      <c r="D68" s="45"/>
      <c r="E68" s="45"/>
      <c r="F68" s="45">
        <v>4</v>
      </c>
      <c r="G68" s="45">
        <v>5</v>
      </c>
      <c r="H68" s="45">
        <v>5</v>
      </c>
      <c r="I68" s="45">
        <v>3</v>
      </c>
      <c r="J68" s="45">
        <v>3</v>
      </c>
      <c r="K68" s="45">
        <v>12</v>
      </c>
      <c r="L68" s="45">
        <v>7</v>
      </c>
      <c r="M68" s="45">
        <v>9</v>
      </c>
      <c r="N68" s="45">
        <v>6</v>
      </c>
      <c r="O68" s="45">
        <v>5</v>
      </c>
      <c r="P68" s="45">
        <v>5</v>
      </c>
      <c r="Q68" s="45">
        <v>7</v>
      </c>
      <c r="R68" s="45">
        <v>4</v>
      </c>
      <c r="S68" s="45">
        <v>3</v>
      </c>
      <c r="T68" s="45">
        <v>4</v>
      </c>
      <c r="U68" s="45">
        <v>2</v>
      </c>
      <c r="V68" s="45">
        <v>2</v>
      </c>
      <c r="W68" s="45">
        <v>2</v>
      </c>
      <c r="X68" s="45">
        <v>2</v>
      </c>
      <c r="Y68" s="45">
        <v>1</v>
      </c>
      <c r="Z68" s="45">
        <v>1</v>
      </c>
      <c r="AA68" s="45">
        <v>1</v>
      </c>
      <c r="AB68" s="45"/>
      <c r="AC68" s="45"/>
      <c r="AD68" s="45"/>
      <c r="AE68" s="45"/>
      <c r="AF68" s="45"/>
      <c r="AG68" s="45"/>
      <c r="AH68" s="45"/>
      <c r="AI68" s="45"/>
      <c r="AJ68" s="45"/>
      <c r="AK68" s="45">
        <v>1</v>
      </c>
      <c r="AL68" s="45">
        <v>1</v>
      </c>
      <c r="AM68" s="45">
        <v>1</v>
      </c>
      <c r="AN68" s="45"/>
    </row>
    <row r="69" spans="1:40" x14ac:dyDescent="0.25">
      <c r="A69" s="122"/>
      <c r="B69" s="67"/>
      <c r="C69" s="68" t="s">
        <v>9</v>
      </c>
      <c r="D69" s="45">
        <v>5</v>
      </c>
      <c r="E69" s="45">
        <v>5</v>
      </c>
      <c r="F69" s="45">
        <v>6</v>
      </c>
      <c r="G69" s="45">
        <v>3</v>
      </c>
      <c r="H69" s="45">
        <v>6</v>
      </c>
      <c r="I69" s="45">
        <v>5</v>
      </c>
      <c r="J69" s="45">
        <v>3</v>
      </c>
      <c r="K69" s="45">
        <v>6</v>
      </c>
      <c r="L69" s="45">
        <v>5</v>
      </c>
      <c r="M69" s="45">
        <v>6</v>
      </c>
      <c r="N69" s="45">
        <v>3</v>
      </c>
      <c r="O69" s="45">
        <v>2</v>
      </c>
      <c r="P69" s="45">
        <v>1</v>
      </c>
      <c r="Q69" s="45">
        <v>3</v>
      </c>
      <c r="R69" s="45">
        <v>3</v>
      </c>
      <c r="S69" s="45">
        <v>5</v>
      </c>
      <c r="T69" s="45">
        <v>4</v>
      </c>
      <c r="U69" s="45">
        <v>5</v>
      </c>
      <c r="V69" s="45">
        <v>4</v>
      </c>
      <c r="W69" s="45">
        <v>4</v>
      </c>
      <c r="X69" s="45">
        <v>4</v>
      </c>
      <c r="Y69" s="45">
        <v>2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/>
      <c r="AG69" s="45"/>
      <c r="AH69" s="45"/>
      <c r="AI69" s="45"/>
      <c r="AJ69" s="45"/>
      <c r="AK69" s="45"/>
      <c r="AL69" s="45"/>
      <c r="AM69" s="45"/>
      <c r="AN69" s="45"/>
    </row>
    <row r="70" spans="1:40" x14ac:dyDescent="0.25">
      <c r="A70" s="122"/>
      <c r="B70" s="67"/>
      <c r="C70" s="68" t="s">
        <v>10</v>
      </c>
      <c r="D70" s="45">
        <v>1</v>
      </c>
      <c r="E70" s="45"/>
      <c r="F70" s="45"/>
      <c r="G70" s="45">
        <v>1</v>
      </c>
      <c r="H70" s="45">
        <v>3</v>
      </c>
      <c r="I70" s="45">
        <v>5</v>
      </c>
      <c r="J70" s="45">
        <v>6</v>
      </c>
      <c r="K70" s="45">
        <v>4</v>
      </c>
      <c r="L70" s="45">
        <v>2</v>
      </c>
      <c r="M70" s="45">
        <v>4</v>
      </c>
      <c r="N70" s="45">
        <v>6</v>
      </c>
      <c r="O70" s="45">
        <v>7</v>
      </c>
      <c r="P70" s="45">
        <v>5</v>
      </c>
      <c r="Q70" s="45">
        <v>4</v>
      </c>
      <c r="R70" s="45">
        <v>2</v>
      </c>
      <c r="S70" s="45">
        <v>2</v>
      </c>
      <c r="T70" s="45">
        <v>3</v>
      </c>
      <c r="U70" s="45">
        <v>3</v>
      </c>
      <c r="V70" s="45">
        <v>3</v>
      </c>
      <c r="W70" s="45">
        <v>3</v>
      </c>
      <c r="X70" s="45">
        <v>2</v>
      </c>
      <c r="Y70" s="45">
        <v>3</v>
      </c>
      <c r="Z70" s="45">
        <v>1</v>
      </c>
      <c r="AA70" s="45">
        <v>1</v>
      </c>
      <c r="AB70" s="45">
        <v>1</v>
      </c>
      <c r="AC70" s="45">
        <v>1</v>
      </c>
      <c r="AD70" s="45">
        <v>1</v>
      </c>
      <c r="AE70" s="45">
        <v>1</v>
      </c>
      <c r="AF70" s="45">
        <v>1</v>
      </c>
      <c r="AG70" s="45">
        <v>1</v>
      </c>
      <c r="AH70" s="45">
        <v>1</v>
      </c>
      <c r="AI70" s="45"/>
      <c r="AJ70" s="45"/>
      <c r="AK70" s="45"/>
      <c r="AL70" s="45"/>
      <c r="AM70" s="45"/>
      <c r="AN70" s="45"/>
    </row>
    <row r="71" spans="1:40" x14ac:dyDescent="0.25">
      <c r="A71" s="122"/>
      <c r="B71" s="67"/>
      <c r="C71" s="68" t="s">
        <v>11</v>
      </c>
      <c r="D71" s="45">
        <v>5</v>
      </c>
      <c r="E71" s="45">
        <v>4</v>
      </c>
      <c r="F71" s="45">
        <v>3</v>
      </c>
      <c r="G71" s="45">
        <v>3</v>
      </c>
      <c r="H71" s="45">
        <v>2</v>
      </c>
      <c r="I71" s="45">
        <v>3</v>
      </c>
      <c r="J71" s="45">
        <v>1</v>
      </c>
      <c r="K71" s="45">
        <v>1</v>
      </c>
      <c r="L71" s="45">
        <v>1</v>
      </c>
      <c r="M71" s="45"/>
      <c r="N71" s="45">
        <v>1</v>
      </c>
      <c r="O71" s="45">
        <v>1</v>
      </c>
      <c r="P71" s="45">
        <v>1</v>
      </c>
      <c r="Q71" s="45">
        <v>1</v>
      </c>
      <c r="R71" s="45">
        <v>1</v>
      </c>
      <c r="S71" s="45">
        <v>2</v>
      </c>
      <c r="T71" s="45">
        <v>2</v>
      </c>
      <c r="U71" s="45">
        <v>1</v>
      </c>
      <c r="V71" s="45">
        <v>1</v>
      </c>
      <c r="W71" s="45">
        <v>1</v>
      </c>
      <c r="X71" s="45">
        <v>2</v>
      </c>
      <c r="Y71" s="45">
        <v>2</v>
      </c>
      <c r="Z71" s="45"/>
      <c r="AA71" s="45"/>
      <c r="AB71" s="45"/>
      <c r="AC71" s="45">
        <v>1</v>
      </c>
      <c r="AD71" s="45">
        <v>2</v>
      </c>
      <c r="AE71" s="45">
        <v>2</v>
      </c>
      <c r="AF71" s="45">
        <v>2</v>
      </c>
      <c r="AG71" s="45"/>
      <c r="AH71" s="45"/>
      <c r="AI71" s="45">
        <v>1</v>
      </c>
      <c r="AJ71" s="45">
        <v>2</v>
      </c>
      <c r="AK71" s="45">
        <v>2</v>
      </c>
      <c r="AL71" s="45">
        <v>2</v>
      </c>
      <c r="AM71" s="45">
        <v>2</v>
      </c>
      <c r="AN71" s="45">
        <v>2</v>
      </c>
    </row>
    <row r="72" spans="1:40" x14ac:dyDescent="0.25">
      <c r="A72" s="122"/>
      <c r="B72" s="67"/>
      <c r="C72" s="68" t="s">
        <v>12</v>
      </c>
      <c r="D72" s="45">
        <v>2</v>
      </c>
      <c r="E72" s="45">
        <v>1</v>
      </c>
      <c r="F72" s="45">
        <v>3</v>
      </c>
      <c r="G72" s="45">
        <v>4</v>
      </c>
      <c r="H72" s="45">
        <v>4</v>
      </c>
      <c r="I72" s="45">
        <v>3</v>
      </c>
      <c r="J72" s="45">
        <v>3</v>
      </c>
      <c r="K72" s="45">
        <v>1</v>
      </c>
      <c r="L72" s="45">
        <v>1</v>
      </c>
      <c r="M72" s="45">
        <v>1</v>
      </c>
      <c r="N72" s="45"/>
      <c r="O72" s="45"/>
      <c r="P72" s="45"/>
      <c r="Q72" s="45">
        <v>1</v>
      </c>
      <c r="R72" s="45">
        <v>2</v>
      </c>
      <c r="S72" s="45">
        <v>1</v>
      </c>
      <c r="T72" s="45">
        <v>1</v>
      </c>
      <c r="U72" s="45"/>
      <c r="V72" s="45"/>
      <c r="W72" s="45"/>
      <c r="X72" s="45"/>
      <c r="Y72" s="45"/>
      <c r="Z72" s="45"/>
      <c r="AA72" s="45"/>
      <c r="AB72" s="45">
        <v>1</v>
      </c>
      <c r="AC72" s="45">
        <v>2</v>
      </c>
      <c r="AD72" s="45">
        <v>1</v>
      </c>
      <c r="AE72" s="45"/>
      <c r="AF72" s="45"/>
      <c r="AG72" s="45">
        <v>2</v>
      </c>
      <c r="AH72" s="45">
        <v>2</v>
      </c>
      <c r="AI72" s="45">
        <v>1</v>
      </c>
      <c r="AJ72" s="45"/>
      <c r="AK72" s="45"/>
      <c r="AL72" s="45"/>
      <c r="AM72" s="45"/>
      <c r="AN72" s="45"/>
    </row>
    <row r="73" spans="1:40" x14ac:dyDescent="0.25">
      <c r="A73" s="122"/>
      <c r="B73" s="67"/>
      <c r="C73" s="68" t="s">
        <v>13</v>
      </c>
      <c r="D73" s="45">
        <v>10</v>
      </c>
      <c r="E73" s="45">
        <v>12</v>
      </c>
      <c r="F73" s="45">
        <v>10</v>
      </c>
      <c r="G73" s="45">
        <v>9</v>
      </c>
      <c r="H73" s="45">
        <v>9</v>
      </c>
      <c r="I73" s="45">
        <v>10</v>
      </c>
      <c r="J73" s="45">
        <v>10</v>
      </c>
      <c r="K73" s="45">
        <v>12</v>
      </c>
      <c r="L73" s="45">
        <v>13</v>
      </c>
      <c r="M73" s="45">
        <v>12</v>
      </c>
      <c r="N73" s="45">
        <v>11</v>
      </c>
      <c r="O73" s="45">
        <v>11</v>
      </c>
      <c r="P73" s="45">
        <v>11</v>
      </c>
      <c r="Q73" s="45">
        <v>10</v>
      </c>
      <c r="R73" s="45">
        <v>9</v>
      </c>
      <c r="S73" s="45">
        <v>10</v>
      </c>
      <c r="T73" s="45">
        <v>5</v>
      </c>
      <c r="U73" s="45">
        <v>6</v>
      </c>
      <c r="V73" s="45">
        <v>6</v>
      </c>
      <c r="W73" s="45">
        <v>6</v>
      </c>
      <c r="X73" s="45">
        <v>6</v>
      </c>
      <c r="Y73" s="45">
        <v>6</v>
      </c>
      <c r="Z73" s="45">
        <v>2</v>
      </c>
      <c r="AA73" s="45">
        <v>2</v>
      </c>
      <c r="AB73" s="45">
        <v>2</v>
      </c>
      <c r="AC73" s="45">
        <v>2</v>
      </c>
      <c r="AD73" s="45">
        <v>3</v>
      </c>
      <c r="AE73" s="45">
        <v>3</v>
      </c>
      <c r="AF73" s="45">
        <v>3</v>
      </c>
      <c r="AG73" s="45">
        <v>2</v>
      </c>
      <c r="AH73" s="45">
        <v>2</v>
      </c>
      <c r="AI73" s="45">
        <v>2</v>
      </c>
      <c r="AJ73" s="45">
        <v>3</v>
      </c>
      <c r="AK73" s="45">
        <v>3</v>
      </c>
      <c r="AL73" s="45">
        <v>3</v>
      </c>
      <c r="AM73" s="45">
        <v>5</v>
      </c>
      <c r="AN73" s="45">
        <v>3</v>
      </c>
    </row>
    <row r="74" spans="1:40" x14ac:dyDescent="0.25">
      <c r="A74" s="32" t="s">
        <v>312</v>
      </c>
      <c r="B74" s="55"/>
      <c r="C74" s="55"/>
      <c r="D74" s="75">
        <f>SUM(D66:D73)</f>
        <v>32</v>
      </c>
      <c r="E74" s="75">
        <f t="shared" ref="E74:AM74" si="13">SUM(E66:E73)</f>
        <v>30</v>
      </c>
      <c r="F74" s="75">
        <f t="shared" si="13"/>
        <v>33</v>
      </c>
      <c r="G74" s="75">
        <f t="shared" si="13"/>
        <v>29</v>
      </c>
      <c r="H74" s="75">
        <f t="shared" si="13"/>
        <v>36</v>
      </c>
      <c r="I74" s="75">
        <f t="shared" si="13"/>
        <v>38</v>
      </c>
      <c r="J74" s="75">
        <f t="shared" si="13"/>
        <v>37</v>
      </c>
      <c r="K74" s="75">
        <f t="shared" si="13"/>
        <v>43</v>
      </c>
      <c r="L74" s="75">
        <f t="shared" si="13"/>
        <v>35</v>
      </c>
      <c r="M74" s="75">
        <f t="shared" si="13"/>
        <v>50</v>
      </c>
      <c r="N74" s="75">
        <f t="shared" si="13"/>
        <v>38</v>
      </c>
      <c r="O74" s="75">
        <f t="shared" si="13"/>
        <v>29</v>
      </c>
      <c r="P74" s="75">
        <f t="shared" si="13"/>
        <v>27</v>
      </c>
      <c r="Q74" s="75">
        <f t="shared" si="13"/>
        <v>33</v>
      </c>
      <c r="R74" s="75">
        <f t="shared" si="13"/>
        <v>27</v>
      </c>
      <c r="S74" s="75">
        <f t="shared" si="13"/>
        <v>27</v>
      </c>
      <c r="T74" s="75">
        <f t="shared" si="13"/>
        <v>22</v>
      </c>
      <c r="U74" s="75">
        <f t="shared" si="13"/>
        <v>20</v>
      </c>
      <c r="V74" s="75">
        <f t="shared" si="13"/>
        <v>18</v>
      </c>
      <c r="W74" s="75">
        <f t="shared" si="13"/>
        <v>16</v>
      </c>
      <c r="X74" s="75">
        <f t="shared" si="13"/>
        <v>16</v>
      </c>
      <c r="Y74" s="75">
        <f t="shared" si="13"/>
        <v>14</v>
      </c>
      <c r="Z74" s="75">
        <f t="shared" si="13"/>
        <v>5</v>
      </c>
      <c r="AA74" s="75">
        <f t="shared" si="13"/>
        <v>5</v>
      </c>
      <c r="AB74" s="75">
        <f t="shared" si="13"/>
        <v>6</v>
      </c>
      <c r="AC74" s="75">
        <f t="shared" si="13"/>
        <v>7</v>
      </c>
      <c r="AD74" s="75">
        <f t="shared" si="13"/>
        <v>8</v>
      </c>
      <c r="AE74" s="75">
        <f t="shared" si="13"/>
        <v>7</v>
      </c>
      <c r="AF74" s="75">
        <f t="shared" si="13"/>
        <v>6</v>
      </c>
      <c r="AG74" s="75">
        <f t="shared" si="13"/>
        <v>5</v>
      </c>
      <c r="AH74" s="75">
        <f t="shared" si="13"/>
        <v>5</v>
      </c>
      <c r="AI74" s="75">
        <f t="shared" si="13"/>
        <v>4</v>
      </c>
      <c r="AJ74" s="75">
        <f t="shared" si="13"/>
        <v>5</v>
      </c>
      <c r="AK74" s="75">
        <f t="shared" si="13"/>
        <v>6</v>
      </c>
      <c r="AL74" s="75">
        <f t="shared" si="13"/>
        <v>6</v>
      </c>
      <c r="AM74" s="75">
        <f t="shared" si="13"/>
        <v>8</v>
      </c>
      <c r="AN74" s="75">
        <f t="shared" ref="AN74" si="14">SUM(AN66:AN73)</f>
        <v>5</v>
      </c>
    </row>
    <row r="75" spans="1:40" x14ac:dyDescent="0.25">
      <c r="A75" s="65" t="s">
        <v>274</v>
      </c>
      <c r="B75" s="66">
        <v>1517</v>
      </c>
      <c r="C75" s="65" t="s">
        <v>6</v>
      </c>
      <c r="D75" s="43">
        <v>1</v>
      </c>
      <c r="E75" s="43">
        <v>1</v>
      </c>
      <c r="F75" s="43">
        <v>1</v>
      </c>
      <c r="G75" s="43">
        <v>1</v>
      </c>
      <c r="H75" s="43">
        <v>2</v>
      </c>
      <c r="I75" s="43">
        <v>1</v>
      </c>
      <c r="J75" s="43"/>
      <c r="K75" s="43">
        <v>2</v>
      </c>
      <c r="L75" s="43"/>
      <c r="M75" s="43"/>
      <c r="N75" s="43">
        <v>2</v>
      </c>
      <c r="O75" s="43">
        <v>1</v>
      </c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</row>
    <row r="76" spans="1:40" x14ac:dyDescent="0.25">
      <c r="A76" s="122"/>
      <c r="B76" s="67"/>
      <c r="C76" s="68" t="s">
        <v>7</v>
      </c>
      <c r="D76" s="45">
        <v>7</v>
      </c>
      <c r="E76" s="45">
        <v>7</v>
      </c>
      <c r="F76" s="45">
        <v>5</v>
      </c>
      <c r="G76" s="45">
        <v>7</v>
      </c>
      <c r="H76" s="45">
        <v>11</v>
      </c>
      <c r="I76" s="45">
        <v>12</v>
      </c>
      <c r="J76" s="45">
        <v>10</v>
      </c>
      <c r="K76" s="45">
        <v>18</v>
      </c>
      <c r="L76" s="45">
        <v>18</v>
      </c>
      <c r="M76" s="45">
        <v>11</v>
      </c>
      <c r="N76" s="45">
        <v>13</v>
      </c>
      <c r="O76" s="45">
        <v>10</v>
      </c>
      <c r="P76" s="45">
        <v>6</v>
      </c>
      <c r="Q76" s="45">
        <v>5</v>
      </c>
      <c r="R76" s="45">
        <v>5</v>
      </c>
      <c r="S76" s="45">
        <v>3</v>
      </c>
      <c r="T76" s="45">
        <v>4</v>
      </c>
      <c r="U76" s="45">
        <v>1</v>
      </c>
      <c r="V76" s="45"/>
      <c r="W76" s="45">
        <v>1</v>
      </c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</row>
    <row r="77" spans="1:40" x14ac:dyDescent="0.25">
      <c r="A77" s="122"/>
      <c r="B77" s="67"/>
      <c r="C77" s="68" t="s">
        <v>8</v>
      </c>
      <c r="D77" s="45">
        <v>6</v>
      </c>
      <c r="E77" s="45">
        <v>3</v>
      </c>
      <c r="F77" s="45">
        <v>4</v>
      </c>
      <c r="G77" s="45">
        <v>5</v>
      </c>
      <c r="H77" s="45">
        <v>7</v>
      </c>
      <c r="I77" s="45">
        <v>5</v>
      </c>
      <c r="J77" s="45">
        <v>6</v>
      </c>
      <c r="K77" s="45">
        <v>11</v>
      </c>
      <c r="L77" s="45">
        <v>13</v>
      </c>
      <c r="M77" s="45">
        <v>6</v>
      </c>
      <c r="N77" s="45">
        <v>14</v>
      </c>
      <c r="O77" s="45">
        <v>6</v>
      </c>
      <c r="P77" s="45">
        <v>3</v>
      </c>
      <c r="Q77" s="45">
        <v>3</v>
      </c>
      <c r="R77" s="45">
        <v>6</v>
      </c>
      <c r="S77" s="45">
        <v>5</v>
      </c>
      <c r="T77" s="45">
        <v>5</v>
      </c>
      <c r="U77" s="45">
        <v>1</v>
      </c>
      <c r="V77" s="45">
        <v>2</v>
      </c>
      <c r="W77" s="45">
        <v>2</v>
      </c>
      <c r="X77" s="45">
        <v>1</v>
      </c>
      <c r="Y77" s="45">
        <v>1</v>
      </c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</row>
    <row r="78" spans="1:40" x14ac:dyDescent="0.25">
      <c r="A78" s="122"/>
      <c r="B78" s="67"/>
      <c r="C78" s="68" t="s">
        <v>9</v>
      </c>
      <c r="D78" s="45">
        <v>8</v>
      </c>
      <c r="E78" s="45">
        <v>6</v>
      </c>
      <c r="F78" s="45">
        <v>5</v>
      </c>
      <c r="G78" s="45">
        <v>3</v>
      </c>
      <c r="H78" s="45">
        <v>1</v>
      </c>
      <c r="I78" s="45">
        <v>4</v>
      </c>
      <c r="J78" s="45">
        <v>3</v>
      </c>
      <c r="K78" s="45">
        <v>4</v>
      </c>
      <c r="L78" s="45">
        <v>6</v>
      </c>
      <c r="M78" s="45">
        <v>7</v>
      </c>
      <c r="N78" s="45">
        <v>5</v>
      </c>
      <c r="O78" s="45">
        <v>7</v>
      </c>
      <c r="P78" s="45">
        <v>4</v>
      </c>
      <c r="Q78" s="45">
        <v>5</v>
      </c>
      <c r="R78" s="45">
        <v>5</v>
      </c>
      <c r="S78" s="45">
        <v>6</v>
      </c>
      <c r="T78" s="45">
        <v>4</v>
      </c>
      <c r="U78" s="45">
        <v>2</v>
      </c>
      <c r="V78" s="45">
        <v>1</v>
      </c>
      <c r="W78" s="45">
        <v>1</v>
      </c>
      <c r="X78" s="45">
        <v>1</v>
      </c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</row>
    <row r="79" spans="1:40" x14ac:dyDescent="0.25">
      <c r="A79" s="122"/>
      <c r="B79" s="67"/>
      <c r="C79" s="68" t="s">
        <v>10</v>
      </c>
      <c r="D79" s="45">
        <v>9</v>
      </c>
      <c r="E79" s="45">
        <v>7</v>
      </c>
      <c r="F79" s="45">
        <v>7</v>
      </c>
      <c r="G79" s="45">
        <v>6</v>
      </c>
      <c r="H79" s="45">
        <v>7</v>
      </c>
      <c r="I79" s="45">
        <v>4</v>
      </c>
      <c r="J79" s="45">
        <v>4</v>
      </c>
      <c r="K79" s="45">
        <v>5</v>
      </c>
      <c r="L79" s="45">
        <v>6</v>
      </c>
      <c r="M79" s="45">
        <v>8</v>
      </c>
      <c r="N79" s="45">
        <v>7</v>
      </c>
      <c r="O79" s="45">
        <v>4</v>
      </c>
      <c r="P79" s="45">
        <v>5</v>
      </c>
      <c r="Q79" s="45">
        <v>6</v>
      </c>
      <c r="R79" s="45">
        <v>5</v>
      </c>
      <c r="S79" s="45">
        <v>3</v>
      </c>
      <c r="T79" s="45">
        <v>4</v>
      </c>
      <c r="U79" s="45">
        <v>2</v>
      </c>
      <c r="V79" s="45">
        <v>2</v>
      </c>
      <c r="W79" s="45">
        <v>2</v>
      </c>
      <c r="X79" s="45">
        <v>1</v>
      </c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>
        <v>2</v>
      </c>
      <c r="AN79" s="45">
        <v>2</v>
      </c>
    </row>
    <row r="80" spans="1:40" x14ac:dyDescent="0.25">
      <c r="A80" s="122"/>
      <c r="B80" s="67"/>
      <c r="C80" s="68" t="s">
        <v>11</v>
      </c>
      <c r="D80" s="45">
        <v>6</v>
      </c>
      <c r="E80" s="45">
        <v>8</v>
      </c>
      <c r="F80" s="45">
        <v>7</v>
      </c>
      <c r="G80" s="45">
        <v>4</v>
      </c>
      <c r="H80" s="45">
        <v>4</v>
      </c>
      <c r="I80" s="45">
        <v>7</v>
      </c>
      <c r="J80" s="45">
        <v>4</v>
      </c>
      <c r="K80" s="45">
        <v>4</v>
      </c>
      <c r="L80" s="45">
        <v>5</v>
      </c>
      <c r="M80" s="45">
        <v>4</v>
      </c>
      <c r="N80" s="45">
        <v>3</v>
      </c>
      <c r="O80" s="45">
        <v>4</v>
      </c>
      <c r="P80" s="45">
        <v>2</v>
      </c>
      <c r="Q80" s="45">
        <v>2</v>
      </c>
      <c r="R80" s="45">
        <v>2</v>
      </c>
      <c r="S80" s="45">
        <v>5</v>
      </c>
      <c r="T80" s="45">
        <v>5</v>
      </c>
      <c r="U80" s="45">
        <v>6</v>
      </c>
      <c r="V80" s="45">
        <v>6</v>
      </c>
      <c r="W80" s="45">
        <v>6</v>
      </c>
      <c r="X80" s="45">
        <v>5</v>
      </c>
      <c r="Y80" s="45">
        <v>3</v>
      </c>
      <c r="Z80" s="45">
        <v>1</v>
      </c>
      <c r="AA80" s="45">
        <v>1</v>
      </c>
      <c r="AB80" s="45">
        <v>1</v>
      </c>
      <c r="AC80" s="45"/>
      <c r="AD80" s="45"/>
      <c r="AE80" s="45"/>
      <c r="AF80" s="45"/>
      <c r="AG80" s="45"/>
      <c r="AH80" s="45"/>
      <c r="AI80" s="45">
        <v>1</v>
      </c>
      <c r="AJ80" s="45"/>
      <c r="AK80" s="45"/>
      <c r="AL80" s="45"/>
      <c r="AM80" s="45"/>
      <c r="AN80" s="45">
        <v>1</v>
      </c>
    </row>
    <row r="81" spans="1:40" x14ac:dyDescent="0.25">
      <c r="A81" s="122"/>
      <c r="B81" s="67"/>
      <c r="C81" s="68" t="s">
        <v>12</v>
      </c>
      <c r="D81" s="45">
        <v>3</v>
      </c>
      <c r="E81" s="45">
        <v>3</v>
      </c>
      <c r="F81" s="45">
        <v>3</v>
      </c>
      <c r="G81" s="45">
        <v>4</v>
      </c>
      <c r="H81" s="45">
        <v>4</v>
      </c>
      <c r="I81" s="45">
        <v>2</v>
      </c>
      <c r="J81" s="45">
        <v>2</v>
      </c>
      <c r="K81" s="45">
        <v>4</v>
      </c>
      <c r="L81" s="45">
        <v>4</v>
      </c>
      <c r="M81" s="45">
        <v>3</v>
      </c>
      <c r="N81" s="45">
        <v>1</v>
      </c>
      <c r="O81" s="45">
        <v>1</v>
      </c>
      <c r="P81" s="45">
        <v>3</v>
      </c>
      <c r="Q81" s="45">
        <v>4</v>
      </c>
      <c r="R81" s="45">
        <v>5</v>
      </c>
      <c r="S81" s="45">
        <v>3</v>
      </c>
      <c r="T81" s="45">
        <v>2</v>
      </c>
      <c r="U81" s="45">
        <v>1</v>
      </c>
      <c r="V81" s="45">
        <v>1</v>
      </c>
      <c r="W81" s="45">
        <v>1</v>
      </c>
      <c r="X81" s="45">
        <v>4</v>
      </c>
      <c r="Y81" s="45">
        <v>4</v>
      </c>
      <c r="Z81" s="45">
        <v>3</v>
      </c>
      <c r="AA81" s="45">
        <v>3</v>
      </c>
      <c r="AB81" s="45">
        <v>1</v>
      </c>
      <c r="AC81" s="45">
        <v>1</v>
      </c>
      <c r="AD81" s="45">
        <v>1</v>
      </c>
      <c r="AE81" s="45">
        <v>1</v>
      </c>
      <c r="AF81" s="45"/>
      <c r="AG81" s="45"/>
      <c r="AH81" s="45"/>
      <c r="AI81" s="45"/>
      <c r="AJ81" s="45">
        <v>1</v>
      </c>
      <c r="AK81" s="45">
        <v>1</v>
      </c>
      <c r="AL81" s="45">
        <v>1</v>
      </c>
      <c r="AM81" s="45"/>
      <c r="AN81" s="45"/>
    </row>
    <row r="82" spans="1:40" x14ac:dyDescent="0.25">
      <c r="A82" s="122"/>
      <c r="B82" s="67"/>
      <c r="C82" s="68" t="s">
        <v>13</v>
      </c>
      <c r="D82" s="45">
        <v>2</v>
      </c>
      <c r="E82" s="45">
        <v>2</v>
      </c>
      <c r="F82" s="45">
        <v>3</v>
      </c>
      <c r="G82" s="45">
        <v>5</v>
      </c>
      <c r="H82" s="45">
        <v>5</v>
      </c>
      <c r="I82" s="45">
        <v>6</v>
      </c>
      <c r="J82" s="45">
        <v>8</v>
      </c>
      <c r="K82" s="45">
        <v>8</v>
      </c>
      <c r="L82" s="45">
        <v>8</v>
      </c>
      <c r="M82" s="45">
        <v>8</v>
      </c>
      <c r="N82" s="45">
        <v>10</v>
      </c>
      <c r="O82" s="45">
        <v>10</v>
      </c>
      <c r="P82" s="45">
        <v>10</v>
      </c>
      <c r="Q82" s="45">
        <v>7</v>
      </c>
      <c r="R82" s="45">
        <v>7</v>
      </c>
      <c r="S82" s="45">
        <v>9</v>
      </c>
      <c r="T82" s="45">
        <v>7</v>
      </c>
      <c r="U82" s="45">
        <v>8</v>
      </c>
      <c r="V82" s="45">
        <v>9</v>
      </c>
      <c r="W82" s="45">
        <v>7</v>
      </c>
      <c r="X82" s="45">
        <v>8</v>
      </c>
      <c r="Y82" s="45">
        <v>9</v>
      </c>
      <c r="Z82" s="45">
        <v>1</v>
      </c>
      <c r="AA82" s="45">
        <v>1</v>
      </c>
      <c r="AB82" s="45">
        <v>3</v>
      </c>
      <c r="AC82" s="45">
        <v>4</v>
      </c>
      <c r="AD82" s="45">
        <v>4</v>
      </c>
      <c r="AE82" s="45">
        <v>4</v>
      </c>
      <c r="AF82" s="45">
        <v>6</v>
      </c>
      <c r="AG82" s="45">
        <v>6</v>
      </c>
      <c r="AH82" s="45">
        <v>4</v>
      </c>
      <c r="AI82" s="45">
        <v>4</v>
      </c>
      <c r="AJ82" s="45">
        <v>5</v>
      </c>
      <c r="AK82" s="45">
        <v>4</v>
      </c>
      <c r="AL82" s="45">
        <v>5</v>
      </c>
      <c r="AM82" s="45">
        <v>6</v>
      </c>
      <c r="AN82" s="45">
        <v>6</v>
      </c>
    </row>
    <row r="83" spans="1:40" x14ac:dyDescent="0.25">
      <c r="A83" s="32" t="s">
        <v>275</v>
      </c>
      <c r="B83" s="55"/>
      <c r="C83" s="55"/>
      <c r="D83" s="75">
        <f>SUM(D75:D82)</f>
        <v>42</v>
      </c>
      <c r="E83" s="75">
        <f t="shared" ref="E83:AM83" si="15">SUM(E75:E82)</f>
        <v>37</v>
      </c>
      <c r="F83" s="75">
        <f t="shared" si="15"/>
        <v>35</v>
      </c>
      <c r="G83" s="75">
        <f t="shared" si="15"/>
        <v>35</v>
      </c>
      <c r="H83" s="75">
        <f t="shared" si="15"/>
        <v>41</v>
      </c>
      <c r="I83" s="75">
        <f t="shared" si="15"/>
        <v>41</v>
      </c>
      <c r="J83" s="75">
        <f t="shared" si="15"/>
        <v>37</v>
      </c>
      <c r="K83" s="75">
        <f t="shared" si="15"/>
        <v>56</v>
      </c>
      <c r="L83" s="75">
        <f t="shared" si="15"/>
        <v>60</v>
      </c>
      <c r="M83" s="75">
        <f t="shared" si="15"/>
        <v>47</v>
      </c>
      <c r="N83" s="75">
        <f t="shared" si="15"/>
        <v>55</v>
      </c>
      <c r="O83" s="75">
        <f t="shared" si="15"/>
        <v>43</v>
      </c>
      <c r="P83" s="75">
        <f t="shared" si="15"/>
        <v>33</v>
      </c>
      <c r="Q83" s="75">
        <f t="shared" si="15"/>
        <v>32</v>
      </c>
      <c r="R83" s="75">
        <f t="shared" si="15"/>
        <v>35</v>
      </c>
      <c r="S83" s="75">
        <f t="shared" si="15"/>
        <v>34</v>
      </c>
      <c r="T83" s="75">
        <f t="shared" si="15"/>
        <v>31</v>
      </c>
      <c r="U83" s="75">
        <f t="shared" si="15"/>
        <v>21</v>
      </c>
      <c r="V83" s="75">
        <f t="shared" si="15"/>
        <v>21</v>
      </c>
      <c r="W83" s="75">
        <f t="shared" si="15"/>
        <v>20</v>
      </c>
      <c r="X83" s="75">
        <f t="shared" si="15"/>
        <v>20</v>
      </c>
      <c r="Y83" s="75">
        <f t="shared" si="15"/>
        <v>17</v>
      </c>
      <c r="Z83" s="75">
        <f t="shared" si="15"/>
        <v>5</v>
      </c>
      <c r="AA83" s="75">
        <f t="shared" si="15"/>
        <v>5</v>
      </c>
      <c r="AB83" s="75">
        <f t="shared" si="15"/>
        <v>5</v>
      </c>
      <c r="AC83" s="75">
        <f t="shared" si="15"/>
        <v>5</v>
      </c>
      <c r="AD83" s="75">
        <f t="shared" si="15"/>
        <v>5</v>
      </c>
      <c r="AE83" s="75">
        <f t="shared" si="15"/>
        <v>5</v>
      </c>
      <c r="AF83" s="75">
        <f t="shared" si="15"/>
        <v>6</v>
      </c>
      <c r="AG83" s="75">
        <f t="shared" si="15"/>
        <v>6</v>
      </c>
      <c r="AH83" s="75">
        <f t="shared" si="15"/>
        <v>4</v>
      </c>
      <c r="AI83" s="75">
        <f t="shared" si="15"/>
        <v>5</v>
      </c>
      <c r="AJ83" s="75">
        <f t="shared" si="15"/>
        <v>6</v>
      </c>
      <c r="AK83" s="75">
        <f t="shared" si="15"/>
        <v>5</v>
      </c>
      <c r="AL83" s="75">
        <f t="shared" si="15"/>
        <v>6</v>
      </c>
      <c r="AM83" s="75">
        <f t="shared" si="15"/>
        <v>8</v>
      </c>
      <c r="AN83" s="75">
        <f t="shared" ref="AN83" si="16">SUM(AN75:AN82)</f>
        <v>9</v>
      </c>
    </row>
    <row r="84" spans="1:40" x14ac:dyDescent="0.25">
      <c r="A84" s="65" t="s">
        <v>317</v>
      </c>
      <c r="B84" s="66">
        <v>1519</v>
      </c>
      <c r="C84" s="65" t="s">
        <v>7</v>
      </c>
      <c r="D84" s="43">
        <v>15</v>
      </c>
      <c r="E84" s="43">
        <v>2</v>
      </c>
      <c r="F84" s="43">
        <v>2</v>
      </c>
      <c r="G84" s="43"/>
      <c r="H84" s="43"/>
      <c r="I84" s="43"/>
      <c r="J84" s="43"/>
      <c r="K84" s="43">
        <v>1</v>
      </c>
      <c r="L84" s="43">
        <v>2</v>
      </c>
      <c r="M84" s="43">
        <v>2</v>
      </c>
      <c r="N84" s="43">
        <v>1</v>
      </c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</row>
    <row r="85" spans="1:40" x14ac:dyDescent="0.25">
      <c r="A85" s="122"/>
      <c r="B85" s="67"/>
      <c r="C85" s="68" t="s">
        <v>8</v>
      </c>
      <c r="D85" s="45">
        <v>3</v>
      </c>
      <c r="E85" s="45"/>
      <c r="F85" s="45"/>
      <c r="G85" s="45"/>
      <c r="H85" s="45"/>
      <c r="I85" s="45">
        <v>1</v>
      </c>
      <c r="J85" s="45">
        <v>1</v>
      </c>
      <c r="K85" s="45">
        <v>1</v>
      </c>
      <c r="L85" s="45">
        <v>1</v>
      </c>
      <c r="M85" s="45">
        <v>1</v>
      </c>
      <c r="N85" s="45"/>
      <c r="O85" s="45">
        <v>1</v>
      </c>
      <c r="P85" s="45">
        <v>1</v>
      </c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</row>
    <row r="86" spans="1:40" x14ac:dyDescent="0.25">
      <c r="A86" s="122"/>
      <c r="B86" s="67"/>
      <c r="C86" s="68" t="s">
        <v>9</v>
      </c>
      <c r="D86" s="45">
        <v>2</v>
      </c>
      <c r="E86" s="45">
        <v>2</v>
      </c>
      <c r="F86" s="45"/>
      <c r="G86" s="45"/>
      <c r="H86" s="45"/>
      <c r="I86" s="45">
        <v>2</v>
      </c>
      <c r="J86" s="45">
        <v>2</v>
      </c>
      <c r="K86" s="45">
        <v>2</v>
      </c>
      <c r="L86" s="45">
        <v>2</v>
      </c>
      <c r="M86" s="45">
        <v>2</v>
      </c>
      <c r="N86" s="45">
        <v>2</v>
      </c>
      <c r="O86" s="45">
        <v>2</v>
      </c>
      <c r="P86" s="45">
        <v>3</v>
      </c>
      <c r="Q86" s="45">
        <v>1</v>
      </c>
      <c r="R86" s="45">
        <v>1</v>
      </c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>
        <v>1</v>
      </c>
      <c r="AL86" s="45">
        <v>3</v>
      </c>
      <c r="AM86" s="45">
        <v>1</v>
      </c>
      <c r="AN86" s="45">
        <v>1</v>
      </c>
    </row>
    <row r="87" spans="1:40" x14ac:dyDescent="0.25">
      <c r="A87" s="122"/>
      <c r="B87" s="67"/>
      <c r="C87" s="68" t="s">
        <v>10</v>
      </c>
      <c r="D87" s="57">
        <v>4</v>
      </c>
      <c r="E87" s="57">
        <v>1</v>
      </c>
      <c r="F87" s="57">
        <v>1</v>
      </c>
      <c r="G87" s="57">
        <v>2</v>
      </c>
      <c r="H87" s="57">
        <v>2</v>
      </c>
      <c r="I87" s="57">
        <v>3</v>
      </c>
      <c r="J87" s="57">
        <v>2</v>
      </c>
      <c r="K87" s="57">
        <v>2</v>
      </c>
      <c r="L87" s="57">
        <v>1</v>
      </c>
      <c r="M87" s="57">
        <v>1</v>
      </c>
      <c r="N87" s="57">
        <v>1</v>
      </c>
      <c r="O87" s="57">
        <v>1</v>
      </c>
      <c r="P87" s="57">
        <v>1</v>
      </c>
      <c r="Q87" s="57">
        <v>1</v>
      </c>
      <c r="R87" s="57">
        <v>1</v>
      </c>
      <c r="S87" s="57">
        <v>2</v>
      </c>
      <c r="T87" s="57">
        <v>2</v>
      </c>
      <c r="U87" s="57">
        <v>2</v>
      </c>
      <c r="V87" s="57">
        <v>2</v>
      </c>
      <c r="W87" s="57">
        <v>2</v>
      </c>
      <c r="X87" s="57">
        <v>2</v>
      </c>
      <c r="Y87" s="57">
        <v>1</v>
      </c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</row>
    <row r="88" spans="1:40" x14ac:dyDescent="0.25">
      <c r="A88" s="122"/>
      <c r="B88" s="67"/>
      <c r="C88" s="68" t="s">
        <v>11</v>
      </c>
      <c r="D88" s="45"/>
      <c r="E88" s="45"/>
      <c r="F88" s="45"/>
      <c r="G88" s="45"/>
      <c r="H88" s="45"/>
      <c r="I88" s="45">
        <v>1</v>
      </c>
      <c r="J88" s="45">
        <v>2</v>
      </c>
      <c r="K88" s="45">
        <v>2</v>
      </c>
      <c r="L88" s="45">
        <v>2</v>
      </c>
      <c r="M88" s="45">
        <v>2</v>
      </c>
      <c r="N88" s="45">
        <v>2</v>
      </c>
      <c r="O88" s="45">
        <v>2</v>
      </c>
      <c r="P88" s="45">
        <v>1</v>
      </c>
      <c r="Q88" s="45">
        <v>1</v>
      </c>
      <c r="R88" s="45">
        <v>1</v>
      </c>
      <c r="S88" s="45">
        <v>1</v>
      </c>
      <c r="T88" s="45">
        <v>1</v>
      </c>
      <c r="U88" s="45">
        <v>1</v>
      </c>
      <c r="V88" s="45"/>
      <c r="W88" s="45"/>
      <c r="X88" s="45"/>
      <c r="Y88" s="45">
        <v>1</v>
      </c>
      <c r="Z88" s="45"/>
      <c r="AA88" s="45"/>
      <c r="AB88" s="45"/>
      <c r="AC88" s="45"/>
      <c r="AD88" s="45"/>
      <c r="AE88" s="45"/>
      <c r="AF88" s="45"/>
      <c r="AG88" s="45">
        <v>1</v>
      </c>
      <c r="AH88" s="45"/>
      <c r="AI88" s="45"/>
      <c r="AJ88" s="45"/>
      <c r="AK88" s="45"/>
      <c r="AL88" s="45"/>
      <c r="AM88" s="45"/>
      <c r="AN88" s="45"/>
    </row>
    <row r="89" spans="1:40" x14ac:dyDescent="0.25">
      <c r="A89" s="122"/>
      <c r="B89" s="67"/>
      <c r="C89" s="68" t="s">
        <v>12</v>
      </c>
      <c r="D89" s="45">
        <v>1</v>
      </c>
      <c r="E89" s="45"/>
      <c r="F89" s="45"/>
      <c r="G89" s="45"/>
      <c r="H89" s="45"/>
      <c r="I89" s="45"/>
      <c r="J89" s="45"/>
      <c r="K89" s="45"/>
      <c r="L89" s="45">
        <v>2</v>
      </c>
      <c r="M89" s="45">
        <v>3</v>
      </c>
      <c r="N89" s="45">
        <v>2</v>
      </c>
      <c r="O89" s="45">
        <v>1</v>
      </c>
      <c r="P89" s="45">
        <v>1</v>
      </c>
      <c r="Q89" s="45">
        <v>1</v>
      </c>
      <c r="R89" s="45">
        <v>1</v>
      </c>
      <c r="S89" s="45">
        <v>2</v>
      </c>
      <c r="T89" s="45"/>
      <c r="U89" s="45">
        <v>1</v>
      </c>
      <c r="V89" s="45">
        <v>1</v>
      </c>
      <c r="W89" s="45">
        <v>1</v>
      </c>
      <c r="X89" s="45">
        <v>1</v>
      </c>
      <c r="Y89" s="45"/>
      <c r="Z89" s="45"/>
      <c r="AA89" s="45"/>
      <c r="AB89" s="45"/>
      <c r="AC89" s="45"/>
      <c r="AD89" s="45"/>
      <c r="AE89" s="45"/>
      <c r="AF89" s="45"/>
      <c r="AG89" s="45"/>
      <c r="AH89" s="45">
        <v>1</v>
      </c>
      <c r="AI89" s="45">
        <v>1</v>
      </c>
      <c r="AJ89" s="45"/>
      <c r="AK89" s="45"/>
      <c r="AL89" s="45"/>
      <c r="AM89" s="45"/>
      <c r="AN89" s="45"/>
    </row>
    <row r="90" spans="1:40" x14ac:dyDescent="0.25">
      <c r="A90" s="122"/>
      <c r="B90" s="67"/>
      <c r="C90" s="68" t="s">
        <v>13</v>
      </c>
      <c r="D90" s="45">
        <v>1</v>
      </c>
      <c r="E90" s="45">
        <v>1</v>
      </c>
      <c r="F90" s="45"/>
      <c r="G90" s="45"/>
      <c r="H90" s="45"/>
      <c r="I90" s="45"/>
      <c r="J90" s="45">
        <v>1</v>
      </c>
      <c r="K90" s="45">
        <v>1</v>
      </c>
      <c r="L90" s="45">
        <v>1</v>
      </c>
      <c r="M90" s="45">
        <v>2</v>
      </c>
      <c r="N90" s="45">
        <v>3</v>
      </c>
      <c r="O90" s="45">
        <v>4</v>
      </c>
      <c r="P90" s="45">
        <v>5</v>
      </c>
      <c r="Q90" s="45">
        <v>2</v>
      </c>
      <c r="R90" s="45">
        <v>2</v>
      </c>
      <c r="S90" s="45">
        <v>2</v>
      </c>
      <c r="T90" s="45">
        <v>3</v>
      </c>
      <c r="U90" s="45">
        <v>3</v>
      </c>
      <c r="V90" s="45">
        <v>4</v>
      </c>
      <c r="W90" s="45">
        <v>4</v>
      </c>
      <c r="X90" s="45">
        <v>4</v>
      </c>
      <c r="Y90" s="45">
        <v>5</v>
      </c>
      <c r="Z90" s="45">
        <v>1</v>
      </c>
      <c r="AA90" s="45">
        <v>1</v>
      </c>
      <c r="AB90" s="45">
        <v>1</v>
      </c>
      <c r="AC90" s="45">
        <v>1</v>
      </c>
      <c r="AD90" s="45">
        <v>1</v>
      </c>
      <c r="AE90" s="45">
        <v>1</v>
      </c>
      <c r="AF90" s="45">
        <v>1</v>
      </c>
      <c r="AG90" s="45"/>
      <c r="AH90" s="45"/>
      <c r="AI90" s="45"/>
      <c r="AJ90" s="45"/>
      <c r="AK90" s="45"/>
      <c r="AL90" s="45"/>
      <c r="AM90" s="45"/>
      <c r="AN90" s="45"/>
    </row>
    <row r="91" spans="1:40" x14ac:dyDescent="0.25">
      <c r="A91" s="32" t="s">
        <v>318</v>
      </c>
      <c r="B91" s="55"/>
      <c r="C91" s="55"/>
      <c r="D91" s="75">
        <f>SUM(D84:D90)</f>
        <v>26</v>
      </c>
      <c r="E91" s="75">
        <f t="shared" ref="E91:AM91" si="17">SUM(E84:E90)</f>
        <v>6</v>
      </c>
      <c r="F91" s="75">
        <f t="shared" si="17"/>
        <v>3</v>
      </c>
      <c r="G91" s="75">
        <f t="shared" si="17"/>
        <v>2</v>
      </c>
      <c r="H91" s="75">
        <f t="shared" si="17"/>
        <v>2</v>
      </c>
      <c r="I91" s="75">
        <f t="shared" si="17"/>
        <v>7</v>
      </c>
      <c r="J91" s="75">
        <f t="shared" si="17"/>
        <v>8</v>
      </c>
      <c r="K91" s="75">
        <f t="shared" si="17"/>
        <v>9</v>
      </c>
      <c r="L91" s="75">
        <f t="shared" si="17"/>
        <v>11</v>
      </c>
      <c r="M91" s="75">
        <f t="shared" si="17"/>
        <v>13</v>
      </c>
      <c r="N91" s="75">
        <f t="shared" si="17"/>
        <v>11</v>
      </c>
      <c r="O91" s="75">
        <f t="shared" si="17"/>
        <v>11</v>
      </c>
      <c r="P91" s="75">
        <f t="shared" si="17"/>
        <v>12</v>
      </c>
      <c r="Q91" s="75">
        <f t="shared" si="17"/>
        <v>6</v>
      </c>
      <c r="R91" s="75">
        <f t="shared" si="17"/>
        <v>6</v>
      </c>
      <c r="S91" s="75">
        <f t="shared" si="17"/>
        <v>7</v>
      </c>
      <c r="T91" s="75">
        <f t="shared" si="17"/>
        <v>6</v>
      </c>
      <c r="U91" s="75">
        <f t="shared" si="17"/>
        <v>7</v>
      </c>
      <c r="V91" s="75">
        <f t="shared" si="17"/>
        <v>7</v>
      </c>
      <c r="W91" s="75">
        <f t="shared" si="17"/>
        <v>7</v>
      </c>
      <c r="X91" s="75">
        <f t="shared" si="17"/>
        <v>7</v>
      </c>
      <c r="Y91" s="75">
        <f t="shared" si="17"/>
        <v>7</v>
      </c>
      <c r="Z91" s="75">
        <f t="shared" si="17"/>
        <v>1</v>
      </c>
      <c r="AA91" s="75">
        <f t="shared" si="17"/>
        <v>1</v>
      </c>
      <c r="AB91" s="75">
        <f t="shared" si="17"/>
        <v>1</v>
      </c>
      <c r="AC91" s="75">
        <f t="shared" si="17"/>
        <v>1</v>
      </c>
      <c r="AD91" s="75">
        <f t="shared" si="17"/>
        <v>1</v>
      </c>
      <c r="AE91" s="75">
        <f t="shared" si="17"/>
        <v>1</v>
      </c>
      <c r="AF91" s="75">
        <f t="shared" si="17"/>
        <v>1</v>
      </c>
      <c r="AG91" s="75">
        <f t="shared" si="17"/>
        <v>1</v>
      </c>
      <c r="AH91" s="75">
        <f t="shared" si="17"/>
        <v>1</v>
      </c>
      <c r="AI91" s="75">
        <f t="shared" si="17"/>
        <v>1</v>
      </c>
      <c r="AJ91" s="75">
        <f t="shared" si="17"/>
        <v>0</v>
      </c>
      <c r="AK91" s="75">
        <f t="shared" si="17"/>
        <v>1</v>
      </c>
      <c r="AL91" s="75">
        <f t="shared" si="17"/>
        <v>3</v>
      </c>
      <c r="AM91" s="75">
        <f t="shared" si="17"/>
        <v>1</v>
      </c>
      <c r="AN91" s="75">
        <f t="shared" ref="AN91" si="18">SUM(AN84:AN90)</f>
        <v>1</v>
      </c>
    </row>
    <row r="92" spans="1:40" x14ac:dyDescent="0.25">
      <c r="A92" s="65" t="s">
        <v>321</v>
      </c>
      <c r="B92" s="66">
        <v>1520</v>
      </c>
      <c r="C92" s="65" t="s">
        <v>6</v>
      </c>
      <c r="D92" s="43">
        <v>2</v>
      </c>
      <c r="E92" s="43">
        <v>1</v>
      </c>
      <c r="F92" s="43"/>
      <c r="G92" s="43">
        <v>1</v>
      </c>
      <c r="H92" s="43">
        <v>1</v>
      </c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>
        <v>1</v>
      </c>
      <c r="AM92" s="43"/>
      <c r="AN92" s="43"/>
    </row>
    <row r="93" spans="1:40" x14ac:dyDescent="0.25">
      <c r="A93" s="122"/>
      <c r="B93" s="67"/>
      <c r="C93" s="68" t="s">
        <v>7</v>
      </c>
      <c r="D93" s="45">
        <v>8</v>
      </c>
      <c r="E93" s="45">
        <v>3</v>
      </c>
      <c r="F93" s="45"/>
      <c r="G93" s="45"/>
      <c r="H93" s="45"/>
      <c r="I93" s="45">
        <v>1</v>
      </c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>
        <v>1</v>
      </c>
    </row>
    <row r="94" spans="1:40" x14ac:dyDescent="0.25">
      <c r="A94" s="122"/>
      <c r="B94" s="67"/>
      <c r="C94" s="68" t="s">
        <v>8</v>
      </c>
      <c r="D94" s="45">
        <v>1</v>
      </c>
      <c r="E94" s="45">
        <v>2</v>
      </c>
      <c r="F94" s="45"/>
      <c r="G94" s="45"/>
      <c r="H94" s="45">
        <v>1</v>
      </c>
      <c r="I94" s="45">
        <v>1</v>
      </c>
      <c r="J94" s="45">
        <v>1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>
        <v>1</v>
      </c>
    </row>
    <row r="95" spans="1:40" x14ac:dyDescent="0.25">
      <c r="A95" s="122"/>
      <c r="B95" s="67"/>
      <c r="C95" s="68" t="s">
        <v>9</v>
      </c>
      <c r="D95" s="45">
        <v>3</v>
      </c>
      <c r="E95" s="45">
        <v>2</v>
      </c>
      <c r="F95" s="45"/>
      <c r="G95" s="45">
        <v>1</v>
      </c>
      <c r="H95" s="45"/>
      <c r="I95" s="45"/>
      <c r="J95" s="45"/>
      <c r="K95" s="45">
        <v>1</v>
      </c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>
        <v>1</v>
      </c>
      <c r="Y95" s="45">
        <v>1</v>
      </c>
      <c r="Z95" s="45">
        <v>1</v>
      </c>
      <c r="AA95" s="45"/>
      <c r="AB95" s="45"/>
      <c r="AC95" s="45">
        <v>1</v>
      </c>
      <c r="AD95" s="45">
        <v>1</v>
      </c>
      <c r="AE95" s="45">
        <v>1</v>
      </c>
      <c r="AF95" s="45"/>
      <c r="AG95" s="45"/>
      <c r="AH95" s="45"/>
      <c r="AI95" s="45"/>
      <c r="AJ95" s="45"/>
      <c r="AK95" s="45"/>
      <c r="AL95" s="45"/>
      <c r="AM95" s="45"/>
      <c r="AN95" s="45"/>
    </row>
    <row r="96" spans="1:40" x14ac:dyDescent="0.25">
      <c r="A96" s="122"/>
      <c r="B96" s="67"/>
      <c r="C96" s="68" t="s">
        <v>10</v>
      </c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>
        <v>1</v>
      </c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</row>
    <row r="97" spans="1:40" x14ac:dyDescent="0.25">
      <c r="A97" s="122"/>
      <c r="B97" s="67"/>
      <c r="C97" s="68" t="s">
        <v>11</v>
      </c>
      <c r="D97" s="45">
        <v>1</v>
      </c>
      <c r="E97" s="45">
        <v>2</v>
      </c>
      <c r="F97" s="45"/>
      <c r="G97" s="45"/>
      <c r="H97" s="45"/>
      <c r="I97" s="45"/>
      <c r="J97" s="45"/>
      <c r="K97" s="45"/>
      <c r="L97" s="45">
        <v>1</v>
      </c>
      <c r="M97" s="45">
        <v>1</v>
      </c>
      <c r="N97" s="45">
        <v>1</v>
      </c>
      <c r="O97" s="45"/>
      <c r="P97" s="45"/>
      <c r="Q97" s="45">
        <v>1</v>
      </c>
      <c r="R97" s="45">
        <v>1</v>
      </c>
      <c r="S97" s="45"/>
      <c r="T97" s="45"/>
      <c r="U97" s="45">
        <v>1</v>
      </c>
      <c r="V97" s="45">
        <v>1</v>
      </c>
      <c r="W97" s="45"/>
      <c r="X97" s="45"/>
      <c r="Y97" s="45"/>
      <c r="Z97" s="45"/>
      <c r="AA97" s="45">
        <v>1</v>
      </c>
      <c r="AB97" s="45">
        <v>1</v>
      </c>
      <c r="AC97" s="45">
        <v>1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</row>
    <row r="98" spans="1:40" x14ac:dyDescent="0.25">
      <c r="A98" s="122"/>
      <c r="B98" s="67"/>
      <c r="C98" s="68" t="s">
        <v>12</v>
      </c>
      <c r="D98" s="45"/>
      <c r="E98" s="45"/>
      <c r="F98" s="45">
        <v>1</v>
      </c>
      <c r="G98" s="45">
        <v>1</v>
      </c>
      <c r="H98" s="45">
        <v>1</v>
      </c>
      <c r="I98" s="45"/>
      <c r="J98" s="45"/>
      <c r="K98" s="45"/>
      <c r="L98" s="45"/>
      <c r="M98" s="45"/>
      <c r="N98" s="45">
        <v>1</v>
      </c>
      <c r="O98" s="45"/>
      <c r="P98" s="45"/>
      <c r="Q98" s="45"/>
      <c r="R98" s="45"/>
      <c r="S98" s="45">
        <v>1</v>
      </c>
      <c r="T98" s="45"/>
      <c r="U98" s="45">
        <v>1</v>
      </c>
      <c r="V98" s="45">
        <v>1</v>
      </c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</row>
    <row r="99" spans="1:40" x14ac:dyDescent="0.25">
      <c r="A99" s="122"/>
      <c r="B99" s="67"/>
      <c r="C99" s="68" t="s">
        <v>13</v>
      </c>
      <c r="D99" s="45">
        <v>1</v>
      </c>
      <c r="E99" s="45">
        <v>1</v>
      </c>
      <c r="F99" s="45">
        <v>1</v>
      </c>
      <c r="G99" s="45">
        <v>1</v>
      </c>
      <c r="H99" s="45">
        <v>1</v>
      </c>
      <c r="I99" s="45">
        <v>2</v>
      </c>
      <c r="J99" s="45">
        <v>2</v>
      </c>
      <c r="K99" s="45">
        <v>1</v>
      </c>
      <c r="L99" s="45">
        <v>1</v>
      </c>
      <c r="M99" s="45">
        <v>1</v>
      </c>
      <c r="N99" s="45">
        <v>1</v>
      </c>
      <c r="O99" s="45">
        <v>1</v>
      </c>
      <c r="P99" s="45">
        <v>1</v>
      </c>
      <c r="Q99" s="45">
        <v>1</v>
      </c>
      <c r="R99" s="45">
        <v>1</v>
      </c>
      <c r="S99" s="45">
        <v>1</v>
      </c>
      <c r="T99" s="45">
        <v>2</v>
      </c>
      <c r="U99" s="45">
        <v>2</v>
      </c>
      <c r="V99" s="45">
        <v>3</v>
      </c>
      <c r="W99" s="45">
        <v>4</v>
      </c>
      <c r="X99" s="45">
        <v>4</v>
      </c>
      <c r="Y99" s="45">
        <v>4</v>
      </c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>
        <v>1</v>
      </c>
      <c r="AN99" s="45"/>
    </row>
    <row r="100" spans="1:40" x14ac:dyDescent="0.25">
      <c r="A100" s="32" t="s">
        <v>322</v>
      </c>
      <c r="B100" s="55"/>
      <c r="C100" s="55"/>
      <c r="D100" s="75">
        <f>SUM(D92:D99)</f>
        <v>16</v>
      </c>
      <c r="E100" s="75">
        <f t="shared" ref="E100:AM100" si="19">SUM(E92:E99)</f>
        <v>11</v>
      </c>
      <c r="F100" s="75">
        <f t="shared" si="19"/>
        <v>2</v>
      </c>
      <c r="G100" s="75">
        <f t="shared" si="19"/>
        <v>4</v>
      </c>
      <c r="H100" s="75">
        <f t="shared" si="19"/>
        <v>4</v>
      </c>
      <c r="I100" s="75">
        <f t="shared" si="19"/>
        <v>4</v>
      </c>
      <c r="J100" s="75">
        <f t="shared" si="19"/>
        <v>3</v>
      </c>
      <c r="K100" s="75">
        <f t="shared" si="19"/>
        <v>2</v>
      </c>
      <c r="L100" s="75">
        <f t="shared" si="19"/>
        <v>2</v>
      </c>
      <c r="M100" s="75">
        <f t="shared" si="19"/>
        <v>2</v>
      </c>
      <c r="N100" s="75">
        <f t="shared" si="19"/>
        <v>3</v>
      </c>
      <c r="O100" s="75">
        <f t="shared" si="19"/>
        <v>1</v>
      </c>
      <c r="P100" s="75">
        <f t="shared" si="19"/>
        <v>1</v>
      </c>
      <c r="Q100" s="75">
        <f t="shared" si="19"/>
        <v>2</v>
      </c>
      <c r="R100" s="75">
        <f t="shared" si="19"/>
        <v>2</v>
      </c>
      <c r="S100" s="75">
        <f t="shared" si="19"/>
        <v>2</v>
      </c>
      <c r="T100" s="75">
        <f t="shared" si="19"/>
        <v>2</v>
      </c>
      <c r="U100" s="75">
        <f t="shared" si="19"/>
        <v>4</v>
      </c>
      <c r="V100" s="75">
        <f t="shared" si="19"/>
        <v>5</v>
      </c>
      <c r="W100" s="75">
        <f t="shared" si="19"/>
        <v>4</v>
      </c>
      <c r="X100" s="75">
        <f t="shared" si="19"/>
        <v>5</v>
      </c>
      <c r="Y100" s="75">
        <f t="shared" si="19"/>
        <v>5</v>
      </c>
      <c r="Z100" s="75">
        <f t="shared" si="19"/>
        <v>1</v>
      </c>
      <c r="AA100" s="75">
        <f t="shared" si="19"/>
        <v>1</v>
      </c>
      <c r="AB100" s="75">
        <f t="shared" si="19"/>
        <v>1</v>
      </c>
      <c r="AC100" s="75">
        <f t="shared" si="19"/>
        <v>3</v>
      </c>
      <c r="AD100" s="75">
        <f t="shared" si="19"/>
        <v>1</v>
      </c>
      <c r="AE100" s="75">
        <f t="shared" si="19"/>
        <v>1</v>
      </c>
      <c r="AF100" s="75">
        <f t="shared" si="19"/>
        <v>0</v>
      </c>
      <c r="AG100" s="75">
        <f t="shared" si="19"/>
        <v>0</v>
      </c>
      <c r="AH100" s="75">
        <f t="shared" si="19"/>
        <v>0</v>
      </c>
      <c r="AI100" s="75">
        <f t="shared" si="19"/>
        <v>0</v>
      </c>
      <c r="AJ100" s="75">
        <f t="shared" si="19"/>
        <v>0</v>
      </c>
      <c r="AK100" s="75">
        <f t="shared" si="19"/>
        <v>0</v>
      </c>
      <c r="AL100" s="75">
        <f t="shared" si="19"/>
        <v>1</v>
      </c>
      <c r="AM100" s="75">
        <f t="shared" si="19"/>
        <v>1</v>
      </c>
      <c r="AN100" s="75">
        <f t="shared" ref="AN100" si="20">SUM(AN92:AN99)</f>
        <v>2</v>
      </c>
    </row>
    <row r="101" spans="1:40" x14ac:dyDescent="0.25">
      <c r="A101" s="65" t="s">
        <v>319</v>
      </c>
      <c r="B101" s="66">
        <v>1523</v>
      </c>
      <c r="C101" s="65" t="s">
        <v>7</v>
      </c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>
        <v>1</v>
      </c>
      <c r="Y101" s="43">
        <v>1</v>
      </c>
      <c r="Z101" s="43">
        <v>1</v>
      </c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</row>
    <row r="102" spans="1:40" x14ac:dyDescent="0.25">
      <c r="A102" s="122"/>
      <c r="B102" s="67"/>
      <c r="C102" s="68" t="s">
        <v>8</v>
      </c>
      <c r="D102" s="45">
        <v>1</v>
      </c>
      <c r="E102" s="45">
        <v>1</v>
      </c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</row>
    <row r="103" spans="1:40" x14ac:dyDescent="0.25">
      <c r="A103" s="122"/>
      <c r="B103" s="67"/>
      <c r="C103" s="68" t="s">
        <v>9</v>
      </c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>
        <v>1</v>
      </c>
      <c r="AC103" s="45">
        <v>1</v>
      </c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</row>
    <row r="104" spans="1:40" x14ac:dyDescent="0.25">
      <c r="A104" s="122"/>
      <c r="B104" s="67"/>
      <c r="C104" s="68" t="s">
        <v>10</v>
      </c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>
        <v>1</v>
      </c>
      <c r="V104" s="45">
        <v>1</v>
      </c>
      <c r="W104" s="45">
        <v>1</v>
      </c>
      <c r="X104" s="45">
        <v>1</v>
      </c>
      <c r="Y104" s="45">
        <v>1</v>
      </c>
      <c r="Z104" s="45">
        <v>1</v>
      </c>
      <c r="AA104" s="45"/>
      <c r="AB104" s="45"/>
      <c r="AC104" s="45"/>
      <c r="AD104" s="45">
        <v>1</v>
      </c>
      <c r="AE104" s="45">
        <v>1</v>
      </c>
      <c r="AF104" s="45">
        <v>1</v>
      </c>
      <c r="AG104" s="45"/>
      <c r="AH104" s="45"/>
      <c r="AI104" s="45"/>
      <c r="AJ104" s="45"/>
      <c r="AK104" s="45"/>
      <c r="AL104" s="45"/>
      <c r="AM104" s="45"/>
      <c r="AN104" s="45"/>
    </row>
    <row r="105" spans="1:40" x14ac:dyDescent="0.25">
      <c r="A105" s="122"/>
      <c r="B105" s="67"/>
      <c r="C105" s="68" t="s">
        <v>11</v>
      </c>
      <c r="D105" s="45"/>
      <c r="E105" s="45"/>
      <c r="F105" s="45"/>
      <c r="G105" s="45"/>
      <c r="H105" s="45"/>
      <c r="I105" s="45">
        <v>1</v>
      </c>
      <c r="J105" s="45">
        <v>1</v>
      </c>
      <c r="K105" s="45">
        <v>1</v>
      </c>
      <c r="L105" s="45">
        <v>1</v>
      </c>
      <c r="M105" s="45">
        <v>1</v>
      </c>
      <c r="N105" s="45">
        <v>1</v>
      </c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</row>
    <row r="106" spans="1:40" x14ac:dyDescent="0.25">
      <c r="A106" s="122"/>
      <c r="B106" s="67"/>
      <c r="C106" s="68" t="s">
        <v>12</v>
      </c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>
        <v>1</v>
      </c>
      <c r="P106" s="45">
        <v>1</v>
      </c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</row>
    <row r="107" spans="1:40" x14ac:dyDescent="0.25">
      <c r="A107" s="122"/>
      <c r="B107" s="67"/>
      <c r="C107" s="68" t="s">
        <v>13</v>
      </c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>
        <v>1</v>
      </c>
      <c r="S107" s="45">
        <v>1</v>
      </c>
      <c r="T107" s="45">
        <v>1</v>
      </c>
      <c r="U107" s="45">
        <v>1</v>
      </c>
      <c r="V107" s="45">
        <v>1</v>
      </c>
      <c r="W107" s="45">
        <v>1</v>
      </c>
      <c r="X107" s="45">
        <v>1</v>
      </c>
      <c r="Y107" s="45">
        <v>1</v>
      </c>
      <c r="Z107" s="45">
        <v>1</v>
      </c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</row>
    <row r="108" spans="1:40" x14ac:dyDescent="0.25">
      <c r="A108" s="32" t="s">
        <v>320</v>
      </c>
      <c r="B108" s="55"/>
      <c r="C108" s="55"/>
      <c r="D108" s="75">
        <f>SUM(D101:D107)</f>
        <v>1</v>
      </c>
      <c r="E108" s="75">
        <f t="shared" ref="E108:AM108" si="21">SUM(E101:E107)</f>
        <v>1</v>
      </c>
      <c r="F108" s="75">
        <f t="shared" si="21"/>
        <v>0</v>
      </c>
      <c r="G108" s="75">
        <f t="shared" si="21"/>
        <v>0</v>
      </c>
      <c r="H108" s="75">
        <f t="shared" si="21"/>
        <v>0</v>
      </c>
      <c r="I108" s="75">
        <f t="shared" si="21"/>
        <v>1</v>
      </c>
      <c r="J108" s="75">
        <f t="shared" si="21"/>
        <v>1</v>
      </c>
      <c r="K108" s="75">
        <f t="shared" si="21"/>
        <v>1</v>
      </c>
      <c r="L108" s="75">
        <f t="shared" si="21"/>
        <v>1</v>
      </c>
      <c r="M108" s="75">
        <f t="shared" si="21"/>
        <v>1</v>
      </c>
      <c r="N108" s="75">
        <f t="shared" si="21"/>
        <v>1</v>
      </c>
      <c r="O108" s="75">
        <f t="shared" si="21"/>
        <v>1</v>
      </c>
      <c r="P108" s="75">
        <f t="shared" si="21"/>
        <v>1</v>
      </c>
      <c r="Q108" s="75">
        <f t="shared" si="21"/>
        <v>0</v>
      </c>
      <c r="R108" s="75">
        <f t="shared" si="21"/>
        <v>1</v>
      </c>
      <c r="S108" s="75">
        <f t="shared" si="21"/>
        <v>1</v>
      </c>
      <c r="T108" s="75">
        <f t="shared" si="21"/>
        <v>1</v>
      </c>
      <c r="U108" s="75">
        <f t="shared" si="21"/>
        <v>2</v>
      </c>
      <c r="V108" s="75">
        <f t="shared" si="21"/>
        <v>2</v>
      </c>
      <c r="W108" s="75">
        <f t="shared" si="21"/>
        <v>2</v>
      </c>
      <c r="X108" s="75">
        <f t="shared" si="21"/>
        <v>3</v>
      </c>
      <c r="Y108" s="75">
        <f t="shared" si="21"/>
        <v>3</v>
      </c>
      <c r="Z108" s="75">
        <f t="shared" si="21"/>
        <v>3</v>
      </c>
      <c r="AA108" s="75">
        <f t="shared" si="21"/>
        <v>0</v>
      </c>
      <c r="AB108" s="75">
        <f t="shared" si="21"/>
        <v>1</v>
      </c>
      <c r="AC108" s="75">
        <f t="shared" si="21"/>
        <v>1</v>
      </c>
      <c r="AD108" s="75">
        <f t="shared" si="21"/>
        <v>1</v>
      </c>
      <c r="AE108" s="75">
        <f t="shared" si="21"/>
        <v>1</v>
      </c>
      <c r="AF108" s="75">
        <f t="shared" si="21"/>
        <v>1</v>
      </c>
      <c r="AG108" s="75">
        <f t="shared" si="21"/>
        <v>0</v>
      </c>
      <c r="AH108" s="75">
        <f t="shared" si="21"/>
        <v>0</v>
      </c>
      <c r="AI108" s="75">
        <f t="shared" si="21"/>
        <v>0</v>
      </c>
      <c r="AJ108" s="75">
        <f t="shared" si="21"/>
        <v>0</v>
      </c>
      <c r="AK108" s="75">
        <f t="shared" si="21"/>
        <v>0</v>
      </c>
      <c r="AL108" s="75">
        <f t="shared" si="21"/>
        <v>0</v>
      </c>
      <c r="AM108" s="75">
        <f t="shared" si="21"/>
        <v>0</v>
      </c>
      <c r="AN108" s="75">
        <f t="shared" ref="AN108" si="22">SUM(AN101:AN107)</f>
        <v>0</v>
      </c>
    </row>
    <row r="109" spans="1:40" x14ac:dyDescent="0.25">
      <c r="A109" s="65" t="s">
        <v>283</v>
      </c>
      <c r="B109" s="66">
        <v>1524</v>
      </c>
      <c r="C109" s="65" t="s">
        <v>8</v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>
        <v>1</v>
      </c>
      <c r="W109" s="43">
        <v>1</v>
      </c>
      <c r="X109" s="43">
        <v>1</v>
      </c>
      <c r="Y109" s="43">
        <v>1</v>
      </c>
      <c r="Z109" s="43"/>
      <c r="AA109" s="43"/>
      <c r="AB109" s="43">
        <v>1</v>
      </c>
      <c r="AC109" s="43">
        <v>1</v>
      </c>
      <c r="AD109" s="43"/>
      <c r="AE109" s="43"/>
      <c r="AF109" s="43"/>
      <c r="AG109" s="43"/>
      <c r="AH109" s="43"/>
      <c r="AI109" s="43"/>
      <c r="AJ109" s="43"/>
      <c r="AK109" s="43"/>
      <c r="AL109" s="43"/>
      <c r="AM109" s="43">
        <v>1</v>
      </c>
      <c r="AN109" s="43"/>
    </row>
    <row r="110" spans="1:40" x14ac:dyDescent="0.25">
      <c r="A110" s="122"/>
      <c r="B110" s="67"/>
      <c r="C110" s="68" t="s">
        <v>9</v>
      </c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</row>
    <row r="111" spans="1:40" x14ac:dyDescent="0.25">
      <c r="A111" s="32" t="s">
        <v>284</v>
      </c>
      <c r="B111" s="55"/>
      <c r="C111" s="5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>
        <f>SUM(V109:V110)</f>
        <v>1</v>
      </c>
      <c r="W111" s="75">
        <f t="shared" ref="W111:AM111" si="23">SUM(W109:W110)</f>
        <v>1</v>
      </c>
      <c r="X111" s="75">
        <f t="shared" si="23"/>
        <v>1</v>
      </c>
      <c r="Y111" s="75">
        <f t="shared" si="23"/>
        <v>1</v>
      </c>
      <c r="Z111" s="75">
        <f t="shared" si="23"/>
        <v>0</v>
      </c>
      <c r="AA111" s="75">
        <f t="shared" si="23"/>
        <v>0</v>
      </c>
      <c r="AB111" s="75">
        <f t="shared" si="23"/>
        <v>1</v>
      </c>
      <c r="AC111" s="75">
        <f t="shared" si="23"/>
        <v>1</v>
      </c>
      <c r="AD111" s="75">
        <f t="shared" si="23"/>
        <v>0</v>
      </c>
      <c r="AE111" s="75">
        <f t="shared" si="23"/>
        <v>0</v>
      </c>
      <c r="AF111" s="75">
        <f t="shared" si="23"/>
        <v>0</v>
      </c>
      <c r="AG111" s="75">
        <f t="shared" si="23"/>
        <v>0</v>
      </c>
      <c r="AH111" s="75">
        <f t="shared" si="23"/>
        <v>0</v>
      </c>
      <c r="AI111" s="75">
        <f t="shared" si="23"/>
        <v>0</v>
      </c>
      <c r="AJ111" s="75">
        <f t="shared" si="23"/>
        <v>0</v>
      </c>
      <c r="AK111" s="75">
        <f t="shared" si="23"/>
        <v>0</v>
      </c>
      <c r="AL111" s="75">
        <f t="shared" si="23"/>
        <v>0</v>
      </c>
      <c r="AM111" s="75">
        <f t="shared" si="23"/>
        <v>1</v>
      </c>
      <c r="AN111" s="75">
        <f t="shared" ref="AN111" si="24">SUM(AN109:AN110)</f>
        <v>0</v>
      </c>
    </row>
    <row r="112" spans="1:40" x14ac:dyDescent="0.25">
      <c r="A112" s="65" t="s">
        <v>297</v>
      </c>
      <c r="B112" s="66">
        <v>1525</v>
      </c>
      <c r="C112" s="65" t="s">
        <v>7</v>
      </c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>
        <v>1</v>
      </c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</row>
    <row r="113" spans="1:40" x14ac:dyDescent="0.25">
      <c r="A113" s="84"/>
      <c r="B113" s="69"/>
      <c r="C113" s="68" t="s">
        <v>8</v>
      </c>
      <c r="D113" s="45"/>
      <c r="E113" s="45"/>
      <c r="F113" s="45"/>
      <c r="G113" s="45">
        <v>1</v>
      </c>
      <c r="H113" s="45">
        <v>1</v>
      </c>
      <c r="I113" s="45">
        <v>1</v>
      </c>
      <c r="J113" s="45">
        <v>1</v>
      </c>
      <c r="K113" s="45">
        <v>1</v>
      </c>
      <c r="L113" s="45">
        <v>1</v>
      </c>
      <c r="M113" s="45">
        <v>1</v>
      </c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</row>
    <row r="114" spans="1:40" x14ac:dyDescent="0.25">
      <c r="A114" s="84"/>
      <c r="B114" s="69"/>
      <c r="C114" s="68" t="s">
        <v>9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</row>
    <row r="115" spans="1:40" x14ac:dyDescent="0.25">
      <c r="A115" s="84"/>
      <c r="B115" s="69"/>
      <c r="C115" s="68" t="s">
        <v>10</v>
      </c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>
        <v>1</v>
      </c>
      <c r="W115" s="45">
        <v>1</v>
      </c>
      <c r="X115" s="45">
        <v>1</v>
      </c>
      <c r="Y115" s="45">
        <v>1</v>
      </c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</row>
    <row r="116" spans="1:40" x14ac:dyDescent="0.25">
      <c r="A116" s="123"/>
      <c r="B116" s="124"/>
      <c r="C116" s="68" t="s">
        <v>11</v>
      </c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>
        <v>1</v>
      </c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</row>
    <row r="117" spans="1:40" x14ac:dyDescent="0.25">
      <c r="A117" s="32" t="s">
        <v>298</v>
      </c>
      <c r="B117" s="55"/>
      <c r="C117" s="55"/>
      <c r="D117" s="75"/>
      <c r="E117" s="75"/>
      <c r="F117" s="75"/>
      <c r="G117" s="75">
        <f>SUM(G112:G116)</f>
        <v>1</v>
      </c>
      <c r="H117" s="75">
        <f t="shared" ref="H117:AM117" si="25">SUM(H112:H116)</f>
        <v>1</v>
      </c>
      <c r="I117" s="75">
        <f t="shared" si="25"/>
        <v>1</v>
      </c>
      <c r="J117" s="75">
        <f t="shared" si="25"/>
        <v>1</v>
      </c>
      <c r="K117" s="75">
        <f t="shared" si="25"/>
        <v>1</v>
      </c>
      <c r="L117" s="75">
        <f t="shared" si="25"/>
        <v>1</v>
      </c>
      <c r="M117" s="75">
        <f t="shared" si="25"/>
        <v>1</v>
      </c>
      <c r="N117" s="75">
        <f t="shared" si="25"/>
        <v>0</v>
      </c>
      <c r="O117" s="75">
        <f t="shared" si="25"/>
        <v>0</v>
      </c>
      <c r="P117" s="75">
        <f t="shared" si="25"/>
        <v>0</v>
      </c>
      <c r="Q117" s="75">
        <f t="shared" si="25"/>
        <v>0</v>
      </c>
      <c r="R117" s="75">
        <f t="shared" si="25"/>
        <v>0</v>
      </c>
      <c r="S117" s="75">
        <f t="shared" si="25"/>
        <v>0</v>
      </c>
      <c r="T117" s="75">
        <f t="shared" si="25"/>
        <v>1</v>
      </c>
      <c r="U117" s="75">
        <f t="shared" si="25"/>
        <v>0</v>
      </c>
      <c r="V117" s="75">
        <f t="shared" si="25"/>
        <v>1</v>
      </c>
      <c r="W117" s="75">
        <f t="shared" si="25"/>
        <v>1</v>
      </c>
      <c r="X117" s="75">
        <f t="shared" si="25"/>
        <v>1</v>
      </c>
      <c r="Y117" s="75">
        <f t="shared" si="25"/>
        <v>1</v>
      </c>
      <c r="Z117" s="75">
        <f t="shared" si="25"/>
        <v>1</v>
      </c>
      <c r="AA117" s="75">
        <f t="shared" si="25"/>
        <v>0</v>
      </c>
      <c r="AB117" s="75">
        <f t="shared" si="25"/>
        <v>0</v>
      </c>
      <c r="AC117" s="75">
        <f t="shared" si="25"/>
        <v>0</v>
      </c>
      <c r="AD117" s="75">
        <f t="shared" si="25"/>
        <v>0</v>
      </c>
      <c r="AE117" s="75">
        <f t="shared" si="25"/>
        <v>0</v>
      </c>
      <c r="AF117" s="75">
        <f t="shared" si="25"/>
        <v>0</v>
      </c>
      <c r="AG117" s="75">
        <f t="shared" si="25"/>
        <v>0</v>
      </c>
      <c r="AH117" s="75">
        <f t="shared" si="25"/>
        <v>0</v>
      </c>
      <c r="AI117" s="75">
        <f t="shared" si="25"/>
        <v>0</v>
      </c>
      <c r="AJ117" s="75">
        <f t="shared" si="25"/>
        <v>0</v>
      </c>
      <c r="AK117" s="75">
        <f t="shared" si="25"/>
        <v>0</v>
      </c>
      <c r="AL117" s="75">
        <f t="shared" si="25"/>
        <v>0</v>
      </c>
      <c r="AM117" s="75">
        <f t="shared" si="25"/>
        <v>0</v>
      </c>
      <c r="AN117" s="75">
        <f t="shared" ref="AN117" si="26">SUM(AN112:AN116)</f>
        <v>0</v>
      </c>
    </row>
    <row r="118" spans="1:40" x14ac:dyDescent="0.25">
      <c r="A118" s="65" t="s">
        <v>295</v>
      </c>
      <c r="B118" s="66">
        <v>1526</v>
      </c>
      <c r="C118" s="65" t="s">
        <v>8</v>
      </c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>
        <v>1</v>
      </c>
      <c r="AJ118" s="43">
        <v>1</v>
      </c>
      <c r="AK118" s="43"/>
      <c r="AL118" s="43"/>
      <c r="AM118" s="43"/>
      <c r="AN118" s="43"/>
    </row>
    <row r="119" spans="1:40" x14ac:dyDescent="0.25">
      <c r="A119" s="122"/>
      <c r="B119" s="67"/>
      <c r="C119" s="68" t="s">
        <v>11</v>
      </c>
      <c r="D119" s="57"/>
      <c r="E119" s="57"/>
      <c r="F119" s="57"/>
      <c r="G119" s="57"/>
      <c r="H119" s="57"/>
      <c r="I119" s="57"/>
      <c r="J119" s="57"/>
      <c r="K119" s="57">
        <v>1</v>
      </c>
      <c r="L119" s="57">
        <v>1</v>
      </c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</row>
    <row r="120" spans="1:40" x14ac:dyDescent="0.25">
      <c r="A120" s="122"/>
      <c r="B120" s="67"/>
      <c r="C120" s="68" t="s">
        <v>13</v>
      </c>
      <c r="D120" s="57">
        <v>4</v>
      </c>
      <c r="E120" s="57">
        <v>3</v>
      </c>
      <c r="F120" s="57">
        <v>3</v>
      </c>
      <c r="G120" s="57">
        <v>3</v>
      </c>
      <c r="H120" s="57">
        <v>3</v>
      </c>
      <c r="I120" s="57">
        <v>3</v>
      </c>
      <c r="J120" s="57">
        <v>2</v>
      </c>
      <c r="K120" s="57">
        <v>2</v>
      </c>
      <c r="L120" s="57">
        <v>2</v>
      </c>
      <c r="M120" s="57">
        <v>2</v>
      </c>
      <c r="N120" s="57">
        <v>2</v>
      </c>
      <c r="O120" s="57">
        <v>2</v>
      </c>
      <c r="P120" s="57">
        <v>2</v>
      </c>
      <c r="Q120" s="57">
        <v>2</v>
      </c>
      <c r="R120" s="57">
        <v>2</v>
      </c>
      <c r="S120" s="57">
        <v>2</v>
      </c>
      <c r="T120" s="57">
        <v>2</v>
      </c>
      <c r="U120" s="57">
        <v>2</v>
      </c>
      <c r="V120" s="57">
        <v>1</v>
      </c>
      <c r="W120" s="57">
        <v>1</v>
      </c>
      <c r="X120" s="57">
        <v>1</v>
      </c>
      <c r="Y120" s="57">
        <v>1</v>
      </c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</row>
    <row r="121" spans="1:40" x14ac:dyDescent="0.25">
      <c r="A121" s="32" t="s">
        <v>296</v>
      </c>
      <c r="B121" s="55"/>
      <c r="C121" s="55"/>
      <c r="D121" s="75">
        <f>SUM(D118:D120)</f>
        <v>4</v>
      </c>
      <c r="E121" s="75">
        <f t="shared" ref="E121:AM121" si="27">SUM(E118:E120)</f>
        <v>3</v>
      </c>
      <c r="F121" s="75">
        <f t="shared" si="27"/>
        <v>3</v>
      </c>
      <c r="G121" s="75">
        <f t="shared" si="27"/>
        <v>3</v>
      </c>
      <c r="H121" s="75">
        <f t="shared" si="27"/>
        <v>3</v>
      </c>
      <c r="I121" s="75">
        <f t="shared" si="27"/>
        <v>3</v>
      </c>
      <c r="J121" s="75">
        <f t="shared" si="27"/>
        <v>2</v>
      </c>
      <c r="K121" s="75">
        <f t="shared" si="27"/>
        <v>3</v>
      </c>
      <c r="L121" s="75">
        <f t="shared" si="27"/>
        <v>3</v>
      </c>
      <c r="M121" s="75">
        <f t="shared" si="27"/>
        <v>2</v>
      </c>
      <c r="N121" s="75">
        <f t="shared" si="27"/>
        <v>2</v>
      </c>
      <c r="O121" s="75">
        <f t="shared" si="27"/>
        <v>2</v>
      </c>
      <c r="P121" s="75">
        <f t="shared" si="27"/>
        <v>2</v>
      </c>
      <c r="Q121" s="75">
        <f t="shared" si="27"/>
        <v>2</v>
      </c>
      <c r="R121" s="75">
        <f t="shared" si="27"/>
        <v>2</v>
      </c>
      <c r="S121" s="75">
        <f t="shared" si="27"/>
        <v>2</v>
      </c>
      <c r="T121" s="75">
        <f t="shared" si="27"/>
        <v>2</v>
      </c>
      <c r="U121" s="75">
        <f t="shared" si="27"/>
        <v>2</v>
      </c>
      <c r="V121" s="75">
        <f t="shared" si="27"/>
        <v>1</v>
      </c>
      <c r="W121" s="75">
        <f t="shared" si="27"/>
        <v>1</v>
      </c>
      <c r="X121" s="75">
        <f t="shared" si="27"/>
        <v>1</v>
      </c>
      <c r="Y121" s="75">
        <f t="shared" si="27"/>
        <v>1</v>
      </c>
      <c r="Z121" s="75">
        <f t="shared" si="27"/>
        <v>0</v>
      </c>
      <c r="AA121" s="75">
        <f t="shared" si="27"/>
        <v>0</v>
      </c>
      <c r="AB121" s="75">
        <f t="shared" si="27"/>
        <v>0</v>
      </c>
      <c r="AC121" s="75">
        <f t="shared" si="27"/>
        <v>0</v>
      </c>
      <c r="AD121" s="75">
        <f t="shared" si="27"/>
        <v>0</v>
      </c>
      <c r="AE121" s="75">
        <f t="shared" si="27"/>
        <v>0</v>
      </c>
      <c r="AF121" s="75">
        <f t="shared" si="27"/>
        <v>0</v>
      </c>
      <c r="AG121" s="75">
        <f t="shared" si="27"/>
        <v>0</v>
      </c>
      <c r="AH121" s="75">
        <f t="shared" si="27"/>
        <v>0</v>
      </c>
      <c r="AI121" s="75">
        <f t="shared" si="27"/>
        <v>1</v>
      </c>
      <c r="AJ121" s="75">
        <f t="shared" si="27"/>
        <v>1</v>
      </c>
      <c r="AK121" s="75">
        <f t="shared" si="27"/>
        <v>0</v>
      </c>
      <c r="AL121" s="75">
        <f t="shared" si="27"/>
        <v>0</v>
      </c>
      <c r="AM121" s="75">
        <f t="shared" si="27"/>
        <v>0</v>
      </c>
      <c r="AN121" s="75">
        <f t="shared" ref="AN121" si="28">SUM(AN118:AN120)</f>
        <v>0</v>
      </c>
    </row>
    <row r="122" spans="1:40" x14ac:dyDescent="0.25">
      <c r="A122" s="65" t="s">
        <v>305</v>
      </c>
      <c r="B122" s="66">
        <v>1528</v>
      </c>
      <c r="C122" s="65" t="s">
        <v>6</v>
      </c>
      <c r="D122" s="43"/>
      <c r="E122" s="43"/>
      <c r="F122" s="43"/>
      <c r="G122" s="43">
        <v>1</v>
      </c>
      <c r="H122" s="43">
        <v>1</v>
      </c>
      <c r="I122" s="43">
        <v>1</v>
      </c>
      <c r="J122" s="43">
        <v>1</v>
      </c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>
        <v>1</v>
      </c>
      <c r="AL122" s="43"/>
      <c r="AM122" s="43"/>
      <c r="AN122" s="43"/>
    </row>
    <row r="123" spans="1:40" x14ac:dyDescent="0.25">
      <c r="A123" s="122"/>
      <c r="B123" s="67"/>
      <c r="C123" s="68" t="s">
        <v>7</v>
      </c>
      <c r="D123" s="57">
        <v>1</v>
      </c>
      <c r="E123" s="57">
        <v>1</v>
      </c>
      <c r="F123" s="57">
        <v>1</v>
      </c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>
        <v>1</v>
      </c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</row>
    <row r="124" spans="1:40" x14ac:dyDescent="0.25">
      <c r="A124" s="122"/>
      <c r="B124" s="67"/>
      <c r="C124" s="68" t="s">
        <v>8</v>
      </c>
      <c r="D124" s="57"/>
      <c r="E124" s="57"/>
      <c r="F124" s="57">
        <v>1</v>
      </c>
      <c r="G124" s="57">
        <v>1</v>
      </c>
      <c r="H124" s="57">
        <v>1</v>
      </c>
      <c r="I124" s="57">
        <v>2</v>
      </c>
      <c r="J124" s="57">
        <v>2</v>
      </c>
      <c r="K124" s="57">
        <v>2</v>
      </c>
      <c r="L124" s="57">
        <v>2</v>
      </c>
      <c r="M124" s="57">
        <v>2</v>
      </c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</row>
    <row r="125" spans="1:40" x14ac:dyDescent="0.25">
      <c r="A125" s="122"/>
      <c r="B125" s="67"/>
      <c r="C125" s="68" t="s">
        <v>9</v>
      </c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>
        <v>1</v>
      </c>
      <c r="S125" s="57">
        <v>1</v>
      </c>
      <c r="T125" s="57">
        <v>1</v>
      </c>
      <c r="U125" s="57">
        <v>1</v>
      </c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</row>
    <row r="126" spans="1:40" x14ac:dyDescent="0.25">
      <c r="A126" s="122"/>
      <c r="B126" s="67"/>
      <c r="C126" s="68" t="s">
        <v>10</v>
      </c>
      <c r="D126" s="45"/>
      <c r="E126" s="45">
        <v>1</v>
      </c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>
        <v>1</v>
      </c>
      <c r="Z126" s="45">
        <v>1</v>
      </c>
      <c r="AA126" s="45">
        <v>1</v>
      </c>
      <c r="AB126" s="45">
        <v>2</v>
      </c>
      <c r="AC126" s="45">
        <v>3</v>
      </c>
      <c r="AD126" s="45">
        <v>3</v>
      </c>
      <c r="AE126" s="45">
        <v>3</v>
      </c>
      <c r="AF126" s="45">
        <v>2</v>
      </c>
      <c r="AG126" s="45">
        <v>1</v>
      </c>
      <c r="AH126" s="45"/>
      <c r="AI126" s="45">
        <v>1</v>
      </c>
      <c r="AJ126" s="45">
        <v>1</v>
      </c>
      <c r="AK126" s="45"/>
      <c r="AL126" s="45"/>
      <c r="AM126" s="45"/>
      <c r="AN126" s="45"/>
    </row>
    <row r="127" spans="1:40" x14ac:dyDescent="0.25">
      <c r="A127" s="122"/>
      <c r="B127" s="67"/>
      <c r="C127" s="68" t="s">
        <v>11</v>
      </c>
      <c r="D127" s="45">
        <v>3</v>
      </c>
      <c r="E127" s="45">
        <v>3</v>
      </c>
      <c r="F127" s="45">
        <v>5</v>
      </c>
      <c r="G127" s="45">
        <v>3</v>
      </c>
      <c r="H127" s="45">
        <v>2</v>
      </c>
      <c r="I127" s="45">
        <v>2</v>
      </c>
      <c r="J127" s="45">
        <v>1</v>
      </c>
      <c r="K127" s="45">
        <v>2</v>
      </c>
      <c r="L127" s="45">
        <v>2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>
        <v>1</v>
      </c>
      <c r="Y127" s="45">
        <v>1</v>
      </c>
      <c r="Z127" s="45">
        <v>1</v>
      </c>
      <c r="AA127" s="45"/>
      <c r="AB127" s="45"/>
      <c r="AC127" s="45"/>
      <c r="AD127" s="45"/>
      <c r="AE127" s="45"/>
      <c r="AF127" s="45"/>
      <c r="AG127" s="45">
        <v>1</v>
      </c>
      <c r="AH127" s="45">
        <v>1</v>
      </c>
      <c r="AI127" s="45">
        <v>1</v>
      </c>
      <c r="AJ127" s="45"/>
      <c r="AK127" s="45"/>
      <c r="AL127" s="45"/>
      <c r="AM127" s="45"/>
      <c r="AN127" s="45"/>
    </row>
    <row r="128" spans="1:40" x14ac:dyDescent="0.25">
      <c r="A128" s="122"/>
      <c r="B128" s="67"/>
      <c r="C128" s="68" t="s">
        <v>12</v>
      </c>
      <c r="D128" s="45"/>
      <c r="E128" s="45"/>
      <c r="F128" s="45"/>
      <c r="G128" s="45">
        <v>1</v>
      </c>
      <c r="H128" s="45">
        <v>2</v>
      </c>
      <c r="I128" s="45">
        <v>2</v>
      </c>
      <c r="J128" s="45">
        <v>2</v>
      </c>
      <c r="K128" s="45">
        <v>1</v>
      </c>
      <c r="L128" s="45">
        <v>1</v>
      </c>
      <c r="M128" s="45">
        <v>1</v>
      </c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>
        <v>1</v>
      </c>
      <c r="AK128" s="45"/>
      <c r="AL128" s="45"/>
      <c r="AM128" s="45"/>
      <c r="AN128" s="45"/>
    </row>
    <row r="129" spans="1:40" x14ac:dyDescent="0.25">
      <c r="A129" s="122"/>
      <c r="B129" s="67"/>
      <c r="C129" s="68" t="s">
        <v>13</v>
      </c>
      <c r="D129" s="45">
        <v>1</v>
      </c>
      <c r="E129" s="45">
        <v>1</v>
      </c>
      <c r="F129" s="45">
        <v>1</v>
      </c>
      <c r="G129" s="45">
        <v>1</v>
      </c>
      <c r="H129" s="45">
        <v>1</v>
      </c>
      <c r="I129" s="45">
        <v>1</v>
      </c>
      <c r="J129" s="45">
        <v>2</v>
      </c>
      <c r="K129" s="45">
        <v>3</v>
      </c>
      <c r="L129" s="45">
        <v>3</v>
      </c>
      <c r="M129" s="45">
        <v>4</v>
      </c>
      <c r="N129" s="45"/>
      <c r="O129" s="45">
        <v>3</v>
      </c>
      <c r="P129" s="45">
        <v>3</v>
      </c>
      <c r="Q129" s="45">
        <v>2</v>
      </c>
      <c r="R129" s="45">
        <v>2</v>
      </c>
      <c r="S129" s="45">
        <v>2</v>
      </c>
      <c r="T129" s="45">
        <v>2</v>
      </c>
      <c r="U129" s="45">
        <v>2</v>
      </c>
      <c r="V129" s="45">
        <v>2</v>
      </c>
      <c r="W129" s="45">
        <v>2</v>
      </c>
      <c r="X129" s="45">
        <v>2</v>
      </c>
      <c r="Y129" s="45">
        <v>2</v>
      </c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>
        <v>1</v>
      </c>
      <c r="AL129" s="45">
        <v>1</v>
      </c>
      <c r="AM129" s="45">
        <v>1</v>
      </c>
      <c r="AN129" s="45"/>
    </row>
    <row r="130" spans="1:40" x14ac:dyDescent="0.25">
      <c r="A130" s="32" t="s">
        <v>306</v>
      </c>
      <c r="B130" s="55"/>
      <c r="C130" s="55"/>
      <c r="D130" s="75">
        <f>SUM(D122:D129)</f>
        <v>5</v>
      </c>
      <c r="E130" s="75">
        <f t="shared" ref="E130:AM130" si="29">SUM(E122:E129)</f>
        <v>6</v>
      </c>
      <c r="F130" s="75">
        <f t="shared" si="29"/>
        <v>8</v>
      </c>
      <c r="G130" s="75">
        <f t="shared" si="29"/>
        <v>7</v>
      </c>
      <c r="H130" s="75">
        <f t="shared" si="29"/>
        <v>7</v>
      </c>
      <c r="I130" s="75">
        <f t="shared" si="29"/>
        <v>8</v>
      </c>
      <c r="J130" s="75">
        <f t="shared" si="29"/>
        <v>8</v>
      </c>
      <c r="K130" s="75">
        <f t="shared" si="29"/>
        <v>8</v>
      </c>
      <c r="L130" s="75">
        <f t="shared" si="29"/>
        <v>8</v>
      </c>
      <c r="M130" s="75">
        <f t="shared" si="29"/>
        <v>7</v>
      </c>
      <c r="N130" s="75">
        <f t="shared" si="29"/>
        <v>0</v>
      </c>
      <c r="O130" s="75">
        <f t="shared" si="29"/>
        <v>3</v>
      </c>
      <c r="P130" s="75">
        <f t="shared" si="29"/>
        <v>3</v>
      </c>
      <c r="Q130" s="75">
        <f t="shared" si="29"/>
        <v>2</v>
      </c>
      <c r="R130" s="75">
        <f t="shared" si="29"/>
        <v>3</v>
      </c>
      <c r="S130" s="75">
        <f t="shared" si="29"/>
        <v>3</v>
      </c>
      <c r="T130" s="75">
        <f t="shared" si="29"/>
        <v>3</v>
      </c>
      <c r="U130" s="75">
        <f t="shared" si="29"/>
        <v>3</v>
      </c>
      <c r="V130" s="75">
        <f t="shared" si="29"/>
        <v>2</v>
      </c>
      <c r="W130" s="75">
        <f t="shared" si="29"/>
        <v>2</v>
      </c>
      <c r="X130" s="75">
        <f t="shared" si="29"/>
        <v>3</v>
      </c>
      <c r="Y130" s="75">
        <f t="shared" si="29"/>
        <v>4</v>
      </c>
      <c r="Z130" s="75">
        <f t="shared" si="29"/>
        <v>2</v>
      </c>
      <c r="AA130" s="75">
        <f t="shared" si="29"/>
        <v>1</v>
      </c>
      <c r="AB130" s="75">
        <f t="shared" si="29"/>
        <v>2</v>
      </c>
      <c r="AC130" s="75">
        <f t="shared" si="29"/>
        <v>4</v>
      </c>
      <c r="AD130" s="75">
        <f t="shared" si="29"/>
        <v>3</v>
      </c>
      <c r="AE130" s="75">
        <f t="shared" si="29"/>
        <v>3</v>
      </c>
      <c r="AF130" s="75">
        <f t="shared" si="29"/>
        <v>2</v>
      </c>
      <c r="AG130" s="75">
        <f t="shared" si="29"/>
        <v>2</v>
      </c>
      <c r="AH130" s="75">
        <f t="shared" si="29"/>
        <v>1</v>
      </c>
      <c r="AI130" s="75">
        <f t="shared" si="29"/>
        <v>2</v>
      </c>
      <c r="AJ130" s="75">
        <f t="shared" si="29"/>
        <v>2</v>
      </c>
      <c r="AK130" s="75">
        <f t="shared" si="29"/>
        <v>2</v>
      </c>
      <c r="AL130" s="75">
        <f t="shared" si="29"/>
        <v>1</v>
      </c>
      <c r="AM130" s="75">
        <f t="shared" si="29"/>
        <v>1</v>
      </c>
      <c r="AN130" s="75">
        <f t="shared" ref="AN130" si="30">SUM(AN122:AN129)</f>
        <v>0</v>
      </c>
    </row>
    <row r="131" spans="1:40" x14ac:dyDescent="0.25">
      <c r="A131" s="65" t="s">
        <v>291</v>
      </c>
      <c r="B131" s="66">
        <v>1529</v>
      </c>
      <c r="C131" s="65" t="s">
        <v>8</v>
      </c>
      <c r="D131" s="43">
        <v>1</v>
      </c>
      <c r="E131" s="43">
        <v>2</v>
      </c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>
        <v>1</v>
      </c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</row>
    <row r="132" spans="1:40" x14ac:dyDescent="0.25">
      <c r="A132" s="122"/>
      <c r="B132" s="67"/>
      <c r="C132" s="68" t="s">
        <v>9</v>
      </c>
      <c r="D132" s="45">
        <v>1</v>
      </c>
      <c r="E132" s="45"/>
      <c r="F132" s="45">
        <v>1</v>
      </c>
      <c r="G132" s="45">
        <v>1</v>
      </c>
      <c r="H132" s="45">
        <v>1</v>
      </c>
      <c r="I132" s="45">
        <v>1</v>
      </c>
      <c r="J132" s="45">
        <v>1</v>
      </c>
      <c r="K132" s="45">
        <v>1</v>
      </c>
      <c r="L132" s="45">
        <v>1</v>
      </c>
      <c r="M132" s="45"/>
      <c r="N132" s="45"/>
      <c r="O132" s="45">
        <v>1</v>
      </c>
      <c r="P132" s="45"/>
      <c r="Q132" s="45"/>
      <c r="R132" s="45"/>
      <c r="S132" s="45">
        <v>1</v>
      </c>
      <c r="T132" s="45">
        <v>2</v>
      </c>
      <c r="U132" s="45">
        <v>1</v>
      </c>
      <c r="V132" s="45">
        <v>1</v>
      </c>
      <c r="W132" s="45">
        <v>1</v>
      </c>
      <c r="X132" s="45">
        <v>1</v>
      </c>
      <c r="Y132" s="45">
        <v>1</v>
      </c>
      <c r="Z132" s="45">
        <v>1</v>
      </c>
      <c r="AA132" s="45">
        <v>1</v>
      </c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</row>
    <row r="133" spans="1:40" x14ac:dyDescent="0.25">
      <c r="A133" s="122"/>
      <c r="B133" s="67"/>
      <c r="C133" s="68" t="s">
        <v>10</v>
      </c>
      <c r="D133" s="45">
        <v>1</v>
      </c>
      <c r="E133" s="45"/>
      <c r="F133" s="45">
        <v>1</v>
      </c>
      <c r="G133" s="45">
        <v>1</v>
      </c>
      <c r="H133" s="45">
        <v>1</v>
      </c>
      <c r="I133" s="45">
        <v>1</v>
      </c>
      <c r="J133" s="45">
        <v>1</v>
      </c>
      <c r="K133" s="45">
        <v>1</v>
      </c>
      <c r="L133" s="45">
        <v>1</v>
      </c>
      <c r="M133" s="45">
        <v>1</v>
      </c>
      <c r="N133" s="45">
        <v>1</v>
      </c>
      <c r="O133" s="45">
        <v>1</v>
      </c>
      <c r="P133" s="45"/>
      <c r="Q133" s="45"/>
      <c r="R133" s="45"/>
      <c r="S133" s="45"/>
      <c r="T133" s="45">
        <v>1</v>
      </c>
      <c r="U133" s="45"/>
      <c r="V133" s="45"/>
      <c r="W133" s="45">
        <v>1</v>
      </c>
      <c r="X133" s="45"/>
      <c r="Y133" s="45"/>
      <c r="Z133" s="45"/>
      <c r="AA133" s="45"/>
      <c r="AB133" s="45">
        <v>1</v>
      </c>
      <c r="AC133" s="45">
        <v>1</v>
      </c>
      <c r="AD133" s="45">
        <v>1</v>
      </c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</row>
    <row r="134" spans="1:40" x14ac:dyDescent="0.25">
      <c r="A134" s="122"/>
      <c r="B134" s="67"/>
      <c r="C134" s="68" t="s">
        <v>11</v>
      </c>
      <c r="D134" s="45">
        <v>3</v>
      </c>
      <c r="E134" s="45">
        <v>3</v>
      </c>
      <c r="F134" s="45">
        <v>2</v>
      </c>
      <c r="G134" s="45">
        <v>1</v>
      </c>
      <c r="H134" s="45"/>
      <c r="I134" s="45"/>
      <c r="J134" s="45"/>
      <c r="K134" s="45"/>
      <c r="L134" s="45">
        <v>2</v>
      </c>
      <c r="M134" s="45">
        <v>1</v>
      </c>
      <c r="N134" s="45">
        <v>2</v>
      </c>
      <c r="O134" s="45">
        <v>2</v>
      </c>
      <c r="P134" s="45">
        <v>3</v>
      </c>
      <c r="Q134" s="45">
        <v>2</v>
      </c>
      <c r="R134" s="45">
        <v>2</v>
      </c>
      <c r="S134" s="45">
        <v>1</v>
      </c>
      <c r="T134" s="45">
        <v>1</v>
      </c>
      <c r="U134" s="45">
        <v>1</v>
      </c>
      <c r="V134" s="45">
        <v>1</v>
      </c>
      <c r="W134" s="45"/>
      <c r="X134" s="45">
        <v>1</v>
      </c>
      <c r="Y134" s="45">
        <v>1</v>
      </c>
      <c r="Z134" s="45">
        <v>1</v>
      </c>
      <c r="AA134" s="45">
        <v>1</v>
      </c>
      <c r="AB134" s="45">
        <v>1</v>
      </c>
      <c r="AC134" s="45">
        <v>1</v>
      </c>
      <c r="AD134" s="45">
        <v>1</v>
      </c>
      <c r="AE134" s="45"/>
      <c r="AF134" s="45">
        <v>1</v>
      </c>
      <c r="AG134" s="45">
        <v>1</v>
      </c>
      <c r="AH134" s="45"/>
      <c r="AI134" s="45"/>
      <c r="AJ134" s="45"/>
      <c r="AK134" s="45"/>
      <c r="AL134" s="45"/>
      <c r="AM134" s="45"/>
      <c r="AN134" s="45"/>
    </row>
    <row r="135" spans="1:40" x14ac:dyDescent="0.25">
      <c r="A135" s="122"/>
      <c r="B135" s="67"/>
      <c r="C135" s="68" t="s">
        <v>12</v>
      </c>
      <c r="D135" s="45">
        <v>1</v>
      </c>
      <c r="E135" s="45"/>
      <c r="F135" s="45">
        <v>1</v>
      </c>
      <c r="G135" s="45">
        <v>2</v>
      </c>
      <c r="H135" s="45">
        <v>2</v>
      </c>
      <c r="I135" s="45"/>
      <c r="J135" s="45"/>
      <c r="K135" s="45"/>
      <c r="L135" s="45"/>
      <c r="M135" s="45"/>
      <c r="N135" s="45"/>
      <c r="O135" s="45"/>
      <c r="P135" s="45"/>
      <c r="Q135" s="45">
        <v>1</v>
      </c>
      <c r="R135" s="45">
        <v>1</v>
      </c>
      <c r="S135" s="45">
        <v>2</v>
      </c>
      <c r="T135" s="45"/>
      <c r="U135" s="45"/>
      <c r="V135" s="45"/>
      <c r="W135" s="45">
        <v>1</v>
      </c>
      <c r="X135" s="45">
        <v>2</v>
      </c>
      <c r="Y135" s="45">
        <v>1</v>
      </c>
      <c r="Z135" s="45"/>
      <c r="AA135" s="45"/>
      <c r="AB135" s="45"/>
      <c r="AC135" s="45"/>
      <c r="AD135" s="45"/>
      <c r="AE135" s="45">
        <v>1</v>
      </c>
      <c r="AF135" s="45">
        <v>1</v>
      </c>
      <c r="AG135" s="45"/>
      <c r="AH135" s="45">
        <v>1</v>
      </c>
      <c r="AI135" s="45">
        <v>1</v>
      </c>
      <c r="AJ135" s="45">
        <v>1</v>
      </c>
      <c r="AK135" s="45"/>
      <c r="AL135" s="45"/>
      <c r="AM135" s="45"/>
      <c r="AN135" s="45"/>
    </row>
    <row r="136" spans="1:40" x14ac:dyDescent="0.25">
      <c r="A136" s="122"/>
      <c r="B136" s="67"/>
      <c r="C136" s="68" t="s">
        <v>13</v>
      </c>
      <c r="D136" s="45">
        <v>1</v>
      </c>
      <c r="E136" s="45">
        <v>1</v>
      </c>
      <c r="F136" s="45">
        <v>2</v>
      </c>
      <c r="G136" s="45">
        <v>2</v>
      </c>
      <c r="H136" s="45">
        <v>1</v>
      </c>
      <c r="I136" s="45">
        <v>2</v>
      </c>
      <c r="J136" s="45">
        <v>2</v>
      </c>
      <c r="K136" s="45">
        <v>2</v>
      </c>
      <c r="L136" s="45">
        <v>2</v>
      </c>
      <c r="M136" s="45">
        <v>2</v>
      </c>
      <c r="N136" s="45">
        <v>2</v>
      </c>
      <c r="O136" s="45">
        <v>2</v>
      </c>
      <c r="P136" s="45">
        <v>2</v>
      </c>
      <c r="Q136" s="45">
        <v>2</v>
      </c>
      <c r="R136" s="45">
        <v>2</v>
      </c>
      <c r="S136" s="45">
        <v>2</v>
      </c>
      <c r="T136" s="45">
        <v>3</v>
      </c>
      <c r="U136" s="45">
        <v>2</v>
      </c>
      <c r="V136" s="45">
        <v>2</v>
      </c>
      <c r="W136" s="45">
        <v>2</v>
      </c>
      <c r="X136" s="45">
        <v>2</v>
      </c>
      <c r="Y136" s="45">
        <v>3</v>
      </c>
      <c r="Z136" s="45">
        <v>1</v>
      </c>
      <c r="AA136" s="45">
        <v>1</v>
      </c>
      <c r="AB136" s="45">
        <v>1</v>
      </c>
      <c r="AC136" s="45">
        <v>1</v>
      </c>
      <c r="AD136" s="45">
        <v>1</v>
      </c>
      <c r="AE136" s="45">
        <v>1</v>
      </c>
      <c r="AF136" s="45">
        <v>1</v>
      </c>
      <c r="AG136" s="45">
        <v>1</v>
      </c>
      <c r="AH136" s="45"/>
      <c r="AI136" s="45"/>
      <c r="AJ136" s="45"/>
      <c r="AK136" s="45">
        <v>1</v>
      </c>
      <c r="AL136" s="45">
        <v>1</v>
      </c>
      <c r="AM136" s="45"/>
      <c r="AN136" s="45"/>
    </row>
    <row r="137" spans="1:40" x14ac:dyDescent="0.25">
      <c r="A137" s="32" t="s">
        <v>292</v>
      </c>
      <c r="B137" s="55"/>
      <c r="C137" s="55"/>
      <c r="D137" s="75">
        <f>SUM(D131:D136)</f>
        <v>8</v>
      </c>
      <c r="E137" s="75">
        <f t="shared" ref="E137:AM137" si="31">SUM(E131:E136)</f>
        <v>6</v>
      </c>
      <c r="F137" s="75">
        <f t="shared" si="31"/>
        <v>7</v>
      </c>
      <c r="G137" s="75">
        <f t="shared" si="31"/>
        <v>7</v>
      </c>
      <c r="H137" s="75">
        <f t="shared" si="31"/>
        <v>5</v>
      </c>
      <c r="I137" s="75">
        <f t="shared" si="31"/>
        <v>4</v>
      </c>
      <c r="J137" s="75">
        <f t="shared" si="31"/>
        <v>4</v>
      </c>
      <c r="K137" s="75">
        <f t="shared" si="31"/>
        <v>4</v>
      </c>
      <c r="L137" s="75">
        <f t="shared" si="31"/>
        <v>6</v>
      </c>
      <c r="M137" s="75">
        <f t="shared" si="31"/>
        <v>4</v>
      </c>
      <c r="N137" s="75">
        <f t="shared" si="31"/>
        <v>5</v>
      </c>
      <c r="O137" s="75">
        <f t="shared" si="31"/>
        <v>6</v>
      </c>
      <c r="P137" s="75">
        <f t="shared" si="31"/>
        <v>5</v>
      </c>
      <c r="Q137" s="75">
        <f t="shared" si="31"/>
        <v>5</v>
      </c>
      <c r="R137" s="75">
        <f t="shared" si="31"/>
        <v>5</v>
      </c>
      <c r="S137" s="75">
        <f t="shared" si="31"/>
        <v>6</v>
      </c>
      <c r="T137" s="75">
        <f t="shared" si="31"/>
        <v>7</v>
      </c>
      <c r="U137" s="75">
        <f t="shared" si="31"/>
        <v>4</v>
      </c>
      <c r="V137" s="75">
        <f t="shared" si="31"/>
        <v>4</v>
      </c>
      <c r="W137" s="75">
        <f t="shared" si="31"/>
        <v>5</v>
      </c>
      <c r="X137" s="75">
        <f t="shared" si="31"/>
        <v>6</v>
      </c>
      <c r="Y137" s="75">
        <f t="shared" si="31"/>
        <v>6</v>
      </c>
      <c r="Z137" s="75">
        <f t="shared" si="31"/>
        <v>3</v>
      </c>
      <c r="AA137" s="75">
        <f t="shared" si="31"/>
        <v>4</v>
      </c>
      <c r="AB137" s="75">
        <f t="shared" si="31"/>
        <v>3</v>
      </c>
      <c r="AC137" s="75">
        <f t="shared" si="31"/>
        <v>3</v>
      </c>
      <c r="AD137" s="75">
        <f t="shared" si="31"/>
        <v>3</v>
      </c>
      <c r="AE137" s="75">
        <f t="shared" si="31"/>
        <v>2</v>
      </c>
      <c r="AF137" s="75">
        <f t="shared" si="31"/>
        <v>3</v>
      </c>
      <c r="AG137" s="75">
        <f t="shared" si="31"/>
        <v>2</v>
      </c>
      <c r="AH137" s="75">
        <f t="shared" si="31"/>
        <v>1</v>
      </c>
      <c r="AI137" s="75">
        <f t="shared" si="31"/>
        <v>1</v>
      </c>
      <c r="AJ137" s="75">
        <f t="shared" si="31"/>
        <v>1</v>
      </c>
      <c r="AK137" s="75">
        <f t="shared" si="31"/>
        <v>1</v>
      </c>
      <c r="AL137" s="75">
        <f t="shared" si="31"/>
        <v>1</v>
      </c>
      <c r="AM137" s="75">
        <f t="shared" si="31"/>
        <v>0</v>
      </c>
      <c r="AN137" s="75">
        <f t="shared" ref="AN137" si="32">SUM(AN131:AN136)</f>
        <v>0</v>
      </c>
    </row>
    <row r="138" spans="1:40" x14ac:dyDescent="0.25">
      <c r="A138" s="65" t="s">
        <v>299</v>
      </c>
      <c r="B138" s="66">
        <v>1531</v>
      </c>
      <c r="C138" s="65" t="s">
        <v>6</v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</row>
    <row r="139" spans="1:40" x14ac:dyDescent="0.25">
      <c r="A139" s="122"/>
      <c r="B139" s="67"/>
      <c r="C139" s="68" t="s">
        <v>7</v>
      </c>
      <c r="D139" s="45">
        <v>8</v>
      </c>
      <c r="E139" s="45">
        <v>7</v>
      </c>
      <c r="F139" s="45">
        <v>2</v>
      </c>
      <c r="G139" s="45">
        <v>2</v>
      </c>
      <c r="H139" s="45">
        <v>1</v>
      </c>
      <c r="I139" s="45"/>
      <c r="J139" s="45"/>
      <c r="K139" s="45"/>
      <c r="L139" s="45"/>
      <c r="M139" s="45">
        <v>1</v>
      </c>
      <c r="N139" s="45">
        <v>1</v>
      </c>
      <c r="O139" s="45">
        <v>1</v>
      </c>
      <c r="P139" s="45">
        <v>1</v>
      </c>
      <c r="Q139" s="45">
        <v>2</v>
      </c>
      <c r="R139" s="45">
        <v>1</v>
      </c>
      <c r="S139" s="45"/>
      <c r="T139" s="45"/>
      <c r="U139" s="45">
        <v>1</v>
      </c>
      <c r="V139" s="45">
        <v>1</v>
      </c>
      <c r="W139" s="45">
        <v>1</v>
      </c>
      <c r="X139" s="45">
        <v>1</v>
      </c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</row>
    <row r="140" spans="1:40" x14ac:dyDescent="0.25">
      <c r="A140" s="122"/>
      <c r="B140" s="67"/>
      <c r="C140" s="68" t="s">
        <v>8</v>
      </c>
      <c r="D140" s="45"/>
      <c r="E140" s="45">
        <v>2</v>
      </c>
      <c r="F140" s="45">
        <v>1</v>
      </c>
      <c r="G140" s="45"/>
      <c r="H140" s="45">
        <v>2</v>
      </c>
      <c r="I140" s="45">
        <v>1</v>
      </c>
      <c r="J140" s="45">
        <v>2</v>
      </c>
      <c r="K140" s="45">
        <v>1</v>
      </c>
      <c r="L140" s="45">
        <v>1</v>
      </c>
      <c r="M140" s="45"/>
      <c r="N140" s="45"/>
      <c r="O140" s="45">
        <v>1</v>
      </c>
      <c r="P140" s="45">
        <v>1</v>
      </c>
      <c r="Q140" s="45">
        <v>2</v>
      </c>
      <c r="R140" s="45">
        <v>2</v>
      </c>
      <c r="S140" s="45">
        <v>1</v>
      </c>
      <c r="T140" s="45">
        <v>1</v>
      </c>
      <c r="U140" s="45">
        <v>1</v>
      </c>
      <c r="V140" s="45">
        <v>2</v>
      </c>
      <c r="W140" s="45">
        <v>1</v>
      </c>
      <c r="X140" s="45">
        <v>2</v>
      </c>
      <c r="Y140" s="45">
        <v>3</v>
      </c>
      <c r="Z140" s="45">
        <v>1</v>
      </c>
      <c r="AA140" s="45">
        <v>1</v>
      </c>
      <c r="AB140" s="45"/>
      <c r="AC140" s="45"/>
      <c r="AD140" s="45"/>
      <c r="AE140" s="45"/>
      <c r="AF140" s="45"/>
      <c r="AG140" s="45"/>
      <c r="AH140" s="45"/>
      <c r="AI140" s="45">
        <v>1</v>
      </c>
      <c r="AJ140" s="45">
        <v>1</v>
      </c>
      <c r="AK140" s="45">
        <v>1</v>
      </c>
      <c r="AL140" s="45"/>
      <c r="AM140" s="45"/>
      <c r="AN140" s="45"/>
    </row>
    <row r="141" spans="1:40" x14ac:dyDescent="0.25">
      <c r="A141" s="122"/>
      <c r="B141" s="67"/>
      <c r="C141" s="68" t="s">
        <v>9</v>
      </c>
      <c r="D141" s="45">
        <v>2</v>
      </c>
      <c r="E141" s="45">
        <v>1</v>
      </c>
      <c r="F141" s="45"/>
      <c r="G141" s="45"/>
      <c r="H141" s="45">
        <v>2</v>
      </c>
      <c r="I141" s="45">
        <v>1</v>
      </c>
      <c r="J141" s="45">
        <v>2</v>
      </c>
      <c r="K141" s="45">
        <v>3</v>
      </c>
      <c r="L141" s="45">
        <v>3</v>
      </c>
      <c r="M141" s="45">
        <v>6</v>
      </c>
      <c r="N141" s="45">
        <v>3</v>
      </c>
      <c r="O141" s="45">
        <v>2</v>
      </c>
      <c r="P141" s="45">
        <v>1</v>
      </c>
      <c r="Q141" s="45">
        <v>3</v>
      </c>
      <c r="R141" s="45">
        <v>4</v>
      </c>
      <c r="S141" s="45">
        <v>2</v>
      </c>
      <c r="T141" s="45">
        <v>2</v>
      </c>
      <c r="U141" s="45">
        <v>1</v>
      </c>
      <c r="V141" s="45">
        <v>4</v>
      </c>
      <c r="W141" s="45">
        <v>2</v>
      </c>
      <c r="X141" s="45">
        <v>2</v>
      </c>
      <c r="Y141" s="45">
        <v>2</v>
      </c>
      <c r="Z141" s="45">
        <v>3</v>
      </c>
      <c r="AA141" s="45"/>
      <c r="AB141" s="45">
        <v>1</v>
      </c>
      <c r="AC141" s="45">
        <v>1</v>
      </c>
      <c r="AD141" s="45">
        <v>2</v>
      </c>
      <c r="AE141" s="45">
        <v>2</v>
      </c>
      <c r="AF141" s="45">
        <v>2</v>
      </c>
      <c r="AG141" s="45">
        <v>1</v>
      </c>
      <c r="AH141" s="45"/>
      <c r="AI141" s="45"/>
      <c r="AJ141" s="45"/>
      <c r="AK141" s="45"/>
      <c r="AL141" s="45"/>
      <c r="AM141" s="45"/>
      <c r="AN141" s="45"/>
    </row>
    <row r="142" spans="1:40" x14ac:dyDescent="0.25">
      <c r="A142" s="122"/>
      <c r="B142" s="67"/>
      <c r="C142" s="68" t="s">
        <v>10</v>
      </c>
      <c r="D142" s="45">
        <v>7</v>
      </c>
      <c r="E142" s="45">
        <v>7</v>
      </c>
      <c r="F142" s="45">
        <v>3</v>
      </c>
      <c r="G142" s="45">
        <v>1</v>
      </c>
      <c r="H142" s="45">
        <v>5</v>
      </c>
      <c r="I142" s="45">
        <v>4</v>
      </c>
      <c r="J142" s="45">
        <v>3</v>
      </c>
      <c r="K142" s="45">
        <v>2</v>
      </c>
      <c r="L142" s="45">
        <v>4</v>
      </c>
      <c r="M142" s="45">
        <v>4</v>
      </c>
      <c r="N142" s="45">
        <v>4</v>
      </c>
      <c r="O142" s="45">
        <v>3</v>
      </c>
      <c r="P142" s="45">
        <v>2</v>
      </c>
      <c r="Q142" s="45">
        <v>3</v>
      </c>
      <c r="R142" s="45"/>
      <c r="S142" s="45">
        <v>1</v>
      </c>
      <c r="T142" s="45">
        <v>2</v>
      </c>
      <c r="U142" s="45">
        <v>3</v>
      </c>
      <c r="V142" s="45">
        <v>3</v>
      </c>
      <c r="W142" s="45">
        <v>2</v>
      </c>
      <c r="X142" s="45">
        <v>5</v>
      </c>
      <c r="Y142" s="45">
        <v>4</v>
      </c>
      <c r="Z142" s="45">
        <v>3</v>
      </c>
      <c r="AA142" s="45">
        <v>3</v>
      </c>
      <c r="AB142" s="45">
        <v>3</v>
      </c>
      <c r="AC142" s="45">
        <v>2</v>
      </c>
      <c r="AD142" s="45">
        <v>2</v>
      </c>
      <c r="AE142" s="45">
        <v>1</v>
      </c>
      <c r="AF142" s="45">
        <v>1</v>
      </c>
      <c r="AG142" s="45"/>
      <c r="AH142" s="45">
        <v>1</v>
      </c>
      <c r="AI142" s="45"/>
      <c r="AJ142" s="45"/>
      <c r="AK142" s="45"/>
      <c r="AL142" s="45"/>
      <c r="AM142" s="45"/>
      <c r="AN142" s="45">
        <v>1</v>
      </c>
    </row>
    <row r="143" spans="1:40" x14ac:dyDescent="0.25">
      <c r="A143" s="122"/>
      <c r="B143" s="67"/>
      <c r="C143" s="68" t="s">
        <v>11</v>
      </c>
      <c r="D143" s="45">
        <v>2</v>
      </c>
      <c r="E143" s="45">
        <v>1</v>
      </c>
      <c r="F143" s="45">
        <v>2</v>
      </c>
      <c r="G143" s="45">
        <v>3</v>
      </c>
      <c r="H143" s="45">
        <v>3</v>
      </c>
      <c r="I143" s="45">
        <v>3</v>
      </c>
      <c r="J143" s="45">
        <v>4</v>
      </c>
      <c r="K143" s="45">
        <v>4</v>
      </c>
      <c r="L143" s="45">
        <v>4</v>
      </c>
      <c r="M143" s="45">
        <v>2</v>
      </c>
      <c r="N143" s="45">
        <v>3</v>
      </c>
      <c r="O143" s="45">
        <v>4</v>
      </c>
      <c r="P143" s="45">
        <v>4</v>
      </c>
      <c r="Q143" s="45">
        <v>3</v>
      </c>
      <c r="R143" s="45">
        <v>4</v>
      </c>
      <c r="S143" s="45">
        <v>5</v>
      </c>
      <c r="T143" s="45">
        <v>6</v>
      </c>
      <c r="U143" s="45">
        <v>5</v>
      </c>
      <c r="V143" s="45">
        <v>5</v>
      </c>
      <c r="W143" s="45">
        <v>5</v>
      </c>
      <c r="X143" s="45">
        <v>4</v>
      </c>
      <c r="Y143" s="45">
        <v>1</v>
      </c>
      <c r="Z143" s="45"/>
      <c r="AA143" s="45">
        <v>1</v>
      </c>
      <c r="AB143" s="45">
        <v>1</v>
      </c>
      <c r="AC143" s="45">
        <v>2</v>
      </c>
      <c r="AD143" s="45">
        <v>2</v>
      </c>
      <c r="AE143" s="45">
        <v>3</v>
      </c>
      <c r="AF143" s="45">
        <v>4</v>
      </c>
      <c r="AG143" s="45">
        <v>4</v>
      </c>
      <c r="AH143" s="45">
        <v>4</v>
      </c>
      <c r="AI143" s="45">
        <v>3</v>
      </c>
      <c r="AJ143" s="45">
        <v>2</v>
      </c>
      <c r="AK143" s="45">
        <v>1</v>
      </c>
      <c r="AL143" s="45">
        <v>1</v>
      </c>
      <c r="AM143" s="45"/>
      <c r="AN143" s="45"/>
    </row>
    <row r="144" spans="1:40" x14ac:dyDescent="0.25">
      <c r="A144" s="122"/>
      <c r="B144" s="67"/>
      <c r="C144" s="68" t="s">
        <v>12</v>
      </c>
      <c r="D144" s="45">
        <v>1</v>
      </c>
      <c r="E144" s="45">
        <v>2</v>
      </c>
      <c r="F144" s="45">
        <v>1</v>
      </c>
      <c r="G144" s="45"/>
      <c r="H144" s="45">
        <v>2</v>
      </c>
      <c r="I144" s="45">
        <v>2</v>
      </c>
      <c r="J144" s="45">
        <v>2</v>
      </c>
      <c r="K144" s="45">
        <v>2</v>
      </c>
      <c r="L144" s="45">
        <v>4</v>
      </c>
      <c r="M144" s="45">
        <v>5</v>
      </c>
      <c r="N144" s="45">
        <v>4</v>
      </c>
      <c r="O144" s="45">
        <v>2</v>
      </c>
      <c r="P144" s="45">
        <v>1</v>
      </c>
      <c r="Q144" s="45">
        <v>2</v>
      </c>
      <c r="R144" s="45">
        <v>4</v>
      </c>
      <c r="S144" s="45">
        <v>4</v>
      </c>
      <c r="T144" s="45">
        <v>2</v>
      </c>
      <c r="U144" s="45">
        <v>5</v>
      </c>
      <c r="V144" s="45">
        <v>6</v>
      </c>
      <c r="W144" s="45">
        <v>4</v>
      </c>
      <c r="X144" s="45">
        <v>3</v>
      </c>
      <c r="Y144" s="45">
        <v>4</v>
      </c>
      <c r="Z144" s="45">
        <v>1</v>
      </c>
      <c r="AA144" s="45">
        <v>2</v>
      </c>
      <c r="AB144" s="45">
        <v>1</v>
      </c>
      <c r="AC144" s="45">
        <v>4</v>
      </c>
      <c r="AD144" s="45">
        <v>1</v>
      </c>
      <c r="AE144" s="45"/>
      <c r="AF144" s="45"/>
      <c r="AG144" s="45"/>
      <c r="AH144" s="45"/>
      <c r="AI144" s="45"/>
      <c r="AJ144" s="45"/>
      <c r="AK144" s="45"/>
      <c r="AL144" s="45"/>
      <c r="AM144" s="45">
        <v>1</v>
      </c>
      <c r="AN144" s="45">
        <v>1</v>
      </c>
    </row>
    <row r="145" spans="1:40" x14ac:dyDescent="0.25">
      <c r="A145" s="122"/>
      <c r="B145" s="67"/>
      <c r="C145" s="68" t="s">
        <v>13</v>
      </c>
      <c r="D145" s="45">
        <v>7</v>
      </c>
      <c r="E145" s="45">
        <v>6</v>
      </c>
      <c r="F145" s="45">
        <v>5</v>
      </c>
      <c r="G145" s="45">
        <v>3</v>
      </c>
      <c r="H145" s="45">
        <v>2</v>
      </c>
      <c r="I145" s="45">
        <v>5</v>
      </c>
      <c r="J145" s="45">
        <v>5</v>
      </c>
      <c r="K145" s="45">
        <v>10</v>
      </c>
      <c r="L145" s="45">
        <v>8</v>
      </c>
      <c r="M145" s="45">
        <v>8</v>
      </c>
      <c r="N145" s="45">
        <v>14</v>
      </c>
      <c r="O145" s="45">
        <v>17</v>
      </c>
      <c r="P145" s="45">
        <v>16</v>
      </c>
      <c r="Q145" s="45">
        <v>18</v>
      </c>
      <c r="R145" s="45">
        <v>18</v>
      </c>
      <c r="S145" s="45">
        <v>16</v>
      </c>
      <c r="T145" s="45">
        <v>19</v>
      </c>
      <c r="U145" s="45">
        <v>22</v>
      </c>
      <c r="V145" s="45">
        <v>22</v>
      </c>
      <c r="W145" s="45">
        <v>23</v>
      </c>
      <c r="X145" s="45">
        <v>23</v>
      </c>
      <c r="Y145" s="45">
        <v>25</v>
      </c>
      <c r="Z145" s="45">
        <v>8</v>
      </c>
      <c r="AA145" s="45">
        <v>5</v>
      </c>
      <c r="AB145" s="45">
        <v>6</v>
      </c>
      <c r="AC145" s="45">
        <v>6</v>
      </c>
      <c r="AD145" s="45">
        <v>9</v>
      </c>
      <c r="AE145" s="45">
        <v>11</v>
      </c>
      <c r="AF145" s="45">
        <v>10</v>
      </c>
      <c r="AG145" s="45">
        <v>6</v>
      </c>
      <c r="AH145" s="45">
        <v>2</v>
      </c>
      <c r="AI145" s="45">
        <v>3</v>
      </c>
      <c r="AJ145" s="45">
        <v>3</v>
      </c>
      <c r="AK145" s="45">
        <v>2</v>
      </c>
      <c r="AL145" s="45">
        <v>2</v>
      </c>
      <c r="AM145" s="45">
        <v>3</v>
      </c>
      <c r="AN145" s="45">
        <v>3</v>
      </c>
    </row>
    <row r="146" spans="1:40" x14ac:dyDescent="0.25">
      <c r="A146" s="32" t="s">
        <v>300</v>
      </c>
      <c r="B146" s="55"/>
      <c r="C146" s="55"/>
      <c r="D146" s="75">
        <f>SUM(D138:D145)</f>
        <v>27</v>
      </c>
      <c r="E146" s="75">
        <f t="shared" ref="E146:AM146" si="33">SUM(E138:E145)</f>
        <v>26</v>
      </c>
      <c r="F146" s="75">
        <f t="shared" si="33"/>
        <v>14</v>
      </c>
      <c r="G146" s="75">
        <f t="shared" si="33"/>
        <v>9</v>
      </c>
      <c r="H146" s="75">
        <f t="shared" si="33"/>
        <v>17</v>
      </c>
      <c r="I146" s="75">
        <f t="shared" si="33"/>
        <v>16</v>
      </c>
      <c r="J146" s="75">
        <f t="shared" si="33"/>
        <v>18</v>
      </c>
      <c r="K146" s="75">
        <f t="shared" si="33"/>
        <v>22</v>
      </c>
      <c r="L146" s="75">
        <f t="shared" si="33"/>
        <v>24</v>
      </c>
      <c r="M146" s="75">
        <f t="shared" si="33"/>
        <v>26</v>
      </c>
      <c r="N146" s="75">
        <f t="shared" si="33"/>
        <v>29</v>
      </c>
      <c r="O146" s="75">
        <f t="shared" si="33"/>
        <v>30</v>
      </c>
      <c r="P146" s="75">
        <f t="shared" si="33"/>
        <v>26</v>
      </c>
      <c r="Q146" s="75">
        <f t="shared" si="33"/>
        <v>33</v>
      </c>
      <c r="R146" s="75">
        <f t="shared" si="33"/>
        <v>33</v>
      </c>
      <c r="S146" s="75">
        <f t="shared" si="33"/>
        <v>29</v>
      </c>
      <c r="T146" s="75">
        <f t="shared" si="33"/>
        <v>32</v>
      </c>
      <c r="U146" s="75">
        <f t="shared" si="33"/>
        <v>38</v>
      </c>
      <c r="V146" s="75">
        <f t="shared" si="33"/>
        <v>43</v>
      </c>
      <c r="W146" s="75">
        <f t="shared" si="33"/>
        <v>38</v>
      </c>
      <c r="X146" s="75">
        <f t="shared" si="33"/>
        <v>40</v>
      </c>
      <c r="Y146" s="75">
        <f t="shared" si="33"/>
        <v>39</v>
      </c>
      <c r="Z146" s="75">
        <f t="shared" si="33"/>
        <v>16</v>
      </c>
      <c r="AA146" s="75">
        <f t="shared" si="33"/>
        <v>12</v>
      </c>
      <c r="AB146" s="75">
        <f t="shared" si="33"/>
        <v>12</v>
      </c>
      <c r="AC146" s="75">
        <f t="shared" si="33"/>
        <v>15</v>
      </c>
      <c r="AD146" s="75">
        <f t="shared" si="33"/>
        <v>16</v>
      </c>
      <c r="AE146" s="75">
        <f t="shared" si="33"/>
        <v>17</v>
      </c>
      <c r="AF146" s="75">
        <f t="shared" si="33"/>
        <v>17</v>
      </c>
      <c r="AG146" s="75">
        <f t="shared" si="33"/>
        <v>11</v>
      </c>
      <c r="AH146" s="75">
        <f t="shared" si="33"/>
        <v>7</v>
      </c>
      <c r="AI146" s="75">
        <f t="shared" si="33"/>
        <v>7</v>
      </c>
      <c r="AJ146" s="75">
        <f t="shared" si="33"/>
        <v>6</v>
      </c>
      <c r="AK146" s="75">
        <f t="shared" si="33"/>
        <v>4</v>
      </c>
      <c r="AL146" s="75">
        <f t="shared" si="33"/>
        <v>3</v>
      </c>
      <c r="AM146" s="75">
        <f t="shared" si="33"/>
        <v>4</v>
      </c>
      <c r="AN146" s="75">
        <f t="shared" ref="AN146" si="34">SUM(AN138:AN145)</f>
        <v>5</v>
      </c>
    </row>
    <row r="147" spans="1:40" x14ac:dyDescent="0.25">
      <c r="A147" s="65" t="s">
        <v>266</v>
      </c>
      <c r="B147" s="66">
        <v>1532</v>
      </c>
      <c r="C147" s="65" t="s">
        <v>6</v>
      </c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>
        <v>1</v>
      </c>
      <c r="AH147" s="43">
        <v>1</v>
      </c>
      <c r="AI147" s="43"/>
      <c r="AJ147" s="43">
        <v>1</v>
      </c>
      <c r="AK147" s="43">
        <v>1</v>
      </c>
      <c r="AL147" s="43">
        <v>1</v>
      </c>
      <c r="AM147" s="43"/>
      <c r="AN147" s="43"/>
    </row>
    <row r="148" spans="1:40" x14ac:dyDescent="0.25">
      <c r="A148" s="122"/>
      <c r="B148" s="67"/>
      <c r="C148" s="68" t="s">
        <v>7</v>
      </c>
      <c r="D148" s="45"/>
      <c r="E148" s="45">
        <v>1</v>
      </c>
      <c r="F148" s="45"/>
      <c r="G148" s="45">
        <v>1</v>
      </c>
      <c r="H148" s="45"/>
      <c r="I148" s="45"/>
      <c r="J148" s="45"/>
      <c r="K148" s="45"/>
      <c r="L148" s="45"/>
      <c r="M148" s="45"/>
      <c r="N148" s="45"/>
      <c r="O148" s="45"/>
      <c r="P148" s="45">
        <v>1</v>
      </c>
      <c r="Q148" s="45"/>
      <c r="R148" s="45"/>
      <c r="S148" s="45"/>
      <c r="T148" s="45"/>
      <c r="U148" s="45"/>
      <c r="V148" s="45"/>
      <c r="W148" s="45">
        <v>1</v>
      </c>
      <c r="X148" s="45">
        <v>1</v>
      </c>
      <c r="Y148" s="45">
        <v>1</v>
      </c>
      <c r="Z148" s="45">
        <v>1</v>
      </c>
      <c r="AA148" s="45">
        <v>1</v>
      </c>
      <c r="AB148" s="45">
        <v>1</v>
      </c>
      <c r="AC148" s="45">
        <v>1</v>
      </c>
      <c r="AD148" s="45"/>
      <c r="AE148" s="45"/>
      <c r="AF148" s="45"/>
      <c r="AG148" s="45"/>
      <c r="AH148" s="45"/>
      <c r="AI148" s="45"/>
      <c r="AJ148" s="45"/>
      <c r="AK148" s="45"/>
      <c r="AL148" s="45"/>
      <c r="AM148" s="45">
        <v>1</v>
      </c>
      <c r="AN148" s="45"/>
    </row>
    <row r="149" spans="1:40" x14ac:dyDescent="0.25">
      <c r="A149" s="122"/>
      <c r="B149" s="67"/>
      <c r="C149" s="68" t="s">
        <v>8</v>
      </c>
      <c r="D149" s="45">
        <v>1</v>
      </c>
      <c r="E149" s="45">
        <v>1</v>
      </c>
      <c r="F149" s="45"/>
      <c r="G149" s="45">
        <v>1</v>
      </c>
      <c r="H149" s="45">
        <v>1</v>
      </c>
      <c r="I149" s="45"/>
      <c r="J149" s="45"/>
      <c r="K149" s="45"/>
      <c r="L149" s="45"/>
      <c r="M149" s="45"/>
      <c r="N149" s="45"/>
      <c r="O149" s="45"/>
      <c r="P149" s="45"/>
      <c r="Q149" s="45">
        <v>1</v>
      </c>
      <c r="R149" s="45">
        <v>1</v>
      </c>
      <c r="S149" s="45">
        <v>1</v>
      </c>
      <c r="T149" s="45">
        <v>1</v>
      </c>
      <c r="U149" s="45">
        <v>1</v>
      </c>
      <c r="V149" s="45">
        <v>1</v>
      </c>
      <c r="W149" s="45">
        <v>1</v>
      </c>
      <c r="X149" s="45">
        <v>2</v>
      </c>
      <c r="Y149" s="45">
        <v>2</v>
      </c>
      <c r="Z149" s="45"/>
      <c r="AA149" s="45">
        <v>1</v>
      </c>
      <c r="AB149" s="45">
        <v>2</v>
      </c>
      <c r="AC149" s="45">
        <v>1</v>
      </c>
      <c r="AD149" s="45">
        <v>1</v>
      </c>
      <c r="AE149" s="45">
        <v>1</v>
      </c>
      <c r="AF149" s="45">
        <v>1</v>
      </c>
      <c r="AG149" s="45">
        <v>1</v>
      </c>
      <c r="AH149" s="45">
        <v>1</v>
      </c>
      <c r="AI149" s="45">
        <v>1</v>
      </c>
      <c r="AJ149" s="45"/>
      <c r="AK149" s="45"/>
      <c r="AL149" s="45"/>
      <c r="AM149" s="45"/>
      <c r="AN149" s="45"/>
    </row>
    <row r="150" spans="1:40" x14ac:dyDescent="0.25">
      <c r="A150" s="122"/>
      <c r="B150" s="67"/>
      <c r="C150" s="68" t="s">
        <v>9</v>
      </c>
      <c r="D150" s="45">
        <v>2</v>
      </c>
      <c r="E150" s="45"/>
      <c r="F150" s="45"/>
      <c r="G150" s="45">
        <v>1</v>
      </c>
      <c r="H150" s="45">
        <v>1</v>
      </c>
      <c r="I150" s="45">
        <v>2</v>
      </c>
      <c r="J150" s="45">
        <v>2</v>
      </c>
      <c r="K150" s="45">
        <v>1</v>
      </c>
      <c r="L150" s="45">
        <v>1</v>
      </c>
      <c r="M150" s="45">
        <v>1</v>
      </c>
      <c r="N150" s="45">
        <v>1</v>
      </c>
      <c r="O150" s="45">
        <v>1</v>
      </c>
      <c r="P150" s="45">
        <v>2</v>
      </c>
      <c r="Q150" s="45">
        <v>2</v>
      </c>
      <c r="R150" s="45">
        <v>2</v>
      </c>
      <c r="S150" s="45"/>
      <c r="T150" s="45"/>
      <c r="U150" s="45"/>
      <c r="V150" s="45">
        <v>1</v>
      </c>
      <c r="W150" s="45">
        <v>1</v>
      </c>
      <c r="X150" s="45"/>
      <c r="Y150" s="45"/>
      <c r="Z150" s="45"/>
      <c r="AA150" s="45">
        <v>2</v>
      </c>
      <c r="AB150" s="45">
        <v>3</v>
      </c>
      <c r="AC150" s="45">
        <v>3</v>
      </c>
      <c r="AD150" s="45">
        <v>4</v>
      </c>
      <c r="AE150" s="45">
        <v>2</v>
      </c>
      <c r="AF150" s="45">
        <v>2</v>
      </c>
      <c r="AG150" s="45">
        <v>1</v>
      </c>
      <c r="AH150" s="45">
        <v>2</v>
      </c>
      <c r="AI150" s="45">
        <v>2</v>
      </c>
      <c r="AJ150" s="45">
        <v>3</v>
      </c>
      <c r="AK150" s="45">
        <v>1</v>
      </c>
      <c r="AL150" s="45"/>
      <c r="AM150" s="45"/>
      <c r="AN150" s="45"/>
    </row>
    <row r="151" spans="1:40" x14ac:dyDescent="0.25">
      <c r="A151" s="122"/>
      <c r="B151" s="67"/>
      <c r="C151" s="68" t="s">
        <v>10</v>
      </c>
      <c r="D151" s="45">
        <v>1</v>
      </c>
      <c r="E151" s="45">
        <v>4</v>
      </c>
      <c r="F151" s="45">
        <v>6</v>
      </c>
      <c r="G151" s="45">
        <v>3</v>
      </c>
      <c r="H151" s="45">
        <v>4</v>
      </c>
      <c r="I151" s="45">
        <v>4</v>
      </c>
      <c r="J151" s="45">
        <v>4</v>
      </c>
      <c r="K151" s="45">
        <v>5</v>
      </c>
      <c r="L151" s="45">
        <v>9</v>
      </c>
      <c r="M151" s="45">
        <v>7</v>
      </c>
      <c r="N151" s="45">
        <v>7</v>
      </c>
      <c r="O151" s="45">
        <v>9</v>
      </c>
      <c r="P151" s="45">
        <v>9</v>
      </c>
      <c r="Q151" s="45">
        <v>11</v>
      </c>
      <c r="R151" s="45">
        <v>10</v>
      </c>
      <c r="S151" s="45">
        <v>12</v>
      </c>
      <c r="T151" s="45">
        <v>11</v>
      </c>
      <c r="U151" s="45">
        <v>8</v>
      </c>
      <c r="V151" s="45">
        <v>7</v>
      </c>
      <c r="W151" s="45">
        <v>6</v>
      </c>
      <c r="X151" s="45">
        <v>7</v>
      </c>
      <c r="Y151" s="45">
        <v>6</v>
      </c>
      <c r="Z151" s="45">
        <v>2</v>
      </c>
      <c r="AA151" s="45">
        <v>1</v>
      </c>
      <c r="AB151" s="45">
        <v>6</v>
      </c>
      <c r="AC151" s="45">
        <v>5</v>
      </c>
      <c r="AD151" s="45">
        <v>5</v>
      </c>
      <c r="AE151" s="45">
        <v>3</v>
      </c>
      <c r="AF151" s="45">
        <v>3</v>
      </c>
      <c r="AG151" s="45">
        <v>3</v>
      </c>
      <c r="AH151" s="45">
        <v>1</v>
      </c>
      <c r="AI151" s="45">
        <v>1</v>
      </c>
      <c r="AJ151" s="45">
        <v>1</v>
      </c>
      <c r="AK151" s="45"/>
      <c r="AL151" s="45">
        <v>1</v>
      </c>
      <c r="AM151" s="45">
        <v>1</v>
      </c>
      <c r="AN151" s="45">
        <v>1</v>
      </c>
    </row>
    <row r="152" spans="1:40" x14ac:dyDescent="0.25">
      <c r="A152" s="122"/>
      <c r="B152" s="67"/>
      <c r="C152" s="68" t="s">
        <v>11</v>
      </c>
      <c r="D152" s="45">
        <v>8</v>
      </c>
      <c r="E152" s="45">
        <v>7</v>
      </c>
      <c r="F152" s="45">
        <v>8</v>
      </c>
      <c r="G152" s="45">
        <v>15</v>
      </c>
      <c r="H152" s="45">
        <v>11</v>
      </c>
      <c r="I152" s="45">
        <v>11</v>
      </c>
      <c r="J152" s="45">
        <v>9</v>
      </c>
      <c r="K152" s="45">
        <v>13</v>
      </c>
      <c r="L152" s="45">
        <v>14</v>
      </c>
      <c r="M152" s="45">
        <v>13</v>
      </c>
      <c r="N152" s="45">
        <v>12</v>
      </c>
      <c r="O152" s="45">
        <v>18</v>
      </c>
      <c r="P152" s="45">
        <v>17</v>
      </c>
      <c r="Q152" s="45">
        <v>11</v>
      </c>
      <c r="R152" s="45">
        <v>6</v>
      </c>
      <c r="S152" s="45">
        <v>6</v>
      </c>
      <c r="T152" s="45">
        <v>7</v>
      </c>
      <c r="U152" s="45">
        <v>15</v>
      </c>
      <c r="V152" s="45">
        <v>16</v>
      </c>
      <c r="W152" s="45">
        <v>17</v>
      </c>
      <c r="X152" s="45">
        <v>19</v>
      </c>
      <c r="Y152" s="45">
        <v>15</v>
      </c>
      <c r="Z152" s="45">
        <v>4</v>
      </c>
      <c r="AA152" s="45">
        <v>5</v>
      </c>
      <c r="AB152" s="45">
        <v>6</v>
      </c>
      <c r="AC152" s="45">
        <v>6</v>
      </c>
      <c r="AD152" s="45">
        <v>5</v>
      </c>
      <c r="AE152" s="45">
        <v>6</v>
      </c>
      <c r="AF152" s="45">
        <v>6</v>
      </c>
      <c r="AG152" s="45">
        <v>4</v>
      </c>
      <c r="AH152" s="45">
        <v>3</v>
      </c>
      <c r="AI152" s="45">
        <v>3</v>
      </c>
      <c r="AJ152" s="45">
        <v>1</v>
      </c>
      <c r="AK152" s="45">
        <v>1</v>
      </c>
      <c r="AL152" s="45">
        <v>2</v>
      </c>
      <c r="AM152" s="45">
        <v>2</v>
      </c>
      <c r="AN152" s="45">
        <v>2</v>
      </c>
    </row>
    <row r="153" spans="1:40" x14ac:dyDescent="0.25">
      <c r="A153" s="122"/>
      <c r="B153" s="67"/>
      <c r="C153" s="68" t="s">
        <v>12</v>
      </c>
      <c r="D153" s="45">
        <v>1</v>
      </c>
      <c r="E153" s="45">
        <v>4</v>
      </c>
      <c r="F153" s="45">
        <v>10</v>
      </c>
      <c r="G153" s="45">
        <v>8</v>
      </c>
      <c r="H153" s="45">
        <v>10</v>
      </c>
      <c r="I153" s="45">
        <v>6</v>
      </c>
      <c r="J153" s="45">
        <v>6</v>
      </c>
      <c r="K153" s="45">
        <v>10</v>
      </c>
      <c r="L153" s="45">
        <v>8</v>
      </c>
      <c r="M153" s="45">
        <v>6</v>
      </c>
      <c r="N153" s="45">
        <v>4</v>
      </c>
      <c r="O153" s="45">
        <v>3</v>
      </c>
      <c r="P153" s="45">
        <v>6</v>
      </c>
      <c r="Q153" s="45">
        <v>10</v>
      </c>
      <c r="R153" s="45">
        <v>16</v>
      </c>
      <c r="S153" s="45">
        <v>21</v>
      </c>
      <c r="T153" s="45">
        <v>11</v>
      </c>
      <c r="U153" s="45">
        <v>10</v>
      </c>
      <c r="V153" s="45">
        <v>7</v>
      </c>
      <c r="W153" s="45">
        <v>8</v>
      </c>
      <c r="X153" s="45">
        <v>13</v>
      </c>
      <c r="Y153" s="45">
        <v>8</v>
      </c>
      <c r="Z153" s="45">
        <v>4</v>
      </c>
      <c r="AA153" s="45">
        <v>6</v>
      </c>
      <c r="AB153" s="45">
        <v>6</v>
      </c>
      <c r="AC153" s="45">
        <v>4</v>
      </c>
      <c r="AD153" s="45">
        <v>6</v>
      </c>
      <c r="AE153" s="45">
        <v>6</v>
      </c>
      <c r="AF153" s="45">
        <v>5</v>
      </c>
      <c r="AG153" s="45">
        <v>2</v>
      </c>
      <c r="AH153" s="45">
        <v>5</v>
      </c>
      <c r="AI153" s="45">
        <v>4</v>
      </c>
      <c r="AJ153" s="45">
        <v>4</v>
      </c>
      <c r="AK153" s="45">
        <v>2</v>
      </c>
      <c r="AL153" s="45">
        <v>1</v>
      </c>
      <c r="AM153" s="45">
        <v>3</v>
      </c>
      <c r="AN153" s="45">
        <v>2</v>
      </c>
    </row>
    <row r="154" spans="1:40" x14ac:dyDescent="0.25">
      <c r="A154" s="71"/>
      <c r="B154" s="70"/>
      <c r="C154" s="68" t="s">
        <v>13</v>
      </c>
      <c r="D154" s="57">
        <v>18</v>
      </c>
      <c r="E154" s="57">
        <v>22</v>
      </c>
      <c r="F154" s="57">
        <v>23</v>
      </c>
      <c r="G154" s="57">
        <v>27</v>
      </c>
      <c r="H154" s="57">
        <v>33</v>
      </c>
      <c r="I154" s="57">
        <v>31</v>
      </c>
      <c r="J154" s="57">
        <v>24</v>
      </c>
      <c r="K154" s="57">
        <v>30</v>
      </c>
      <c r="L154" s="57">
        <v>33</v>
      </c>
      <c r="M154" s="57">
        <v>37</v>
      </c>
      <c r="N154" s="57">
        <v>38</v>
      </c>
      <c r="O154" s="57">
        <v>36</v>
      </c>
      <c r="P154" s="57">
        <v>38</v>
      </c>
      <c r="Q154" s="57">
        <v>39</v>
      </c>
      <c r="R154" s="57">
        <v>37</v>
      </c>
      <c r="S154" s="57">
        <v>42</v>
      </c>
      <c r="T154" s="57">
        <v>51</v>
      </c>
      <c r="U154" s="57">
        <v>55</v>
      </c>
      <c r="V154" s="57">
        <v>59</v>
      </c>
      <c r="W154" s="57">
        <v>56</v>
      </c>
      <c r="X154" s="57">
        <v>60</v>
      </c>
      <c r="Y154" s="57">
        <v>65</v>
      </c>
      <c r="Z154" s="57">
        <v>19</v>
      </c>
      <c r="AA154" s="57">
        <v>20</v>
      </c>
      <c r="AB154" s="57">
        <v>21</v>
      </c>
      <c r="AC154" s="57">
        <v>24</v>
      </c>
      <c r="AD154" s="57">
        <v>23</v>
      </c>
      <c r="AE154" s="57">
        <v>17</v>
      </c>
      <c r="AF154" s="57">
        <v>18</v>
      </c>
      <c r="AG154" s="57">
        <v>16</v>
      </c>
      <c r="AH154" s="57">
        <v>11</v>
      </c>
      <c r="AI154" s="57">
        <v>9</v>
      </c>
      <c r="AJ154" s="57">
        <v>11</v>
      </c>
      <c r="AK154" s="57">
        <v>8</v>
      </c>
      <c r="AL154" s="57">
        <v>8</v>
      </c>
      <c r="AM154" s="57">
        <v>10</v>
      </c>
      <c r="AN154" s="57">
        <v>10</v>
      </c>
    </row>
    <row r="155" spans="1:40" x14ac:dyDescent="0.25">
      <c r="A155" s="32" t="s">
        <v>267</v>
      </c>
      <c r="B155" s="55"/>
      <c r="C155" s="55"/>
      <c r="D155" s="75">
        <f>SUM(D147:D154)</f>
        <v>31</v>
      </c>
      <c r="E155" s="75">
        <f t="shared" ref="E155:AM155" si="35">SUM(E147:E154)</f>
        <v>39</v>
      </c>
      <c r="F155" s="75">
        <f t="shared" si="35"/>
        <v>47</v>
      </c>
      <c r="G155" s="75">
        <f t="shared" si="35"/>
        <v>56</v>
      </c>
      <c r="H155" s="75">
        <f t="shared" si="35"/>
        <v>60</v>
      </c>
      <c r="I155" s="75">
        <f t="shared" si="35"/>
        <v>54</v>
      </c>
      <c r="J155" s="75">
        <f t="shared" si="35"/>
        <v>45</v>
      </c>
      <c r="K155" s="75">
        <f t="shared" si="35"/>
        <v>59</v>
      </c>
      <c r="L155" s="75">
        <f t="shared" si="35"/>
        <v>65</v>
      </c>
      <c r="M155" s="75">
        <f t="shared" si="35"/>
        <v>64</v>
      </c>
      <c r="N155" s="75">
        <f t="shared" si="35"/>
        <v>62</v>
      </c>
      <c r="O155" s="75">
        <f t="shared" si="35"/>
        <v>67</v>
      </c>
      <c r="P155" s="75">
        <f t="shared" si="35"/>
        <v>73</v>
      </c>
      <c r="Q155" s="75">
        <f t="shared" si="35"/>
        <v>74</v>
      </c>
      <c r="R155" s="75">
        <f t="shared" si="35"/>
        <v>72</v>
      </c>
      <c r="S155" s="75">
        <f t="shared" si="35"/>
        <v>82</v>
      </c>
      <c r="T155" s="75">
        <f t="shared" si="35"/>
        <v>81</v>
      </c>
      <c r="U155" s="75">
        <f t="shared" si="35"/>
        <v>89</v>
      </c>
      <c r="V155" s="75">
        <f t="shared" si="35"/>
        <v>91</v>
      </c>
      <c r="W155" s="75">
        <f t="shared" si="35"/>
        <v>90</v>
      </c>
      <c r="X155" s="75">
        <f t="shared" si="35"/>
        <v>102</v>
      </c>
      <c r="Y155" s="75">
        <f t="shared" si="35"/>
        <v>97</v>
      </c>
      <c r="Z155" s="75">
        <f t="shared" si="35"/>
        <v>30</v>
      </c>
      <c r="AA155" s="75">
        <f t="shared" si="35"/>
        <v>36</v>
      </c>
      <c r="AB155" s="75">
        <f t="shared" si="35"/>
        <v>45</v>
      </c>
      <c r="AC155" s="75">
        <f t="shared" si="35"/>
        <v>44</v>
      </c>
      <c r="AD155" s="75">
        <f t="shared" si="35"/>
        <v>44</v>
      </c>
      <c r="AE155" s="75">
        <f t="shared" si="35"/>
        <v>35</v>
      </c>
      <c r="AF155" s="75">
        <f t="shared" si="35"/>
        <v>35</v>
      </c>
      <c r="AG155" s="75">
        <f t="shared" si="35"/>
        <v>28</v>
      </c>
      <c r="AH155" s="75">
        <f t="shared" si="35"/>
        <v>24</v>
      </c>
      <c r="AI155" s="75">
        <f t="shared" si="35"/>
        <v>20</v>
      </c>
      <c r="AJ155" s="75">
        <f t="shared" si="35"/>
        <v>21</v>
      </c>
      <c r="AK155" s="75">
        <f t="shared" si="35"/>
        <v>13</v>
      </c>
      <c r="AL155" s="75">
        <f t="shared" si="35"/>
        <v>13</v>
      </c>
      <c r="AM155" s="75">
        <f t="shared" si="35"/>
        <v>17</v>
      </c>
      <c r="AN155" s="75">
        <f t="shared" ref="AN155" si="36">SUM(AN147:AN154)</f>
        <v>15</v>
      </c>
    </row>
    <row r="156" spans="1:40" x14ac:dyDescent="0.25">
      <c r="A156" s="65" t="s">
        <v>272</v>
      </c>
      <c r="B156" s="66">
        <v>1534</v>
      </c>
      <c r="C156" s="65" t="s">
        <v>6</v>
      </c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</row>
    <row r="157" spans="1:40" x14ac:dyDescent="0.25">
      <c r="A157" s="122"/>
      <c r="B157" s="67"/>
      <c r="C157" s="68" t="s">
        <v>7</v>
      </c>
      <c r="D157" s="57">
        <v>1</v>
      </c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>
        <v>1</v>
      </c>
    </row>
    <row r="158" spans="1:40" x14ac:dyDescent="0.25">
      <c r="A158" s="122"/>
      <c r="B158" s="67"/>
      <c r="C158" s="68" t="s">
        <v>8</v>
      </c>
      <c r="D158" s="57">
        <v>1</v>
      </c>
      <c r="E158" s="57">
        <v>4</v>
      </c>
      <c r="F158" s="57">
        <v>4</v>
      </c>
      <c r="G158" s="57">
        <v>3</v>
      </c>
      <c r="H158" s="57">
        <v>3</v>
      </c>
      <c r="I158" s="57">
        <v>2</v>
      </c>
      <c r="J158" s="57"/>
      <c r="K158" s="57"/>
      <c r="L158" s="57">
        <v>1</v>
      </c>
      <c r="M158" s="57">
        <v>1</v>
      </c>
      <c r="N158" s="57"/>
      <c r="O158" s="57"/>
      <c r="P158" s="57">
        <v>1</v>
      </c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>
        <v>1</v>
      </c>
      <c r="AE158" s="57">
        <v>1</v>
      </c>
      <c r="AF158" s="57">
        <v>1</v>
      </c>
      <c r="AG158" s="57">
        <v>1</v>
      </c>
      <c r="AH158" s="57"/>
      <c r="AI158" s="57"/>
      <c r="AJ158" s="57"/>
      <c r="AK158" s="57"/>
      <c r="AL158" s="57"/>
      <c r="AM158" s="57"/>
      <c r="AN158" s="57"/>
    </row>
    <row r="159" spans="1:40" x14ac:dyDescent="0.25">
      <c r="A159" s="122"/>
      <c r="B159" s="67"/>
      <c r="C159" s="68" t="s">
        <v>9</v>
      </c>
      <c r="D159" s="45"/>
      <c r="E159" s="45"/>
      <c r="F159" s="45"/>
      <c r="G159" s="45">
        <v>1</v>
      </c>
      <c r="H159" s="45">
        <v>1</v>
      </c>
      <c r="I159" s="45">
        <v>2</v>
      </c>
      <c r="J159" s="45">
        <v>2</v>
      </c>
      <c r="K159" s="45">
        <v>1</v>
      </c>
      <c r="L159" s="45">
        <v>1</v>
      </c>
      <c r="M159" s="45">
        <v>1</v>
      </c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>
        <v>1</v>
      </c>
      <c r="AA159" s="45">
        <v>1</v>
      </c>
      <c r="AB159" s="45">
        <v>1</v>
      </c>
      <c r="AC159" s="45">
        <v>1</v>
      </c>
      <c r="AD159" s="45">
        <v>1</v>
      </c>
      <c r="AE159" s="45"/>
      <c r="AF159" s="45"/>
      <c r="AG159" s="45"/>
      <c r="AH159" s="45">
        <v>1</v>
      </c>
      <c r="AI159" s="45">
        <v>1</v>
      </c>
      <c r="AJ159" s="45">
        <v>2</v>
      </c>
      <c r="AK159" s="45">
        <v>2</v>
      </c>
      <c r="AL159" s="45">
        <v>2</v>
      </c>
      <c r="AM159" s="45">
        <v>1</v>
      </c>
      <c r="AN159" s="45">
        <v>1</v>
      </c>
    </row>
    <row r="160" spans="1:40" x14ac:dyDescent="0.25">
      <c r="A160" s="122"/>
      <c r="B160" s="67"/>
      <c r="C160" s="68" t="s">
        <v>10</v>
      </c>
      <c r="D160" s="45">
        <v>1</v>
      </c>
      <c r="E160" s="45">
        <v>1</v>
      </c>
      <c r="F160" s="45">
        <v>1</v>
      </c>
      <c r="G160" s="45">
        <v>2</v>
      </c>
      <c r="H160" s="45">
        <v>5</v>
      </c>
      <c r="I160" s="45">
        <v>5</v>
      </c>
      <c r="J160" s="45">
        <v>4</v>
      </c>
      <c r="K160" s="45">
        <v>4</v>
      </c>
      <c r="L160" s="45">
        <v>6</v>
      </c>
      <c r="M160" s="45">
        <v>5</v>
      </c>
      <c r="N160" s="45">
        <v>2</v>
      </c>
      <c r="O160" s="45">
        <v>2</v>
      </c>
      <c r="P160" s="45">
        <v>2</v>
      </c>
      <c r="Q160" s="45">
        <v>2</v>
      </c>
      <c r="R160" s="45">
        <v>2</v>
      </c>
      <c r="S160" s="45">
        <v>2</v>
      </c>
      <c r="T160" s="45">
        <v>2</v>
      </c>
      <c r="U160" s="45">
        <v>1</v>
      </c>
      <c r="V160" s="45">
        <v>1</v>
      </c>
      <c r="W160" s="45">
        <v>1</v>
      </c>
      <c r="X160" s="45"/>
      <c r="Y160" s="45">
        <v>1</v>
      </c>
      <c r="Z160" s="45">
        <v>1</v>
      </c>
      <c r="AA160" s="45">
        <v>3</v>
      </c>
      <c r="AB160" s="45">
        <v>2</v>
      </c>
      <c r="AC160" s="45"/>
      <c r="AD160" s="45">
        <v>1</v>
      </c>
      <c r="AE160" s="45">
        <v>3</v>
      </c>
      <c r="AF160" s="45">
        <v>3</v>
      </c>
      <c r="AG160" s="45">
        <v>1</v>
      </c>
      <c r="AH160" s="45">
        <v>1</v>
      </c>
      <c r="AI160" s="45"/>
      <c r="AJ160" s="45">
        <v>1</v>
      </c>
      <c r="AK160" s="45">
        <v>1</v>
      </c>
      <c r="AL160" s="45">
        <v>1</v>
      </c>
      <c r="AM160" s="45"/>
      <c r="AN160" s="45"/>
    </row>
    <row r="161" spans="1:40" x14ac:dyDescent="0.25">
      <c r="A161" s="122"/>
      <c r="B161" s="67"/>
      <c r="C161" s="68" t="s">
        <v>11</v>
      </c>
      <c r="D161" s="45">
        <v>8</v>
      </c>
      <c r="E161" s="45">
        <v>8</v>
      </c>
      <c r="F161" s="45">
        <v>10</v>
      </c>
      <c r="G161" s="45">
        <v>14</v>
      </c>
      <c r="H161" s="45">
        <v>19</v>
      </c>
      <c r="I161" s="45">
        <v>15</v>
      </c>
      <c r="J161" s="45">
        <v>13</v>
      </c>
      <c r="K161" s="45">
        <v>10</v>
      </c>
      <c r="L161" s="45">
        <v>14</v>
      </c>
      <c r="M161" s="45">
        <v>15</v>
      </c>
      <c r="N161" s="45">
        <v>13</v>
      </c>
      <c r="O161" s="45">
        <v>10</v>
      </c>
      <c r="P161" s="45">
        <v>12</v>
      </c>
      <c r="Q161" s="45">
        <v>11</v>
      </c>
      <c r="R161" s="45">
        <v>9</v>
      </c>
      <c r="S161" s="45">
        <v>9</v>
      </c>
      <c r="T161" s="45">
        <v>7</v>
      </c>
      <c r="U161" s="45">
        <v>5</v>
      </c>
      <c r="V161" s="45">
        <v>4</v>
      </c>
      <c r="W161" s="45">
        <v>3</v>
      </c>
      <c r="X161" s="45">
        <v>7</v>
      </c>
      <c r="Y161" s="45">
        <v>9</v>
      </c>
      <c r="Z161" s="45">
        <v>8</v>
      </c>
      <c r="AA161" s="45">
        <v>6</v>
      </c>
      <c r="AB161" s="45">
        <v>5</v>
      </c>
      <c r="AC161" s="45">
        <v>6</v>
      </c>
      <c r="AD161" s="45">
        <v>5</v>
      </c>
      <c r="AE161" s="45">
        <v>4</v>
      </c>
      <c r="AF161" s="45">
        <v>4</v>
      </c>
      <c r="AG161" s="45">
        <v>3</v>
      </c>
      <c r="AH161" s="45">
        <v>3</v>
      </c>
      <c r="AI161" s="45">
        <v>4</v>
      </c>
      <c r="AJ161" s="45">
        <v>4</v>
      </c>
      <c r="AK161" s="45">
        <v>2</v>
      </c>
      <c r="AL161" s="45">
        <v>3</v>
      </c>
      <c r="AM161" s="45">
        <v>2</v>
      </c>
      <c r="AN161" s="45"/>
    </row>
    <row r="162" spans="1:40" x14ac:dyDescent="0.25">
      <c r="A162" s="122"/>
      <c r="B162" s="67"/>
      <c r="C162" s="68" t="s">
        <v>12</v>
      </c>
      <c r="D162" s="45">
        <v>7</v>
      </c>
      <c r="E162" s="45">
        <v>10</v>
      </c>
      <c r="F162" s="45">
        <v>13</v>
      </c>
      <c r="G162" s="45">
        <v>12</v>
      </c>
      <c r="H162" s="45">
        <v>13</v>
      </c>
      <c r="I162" s="45">
        <v>12</v>
      </c>
      <c r="J162" s="45">
        <v>11</v>
      </c>
      <c r="K162" s="45">
        <v>11</v>
      </c>
      <c r="L162" s="45">
        <v>12</v>
      </c>
      <c r="M162" s="45">
        <v>10</v>
      </c>
      <c r="N162" s="45">
        <v>17</v>
      </c>
      <c r="O162" s="45">
        <v>20</v>
      </c>
      <c r="P162" s="45">
        <v>16</v>
      </c>
      <c r="Q162" s="45">
        <v>8</v>
      </c>
      <c r="R162" s="45">
        <v>3</v>
      </c>
      <c r="S162" s="45">
        <v>6</v>
      </c>
      <c r="T162" s="45">
        <v>8</v>
      </c>
      <c r="U162" s="45">
        <v>8</v>
      </c>
      <c r="V162" s="45">
        <v>7</v>
      </c>
      <c r="W162" s="45">
        <v>5</v>
      </c>
      <c r="X162" s="45">
        <v>5</v>
      </c>
      <c r="Y162" s="45">
        <v>5</v>
      </c>
      <c r="Z162" s="45">
        <v>4</v>
      </c>
      <c r="AA162" s="45">
        <v>6</v>
      </c>
      <c r="AB162" s="45">
        <v>6</v>
      </c>
      <c r="AC162" s="45">
        <v>5</v>
      </c>
      <c r="AD162" s="45">
        <v>4</v>
      </c>
      <c r="AE162" s="45">
        <v>3</v>
      </c>
      <c r="AF162" s="45">
        <v>2</v>
      </c>
      <c r="AG162" s="45">
        <v>1</v>
      </c>
      <c r="AH162" s="45">
        <v>1</v>
      </c>
      <c r="AI162" s="45"/>
      <c r="AJ162" s="45">
        <v>1</v>
      </c>
      <c r="AK162" s="45">
        <v>1</v>
      </c>
      <c r="AL162" s="45">
        <v>1</v>
      </c>
      <c r="AM162" s="45">
        <v>1</v>
      </c>
      <c r="AN162" s="45">
        <v>1</v>
      </c>
    </row>
    <row r="163" spans="1:40" x14ac:dyDescent="0.25">
      <c r="A163" s="122"/>
      <c r="B163" s="67"/>
      <c r="C163" s="68" t="s">
        <v>13</v>
      </c>
      <c r="D163" s="45">
        <v>6</v>
      </c>
      <c r="E163" s="45">
        <v>8</v>
      </c>
      <c r="F163" s="45">
        <v>8</v>
      </c>
      <c r="G163" s="45">
        <v>14</v>
      </c>
      <c r="H163" s="45">
        <v>18</v>
      </c>
      <c r="I163" s="45">
        <v>23</v>
      </c>
      <c r="J163" s="45">
        <v>30</v>
      </c>
      <c r="K163" s="45">
        <v>37</v>
      </c>
      <c r="L163" s="45">
        <v>39</v>
      </c>
      <c r="M163" s="45">
        <v>43</v>
      </c>
      <c r="N163" s="45">
        <v>48</v>
      </c>
      <c r="O163" s="45">
        <v>50</v>
      </c>
      <c r="P163" s="45">
        <v>56</v>
      </c>
      <c r="Q163" s="45">
        <v>56</v>
      </c>
      <c r="R163" s="45">
        <v>60</v>
      </c>
      <c r="S163" s="45">
        <v>59</v>
      </c>
      <c r="T163" s="45">
        <v>56</v>
      </c>
      <c r="U163" s="45">
        <v>59</v>
      </c>
      <c r="V163" s="45">
        <v>61</v>
      </c>
      <c r="W163" s="45">
        <v>55</v>
      </c>
      <c r="X163" s="45">
        <v>54</v>
      </c>
      <c r="Y163" s="45">
        <v>55</v>
      </c>
      <c r="Z163" s="45">
        <v>17</v>
      </c>
      <c r="AA163" s="45">
        <v>18</v>
      </c>
      <c r="AB163" s="45">
        <v>21</v>
      </c>
      <c r="AC163" s="45">
        <v>23</v>
      </c>
      <c r="AD163" s="45">
        <v>25</v>
      </c>
      <c r="AE163" s="45">
        <v>27</v>
      </c>
      <c r="AF163" s="45">
        <v>29</v>
      </c>
      <c r="AG163" s="45">
        <v>15</v>
      </c>
      <c r="AH163" s="45">
        <v>9</v>
      </c>
      <c r="AI163" s="45">
        <v>10</v>
      </c>
      <c r="AJ163" s="45">
        <v>10</v>
      </c>
      <c r="AK163" s="45">
        <v>9</v>
      </c>
      <c r="AL163" s="45">
        <v>7</v>
      </c>
      <c r="AM163" s="45">
        <v>7</v>
      </c>
      <c r="AN163" s="45">
        <v>5</v>
      </c>
    </row>
    <row r="164" spans="1:40" x14ac:dyDescent="0.25">
      <c r="A164" s="32" t="s">
        <v>273</v>
      </c>
      <c r="B164" s="55"/>
      <c r="C164" s="55"/>
      <c r="D164" s="75">
        <f>SUM(D156:D163)</f>
        <v>24</v>
      </c>
      <c r="E164" s="75">
        <f t="shared" ref="E164:AM164" si="37">SUM(E156:E163)</f>
        <v>31</v>
      </c>
      <c r="F164" s="75">
        <f t="shared" si="37"/>
        <v>36</v>
      </c>
      <c r="G164" s="75">
        <f t="shared" si="37"/>
        <v>46</v>
      </c>
      <c r="H164" s="75">
        <f t="shared" si="37"/>
        <v>59</v>
      </c>
      <c r="I164" s="75">
        <f t="shared" si="37"/>
        <v>59</v>
      </c>
      <c r="J164" s="75">
        <f t="shared" si="37"/>
        <v>60</v>
      </c>
      <c r="K164" s="75">
        <f t="shared" si="37"/>
        <v>63</v>
      </c>
      <c r="L164" s="75">
        <f t="shared" si="37"/>
        <v>73</v>
      </c>
      <c r="M164" s="75">
        <f t="shared" si="37"/>
        <v>75</v>
      </c>
      <c r="N164" s="75">
        <f t="shared" si="37"/>
        <v>80</v>
      </c>
      <c r="O164" s="75">
        <f t="shared" si="37"/>
        <v>82</v>
      </c>
      <c r="P164" s="75">
        <f t="shared" si="37"/>
        <v>87</v>
      </c>
      <c r="Q164" s="75">
        <f t="shared" si="37"/>
        <v>77</v>
      </c>
      <c r="R164" s="75">
        <f t="shared" si="37"/>
        <v>74</v>
      </c>
      <c r="S164" s="75">
        <f t="shared" si="37"/>
        <v>76</v>
      </c>
      <c r="T164" s="75">
        <f t="shared" si="37"/>
        <v>73</v>
      </c>
      <c r="U164" s="75">
        <f t="shared" si="37"/>
        <v>73</v>
      </c>
      <c r="V164" s="75">
        <f t="shared" si="37"/>
        <v>73</v>
      </c>
      <c r="W164" s="75">
        <f t="shared" si="37"/>
        <v>64</v>
      </c>
      <c r="X164" s="75">
        <f t="shared" si="37"/>
        <v>66</v>
      </c>
      <c r="Y164" s="75">
        <f t="shared" si="37"/>
        <v>70</v>
      </c>
      <c r="Z164" s="75">
        <f t="shared" si="37"/>
        <v>31</v>
      </c>
      <c r="AA164" s="75">
        <f t="shared" si="37"/>
        <v>34</v>
      </c>
      <c r="AB164" s="75">
        <f t="shared" si="37"/>
        <v>35</v>
      </c>
      <c r="AC164" s="75">
        <f t="shared" si="37"/>
        <v>35</v>
      </c>
      <c r="AD164" s="75">
        <f t="shared" si="37"/>
        <v>37</v>
      </c>
      <c r="AE164" s="75">
        <f t="shared" si="37"/>
        <v>38</v>
      </c>
      <c r="AF164" s="75">
        <f t="shared" si="37"/>
        <v>39</v>
      </c>
      <c r="AG164" s="75">
        <f t="shared" si="37"/>
        <v>21</v>
      </c>
      <c r="AH164" s="75">
        <f t="shared" si="37"/>
        <v>15</v>
      </c>
      <c r="AI164" s="75">
        <f t="shared" si="37"/>
        <v>15</v>
      </c>
      <c r="AJ164" s="75">
        <f t="shared" si="37"/>
        <v>18</v>
      </c>
      <c r="AK164" s="75">
        <f t="shared" si="37"/>
        <v>15</v>
      </c>
      <c r="AL164" s="75">
        <f t="shared" si="37"/>
        <v>14</v>
      </c>
      <c r="AM164" s="75">
        <f t="shared" si="37"/>
        <v>11</v>
      </c>
      <c r="AN164" s="75">
        <f t="shared" ref="AN164" si="38">SUM(AN156:AN163)</f>
        <v>8</v>
      </c>
    </row>
    <row r="165" spans="1:40" x14ac:dyDescent="0.25">
      <c r="A165" s="65" t="s">
        <v>315</v>
      </c>
      <c r="B165" s="66">
        <v>1535</v>
      </c>
      <c r="C165" s="65" t="s">
        <v>7</v>
      </c>
      <c r="D165" s="43"/>
      <c r="E165" s="43"/>
      <c r="F165" s="43"/>
      <c r="G165" s="43"/>
      <c r="H165" s="43"/>
      <c r="I165" s="43">
        <v>1</v>
      </c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</row>
    <row r="166" spans="1:40" x14ac:dyDescent="0.25">
      <c r="A166" s="122"/>
      <c r="B166" s="67"/>
      <c r="C166" s="68" t="s">
        <v>8</v>
      </c>
      <c r="D166" s="45"/>
      <c r="E166" s="45"/>
      <c r="F166" s="45"/>
      <c r="G166" s="45">
        <v>1</v>
      </c>
      <c r="H166" s="45"/>
      <c r="I166" s="45"/>
      <c r="J166" s="45">
        <v>1</v>
      </c>
      <c r="K166" s="45">
        <v>1</v>
      </c>
      <c r="L166" s="45">
        <v>1</v>
      </c>
      <c r="M166" s="45">
        <v>1</v>
      </c>
      <c r="N166" s="45">
        <v>1</v>
      </c>
      <c r="O166" s="45">
        <v>1</v>
      </c>
      <c r="P166" s="45">
        <v>1</v>
      </c>
      <c r="Q166" s="45">
        <v>1</v>
      </c>
      <c r="R166" s="45">
        <v>1</v>
      </c>
      <c r="S166" s="45">
        <v>1</v>
      </c>
      <c r="T166" s="45"/>
      <c r="U166" s="45"/>
      <c r="V166" s="45">
        <v>1</v>
      </c>
      <c r="W166" s="45">
        <v>1</v>
      </c>
      <c r="X166" s="45">
        <v>1</v>
      </c>
      <c r="Y166" s="45"/>
      <c r="Z166" s="45"/>
      <c r="AA166" s="45"/>
      <c r="AB166" s="45"/>
      <c r="AC166" s="45"/>
      <c r="AD166" s="45"/>
      <c r="AE166" s="45"/>
      <c r="AF166" s="45"/>
      <c r="AG166" s="45">
        <v>1</v>
      </c>
      <c r="AH166" s="45">
        <v>1</v>
      </c>
      <c r="AI166" s="45">
        <v>1</v>
      </c>
      <c r="AJ166" s="45"/>
      <c r="AK166" s="45"/>
      <c r="AL166" s="45"/>
      <c r="AM166" s="45"/>
      <c r="AN166" s="45"/>
    </row>
    <row r="167" spans="1:40" x14ac:dyDescent="0.25">
      <c r="A167" s="122"/>
      <c r="B167" s="67"/>
      <c r="C167" s="68" t="s">
        <v>9</v>
      </c>
      <c r="D167" s="45">
        <v>1</v>
      </c>
      <c r="E167" s="45">
        <v>1</v>
      </c>
      <c r="F167" s="45">
        <v>1</v>
      </c>
      <c r="G167" s="45">
        <v>1</v>
      </c>
      <c r="H167" s="45">
        <v>1</v>
      </c>
      <c r="I167" s="45"/>
      <c r="J167" s="45"/>
      <c r="K167" s="45">
        <v>1</v>
      </c>
      <c r="L167" s="45"/>
      <c r="M167" s="45"/>
      <c r="N167" s="45"/>
      <c r="O167" s="45"/>
      <c r="P167" s="45"/>
      <c r="Q167" s="45"/>
      <c r="R167" s="45"/>
      <c r="S167" s="45"/>
      <c r="T167" s="45">
        <v>1</v>
      </c>
      <c r="U167" s="45">
        <v>1</v>
      </c>
      <c r="V167" s="45">
        <v>2</v>
      </c>
      <c r="W167" s="45">
        <v>1</v>
      </c>
      <c r="X167" s="45">
        <v>1</v>
      </c>
      <c r="Y167" s="45">
        <v>2</v>
      </c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>
        <v>1</v>
      </c>
      <c r="AK167" s="45">
        <v>1</v>
      </c>
      <c r="AL167" s="45">
        <v>2</v>
      </c>
      <c r="AM167" s="45">
        <v>2</v>
      </c>
      <c r="AN167" s="45">
        <v>1</v>
      </c>
    </row>
    <row r="168" spans="1:40" x14ac:dyDescent="0.25">
      <c r="A168" s="122"/>
      <c r="B168" s="67"/>
      <c r="C168" s="68" t="s">
        <v>10</v>
      </c>
      <c r="D168" s="45"/>
      <c r="E168" s="45">
        <v>1</v>
      </c>
      <c r="F168" s="45">
        <v>1</v>
      </c>
      <c r="G168" s="45">
        <v>1</v>
      </c>
      <c r="H168" s="45">
        <v>2</v>
      </c>
      <c r="I168" s="45">
        <v>2</v>
      </c>
      <c r="J168" s="45">
        <v>2</v>
      </c>
      <c r="K168" s="45">
        <v>2</v>
      </c>
      <c r="L168" s="45">
        <v>2</v>
      </c>
      <c r="M168" s="45">
        <v>1</v>
      </c>
      <c r="N168" s="45"/>
      <c r="O168" s="45">
        <v>1</v>
      </c>
      <c r="P168" s="45">
        <v>1</v>
      </c>
      <c r="Q168" s="45">
        <v>2</v>
      </c>
      <c r="R168" s="45">
        <v>1</v>
      </c>
      <c r="S168" s="45">
        <v>1</v>
      </c>
      <c r="T168" s="45">
        <v>1</v>
      </c>
      <c r="U168" s="45">
        <v>1</v>
      </c>
      <c r="V168" s="45">
        <v>1</v>
      </c>
      <c r="W168" s="45">
        <v>1</v>
      </c>
      <c r="X168" s="45">
        <v>1</v>
      </c>
      <c r="Y168" s="45">
        <v>2</v>
      </c>
      <c r="Z168" s="45">
        <v>1</v>
      </c>
      <c r="AA168" s="45">
        <v>1</v>
      </c>
      <c r="AB168" s="45">
        <v>1</v>
      </c>
      <c r="AC168" s="45">
        <v>1</v>
      </c>
      <c r="AD168" s="45">
        <v>1</v>
      </c>
      <c r="AE168" s="45">
        <v>1</v>
      </c>
      <c r="AF168" s="45">
        <v>1</v>
      </c>
      <c r="AG168" s="45">
        <v>1</v>
      </c>
      <c r="AH168" s="45"/>
      <c r="AI168" s="45"/>
      <c r="AJ168" s="45">
        <v>1</v>
      </c>
      <c r="AK168" s="45"/>
      <c r="AL168" s="45"/>
      <c r="AM168" s="45"/>
      <c r="AN168" s="45">
        <v>1</v>
      </c>
    </row>
    <row r="169" spans="1:40" x14ac:dyDescent="0.25">
      <c r="A169" s="122"/>
      <c r="B169" s="67"/>
      <c r="C169" s="68" t="s">
        <v>11</v>
      </c>
      <c r="D169" s="45"/>
      <c r="E169" s="45">
        <v>1</v>
      </c>
      <c r="F169" s="45">
        <v>1</v>
      </c>
      <c r="G169" s="45">
        <v>2</v>
      </c>
      <c r="H169" s="45">
        <v>3</v>
      </c>
      <c r="I169" s="45">
        <v>4</v>
      </c>
      <c r="J169" s="45">
        <v>4</v>
      </c>
      <c r="K169" s="45">
        <v>5</v>
      </c>
      <c r="L169" s="45">
        <v>4</v>
      </c>
      <c r="M169" s="45">
        <v>5</v>
      </c>
      <c r="N169" s="45">
        <v>5</v>
      </c>
      <c r="O169" s="45">
        <v>5</v>
      </c>
      <c r="P169" s="45">
        <v>3</v>
      </c>
      <c r="Q169" s="45">
        <v>3</v>
      </c>
      <c r="R169" s="45">
        <v>6</v>
      </c>
      <c r="S169" s="45">
        <v>6</v>
      </c>
      <c r="T169" s="45">
        <v>5</v>
      </c>
      <c r="U169" s="45">
        <v>3</v>
      </c>
      <c r="V169" s="45">
        <v>3</v>
      </c>
      <c r="W169" s="45">
        <v>1</v>
      </c>
      <c r="X169" s="45">
        <v>1</v>
      </c>
      <c r="Y169" s="45"/>
      <c r="Z169" s="45">
        <v>1</v>
      </c>
      <c r="AA169" s="45">
        <v>1</v>
      </c>
      <c r="AB169" s="45">
        <v>1</v>
      </c>
      <c r="AC169" s="45">
        <v>1</v>
      </c>
      <c r="AD169" s="45">
        <v>1</v>
      </c>
      <c r="AE169" s="45">
        <v>1</v>
      </c>
      <c r="AF169" s="45">
        <v>1</v>
      </c>
      <c r="AG169" s="45">
        <v>1</v>
      </c>
      <c r="AH169" s="45">
        <v>2</v>
      </c>
      <c r="AI169" s="45">
        <v>2</v>
      </c>
      <c r="AJ169" s="45">
        <v>1</v>
      </c>
      <c r="AK169" s="45">
        <v>1</v>
      </c>
      <c r="AL169" s="45">
        <v>1</v>
      </c>
      <c r="AM169" s="45">
        <v>1</v>
      </c>
      <c r="AN169" s="45"/>
    </row>
    <row r="170" spans="1:40" x14ac:dyDescent="0.25">
      <c r="A170" s="122"/>
      <c r="B170" s="67"/>
      <c r="C170" s="68" t="s">
        <v>12</v>
      </c>
      <c r="D170" s="45"/>
      <c r="E170" s="45">
        <v>1</v>
      </c>
      <c r="F170" s="45">
        <v>1</v>
      </c>
      <c r="G170" s="45">
        <v>1</v>
      </c>
      <c r="H170" s="45"/>
      <c r="I170" s="45"/>
      <c r="J170" s="45">
        <v>1</v>
      </c>
      <c r="K170" s="45">
        <v>1</v>
      </c>
      <c r="L170" s="45">
        <v>2</v>
      </c>
      <c r="M170" s="45">
        <v>1</v>
      </c>
      <c r="N170" s="45">
        <v>2</v>
      </c>
      <c r="O170" s="45"/>
      <c r="P170" s="45">
        <v>2</v>
      </c>
      <c r="Q170" s="45">
        <v>3</v>
      </c>
      <c r="R170" s="45">
        <v>3</v>
      </c>
      <c r="S170" s="45">
        <v>2</v>
      </c>
      <c r="T170" s="45">
        <v>2</v>
      </c>
      <c r="U170" s="45">
        <v>4</v>
      </c>
      <c r="V170" s="45">
        <v>3</v>
      </c>
      <c r="W170" s="45">
        <v>4</v>
      </c>
      <c r="X170" s="45">
        <v>2</v>
      </c>
      <c r="Y170" s="45">
        <v>3</v>
      </c>
      <c r="Z170" s="45"/>
      <c r="AA170" s="45"/>
      <c r="AB170" s="45"/>
      <c r="AC170" s="45"/>
      <c r="AD170" s="45"/>
      <c r="AE170" s="45"/>
      <c r="AF170" s="45"/>
      <c r="AG170" s="45">
        <v>1</v>
      </c>
      <c r="AH170" s="45">
        <v>1</v>
      </c>
      <c r="AI170" s="45">
        <v>1</v>
      </c>
      <c r="AJ170" s="45"/>
      <c r="AK170" s="45"/>
      <c r="AL170" s="45"/>
      <c r="AM170" s="45"/>
      <c r="AN170" s="45">
        <v>1</v>
      </c>
    </row>
    <row r="171" spans="1:40" x14ac:dyDescent="0.25">
      <c r="A171" s="122"/>
      <c r="B171" s="67"/>
      <c r="C171" s="68" t="s">
        <v>13</v>
      </c>
      <c r="D171" s="45">
        <v>3</v>
      </c>
      <c r="E171" s="45">
        <v>3</v>
      </c>
      <c r="F171" s="45">
        <v>4</v>
      </c>
      <c r="G171" s="45">
        <v>4</v>
      </c>
      <c r="H171" s="45">
        <v>5</v>
      </c>
      <c r="I171" s="45">
        <v>4</v>
      </c>
      <c r="J171" s="45">
        <v>2</v>
      </c>
      <c r="K171" s="45">
        <v>2</v>
      </c>
      <c r="L171" s="45">
        <v>1</v>
      </c>
      <c r="M171" s="45">
        <v>2</v>
      </c>
      <c r="N171" s="45">
        <v>2</v>
      </c>
      <c r="O171" s="45">
        <v>3</v>
      </c>
      <c r="P171" s="45">
        <v>3</v>
      </c>
      <c r="Q171" s="45">
        <v>2</v>
      </c>
      <c r="R171" s="45">
        <v>2</v>
      </c>
      <c r="S171" s="45">
        <v>4</v>
      </c>
      <c r="T171" s="45">
        <v>6</v>
      </c>
      <c r="U171" s="45">
        <v>6</v>
      </c>
      <c r="V171" s="45">
        <v>7</v>
      </c>
      <c r="W171" s="45">
        <v>8</v>
      </c>
      <c r="X171" s="45">
        <v>9</v>
      </c>
      <c r="Y171" s="45">
        <v>9</v>
      </c>
      <c r="Z171" s="45">
        <v>3</v>
      </c>
      <c r="AA171" s="45">
        <v>2</v>
      </c>
      <c r="AB171" s="45">
        <v>2</v>
      </c>
      <c r="AC171" s="45">
        <v>2</v>
      </c>
      <c r="AD171" s="45">
        <v>2</v>
      </c>
      <c r="AE171" s="45">
        <v>2</v>
      </c>
      <c r="AF171" s="45">
        <v>2</v>
      </c>
      <c r="AG171" s="45">
        <v>1</v>
      </c>
      <c r="AH171" s="45"/>
      <c r="AI171" s="45"/>
      <c r="AJ171" s="45"/>
      <c r="AK171" s="45"/>
      <c r="AL171" s="45"/>
      <c r="AM171" s="45"/>
      <c r="AN171" s="45"/>
    </row>
    <row r="172" spans="1:40" x14ac:dyDescent="0.25">
      <c r="A172" s="32" t="s">
        <v>316</v>
      </c>
      <c r="B172" s="55"/>
      <c r="C172" s="55"/>
      <c r="D172" s="75">
        <f>SUM(D165:D171)</f>
        <v>4</v>
      </c>
      <c r="E172" s="75">
        <f t="shared" ref="E172:AM172" si="39">SUM(E165:E171)</f>
        <v>7</v>
      </c>
      <c r="F172" s="75">
        <f t="shared" si="39"/>
        <v>8</v>
      </c>
      <c r="G172" s="75">
        <f t="shared" si="39"/>
        <v>10</v>
      </c>
      <c r="H172" s="75">
        <f t="shared" si="39"/>
        <v>11</v>
      </c>
      <c r="I172" s="75">
        <f t="shared" si="39"/>
        <v>11</v>
      </c>
      <c r="J172" s="75">
        <f t="shared" si="39"/>
        <v>10</v>
      </c>
      <c r="K172" s="75">
        <f t="shared" si="39"/>
        <v>12</v>
      </c>
      <c r="L172" s="75">
        <f t="shared" si="39"/>
        <v>10</v>
      </c>
      <c r="M172" s="75">
        <f t="shared" si="39"/>
        <v>10</v>
      </c>
      <c r="N172" s="75">
        <f t="shared" si="39"/>
        <v>10</v>
      </c>
      <c r="O172" s="75">
        <f t="shared" si="39"/>
        <v>10</v>
      </c>
      <c r="P172" s="75">
        <f t="shared" si="39"/>
        <v>10</v>
      </c>
      <c r="Q172" s="75">
        <f t="shared" si="39"/>
        <v>11</v>
      </c>
      <c r="R172" s="75">
        <f t="shared" si="39"/>
        <v>13</v>
      </c>
      <c r="S172" s="75">
        <f t="shared" si="39"/>
        <v>14</v>
      </c>
      <c r="T172" s="75">
        <f t="shared" si="39"/>
        <v>15</v>
      </c>
      <c r="U172" s="75">
        <f t="shared" si="39"/>
        <v>15</v>
      </c>
      <c r="V172" s="75">
        <f t="shared" si="39"/>
        <v>17</v>
      </c>
      <c r="W172" s="75">
        <f t="shared" si="39"/>
        <v>16</v>
      </c>
      <c r="X172" s="75">
        <f t="shared" si="39"/>
        <v>15</v>
      </c>
      <c r="Y172" s="75">
        <f t="shared" si="39"/>
        <v>16</v>
      </c>
      <c r="Z172" s="75">
        <f t="shared" si="39"/>
        <v>5</v>
      </c>
      <c r="AA172" s="75">
        <f t="shared" si="39"/>
        <v>4</v>
      </c>
      <c r="AB172" s="75">
        <f t="shared" si="39"/>
        <v>4</v>
      </c>
      <c r="AC172" s="75">
        <f t="shared" si="39"/>
        <v>4</v>
      </c>
      <c r="AD172" s="75">
        <f t="shared" si="39"/>
        <v>4</v>
      </c>
      <c r="AE172" s="75">
        <f t="shared" si="39"/>
        <v>4</v>
      </c>
      <c r="AF172" s="75">
        <f t="shared" si="39"/>
        <v>4</v>
      </c>
      <c r="AG172" s="75">
        <f t="shared" si="39"/>
        <v>5</v>
      </c>
      <c r="AH172" s="75">
        <f t="shared" si="39"/>
        <v>4</v>
      </c>
      <c r="AI172" s="75">
        <f t="shared" si="39"/>
        <v>4</v>
      </c>
      <c r="AJ172" s="75">
        <f t="shared" si="39"/>
        <v>3</v>
      </c>
      <c r="AK172" s="75">
        <f t="shared" si="39"/>
        <v>2</v>
      </c>
      <c r="AL172" s="75">
        <f t="shared" si="39"/>
        <v>3</v>
      </c>
      <c r="AM172" s="75">
        <f t="shared" si="39"/>
        <v>3</v>
      </c>
      <c r="AN172" s="75">
        <f t="shared" ref="AN172" si="40">SUM(AN165:AN171)</f>
        <v>3</v>
      </c>
    </row>
    <row r="173" spans="1:40" x14ac:dyDescent="0.25">
      <c r="A173" s="65" t="s">
        <v>285</v>
      </c>
      <c r="B173" s="66">
        <v>1539</v>
      </c>
      <c r="C173" s="65" t="s">
        <v>6</v>
      </c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</row>
    <row r="174" spans="1:40" x14ac:dyDescent="0.25">
      <c r="A174" s="122"/>
      <c r="B174" s="67"/>
      <c r="C174" s="68" t="s">
        <v>7</v>
      </c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>
        <v>1</v>
      </c>
      <c r="Y174" s="45">
        <v>1</v>
      </c>
      <c r="Z174" s="45">
        <v>1</v>
      </c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</row>
    <row r="175" spans="1:40" x14ac:dyDescent="0.25">
      <c r="A175" s="122"/>
      <c r="B175" s="67"/>
      <c r="C175" s="68" t="s">
        <v>8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>
        <v>1</v>
      </c>
      <c r="W175" s="45">
        <v>1</v>
      </c>
      <c r="X175" s="45">
        <v>1</v>
      </c>
      <c r="Y175" s="45">
        <v>1</v>
      </c>
      <c r="Z175" s="45">
        <v>1</v>
      </c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</row>
    <row r="176" spans="1:40" x14ac:dyDescent="0.25">
      <c r="A176" s="122"/>
      <c r="B176" s="67"/>
      <c r="C176" s="68" t="s">
        <v>9</v>
      </c>
      <c r="D176" s="45">
        <v>1</v>
      </c>
      <c r="E176" s="45">
        <v>1</v>
      </c>
      <c r="F176" s="45">
        <v>1</v>
      </c>
      <c r="G176" s="45">
        <v>1</v>
      </c>
      <c r="H176" s="45">
        <v>1</v>
      </c>
      <c r="I176" s="45">
        <v>1</v>
      </c>
      <c r="J176" s="45">
        <v>1</v>
      </c>
      <c r="K176" s="45">
        <v>1</v>
      </c>
      <c r="L176" s="45"/>
      <c r="M176" s="45"/>
      <c r="N176" s="45">
        <v>1</v>
      </c>
      <c r="O176" s="45"/>
      <c r="P176" s="45"/>
      <c r="Q176" s="45"/>
      <c r="R176" s="45"/>
      <c r="S176" s="45"/>
      <c r="T176" s="45"/>
      <c r="U176" s="45">
        <v>1</v>
      </c>
      <c r="V176" s="45">
        <v>1</v>
      </c>
      <c r="W176" s="45">
        <v>1</v>
      </c>
      <c r="X176" s="45">
        <v>2</v>
      </c>
      <c r="Y176" s="45">
        <v>2</v>
      </c>
      <c r="Z176" s="45">
        <v>3</v>
      </c>
      <c r="AA176" s="45">
        <v>2</v>
      </c>
      <c r="AB176" s="45">
        <v>1</v>
      </c>
      <c r="AC176" s="45">
        <v>1</v>
      </c>
      <c r="AD176" s="45">
        <v>1</v>
      </c>
      <c r="AE176" s="45"/>
      <c r="AF176" s="45"/>
      <c r="AG176" s="45">
        <v>1</v>
      </c>
      <c r="AH176" s="45">
        <v>1</v>
      </c>
      <c r="AI176" s="45">
        <v>1</v>
      </c>
      <c r="AJ176" s="45">
        <v>1</v>
      </c>
      <c r="AK176" s="45">
        <v>1</v>
      </c>
      <c r="AL176" s="45"/>
      <c r="AM176" s="45"/>
      <c r="AN176" s="45"/>
    </row>
    <row r="177" spans="1:40" x14ac:dyDescent="0.25">
      <c r="A177" s="122"/>
      <c r="B177" s="67"/>
      <c r="C177" s="68" t="s">
        <v>10</v>
      </c>
      <c r="D177" s="45">
        <v>1</v>
      </c>
      <c r="E177" s="45"/>
      <c r="F177" s="45">
        <v>1</v>
      </c>
      <c r="G177" s="45">
        <v>1</v>
      </c>
      <c r="H177" s="45">
        <v>1</v>
      </c>
      <c r="I177" s="45">
        <v>1</v>
      </c>
      <c r="J177" s="45"/>
      <c r="K177" s="45"/>
      <c r="L177" s="45">
        <v>1</v>
      </c>
      <c r="M177" s="45">
        <v>1</v>
      </c>
      <c r="N177" s="45"/>
      <c r="O177" s="45">
        <v>1</v>
      </c>
      <c r="P177" s="45"/>
      <c r="Q177" s="45"/>
      <c r="R177" s="45"/>
      <c r="S177" s="45"/>
      <c r="T177" s="45"/>
      <c r="U177" s="45"/>
      <c r="V177" s="45"/>
      <c r="W177" s="45"/>
      <c r="X177" s="45">
        <v>1</v>
      </c>
      <c r="Y177" s="45">
        <v>1</v>
      </c>
      <c r="Z177" s="45">
        <v>1</v>
      </c>
      <c r="AA177" s="45">
        <v>2</v>
      </c>
      <c r="AB177" s="45"/>
      <c r="AC177" s="45"/>
      <c r="AD177" s="45"/>
      <c r="AE177" s="45">
        <v>2</v>
      </c>
      <c r="AF177" s="45">
        <v>2</v>
      </c>
      <c r="AG177" s="45">
        <v>1</v>
      </c>
      <c r="AH177" s="45">
        <v>1</v>
      </c>
      <c r="AI177" s="45">
        <v>1</v>
      </c>
      <c r="AJ177" s="45"/>
      <c r="AK177" s="45"/>
      <c r="AL177" s="45"/>
      <c r="AM177" s="45"/>
      <c r="AN177" s="45"/>
    </row>
    <row r="178" spans="1:40" x14ac:dyDescent="0.25">
      <c r="A178" s="122"/>
      <c r="B178" s="67"/>
      <c r="C178" s="68" t="s">
        <v>11</v>
      </c>
      <c r="D178" s="45">
        <v>1</v>
      </c>
      <c r="E178" s="45">
        <v>2</v>
      </c>
      <c r="F178" s="45">
        <v>2</v>
      </c>
      <c r="G178" s="45">
        <v>2</v>
      </c>
      <c r="H178" s="45">
        <v>2</v>
      </c>
      <c r="I178" s="45">
        <v>3</v>
      </c>
      <c r="J178" s="45">
        <v>3</v>
      </c>
      <c r="K178" s="45">
        <v>3</v>
      </c>
      <c r="L178" s="45">
        <v>1</v>
      </c>
      <c r="M178" s="45">
        <v>1</v>
      </c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>
        <v>1</v>
      </c>
      <c r="AC178" s="45">
        <v>1</v>
      </c>
      <c r="AD178" s="45">
        <v>1</v>
      </c>
      <c r="AE178" s="45">
        <v>1</v>
      </c>
      <c r="AF178" s="45">
        <v>1</v>
      </c>
      <c r="AG178" s="45">
        <v>1</v>
      </c>
      <c r="AH178" s="45"/>
      <c r="AI178" s="45"/>
      <c r="AJ178" s="45"/>
      <c r="AK178" s="45"/>
      <c r="AL178" s="45"/>
      <c r="AM178" s="45"/>
      <c r="AN178" s="45"/>
    </row>
    <row r="179" spans="1:40" x14ac:dyDescent="0.25">
      <c r="A179" s="122"/>
      <c r="B179" s="67"/>
      <c r="C179" s="68" t="s">
        <v>12</v>
      </c>
      <c r="D179" s="45">
        <v>1</v>
      </c>
      <c r="E179" s="45">
        <v>1</v>
      </c>
      <c r="F179" s="45"/>
      <c r="G179" s="45"/>
      <c r="H179" s="45"/>
      <c r="I179" s="45"/>
      <c r="J179" s="45">
        <v>1</v>
      </c>
      <c r="K179" s="45">
        <v>1</v>
      </c>
      <c r="L179" s="45">
        <v>1</v>
      </c>
      <c r="M179" s="45">
        <v>1</v>
      </c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</row>
    <row r="180" spans="1:40" x14ac:dyDescent="0.25">
      <c r="A180" s="122"/>
      <c r="B180" s="67"/>
      <c r="C180" s="68" t="s">
        <v>13</v>
      </c>
      <c r="D180" s="45"/>
      <c r="E180" s="45"/>
      <c r="F180" s="45">
        <v>1</v>
      </c>
      <c r="G180" s="45">
        <v>1</v>
      </c>
      <c r="H180" s="45">
        <v>1</v>
      </c>
      <c r="I180" s="45"/>
      <c r="J180" s="45"/>
      <c r="K180" s="45">
        <v>1</v>
      </c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</row>
    <row r="181" spans="1:40" x14ac:dyDescent="0.25">
      <c r="A181" s="32" t="s">
        <v>286</v>
      </c>
      <c r="B181" s="55"/>
      <c r="C181" s="55"/>
      <c r="D181" s="75">
        <f>SUM(D173:D180)</f>
        <v>4</v>
      </c>
      <c r="E181" s="75">
        <f t="shared" ref="E181:AM181" si="41">SUM(E173:E180)</f>
        <v>4</v>
      </c>
      <c r="F181" s="75">
        <f t="shared" si="41"/>
        <v>5</v>
      </c>
      <c r="G181" s="75">
        <f t="shared" si="41"/>
        <v>5</v>
      </c>
      <c r="H181" s="75">
        <f t="shared" si="41"/>
        <v>5</v>
      </c>
      <c r="I181" s="75">
        <f t="shared" si="41"/>
        <v>5</v>
      </c>
      <c r="J181" s="75">
        <f t="shared" si="41"/>
        <v>5</v>
      </c>
      <c r="K181" s="75">
        <f t="shared" si="41"/>
        <v>6</v>
      </c>
      <c r="L181" s="75">
        <f t="shared" si="41"/>
        <v>3</v>
      </c>
      <c r="M181" s="75">
        <f t="shared" si="41"/>
        <v>3</v>
      </c>
      <c r="N181" s="75">
        <f t="shared" si="41"/>
        <v>1</v>
      </c>
      <c r="O181" s="75">
        <f t="shared" si="41"/>
        <v>1</v>
      </c>
      <c r="P181" s="75">
        <f t="shared" si="41"/>
        <v>0</v>
      </c>
      <c r="Q181" s="75">
        <f t="shared" si="41"/>
        <v>0</v>
      </c>
      <c r="R181" s="75">
        <f t="shared" si="41"/>
        <v>0</v>
      </c>
      <c r="S181" s="75">
        <f t="shared" si="41"/>
        <v>0</v>
      </c>
      <c r="T181" s="75">
        <f t="shared" si="41"/>
        <v>0</v>
      </c>
      <c r="U181" s="75">
        <f t="shared" si="41"/>
        <v>1</v>
      </c>
      <c r="V181" s="75">
        <f t="shared" si="41"/>
        <v>2</v>
      </c>
      <c r="W181" s="75">
        <f t="shared" si="41"/>
        <v>2</v>
      </c>
      <c r="X181" s="75">
        <f t="shared" si="41"/>
        <v>5</v>
      </c>
      <c r="Y181" s="75">
        <f t="shared" si="41"/>
        <v>5</v>
      </c>
      <c r="Z181" s="75">
        <f t="shared" si="41"/>
        <v>6</v>
      </c>
      <c r="AA181" s="75">
        <f t="shared" si="41"/>
        <v>4</v>
      </c>
      <c r="AB181" s="75">
        <f t="shared" si="41"/>
        <v>2</v>
      </c>
      <c r="AC181" s="75">
        <f t="shared" si="41"/>
        <v>2</v>
      </c>
      <c r="AD181" s="75">
        <f t="shared" si="41"/>
        <v>2</v>
      </c>
      <c r="AE181" s="75">
        <f t="shared" si="41"/>
        <v>3</v>
      </c>
      <c r="AF181" s="75">
        <f t="shared" si="41"/>
        <v>3</v>
      </c>
      <c r="AG181" s="75">
        <f t="shared" si="41"/>
        <v>3</v>
      </c>
      <c r="AH181" s="75">
        <f t="shared" si="41"/>
        <v>2</v>
      </c>
      <c r="AI181" s="75">
        <f t="shared" si="41"/>
        <v>2</v>
      </c>
      <c r="AJ181" s="75">
        <f t="shared" si="41"/>
        <v>1</v>
      </c>
      <c r="AK181" s="75">
        <f t="shared" si="41"/>
        <v>1</v>
      </c>
      <c r="AL181" s="75">
        <f t="shared" si="41"/>
        <v>0</v>
      </c>
      <c r="AM181" s="75">
        <f t="shared" si="41"/>
        <v>0</v>
      </c>
      <c r="AN181" s="75">
        <f t="shared" ref="AN181" si="42">SUM(AN173:AN180)</f>
        <v>0</v>
      </c>
    </row>
    <row r="182" spans="1:40" x14ac:dyDescent="0.25">
      <c r="A182" s="65" t="s">
        <v>281</v>
      </c>
      <c r="B182" s="66">
        <v>1543</v>
      </c>
      <c r="C182" s="65" t="s">
        <v>8</v>
      </c>
      <c r="D182" s="43">
        <v>1</v>
      </c>
      <c r="E182" s="43">
        <v>2</v>
      </c>
      <c r="F182" s="43">
        <v>2</v>
      </c>
      <c r="G182" s="43">
        <v>2</v>
      </c>
      <c r="H182" s="43">
        <v>1</v>
      </c>
      <c r="I182" s="43">
        <v>1</v>
      </c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>
        <v>1</v>
      </c>
      <c r="U182" s="43">
        <v>1</v>
      </c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</row>
    <row r="183" spans="1:40" x14ac:dyDescent="0.25">
      <c r="A183" s="122"/>
      <c r="B183" s="67"/>
      <c r="C183" s="68" t="s">
        <v>9</v>
      </c>
      <c r="D183" s="45"/>
      <c r="E183" s="45"/>
      <c r="F183" s="45"/>
      <c r="G183" s="45"/>
      <c r="H183" s="45">
        <v>1</v>
      </c>
      <c r="I183" s="45">
        <v>1</v>
      </c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</row>
    <row r="184" spans="1:40" x14ac:dyDescent="0.25">
      <c r="A184" s="122"/>
      <c r="B184" s="67"/>
      <c r="C184" s="68" t="s">
        <v>10</v>
      </c>
      <c r="D184" s="45">
        <v>1</v>
      </c>
      <c r="E184" s="45">
        <v>2</v>
      </c>
      <c r="F184" s="45">
        <v>2</v>
      </c>
      <c r="G184" s="45">
        <v>2</v>
      </c>
      <c r="H184" s="45">
        <v>1</v>
      </c>
      <c r="I184" s="45">
        <v>1</v>
      </c>
      <c r="J184" s="45">
        <v>1</v>
      </c>
      <c r="K184" s="45">
        <v>1</v>
      </c>
      <c r="L184" s="45">
        <v>1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</row>
    <row r="185" spans="1:40" x14ac:dyDescent="0.25">
      <c r="A185" s="122"/>
      <c r="B185" s="67"/>
      <c r="C185" s="68" t="s">
        <v>11</v>
      </c>
      <c r="D185" s="45">
        <v>1</v>
      </c>
      <c r="E185" s="45">
        <v>1</v>
      </c>
      <c r="F185" s="45">
        <v>1</v>
      </c>
      <c r="G185" s="45">
        <v>1</v>
      </c>
      <c r="H185" s="45"/>
      <c r="I185" s="45"/>
      <c r="J185" s="45"/>
      <c r="K185" s="45"/>
      <c r="L185" s="45"/>
      <c r="M185" s="45">
        <v>1</v>
      </c>
      <c r="N185" s="45"/>
      <c r="O185" s="45"/>
      <c r="P185" s="45"/>
      <c r="Q185" s="45">
        <v>1</v>
      </c>
      <c r="R185" s="45">
        <v>1</v>
      </c>
      <c r="S185" s="45">
        <v>1</v>
      </c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</row>
    <row r="186" spans="1:40" x14ac:dyDescent="0.25">
      <c r="A186" s="122"/>
      <c r="B186" s="67"/>
      <c r="C186" s="68" t="s">
        <v>12</v>
      </c>
      <c r="D186" s="45"/>
      <c r="E186" s="45"/>
      <c r="F186" s="45"/>
      <c r="G186" s="45"/>
      <c r="H186" s="45">
        <v>1</v>
      </c>
      <c r="I186" s="45">
        <v>1</v>
      </c>
      <c r="J186" s="45">
        <v>1</v>
      </c>
      <c r="K186" s="45"/>
      <c r="L186" s="45"/>
      <c r="M186" s="45"/>
      <c r="N186" s="45"/>
      <c r="O186" s="45"/>
      <c r="P186" s="45">
        <v>1</v>
      </c>
      <c r="Q186" s="45">
        <v>1</v>
      </c>
      <c r="R186" s="45">
        <v>1</v>
      </c>
      <c r="S186" s="45"/>
      <c r="T186" s="45">
        <v>1</v>
      </c>
      <c r="U186" s="45">
        <v>1</v>
      </c>
      <c r="V186" s="45">
        <v>1</v>
      </c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</row>
    <row r="187" spans="1:40" x14ac:dyDescent="0.25">
      <c r="A187" s="122"/>
      <c r="B187" s="67"/>
      <c r="C187" s="68" t="s">
        <v>13</v>
      </c>
      <c r="D187" s="45">
        <v>1</v>
      </c>
      <c r="E187" s="45">
        <v>1</v>
      </c>
      <c r="F187" s="45">
        <v>1</v>
      </c>
      <c r="G187" s="45">
        <v>1</v>
      </c>
      <c r="H187" s="45"/>
      <c r="I187" s="45"/>
      <c r="J187" s="45"/>
      <c r="K187" s="45">
        <v>1</v>
      </c>
      <c r="L187" s="45">
        <v>1</v>
      </c>
      <c r="M187" s="45">
        <v>1</v>
      </c>
      <c r="N187" s="45"/>
      <c r="O187" s="45"/>
      <c r="P187" s="45"/>
      <c r="Q187" s="45">
        <v>1</v>
      </c>
      <c r="R187" s="45"/>
      <c r="S187" s="45">
        <v>1</v>
      </c>
      <c r="T187" s="45">
        <v>1</v>
      </c>
      <c r="U187" s="45">
        <v>1</v>
      </c>
      <c r="V187" s="45">
        <v>1</v>
      </c>
      <c r="W187" s="45">
        <v>2</v>
      </c>
      <c r="X187" s="45">
        <v>1</v>
      </c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</row>
    <row r="188" spans="1:40" x14ac:dyDescent="0.25">
      <c r="A188" s="32" t="s">
        <v>282</v>
      </c>
      <c r="B188" s="55"/>
      <c r="C188" s="55"/>
      <c r="D188" s="75">
        <f>SUM(D182:D187)</f>
        <v>4</v>
      </c>
      <c r="E188" s="75">
        <f t="shared" ref="E188:AM188" si="43">SUM(E182:E187)</f>
        <v>6</v>
      </c>
      <c r="F188" s="75">
        <f t="shared" si="43"/>
        <v>6</v>
      </c>
      <c r="G188" s="75">
        <f t="shared" si="43"/>
        <v>6</v>
      </c>
      <c r="H188" s="75">
        <f t="shared" si="43"/>
        <v>4</v>
      </c>
      <c r="I188" s="75">
        <f t="shared" si="43"/>
        <v>4</v>
      </c>
      <c r="J188" s="75">
        <f t="shared" si="43"/>
        <v>2</v>
      </c>
      <c r="K188" s="75">
        <f t="shared" si="43"/>
        <v>2</v>
      </c>
      <c r="L188" s="75">
        <f t="shared" si="43"/>
        <v>2</v>
      </c>
      <c r="M188" s="75">
        <f t="shared" si="43"/>
        <v>2</v>
      </c>
      <c r="N188" s="75">
        <f t="shared" si="43"/>
        <v>0</v>
      </c>
      <c r="O188" s="75">
        <f t="shared" si="43"/>
        <v>0</v>
      </c>
      <c r="P188" s="75">
        <f t="shared" si="43"/>
        <v>1</v>
      </c>
      <c r="Q188" s="75">
        <f t="shared" si="43"/>
        <v>3</v>
      </c>
      <c r="R188" s="75">
        <f t="shared" si="43"/>
        <v>2</v>
      </c>
      <c r="S188" s="75">
        <f t="shared" si="43"/>
        <v>2</v>
      </c>
      <c r="T188" s="75">
        <f t="shared" si="43"/>
        <v>3</v>
      </c>
      <c r="U188" s="75">
        <f t="shared" si="43"/>
        <v>3</v>
      </c>
      <c r="V188" s="75">
        <f t="shared" si="43"/>
        <v>2</v>
      </c>
      <c r="W188" s="75">
        <f t="shared" si="43"/>
        <v>2</v>
      </c>
      <c r="X188" s="75">
        <f t="shared" si="43"/>
        <v>1</v>
      </c>
      <c r="Y188" s="75">
        <f t="shared" si="43"/>
        <v>0</v>
      </c>
      <c r="Z188" s="75">
        <f t="shared" si="43"/>
        <v>0</v>
      </c>
      <c r="AA188" s="75">
        <f t="shared" si="43"/>
        <v>0</v>
      </c>
      <c r="AB188" s="75">
        <f t="shared" si="43"/>
        <v>0</v>
      </c>
      <c r="AC188" s="75">
        <f t="shared" si="43"/>
        <v>0</v>
      </c>
      <c r="AD188" s="75">
        <f t="shared" si="43"/>
        <v>0</v>
      </c>
      <c r="AE188" s="75">
        <f t="shared" si="43"/>
        <v>0</v>
      </c>
      <c r="AF188" s="75">
        <f t="shared" si="43"/>
        <v>0</v>
      </c>
      <c r="AG188" s="75">
        <f t="shared" si="43"/>
        <v>0</v>
      </c>
      <c r="AH188" s="75">
        <f t="shared" si="43"/>
        <v>0</v>
      </c>
      <c r="AI188" s="75">
        <f t="shared" si="43"/>
        <v>0</v>
      </c>
      <c r="AJ188" s="75">
        <f t="shared" si="43"/>
        <v>0</v>
      </c>
      <c r="AK188" s="75">
        <f t="shared" si="43"/>
        <v>0</v>
      </c>
      <c r="AL188" s="75">
        <f t="shared" si="43"/>
        <v>0</v>
      </c>
      <c r="AM188" s="75">
        <f t="shared" si="43"/>
        <v>0</v>
      </c>
      <c r="AN188" s="75">
        <f t="shared" ref="AN188" si="44">SUM(AN182:AN187)</f>
        <v>0</v>
      </c>
    </row>
    <row r="189" spans="1:40" x14ac:dyDescent="0.25">
      <c r="A189" s="65" t="s">
        <v>277</v>
      </c>
      <c r="B189" s="66">
        <v>1545</v>
      </c>
      <c r="C189" s="65" t="s">
        <v>8</v>
      </c>
      <c r="D189" s="43"/>
      <c r="E189" s="43"/>
      <c r="F189" s="43"/>
      <c r="G189" s="43"/>
      <c r="H189" s="43"/>
      <c r="I189" s="43"/>
      <c r="J189" s="43"/>
      <c r="K189" s="43"/>
      <c r="L189" s="43"/>
      <c r="M189" s="43">
        <v>1</v>
      </c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</row>
    <row r="190" spans="1:40" x14ac:dyDescent="0.25">
      <c r="A190" s="122"/>
      <c r="B190" s="67"/>
      <c r="C190" s="68" t="s">
        <v>9</v>
      </c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</row>
    <row r="191" spans="1:40" x14ac:dyDescent="0.25">
      <c r="A191" s="122"/>
      <c r="B191" s="67"/>
      <c r="C191" s="68" t="s">
        <v>10</v>
      </c>
      <c r="D191" s="45">
        <v>1</v>
      </c>
      <c r="E191" s="45">
        <v>1</v>
      </c>
      <c r="F191" s="45">
        <v>1</v>
      </c>
      <c r="G191" s="45">
        <v>1</v>
      </c>
      <c r="H191" s="45">
        <v>1</v>
      </c>
      <c r="I191" s="45"/>
      <c r="J191" s="45"/>
      <c r="K191" s="45"/>
      <c r="L191" s="45"/>
      <c r="M191" s="45"/>
      <c r="N191" s="45">
        <v>1</v>
      </c>
      <c r="O191" s="45">
        <v>1</v>
      </c>
      <c r="P191" s="45">
        <v>1</v>
      </c>
      <c r="Q191" s="45">
        <v>1</v>
      </c>
      <c r="R191" s="45"/>
      <c r="S191" s="45"/>
      <c r="T191" s="45"/>
      <c r="U191" s="45"/>
      <c r="V191" s="45"/>
      <c r="W191" s="45"/>
      <c r="X191" s="45"/>
      <c r="Y191" s="45">
        <v>1</v>
      </c>
      <c r="Z191" s="45">
        <v>1</v>
      </c>
      <c r="AA191" s="45">
        <v>1</v>
      </c>
      <c r="AB191" s="45">
        <v>1</v>
      </c>
      <c r="AC191" s="45">
        <v>1</v>
      </c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</row>
    <row r="192" spans="1:40" x14ac:dyDescent="0.25">
      <c r="A192" s="122"/>
      <c r="B192" s="67"/>
      <c r="C192" s="68" t="s">
        <v>11</v>
      </c>
      <c r="D192" s="45">
        <v>2</v>
      </c>
      <c r="E192" s="45">
        <v>1</v>
      </c>
      <c r="F192" s="45">
        <v>4</v>
      </c>
      <c r="G192" s="45">
        <v>2</v>
      </c>
      <c r="H192" s="45">
        <v>2</v>
      </c>
      <c r="I192" s="45">
        <v>4</v>
      </c>
      <c r="J192" s="45">
        <v>4</v>
      </c>
      <c r="K192" s="45">
        <v>4</v>
      </c>
      <c r="L192" s="45">
        <v>1</v>
      </c>
      <c r="M192" s="45"/>
      <c r="N192" s="45"/>
      <c r="O192" s="45">
        <v>2</v>
      </c>
      <c r="P192" s="45">
        <v>3</v>
      </c>
      <c r="Q192" s="45">
        <v>4</v>
      </c>
      <c r="R192" s="45">
        <v>5</v>
      </c>
      <c r="S192" s="45">
        <v>5</v>
      </c>
      <c r="T192" s="45">
        <v>3</v>
      </c>
      <c r="U192" s="45">
        <v>3</v>
      </c>
      <c r="V192" s="45">
        <v>4</v>
      </c>
      <c r="W192" s="45">
        <v>3</v>
      </c>
      <c r="X192" s="45">
        <v>2</v>
      </c>
      <c r="Y192" s="45">
        <v>1</v>
      </c>
      <c r="Z192" s="45"/>
      <c r="AA192" s="45"/>
      <c r="AB192" s="45"/>
      <c r="AC192" s="45"/>
      <c r="AD192" s="45">
        <v>1</v>
      </c>
      <c r="AE192" s="45">
        <v>1</v>
      </c>
      <c r="AF192" s="45">
        <v>2</v>
      </c>
      <c r="AG192" s="45">
        <v>2</v>
      </c>
      <c r="AH192" s="45">
        <v>2</v>
      </c>
      <c r="AI192" s="45">
        <v>2</v>
      </c>
      <c r="AJ192" s="45">
        <v>2</v>
      </c>
      <c r="AK192" s="45"/>
      <c r="AL192" s="45"/>
      <c r="AM192" s="45"/>
      <c r="AN192" s="45"/>
    </row>
    <row r="193" spans="1:40" x14ac:dyDescent="0.25">
      <c r="A193" s="122"/>
      <c r="B193" s="67"/>
      <c r="C193" s="68" t="s">
        <v>12</v>
      </c>
      <c r="D193" s="45">
        <v>2</v>
      </c>
      <c r="E193" s="45">
        <v>3</v>
      </c>
      <c r="F193" s="45">
        <v>6</v>
      </c>
      <c r="G193" s="45">
        <v>9</v>
      </c>
      <c r="H193" s="45">
        <v>6</v>
      </c>
      <c r="I193" s="45">
        <v>4</v>
      </c>
      <c r="J193" s="45">
        <v>2</v>
      </c>
      <c r="K193" s="45">
        <v>3</v>
      </c>
      <c r="L193" s="45">
        <v>5</v>
      </c>
      <c r="M193" s="45">
        <v>6</v>
      </c>
      <c r="N193" s="45">
        <v>8</v>
      </c>
      <c r="O193" s="45">
        <v>6</v>
      </c>
      <c r="P193" s="45">
        <v>6</v>
      </c>
      <c r="Q193" s="45">
        <v>5</v>
      </c>
      <c r="R193" s="45">
        <v>2</v>
      </c>
      <c r="S193" s="45">
        <v>4</v>
      </c>
      <c r="T193" s="45">
        <v>3</v>
      </c>
      <c r="U193" s="45">
        <v>3</v>
      </c>
      <c r="V193" s="45">
        <v>2</v>
      </c>
      <c r="W193" s="45">
        <v>2</v>
      </c>
      <c r="X193" s="45">
        <v>5</v>
      </c>
      <c r="Y193" s="45">
        <v>4</v>
      </c>
      <c r="Z193" s="45">
        <v>3</v>
      </c>
      <c r="AA193" s="45">
        <v>2</v>
      </c>
      <c r="AB193" s="45">
        <v>1</v>
      </c>
      <c r="AC193" s="45">
        <v>1</v>
      </c>
      <c r="AD193" s="45">
        <v>1</v>
      </c>
      <c r="AE193" s="45">
        <v>1</v>
      </c>
      <c r="AF193" s="45"/>
      <c r="AG193" s="45"/>
      <c r="AH193" s="45"/>
      <c r="AI193" s="45"/>
      <c r="AJ193" s="45">
        <v>1</v>
      </c>
      <c r="AK193" s="45">
        <v>2</v>
      </c>
      <c r="AL193" s="45">
        <v>2</v>
      </c>
      <c r="AM193" s="45"/>
      <c r="AN193" s="45"/>
    </row>
    <row r="194" spans="1:40" x14ac:dyDescent="0.25">
      <c r="A194" s="122"/>
      <c r="B194" s="67"/>
      <c r="C194" s="68" t="s">
        <v>13</v>
      </c>
      <c r="D194" s="45">
        <v>13</v>
      </c>
      <c r="E194" s="45">
        <v>14</v>
      </c>
      <c r="F194" s="45">
        <v>15</v>
      </c>
      <c r="G194" s="45">
        <v>17</v>
      </c>
      <c r="H194" s="45">
        <v>21</v>
      </c>
      <c r="I194" s="45">
        <v>22</v>
      </c>
      <c r="J194" s="45">
        <v>26</v>
      </c>
      <c r="K194" s="45">
        <v>25</v>
      </c>
      <c r="L194" s="45">
        <v>26</v>
      </c>
      <c r="M194" s="45">
        <v>24</v>
      </c>
      <c r="N194" s="45">
        <v>24</v>
      </c>
      <c r="O194" s="45">
        <v>29</v>
      </c>
      <c r="P194" s="45">
        <v>25</v>
      </c>
      <c r="Q194" s="45">
        <v>27</v>
      </c>
      <c r="R194" s="45">
        <v>29</v>
      </c>
      <c r="S194" s="45">
        <v>29</v>
      </c>
      <c r="T194" s="45">
        <v>30</v>
      </c>
      <c r="U194" s="45">
        <v>31</v>
      </c>
      <c r="V194" s="45">
        <v>31</v>
      </c>
      <c r="W194" s="45">
        <v>27</v>
      </c>
      <c r="X194" s="45">
        <v>27</v>
      </c>
      <c r="Y194" s="45">
        <v>28</v>
      </c>
      <c r="Z194" s="45">
        <v>11</v>
      </c>
      <c r="AA194" s="45">
        <v>8</v>
      </c>
      <c r="AB194" s="45">
        <v>9</v>
      </c>
      <c r="AC194" s="45">
        <v>10</v>
      </c>
      <c r="AD194" s="45">
        <v>8</v>
      </c>
      <c r="AE194" s="45">
        <v>8</v>
      </c>
      <c r="AF194" s="45">
        <v>9</v>
      </c>
      <c r="AG194" s="45">
        <v>5</v>
      </c>
      <c r="AH194" s="45">
        <v>3</v>
      </c>
      <c r="AI194" s="45">
        <v>3</v>
      </c>
      <c r="AJ194" s="45">
        <v>3</v>
      </c>
      <c r="AK194" s="45">
        <v>3</v>
      </c>
      <c r="AL194" s="45">
        <v>3</v>
      </c>
      <c r="AM194" s="45">
        <v>4</v>
      </c>
      <c r="AN194" s="45">
        <v>6</v>
      </c>
    </row>
    <row r="195" spans="1:40" x14ac:dyDescent="0.25">
      <c r="A195" s="32" t="s">
        <v>278</v>
      </c>
      <c r="B195" s="55"/>
      <c r="C195" s="55"/>
      <c r="D195" s="75">
        <f>SUM(D189:D194)</f>
        <v>18</v>
      </c>
      <c r="E195" s="75">
        <f t="shared" ref="E195:AM195" si="45">SUM(E189:E194)</f>
        <v>19</v>
      </c>
      <c r="F195" s="75">
        <f t="shared" si="45"/>
        <v>26</v>
      </c>
      <c r="G195" s="75">
        <f t="shared" si="45"/>
        <v>29</v>
      </c>
      <c r="H195" s="75">
        <f t="shared" si="45"/>
        <v>30</v>
      </c>
      <c r="I195" s="75">
        <f t="shared" si="45"/>
        <v>30</v>
      </c>
      <c r="J195" s="75">
        <f t="shared" si="45"/>
        <v>32</v>
      </c>
      <c r="K195" s="75">
        <f t="shared" si="45"/>
        <v>32</v>
      </c>
      <c r="L195" s="75">
        <f t="shared" si="45"/>
        <v>32</v>
      </c>
      <c r="M195" s="75">
        <f t="shared" si="45"/>
        <v>31</v>
      </c>
      <c r="N195" s="75">
        <f t="shared" si="45"/>
        <v>33</v>
      </c>
      <c r="O195" s="75">
        <f t="shared" si="45"/>
        <v>38</v>
      </c>
      <c r="P195" s="75">
        <f t="shared" si="45"/>
        <v>35</v>
      </c>
      <c r="Q195" s="75">
        <f t="shared" si="45"/>
        <v>37</v>
      </c>
      <c r="R195" s="75">
        <f t="shared" si="45"/>
        <v>36</v>
      </c>
      <c r="S195" s="75">
        <f t="shared" si="45"/>
        <v>38</v>
      </c>
      <c r="T195" s="75">
        <f t="shared" si="45"/>
        <v>36</v>
      </c>
      <c r="U195" s="75">
        <f t="shared" si="45"/>
        <v>37</v>
      </c>
      <c r="V195" s="75">
        <f t="shared" si="45"/>
        <v>37</v>
      </c>
      <c r="W195" s="75">
        <f t="shared" si="45"/>
        <v>32</v>
      </c>
      <c r="X195" s="75">
        <f t="shared" si="45"/>
        <v>34</v>
      </c>
      <c r="Y195" s="75">
        <f t="shared" si="45"/>
        <v>34</v>
      </c>
      <c r="Z195" s="75">
        <f t="shared" si="45"/>
        <v>15</v>
      </c>
      <c r="AA195" s="75">
        <f t="shared" si="45"/>
        <v>11</v>
      </c>
      <c r="AB195" s="75">
        <f t="shared" si="45"/>
        <v>11</v>
      </c>
      <c r="AC195" s="75">
        <f t="shared" si="45"/>
        <v>12</v>
      </c>
      <c r="AD195" s="75">
        <f t="shared" si="45"/>
        <v>10</v>
      </c>
      <c r="AE195" s="75">
        <f t="shared" si="45"/>
        <v>10</v>
      </c>
      <c r="AF195" s="75">
        <f t="shared" si="45"/>
        <v>11</v>
      </c>
      <c r="AG195" s="75">
        <f t="shared" si="45"/>
        <v>7</v>
      </c>
      <c r="AH195" s="75">
        <f t="shared" si="45"/>
        <v>5</v>
      </c>
      <c r="AI195" s="75">
        <f t="shared" si="45"/>
        <v>5</v>
      </c>
      <c r="AJ195" s="75">
        <f t="shared" si="45"/>
        <v>6</v>
      </c>
      <c r="AK195" s="75">
        <f t="shared" si="45"/>
        <v>5</v>
      </c>
      <c r="AL195" s="75">
        <f t="shared" si="45"/>
        <v>5</v>
      </c>
      <c r="AM195" s="75">
        <f t="shared" si="45"/>
        <v>4</v>
      </c>
      <c r="AN195" s="75">
        <f t="shared" ref="AN195" si="46">SUM(AN189:AN194)</f>
        <v>6</v>
      </c>
    </row>
    <row r="196" spans="1:40" x14ac:dyDescent="0.25">
      <c r="A196" s="65" t="s">
        <v>289</v>
      </c>
      <c r="B196" s="66">
        <v>1546</v>
      </c>
      <c r="C196" s="65" t="s">
        <v>8</v>
      </c>
      <c r="D196" s="87"/>
      <c r="E196" s="45">
        <v>2</v>
      </c>
      <c r="F196" s="45"/>
      <c r="G196" s="45"/>
      <c r="H196" s="45"/>
      <c r="I196" s="45"/>
      <c r="J196" s="45"/>
      <c r="K196" s="45"/>
      <c r="L196" s="45">
        <v>1</v>
      </c>
      <c r="M196" s="45">
        <v>1</v>
      </c>
      <c r="N196" s="45">
        <v>2</v>
      </c>
      <c r="O196" s="45">
        <v>2</v>
      </c>
      <c r="P196" s="43">
        <v>3</v>
      </c>
      <c r="Q196" s="43">
        <v>3</v>
      </c>
      <c r="R196" s="43">
        <v>3</v>
      </c>
      <c r="S196" s="43">
        <v>2</v>
      </c>
      <c r="T196" s="43">
        <v>1</v>
      </c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</row>
    <row r="197" spans="1:40" x14ac:dyDescent="0.25">
      <c r="A197" s="122"/>
      <c r="B197" s="67"/>
      <c r="C197" s="68" t="s">
        <v>9</v>
      </c>
      <c r="D197" s="87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>
        <v>1</v>
      </c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</row>
    <row r="198" spans="1:40" x14ac:dyDescent="0.25">
      <c r="A198" s="122"/>
      <c r="B198" s="67"/>
      <c r="C198" s="68" t="s">
        <v>10</v>
      </c>
      <c r="D198" s="87"/>
      <c r="E198" s="45">
        <v>2</v>
      </c>
      <c r="F198" s="45"/>
      <c r="G198" s="45"/>
      <c r="H198" s="45"/>
      <c r="I198" s="45"/>
      <c r="J198" s="45">
        <v>1</v>
      </c>
      <c r="K198" s="45">
        <v>1</v>
      </c>
      <c r="L198" s="45">
        <v>1</v>
      </c>
      <c r="M198" s="45">
        <v>1</v>
      </c>
      <c r="N198" s="45"/>
      <c r="O198" s="45"/>
      <c r="P198" s="45"/>
      <c r="Q198" s="45"/>
      <c r="R198" s="45"/>
      <c r="S198" s="45">
        <v>1</v>
      </c>
      <c r="T198" s="45">
        <v>1</v>
      </c>
      <c r="U198" s="45">
        <v>1</v>
      </c>
      <c r="V198" s="45">
        <v>1</v>
      </c>
      <c r="W198" s="45">
        <v>1</v>
      </c>
      <c r="X198" s="45">
        <v>1</v>
      </c>
      <c r="Y198" s="45">
        <v>1</v>
      </c>
      <c r="Z198" s="45">
        <v>1</v>
      </c>
      <c r="AA198" s="45">
        <v>1</v>
      </c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</row>
    <row r="199" spans="1:40" x14ac:dyDescent="0.25">
      <c r="A199" s="122"/>
      <c r="B199" s="67"/>
      <c r="C199" s="68" t="s">
        <v>11</v>
      </c>
      <c r="D199" s="87">
        <v>2</v>
      </c>
      <c r="E199" s="45">
        <v>4</v>
      </c>
      <c r="F199" s="45">
        <v>7</v>
      </c>
      <c r="G199" s="45">
        <v>6</v>
      </c>
      <c r="H199" s="45">
        <v>4</v>
      </c>
      <c r="I199" s="45">
        <v>5</v>
      </c>
      <c r="J199" s="45">
        <v>3</v>
      </c>
      <c r="K199" s="45">
        <v>3</v>
      </c>
      <c r="L199" s="45">
        <v>3</v>
      </c>
      <c r="M199" s="45">
        <v>1</v>
      </c>
      <c r="N199" s="45">
        <v>2</v>
      </c>
      <c r="O199" s="45">
        <v>2</v>
      </c>
      <c r="P199" s="45">
        <v>1</v>
      </c>
      <c r="Q199" s="45">
        <v>2</v>
      </c>
      <c r="R199" s="45">
        <v>2</v>
      </c>
      <c r="S199" s="45">
        <v>2</v>
      </c>
      <c r="T199" s="45"/>
      <c r="U199" s="45"/>
      <c r="V199" s="45"/>
      <c r="W199" s="45"/>
      <c r="X199" s="45"/>
      <c r="Y199" s="45"/>
      <c r="Z199" s="45"/>
      <c r="AA199" s="45"/>
      <c r="AB199" s="45">
        <v>1</v>
      </c>
      <c r="AC199" s="45">
        <v>1</v>
      </c>
      <c r="AD199" s="45"/>
      <c r="AE199" s="45"/>
      <c r="AF199" s="45"/>
      <c r="AG199" s="45">
        <v>1</v>
      </c>
      <c r="AH199" s="45">
        <v>1</v>
      </c>
      <c r="AI199" s="45">
        <v>1</v>
      </c>
      <c r="AJ199" s="45">
        <v>2</v>
      </c>
      <c r="AK199" s="45">
        <v>1</v>
      </c>
      <c r="AL199" s="45">
        <v>1</v>
      </c>
      <c r="AM199" s="45">
        <v>1</v>
      </c>
      <c r="AN199" s="45"/>
    </row>
    <row r="200" spans="1:40" x14ac:dyDescent="0.25">
      <c r="A200" s="122"/>
      <c r="B200" s="67"/>
      <c r="C200" s="68" t="s">
        <v>12</v>
      </c>
      <c r="D200" s="87">
        <v>3</v>
      </c>
      <c r="E200" s="45">
        <v>5</v>
      </c>
      <c r="F200" s="45">
        <v>4</v>
      </c>
      <c r="G200" s="45">
        <v>5</v>
      </c>
      <c r="H200" s="45">
        <v>6</v>
      </c>
      <c r="I200" s="45">
        <v>5</v>
      </c>
      <c r="J200" s="45">
        <v>8</v>
      </c>
      <c r="K200" s="45">
        <v>6</v>
      </c>
      <c r="L200" s="45">
        <v>2</v>
      </c>
      <c r="M200" s="45">
        <v>2</v>
      </c>
      <c r="N200" s="45">
        <v>2</v>
      </c>
      <c r="O200" s="45">
        <v>4</v>
      </c>
      <c r="P200" s="45">
        <v>3</v>
      </c>
      <c r="Q200" s="45">
        <v>1</v>
      </c>
      <c r="R200" s="45">
        <v>1</v>
      </c>
      <c r="S200" s="45"/>
      <c r="T200" s="45">
        <v>1</v>
      </c>
      <c r="U200" s="45">
        <v>2</v>
      </c>
      <c r="V200" s="45">
        <v>2</v>
      </c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>
        <v>1</v>
      </c>
      <c r="AL200" s="45">
        <v>1</v>
      </c>
      <c r="AM200" s="45">
        <v>3</v>
      </c>
      <c r="AN200" s="45">
        <v>2</v>
      </c>
    </row>
    <row r="201" spans="1:40" x14ac:dyDescent="0.25">
      <c r="A201" s="122"/>
      <c r="B201" s="67"/>
      <c r="C201" s="68" t="s">
        <v>13</v>
      </c>
      <c r="D201" s="87">
        <v>3</v>
      </c>
      <c r="E201" s="45">
        <v>4</v>
      </c>
      <c r="F201" s="45">
        <v>7</v>
      </c>
      <c r="G201" s="45">
        <v>8</v>
      </c>
      <c r="H201" s="45">
        <v>9</v>
      </c>
      <c r="I201" s="45">
        <v>11</v>
      </c>
      <c r="J201" s="45">
        <v>12</v>
      </c>
      <c r="K201" s="45">
        <v>17</v>
      </c>
      <c r="L201" s="45">
        <v>19</v>
      </c>
      <c r="M201" s="45">
        <v>21</v>
      </c>
      <c r="N201" s="45">
        <v>20</v>
      </c>
      <c r="O201" s="45">
        <v>17</v>
      </c>
      <c r="P201" s="45">
        <v>17</v>
      </c>
      <c r="Q201" s="45">
        <v>18</v>
      </c>
      <c r="R201" s="45">
        <v>18</v>
      </c>
      <c r="S201" s="45">
        <v>18</v>
      </c>
      <c r="T201" s="45">
        <v>15</v>
      </c>
      <c r="U201" s="45">
        <v>13</v>
      </c>
      <c r="V201" s="45">
        <v>12</v>
      </c>
      <c r="W201" s="45">
        <v>13</v>
      </c>
      <c r="X201" s="45">
        <v>11</v>
      </c>
      <c r="Y201" s="45">
        <v>11</v>
      </c>
      <c r="Z201" s="45">
        <v>4</v>
      </c>
      <c r="AA201" s="45">
        <v>2</v>
      </c>
      <c r="AB201" s="45">
        <v>2</v>
      </c>
      <c r="AC201" s="45">
        <v>2</v>
      </c>
      <c r="AD201" s="45">
        <v>1</v>
      </c>
      <c r="AE201" s="45">
        <v>1</v>
      </c>
      <c r="AF201" s="45">
        <v>1</v>
      </c>
      <c r="AG201" s="45">
        <v>1</v>
      </c>
      <c r="AH201" s="45">
        <v>1</v>
      </c>
      <c r="AI201" s="45">
        <v>1</v>
      </c>
      <c r="AJ201" s="45"/>
      <c r="AK201" s="45">
        <v>1</v>
      </c>
      <c r="AL201" s="45"/>
      <c r="AM201" s="45"/>
      <c r="AN201" s="45">
        <v>2</v>
      </c>
    </row>
    <row r="202" spans="1:40" x14ac:dyDescent="0.25">
      <c r="A202" s="32" t="s">
        <v>290</v>
      </c>
      <c r="B202" s="209"/>
      <c r="C202" s="210"/>
      <c r="D202" s="75">
        <f>SUM(D196:D201)</f>
        <v>8</v>
      </c>
      <c r="E202" s="75">
        <f t="shared" ref="E202:AM202" si="47">SUM(E196:E201)</f>
        <v>17</v>
      </c>
      <c r="F202" s="75">
        <f t="shared" si="47"/>
        <v>18</v>
      </c>
      <c r="G202" s="75">
        <f t="shared" si="47"/>
        <v>19</v>
      </c>
      <c r="H202" s="75">
        <f t="shared" si="47"/>
        <v>19</v>
      </c>
      <c r="I202" s="75">
        <f t="shared" si="47"/>
        <v>21</v>
      </c>
      <c r="J202" s="75">
        <f t="shared" si="47"/>
        <v>24</v>
      </c>
      <c r="K202" s="75">
        <f t="shared" si="47"/>
        <v>27</v>
      </c>
      <c r="L202" s="75">
        <f t="shared" si="47"/>
        <v>26</v>
      </c>
      <c r="M202" s="75">
        <f t="shared" si="47"/>
        <v>26</v>
      </c>
      <c r="N202" s="75">
        <f t="shared" si="47"/>
        <v>26</v>
      </c>
      <c r="O202" s="75">
        <f t="shared" si="47"/>
        <v>25</v>
      </c>
      <c r="P202" s="75">
        <f t="shared" si="47"/>
        <v>24</v>
      </c>
      <c r="Q202" s="75">
        <f t="shared" si="47"/>
        <v>24</v>
      </c>
      <c r="R202" s="75">
        <f t="shared" si="47"/>
        <v>24</v>
      </c>
      <c r="S202" s="75">
        <f t="shared" si="47"/>
        <v>24</v>
      </c>
      <c r="T202" s="75">
        <f t="shared" si="47"/>
        <v>18</v>
      </c>
      <c r="U202" s="75">
        <f t="shared" si="47"/>
        <v>16</v>
      </c>
      <c r="V202" s="75">
        <f t="shared" si="47"/>
        <v>15</v>
      </c>
      <c r="W202" s="75">
        <f t="shared" si="47"/>
        <v>14</v>
      </c>
      <c r="X202" s="75">
        <f t="shared" si="47"/>
        <v>12</v>
      </c>
      <c r="Y202" s="75">
        <f t="shared" si="47"/>
        <v>12</v>
      </c>
      <c r="Z202" s="75">
        <f t="shared" si="47"/>
        <v>5</v>
      </c>
      <c r="AA202" s="75">
        <f t="shared" si="47"/>
        <v>3</v>
      </c>
      <c r="AB202" s="75">
        <f t="shared" si="47"/>
        <v>3</v>
      </c>
      <c r="AC202" s="75">
        <f t="shared" si="47"/>
        <v>3</v>
      </c>
      <c r="AD202" s="75">
        <f t="shared" si="47"/>
        <v>1</v>
      </c>
      <c r="AE202" s="75">
        <f t="shared" si="47"/>
        <v>1</v>
      </c>
      <c r="AF202" s="75">
        <f t="shared" si="47"/>
        <v>1</v>
      </c>
      <c r="AG202" s="75">
        <f t="shared" si="47"/>
        <v>2</v>
      </c>
      <c r="AH202" s="75">
        <f t="shared" si="47"/>
        <v>2</v>
      </c>
      <c r="AI202" s="75">
        <f t="shared" si="47"/>
        <v>2</v>
      </c>
      <c r="AJ202" s="75">
        <f t="shared" si="47"/>
        <v>2</v>
      </c>
      <c r="AK202" s="75">
        <f t="shared" si="47"/>
        <v>3</v>
      </c>
      <c r="AL202" s="75">
        <f t="shared" si="47"/>
        <v>2</v>
      </c>
      <c r="AM202" s="75">
        <f t="shared" si="47"/>
        <v>4</v>
      </c>
      <c r="AN202" s="75">
        <f t="shared" ref="AN202" si="48">SUM(AN196:AN201)</f>
        <v>4</v>
      </c>
    </row>
    <row r="203" spans="1:40" x14ac:dyDescent="0.25">
      <c r="A203" s="65" t="s">
        <v>253</v>
      </c>
      <c r="B203" s="66">
        <v>1547</v>
      </c>
      <c r="C203" s="65" t="s">
        <v>6</v>
      </c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</row>
    <row r="204" spans="1:40" x14ac:dyDescent="0.25">
      <c r="A204" s="122"/>
      <c r="B204" s="67"/>
      <c r="C204" s="68" t="s">
        <v>7</v>
      </c>
      <c r="D204" s="45">
        <v>1</v>
      </c>
      <c r="E204" s="45">
        <v>1</v>
      </c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</row>
    <row r="205" spans="1:40" x14ac:dyDescent="0.25">
      <c r="A205" s="122"/>
      <c r="B205" s="67"/>
      <c r="C205" s="68" t="s">
        <v>8</v>
      </c>
      <c r="D205" s="57"/>
      <c r="E205" s="57"/>
      <c r="F205" s="57"/>
      <c r="G205" s="57"/>
      <c r="H205" s="57"/>
      <c r="I205" s="57"/>
      <c r="J205" s="57"/>
      <c r="K205" s="57"/>
      <c r="L205" s="57">
        <v>1</v>
      </c>
      <c r="M205" s="57">
        <v>1</v>
      </c>
      <c r="N205" s="57">
        <v>1</v>
      </c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</row>
    <row r="206" spans="1:40" x14ac:dyDescent="0.25">
      <c r="A206" s="122"/>
      <c r="B206" s="67"/>
      <c r="C206" s="68" t="s">
        <v>9</v>
      </c>
      <c r="D206" s="57">
        <v>1</v>
      </c>
      <c r="E206" s="57">
        <v>1</v>
      </c>
      <c r="F206" s="57">
        <v>2</v>
      </c>
      <c r="G206" s="57">
        <v>2</v>
      </c>
      <c r="H206" s="57">
        <v>2</v>
      </c>
      <c r="I206" s="57">
        <v>2</v>
      </c>
      <c r="J206" s="57">
        <v>2</v>
      </c>
      <c r="K206" s="57">
        <v>1</v>
      </c>
      <c r="L206" s="57"/>
      <c r="M206" s="57">
        <v>1</v>
      </c>
      <c r="N206" s="57">
        <v>1</v>
      </c>
      <c r="O206" s="57">
        <v>1</v>
      </c>
      <c r="P206" s="57">
        <v>1</v>
      </c>
      <c r="Q206" s="57"/>
      <c r="R206" s="57"/>
      <c r="S206" s="57"/>
      <c r="T206" s="57"/>
      <c r="U206" s="57">
        <v>2</v>
      </c>
      <c r="V206" s="57">
        <v>2</v>
      </c>
      <c r="W206" s="57">
        <v>3</v>
      </c>
      <c r="X206" s="57">
        <v>3</v>
      </c>
      <c r="Y206" s="57">
        <v>2</v>
      </c>
      <c r="Z206" s="57">
        <v>1</v>
      </c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</row>
    <row r="207" spans="1:40" x14ac:dyDescent="0.25">
      <c r="A207" s="122"/>
      <c r="B207" s="67"/>
      <c r="C207" s="68" t="s">
        <v>10</v>
      </c>
      <c r="D207" s="57"/>
      <c r="E207" s="57"/>
      <c r="F207" s="57"/>
      <c r="G207" s="57">
        <v>2</v>
      </c>
      <c r="H207" s="57">
        <v>1</v>
      </c>
      <c r="I207" s="57">
        <v>1</v>
      </c>
      <c r="J207" s="57">
        <v>1</v>
      </c>
      <c r="K207" s="57">
        <v>3</v>
      </c>
      <c r="L207" s="57">
        <v>4</v>
      </c>
      <c r="M207" s="57">
        <v>2</v>
      </c>
      <c r="N207" s="57">
        <v>1</v>
      </c>
      <c r="O207" s="57">
        <v>1</v>
      </c>
      <c r="P207" s="57">
        <v>1</v>
      </c>
      <c r="Q207" s="57">
        <v>1</v>
      </c>
      <c r="R207" s="57">
        <v>1</v>
      </c>
      <c r="S207" s="57"/>
      <c r="T207" s="57"/>
      <c r="U207" s="57">
        <v>2</v>
      </c>
      <c r="V207" s="57">
        <v>1</v>
      </c>
      <c r="W207" s="57">
        <v>1</v>
      </c>
      <c r="X207" s="57">
        <v>2</v>
      </c>
      <c r="Y207" s="57">
        <v>2</v>
      </c>
      <c r="Z207" s="57"/>
      <c r="AA207" s="57"/>
      <c r="AB207" s="57"/>
      <c r="AC207" s="57"/>
      <c r="AD207" s="57"/>
      <c r="AE207" s="57"/>
      <c r="AF207" s="57"/>
      <c r="AG207" s="57"/>
      <c r="AH207" s="57"/>
      <c r="AI207" s="57">
        <v>1</v>
      </c>
      <c r="AJ207" s="57"/>
      <c r="AK207" s="57"/>
      <c r="AL207" s="57"/>
      <c r="AM207" s="57"/>
      <c r="AN207" s="57"/>
    </row>
    <row r="208" spans="1:40" x14ac:dyDescent="0.25">
      <c r="A208" s="122"/>
      <c r="B208" s="67"/>
      <c r="C208" s="68" t="s">
        <v>11</v>
      </c>
      <c r="D208" s="57">
        <v>1</v>
      </c>
      <c r="E208" s="57">
        <v>2</v>
      </c>
      <c r="F208" s="57">
        <v>4</v>
      </c>
      <c r="G208" s="57">
        <v>4</v>
      </c>
      <c r="H208" s="57">
        <v>2</v>
      </c>
      <c r="I208" s="57">
        <v>2</v>
      </c>
      <c r="J208" s="57">
        <v>2</v>
      </c>
      <c r="K208" s="57">
        <v>1</v>
      </c>
      <c r="L208" s="57">
        <v>1</v>
      </c>
      <c r="M208" s="57">
        <v>4</v>
      </c>
      <c r="N208" s="57">
        <v>3</v>
      </c>
      <c r="O208" s="57">
        <v>4</v>
      </c>
      <c r="P208" s="57">
        <v>4</v>
      </c>
      <c r="Q208" s="57">
        <v>5</v>
      </c>
      <c r="R208" s="57">
        <v>4</v>
      </c>
      <c r="S208" s="57">
        <v>5</v>
      </c>
      <c r="T208" s="57">
        <v>3</v>
      </c>
      <c r="U208" s="57">
        <v>2</v>
      </c>
      <c r="V208" s="57">
        <v>3</v>
      </c>
      <c r="W208" s="57">
        <v>2</v>
      </c>
      <c r="X208" s="57">
        <v>2</v>
      </c>
      <c r="Y208" s="57">
        <v>3</v>
      </c>
      <c r="Z208" s="57">
        <v>1</v>
      </c>
      <c r="AA208" s="57"/>
      <c r="AB208" s="57"/>
      <c r="AC208" s="57"/>
      <c r="AD208" s="57"/>
      <c r="AE208" s="57">
        <v>1</v>
      </c>
      <c r="AF208" s="57">
        <v>1</v>
      </c>
      <c r="AG208" s="57">
        <v>1</v>
      </c>
      <c r="AH208" s="57">
        <v>1</v>
      </c>
      <c r="AI208" s="57">
        <v>1</v>
      </c>
      <c r="AJ208" s="57">
        <v>1</v>
      </c>
      <c r="AK208" s="57">
        <v>1</v>
      </c>
      <c r="AL208" s="57">
        <v>2</v>
      </c>
      <c r="AM208" s="57">
        <v>2</v>
      </c>
      <c r="AN208" s="57">
        <v>1</v>
      </c>
    </row>
    <row r="209" spans="1:40" x14ac:dyDescent="0.25">
      <c r="A209" s="122"/>
      <c r="B209" s="67"/>
      <c r="C209" s="68" t="s">
        <v>12</v>
      </c>
      <c r="D209" s="57">
        <v>1</v>
      </c>
      <c r="E209" s="57">
        <v>1</v>
      </c>
      <c r="F209" s="57">
        <v>2</v>
      </c>
      <c r="G209" s="57">
        <v>1</v>
      </c>
      <c r="H209" s="57">
        <v>2</v>
      </c>
      <c r="I209" s="57">
        <v>1</v>
      </c>
      <c r="J209" s="57">
        <v>2</v>
      </c>
      <c r="K209" s="57">
        <v>3</v>
      </c>
      <c r="L209" s="57">
        <v>4</v>
      </c>
      <c r="M209" s="57">
        <v>4</v>
      </c>
      <c r="N209" s="57">
        <v>2</v>
      </c>
      <c r="O209" s="57">
        <v>2</v>
      </c>
      <c r="P209" s="57">
        <v>1</v>
      </c>
      <c r="Q209" s="57"/>
      <c r="R209" s="57">
        <v>2</v>
      </c>
      <c r="S209" s="57">
        <v>3</v>
      </c>
      <c r="T209" s="57">
        <v>5</v>
      </c>
      <c r="U209" s="57">
        <v>3</v>
      </c>
      <c r="V209" s="57">
        <v>3</v>
      </c>
      <c r="W209" s="57">
        <v>2</v>
      </c>
      <c r="X209" s="57">
        <v>1</v>
      </c>
      <c r="Y209" s="57">
        <v>1</v>
      </c>
      <c r="Z209" s="57">
        <v>1</v>
      </c>
      <c r="AA209" s="57">
        <v>2</v>
      </c>
      <c r="AB209" s="57">
        <v>2</v>
      </c>
      <c r="AC209" s="57"/>
      <c r="AD209" s="57"/>
      <c r="AE209" s="57"/>
      <c r="AF209" s="57"/>
      <c r="AG209" s="57"/>
      <c r="AH209" s="57"/>
      <c r="AI209" s="57"/>
      <c r="AJ209" s="57">
        <v>1</v>
      </c>
      <c r="AK209" s="57">
        <v>1</v>
      </c>
      <c r="AL209" s="57">
        <v>1</v>
      </c>
      <c r="AM209" s="57"/>
      <c r="AN209" s="57"/>
    </row>
    <row r="210" spans="1:40" x14ac:dyDescent="0.25">
      <c r="A210" s="122"/>
      <c r="B210" s="67"/>
      <c r="C210" s="68" t="s">
        <v>13</v>
      </c>
      <c r="D210" s="57">
        <v>15</v>
      </c>
      <c r="E210" s="57">
        <v>16</v>
      </c>
      <c r="F210" s="57">
        <v>13</v>
      </c>
      <c r="G210" s="57">
        <v>15</v>
      </c>
      <c r="H210" s="57">
        <v>15</v>
      </c>
      <c r="I210" s="57">
        <v>17</v>
      </c>
      <c r="J210" s="57">
        <v>17</v>
      </c>
      <c r="K210" s="57">
        <v>17</v>
      </c>
      <c r="L210" s="57">
        <v>14</v>
      </c>
      <c r="M210" s="57">
        <v>15</v>
      </c>
      <c r="N210" s="57">
        <v>14</v>
      </c>
      <c r="O210" s="57">
        <v>12</v>
      </c>
      <c r="P210" s="57">
        <v>9</v>
      </c>
      <c r="Q210" s="57">
        <v>12</v>
      </c>
      <c r="R210" s="57">
        <v>13</v>
      </c>
      <c r="S210" s="57">
        <v>13</v>
      </c>
      <c r="T210" s="57">
        <v>10</v>
      </c>
      <c r="U210" s="57">
        <v>13</v>
      </c>
      <c r="V210" s="57">
        <v>12</v>
      </c>
      <c r="W210" s="57">
        <v>14</v>
      </c>
      <c r="X210" s="57">
        <v>14</v>
      </c>
      <c r="Y210" s="57">
        <v>9</v>
      </c>
      <c r="Z210" s="57">
        <v>5</v>
      </c>
      <c r="AA210" s="57">
        <v>5</v>
      </c>
      <c r="AB210" s="57">
        <v>6</v>
      </c>
      <c r="AC210" s="57">
        <v>8</v>
      </c>
      <c r="AD210" s="57">
        <v>5</v>
      </c>
      <c r="AE210" s="57">
        <v>5</v>
      </c>
      <c r="AF210" s="57">
        <v>5</v>
      </c>
      <c r="AG210" s="57">
        <v>3</v>
      </c>
      <c r="AH210" s="57">
        <v>3</v>
      </c>
      <c r="AI210" s="57">
        <v>3</v>
      </c>
      <c r="AJ210" s="57">
        <v>2</v>
      </c>
      <c r="AK210" s="57">
        <v>2</v>
      </c>
      <c r="AL210" s="57">
        <v>3</v>
      </c>
      <c r="AM210" s="57">
        <v>3</v>
      </c>
      <c r="AN210" s="57">
        <v>3</v>
      </c>
    </row>
    <row r="211" spans="1:40" x14ac:dyDescent="0.25">
      <c r="A211" s="32" t="s">
        <v>254</v>
      </c>
      <c r="B211" s="55"/>
      <c r="C211" s="55"/>
      <c r="D211" s="75">
        <f>SUM(D203:D210)</f>
        <v>19</v>
      </c>
      <c r="E211" s="75">
        <f t="shared" ref="E211:AM211" si="49">SUM(E203:E210)</f>
        <v>21</v>
      </c>
      <c r="F211" s="75">
        <f t="shared" si="49"/>
        <v>21</v>
      </c>
      <c r="G211" s="75">
        <f t="shared" si="49"/>
        <v>24</v>
      </c>
      <c r="H211" s="75">
        <f t="shared" si="49"/>
        <v>22</v>
      </c>
      <c r="I211" s="75">
        <f t="shared" si="49"/>
        <v>23</v>
      </c>
      <c r="J211" s="75">
        <f t="shared" si="49"/>
        <v>24</v>
      </c>
      <c r="K211" s="75">
        <f t="shared" si="49"/>
        <v>25</v>
      </c>
      <c r="L211" s="75">
        <f t="shared" si="49"/>
        <v>24</v>
      </c>
      <c r="M211" s="75">
        <f t="shared" si="49"/>
        <v>27</v>
      </c>
      <c r="N211" s="75">
        <f t="shared" si="49"/>
        <v>22</v>
      </c>
      <c r="O211" s="75">
        <f t="shared" si="49"/>
        <v>20</v>
      </c>
      <c r="P211" s="75">
        <f t="shared" si="49"/>
        <v>16</v>
      </c>
      <c r="Q211" s="75">
        <f t="shared" si="49"/>
        <v>18</v>
      </c>
      <c r="R211" s="75">
        <f t="shared" si="49"/>
        <v>20</v>
      </c>
      <c r="S211" s="75">
        <f t="shared" si="49"/>
        <v>21</v>
      </c>
      <c r="T211" s="75">
        <f t="shared" si="49"/>
        <v>18</v>
      </c>
      <c r="U211" s="75">
        <f t="shared" si="49"/>
        <v>22</v>
      </c>
      <c r="V211" s="75">
        <f t="shared" si="49"/>
        <v>21</v>
      </c>
      <c r="W211" s="75">
        <f t="shared" si="49"/>
        <v>22</v>
      </c>
      <c r="X211" s="75">
        <f t="shared" si="49"/>
        <v>22</v>
      </c>
      <c r="Y211" s="75">
        <f t="shared" si="49"/>
        <v>17</v>
      </c>
      <c r="Z211" s="75">
        <f t="shared" si="49"/>
        <v>8</v>
      </c>
      <c r="AA211" s="75">
        <f t="shared" si="49"/>
        <v>7</v>
      </c>
      <c r="AB211" s="75">
        <f t="shared" si="49"/>
        <v>8</v>
      </c>
      <c r="AC211" s="75">
        <f t="shared" si="49"/>
        <v>8</v>
      </c>
      <c r="AD211" s="75">
        <f t="shared" si="49"/>
        <v>5</v>
      </c>
      <c r="AE211" s="75">
        <f t="shared" si="49"/>
        <v>6</v>
      </c>
      <c r="AF211" s="75">
        <f t="shared" si="49"/>
        <v>6</v>
      </c>
      <c r="AG211" s="75">
        <f t="shared" si="49"/>
        <v>4</v>
      </c>
      <c r="AH211" s="75">
        <f t="shared" si="49"/>
        <v>4</v>
      </c>
      <c r="AI211" s="75">
        <f t="shared" si="49"/>
        <v>5</v>
      </c>
      <c r="AJ211" s="75">
        <f t="shared" si="49"/>
        <v>4</v>
      </c>
      <c r="AK211" s="75">
        <f t="shared" si="49"/>
        <v>4</v>
      </c>
      <c r="AL211" s="75">
        <f t="shared" si="49"/>
        <v>6</v>
      </c>
      <c r="AM211" s="75">
        <f t="shared" si="49"/>
        <v>5</v>
      </c>
      <c r="AN211" s="75">
        <f t="shared" ref="AN211" si="50">SUM(AN203:AN210)</f>
        <v>4</v>
      </c>
    </row>
    <row r="212" spans="1:40" x14ac:dyDescent="0.25">
      <c r="A212" s="65" t="s">
        <v>264</v>
      </c>
      <c r="B212" s="66">
        <v>1548</v>
      </c>
      <c r="C212" s="65" t="s">
        <v>6</v>
      </c>
      <c r="D212" s="43"/>
      <c r="E212" s="43"/>
      <c r="F212" s="43"/>
      <c r="G212" s="43"/>
      <c r="H212" s="43">
        <v>1</v>
      </c>
      <c r="I212" s="43"/>
      <c r="J212" s="43"/>
      <c r="K212" s="43"/>
      <c r="L212" s="43">
        <v>1</v>
      </c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</row>
    <row r="213" spans="1:40" x14ac:dyDescent="0.25">
      <c r="A213" s="122"/>
      <c r="B213" s="67"/>
      <c r="C213" s="68" t="s">
        <v>7</v>
      </c>
      <c r="D213" s="45"/>
      <c r="E213" s="45">
        <v>1</v>
      </c>
      <c r="F213" s="45">
        <v>1</v>
      </c>
      <c r="G213" s="45">
        <v>2</v>
      </c>
      <c r="H213" s="45"/>
      <c r="I213" s="45">
        <v>1</v>
      </c>
      <c r="J213" s="45"/>
      <c r="K213" s="45"/>
      <c r="L213" s="45"/>
      <c r="M213" s="45"/>
      <c r="N213" s="45"/>
      <c r="O213" s="45">
        <v>1</v>
      </c>
      <c r="P213" s="45">
        <v>1</v>
      </c>
      <c r="Q213" s="45">
        <v>1</v>
      </c>
      <c r="R213" s="45"/>
      <c r="S213" s="45"/>
      <c r="T213" s="45"/>
      <c r="U213" s="45"/>
      <c r="V213" s="45">
        <v>2</v>
      </c>
      <c r="W213" s="45">
        <v>2</v>
      </c>
      <c r="X213" s="45">
        <v>2</v>
      </c>
      <c r="Y213" s="45">
        <v>2</v>
      </c>
      <c r="Z213" s="45">
        <v>1</v>
      </c>
      <c r="AA213" s="45"/>
      <c r="AB213" s="45"/>
      <c r="AC213" s="45"/>
      <c r="AD213" s="45"/>
      <c r="AE213" s="45"/>
      <c r="AF213" s="45"/>
      <c r="AG213" s="45"/>
      <c r="AH213" s="45"/>
      <c r="AI213" s="45"/>
      <c r="AJ213" s="45">
        <v>1</v>
      </c>
      <c r="AK213" s="45">
        <v>1</v>
      </c>
      <c r="AL213" s="45">
        <v>1</v>
      </c>
      <c r="AM213" s="45">
        <v>1</v>
      </c>
      <c r="AN213" s="45">
        <v>1</v>
      </c>
    </row>
    <row r="214" spans="1:40" x14ac:dyDescent="0.25">
      <c r="A214" s="122"/>
      <c r="B214" s="67"/>
      <c r="C214" s="68" t="s">
        <v>8</v>
      </c>
      <c r="D214" s="45">
        <v>4</v>
      </c>
      <c r="E214" s="45">
        <v>2</v>
      </c>
      <c r="F214" s="45">
        <v>1</v>
      </c>
      <c r="G214" s="45"/>
      <c r="H214" s="45">
        <v>1</v>
      </c>
      <c r="I214" s="45">
        <v>1</v>
      </c>
      <c r="J214" s="45"/>
      <c r="K214" s="45"/>
      <c r="L214" s="45"/>
      <c r="M214" s="45">
        <v>1</v>
      </c>
      <c r="N214" s="45">
        <v>1</v>
      </c>
      <c r="O214" s="45">
        <v>3</v>
      </c>
      <c r="P214" s="45">
        <v>3</v>
      </c>
      <c r="Q214" s="45">
        <v>2</v>
      </c>
      <c r="R214" s="45">
        <v>3</v>
      </c>
      <c r="S214" s="45">
        <v>4</v>
      </c>
      <c r="T214" s="45">
        <v>3</v>
      </c>
      <c r="U214" s="45">
        <v>2</v>
      </c>
      <c r="V214" s="45">
        <v>1</v>
      </c>
      <c r="W214" s="45">
        <v>1</v>
      </c>
      <c r="X214" s="45">
        <v>2</v>
      </c>
      <c r="Y214" s="45">
        <v>1</v>
      </c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>
        <v>1</v>
      </c>
      <c r="AL214" s="45">
        <v>1</v>
      </c>
      <c r="AM214" s="45">
        <v>1</v>
      </c>
      <c r="AN214" s="45">
        <v>1</v>
      </c>
    </row>
    <row r="215" spans="1:40" x14ac:dyDescent="0.25">
      <c r="A215" s="122"/>
      <c r="B215" s="67"/>
      <c r="C215" s="68" t="s">
        <v>9</v>
      </c>
      <c r="D215" s="45">
        <v>4</v>
      </c>
      <c r="E215" s="45">
        <v>4</v>
      </c>
      <c r="F215" s="45">
        <v>5</v>
      </c>
      <c r="G215" s="45">
        <v>7</v>
      </c>
      <c r="H215" s="45">
        <v>5</v>
      </c>
      <c r="I215" s="45">
        <v>5</v>
      </c>
      <c r="J215" s="45">
        <v>6</v>
      </c>
      <c r="K215" s="45">
        <v>4</v>
      </c>
      <c r="L215" s="45">
        <v>3</v>
      </c>
      <c r="M215" s="45">
        <v>2</v>
      </c>
      <c r="N215" s="45">
        <v>1</v>
      </c>
      <c r="O215" s="45">
        <v>4</v>
      </c>
      <c r="P215" s="45">
        <v>8</v>
      </c>
      <c r="Q215" s="45">
        <v>6</v>
      </c>
      <c r="R215" s="45">
        <v>6</v>
      </c>
      <c r="S215" s="45">
        <v>5</v>
      </c>
      <c r="T215" s="45">
        <v>3</v>
      </c>
      <c r="U215" s="45">
        <v>2</v>
      </c>
      <c r="V215" s="45">
        <v>3</v>
      </c>
      <c r="W215" s="45">
        <v>2</v>
      </c>
      <c r="X215" s="45"/>
      <c r="Y215" s="45"/>
      <c r="Z215" s="45"/>
      <c r="AA215" s="45">
        <v>1</v>
      </c>
      <c r="AB215" s="45">
        <v>1</v>
      </c>
      <c r="AC215" s="45">
        <v>1</v>
      </c>
      <c r="AD215" s="45">
        <v>1</v>
      </c>
      <c r="AE215" s="45">
        <v>1</v>
      </c>
      <c r="AF215" s="45">
        <v>1</v>
      </c>
      <c r="AG215" s="45">
        <v>1</v>
      </c>
      <c r="AH215" s="45"/>
      <c r="AI215" s="45"/>
      <c r="AJ215" s="45"/>
      <c r="AK215" s="45"/>
      <c r="AL215" s="45"/>
      <c r="AM215" s="45"/>
      <c r="AN215" s="45"/>
    </row>
    <row r="216" spans="1:40" x14ac:dyDescent="0.25">
      <c r="A216" s="122"/>
      <c r="B216" s="67"/>
      <c r="C216" s="68" t="s">
        <v>10</v>
      </c>
      <c r="D216" s="45">
        <v>8</v>
      </c>
      <c r="E216" s="45">
        <v>8</v>
      </c>
      <c r="F216" s="45">
        <v>5</v>
      </c>
      <c r="G216" s="45">
        <v>3</v>
      </c>
      <c r="H216" s="45">
        <v>3</v>
      </c>
      <c r="I216" s="45">
        <v>2</v>
      </c>
      <c r="J216" s="45">
        <v>7</v>
      </c>
      <c r="K216" s="45">
        <v>7</v>
      </c>
      <c r="L216" s="45">
        <v>8</v>
      </c>
      <c r="M216" s="45">
        <v>10</v>
      </c>
      <c r="N216" s="45">
        <v>13</v>
      </c>
      <c r="O216" s="45">
        <v>7</v>
      </c>
      <c r="P216" s="45">
        <v>8</v>
      </c>
      <c r="Q216" s="45">
        <v>10</v>
      </c>
      <c r="R216" s="45">
        <v>13</v>
      </c>
      <c r="S216" s="45">
        <v>18</v>
      </c>
      <c r="T216" s="45">
        <v>17</v>
      </c>
      <c r="U216" s="45">
        <v>16</v>
      </c>
      <c r="V216" s="45">
        <v>17</v>
      </c>
      <c r="W216" s="45">
        <v>15</v>
      </c>
      <c r="X216" s="45">
        <v>15</v>
      </c>
      <c r="Y216" s="45">
        <v>15</v>
      </c>
      <c r="Z216" s="45">
        <v>6</v>
      </c>
      <c r="AA216" s="45">
        <v>2</v>
      </c>
      <c r="AB216" s="45">
        <v>2</v>
      </c>
      <c r="AC216" s="45">
        <v>2</v>
      </c>
      <c r="AD216" s="45">
        <v>1</v>
      </c>
      <c r="AE216" s="45">
        <v>1</v>
      </c>
      <c r="AF216" s="45"/>
      <c r="AG216" s="45"/>
      <c r="AH216" s="45">
        <v>1</v>
      </c>
      <c r="AI216" s="45">
        <v>1</v>
      </c>
      <c r="AJ216" s="45">
        <v>1</v>
      </c>
      <c r="AK216" s="45"/>
      <c r="AL216" s="45">
        <v>1</v>
      </c>
      <c r="AM216" s="45">
        <v>1</v>
      </c>
      <c r="AN216" s="45"/>
    </row>
    <row r="217" spans="1:40" x14ac:dyDescent="0.25">
      <c r="A217" s="122"/>
      <c r="B217" s="67"/>
      <c r="C217" s="68" t="s">
        <v>11</v>
      </c>
      <c r="D217" s="45">
        <v>10</v>
      </c>
      <c r="E217" s="45">
        <v>12</v>
      </c>
      <c r="F217" s="45">
        <v>12</v>
      </c>
      <c r="G217" s="45">
        <v>15</v>
      </c>
      <c r="H217" s="45">
        <v>15</v>
      </c>
      <c r="I217" s="45">
        <v>14</v>
      </c>
      <c r="J217" s="45">
        <v>14</v>
      </c>
      <c r="K217" s="45">
        <v>18</v>
      </c>
      <c r="L217" s="45">
        <v>15</v>
      </c>
      <c r="M217" s="45">
        <v>11</v>
      </c>
      <c r="N217" s="45">
        <v>11</v>
      </c>
      <c r="O217" s="45">
        <v>17</v>
      </c>
      <c r="P217" s="45">
        <v>19</v>
      </c>
      <c r="Q217" s="45">
        <v>18</v>
      </c>
      <c r="R217" s="45">
        <v>17</v>
      </c>
      <c r="S217" s="45">
        <v>20</v>
      </c>
      <c r="T217" s="45">
        <v>14</v>
      </c>
      <c r="U217" s="45">
        <v>17</v>
      </c>
      <c r="V217" s="45">
        <v>16</v>
      </c>
      <c r="W217" s="45">
        <v>16</v>
      </c>
      <c r="X217" s="45">
        <v>20</v>
      </c>
      <c r="Y217" s="45">
        <v>14</v>
      </c>
      <c r="Z217" s="45">
        <v>8</v>
      </c>
      <c r="AA217" s="45">
        <v>11</v>
      </c>
      <c r="AB217" s="45">
        <v>8</v>
      </c>
      <c r="AC217" s="45">
        <v>5</v>
      </c>
      <c r="AD217" s="45">
        <v>1</v>
      </c>
      <c r="AE217" s="45">
        <v>1</v>
      </c>
      <c r="AF217" s="45">
        <v>1</v>
      </c>
      <c r="AG217" s="45">
        <v>1</v>
      </c>
      <c r="AH217" s="45"/>
      <c r="AI217" s="45"/>
      <c r="AJ217" s="45"/>
      <c r="AK217" s="45">
        <v>2</v>
      </c>
      <c r="AL217" s="45">
        <v>2</v>
      </c>
      <c r="AM217" s="45">
        <v>2</v>
      </c>
      <c r="AN217" s="45">
        <v>1</v>
      </c>
    </row>
    <row r="218" spans="1:40" x14ac:dyDescent="0.25">
      <c r="A218" s="122"/>
      <c r="B218" s="67"/>
      <c r="C218" s="68" t="s">
        <v>12</v>
      </c>
      <c r="D218" s="45">
        <v>5</v>
      </c>
      <c r="E218" s="45">
        <v>8</v>
      </c>
      <c r="F218" s="45">
        <v>10</v>
      </c>
      <c r="G218" s="45">
        <v>7</v>
      </c>
      <c r="H218" s="45">
        <v>6</v>
      </c>
      <c r="I218" s="45">
        <v>6</v>
      </c>
      <c r="J218" s="45">
        <v>8</v>
      </c>
      <c r="K218" s="45">
        <v>8</v>
      </c>
      <c r="L218" s="45">
        <v>9</v>
      </c>
      <c r="M218" s="45">
        <v>15</v>
      </c>
      <c r="N218" s="45">
        <v>13</v>
      </c>
      <c r="O218" s="45">
        <v>11</v>
      </c>
      <c r="P218" s="45">
        <v>7</v>
      </c>
      <c r="Q218" s="45">
        <v>8</v>
      </c>
      <c r="R218" s="45">
        <v>6</v>
      </c>
      <c r="S218" s="45">
        <v>7</v>
      </c>
      <c r="T218" s="45">
        <v>8</v>
      </c>
      <c r="U218" s="45">
        <v>8</v>
      </c>
      <c r="V218" s="45">
        <v>11</v>
      </c>
      <c r="W218" s="45">
        <v>4</v>
      </c>
      <c r="X218" s="45">
        <v>7</v>
      </c>
      <c r="Y218" s="45">
        <v>9</v>
      </c>
      <c r="Z218" s="45">
        <v>6</v>
      </c>
      <c r="AA218" s="45">
        <v>4</v>
      </c>
      <c r="AB218" s="45">
        <v>4</v>
      </c>
      <c r="AC218" s="45">
        <v>8</v>
      </c>
      <c r="AD218" s="45">
        <v>5</v>
      </c>
      <c r="AE218" s="45">
        <v>4</v>
      </c>
      <c r="AF218" s="45">
        <v>3</v>
      </c>
      <c r="AG218" s="45"/>
      <c r="AH218" s="45">
        <v>2</v>
      </c>
      <c r="AI218" s="45">
        <v>1</v>
      </c>
      <c r="AJ218" s="45">
        <v>1</v>
      </c>
      <c r="AK218" s="45">
        <v>1</v>
      </c>
      <c r="AL218" s="45">
        <v>1</v>
      </c>
      <c r="AM218" s="45"/>
      <c r="AN218" s="45">
        <v>1</v>
      </c>
    </row>
    <row r="219" spans="1:40" x14ac:dyDescent="0.25">
      <c r="A219" s="122"/>
      <c r="B219" s="67"/>
      <c r="C219" s="68" t="s">
        <v>13</v>
      </c>
      <c r="D219" s="45">
        <v>26</v>
      </c>
      <c r="E219" s="45">
        <v>31</v>
      </c>
      <c r="F219" s="45">
        <v>32</v>
      </c>
      <c r="G219" s="45">
        <v>32</v>
      </c>
      <c r="H219" s="45">
        <v>31</v>
      </c>
      <c r="I219" s="45">
        <v>33</v>
      </c>
      <c r="J219" s="45">
        <v>31</v>
      </c>
      <c r="K219" s="45">
        <v>33</v>
      </c>
      <c r="L219" s="45">
        <v>30</v>
      </c>
      <c r="M219" s="45">
        <v>35</v>
      </c>
      <c r="N219" s="45">
        <v>41</v>
      </c>
      <c r="O219" s="45">
        <v>44</v>
      </c>
      <c r="P219" s="45">
        <v>51</v>
      </c>
      <c r="Q219" s="45">
        <v>40</v>
      </c>
      <c r="R219" s="45">
        <v>47</v>
      </c>
      <c r="S219" s="45">
        <v>50</v>
      </c>
      <c r="T219" s="45">
        <v>37</v>
      </c>
      <c r="U219" s="45">
        <v>36</v>
      </c>
      <c r="V219" s="45">
        <v>38</v>
      </c>
      <c r="W219" s="45">
        <v>40</v>
      </c>
      <c r="X219" s="45">
        <v>42</v>
      </c>
      <c r="Y219" s="45">
        <v>38</v>
      </c>
      <c r="Z219" s="45">
        <v>18</v>
      </c>
      <c r="AA219" s="45">
        <v>11</v>
      </c>
      <c r="AB219" s="45">
        <v>12</v>
      </c>
      <c r="AC219" s="45">
        <v>13</v>
      </c>
      <c r="AD219" s="45">
        <v>11</v>
      </c>
      <c r="AE219" s="45">
        <v>12</v>
      </c>
      <c r="AF219" s="45">
        <v>13</v>
      </c>
      <c r="AG219" s="45">
        <v>12</v>
      </c>
      <c r="AH219" s="45">
        <v>9</v>
      </c>
      <c r="AI219" s="45">
        <v>11</v>
      </c>
      <c r="AJ219" s="45">
        <v>11</v>
      </c>
      <c r="AK219" s="45">
        <v>13</v>
      </c>
      <c r="AL219" s="45">
        <v>13</v>
      </c>
      <c r="AM219" s="45">
        <v>12</v>
      </c>
      <c r="AN219" s="45">
        <v>8</v>
      </c>
    </row>
    <row r="220" spans="1:40" x14ac:dyDescent="0.25">
      <c r="A220" s="32" t="s">
        <v>265</v>
      </c>
      <c r="B220" s="55"/>
      <c r="C220" s="55"/>
      <c r="D220" s="75">
        <f>SUM(D212:D219)</f>
        <v>57</v>
      </c>
      <c r="E220" s="75">
        <f t="shared" ref="E220:AM220" si="51">SUM(E212:E219)</f>
        <v>66</v>
      </c>
      <c r="F220" s="75">
        <f t="shared" si="51"/>
        <v>66</v>
      </c>
      <c r="G220" s="75">
        <f t="shared" si="51"/>
        <v>66</v>
      </c>
      <c r="H220" s="75">
        <f t="shared" si="51"/>
        <v>62</v>
      </c>
      <c r="I220" s="75">
        <f t="shared" si="51"/>
        <v>62</v>
      </c>
      <c r="J220" s="75">
        <f t="shared" si="51"/>
        <v>66</v>
      </c>
      <c r="K220" s="75">
        <f t="shared" si="51"/>
        <v>70</v>
      </c>
      <c r="L220" s="75">
        <f t="shared" si="51"/>
        <v>66</v>
      </c>
      <c r="M220" s="75">
        <f t="shared" si="51"/>
        <v>74</v>
      </c>
      <c r="N220" s="75">
        <f t="shared" si="51"/>
        <v>80</v>
      </c>
      <c r="O220" s="75">
        <f t="shared" si="51"/>
        <v>87</v>
      </c>
      <c r="P220" s="75">
        <f t="shared" si="51"/>
        <v>97</v>
      </c>
      <c r="Q220" s="75">
        <f t="shared" si="51"/>
        <v>85</v>
      </c>
      <c r="R220" s="75">
        <f t="shared" si="51"/>
        <v>92</v>
      </c>
      <c r="S220" s="75">
        <f t="shared" si="51"/>
        <v>104</v>
      </c>
      <c r="T220" s="75">
        <f t="shared" si="51"/>
        <v>82</v>
      </c>
      <c r="U220" s="75">
        <f t="shared" si="51"/>
        <v>81</v>
      </c>
      <c r="V220" s="75">
        <f t="shared" si="51"/>
        <v>88</v>
      </c>
      <c r="W220" s="75">
        <f t="shared" si="51"/>
        <v>80</v>
      </c>
      <c r="X220" s="75">
        <f t="shared" si="51"/>
        <v>88</v>
      </c>
      <c r="Y220" s="75">
        <f t="shared" si="51"/>
        <v>79</v>
      </c>
      <c r="Z220" s="75">
        <f t="shared" si="51"/>
        <v>39</v>
      </c>
      <c r="AA220" s="75">
        <f t="shared" si="51"/>
        <v>29</v>
      </c>
      <c r="AB220" s="75">
        <f t="shared" si="51"/>
        <v>27</v>
      </c>
      <c r="AC220" s="75">
        <f t="shared" si="51"/>
        <v>29</v>
      </c>
      <c r="AD220" s="75">
        <f t="shared" si="51"/>
        <v>19</v>
      </c>
      <c r="AE220" s="75">
        <f t="shared" si="51"/>
        <v>19</v>
      </c>
      <c r="AF220" s="75">
        <f t="shared" si="51"/>
        <v>18</v>
      </c>
      <c r="AG220" s="75">
        <f t="shared" si="51"/>
        <v>14</v>
      </c>
      <c r="AH220" s="75">
        <f t="shared" si="51"/>
        <v>12</v>
      </c>
      <c r="AI220" s="75">
        <f t="shared" si="51"/>
        <v>13</v>
      </c>
      <c r="AJ220" s="75">
        <f t="shared" si="51"/>
        <v>14</v>
      </c>
      <c r="AK220" s="75">
        <f t="shared" si="51"/>
        <v>18</v>
      </c>
      <c r="AL220" s="75">
        <f t="shared" si="51"/>
        <v>19</v>
      </c>
      <c r="AM220" s="75">
        <f t="shared" si="51"/>
        <v>17</v>
      </c>
      <c r="AN220" s="75">
        <f t="shared" ref="AN220" si="52">SUM(AN212:AN219)</f>
        <v>12</v>
      </c>
    </row>
    <row r="221" spans="1:40" x14ac:dyDescent="0.25">
      <c r="A221" s="65" t="s">
        <v>259</v>
      </c>
      <c r="B221" s="66">
        <v>1551</v>
      </c>
      <c r="C221" s="65" t="s">
        <v>6</v>
      </c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</row>
    <row r="222" spans="1:40" x14ac:dyDescent="0.25">
      <c r="A222" s="69"/>
      <c r="B222" s="67"/>
      <c r="C222" s="68" t="s">
        <v>7</v>
      </c>
      <c r="D222" s="45"/>
      <c r="E222" s="45">
        <v>1</v>
      </c>
      <c r="F222" s="45">
        <v>1</v>
      </c>
      <c r="G222" s="45">
        <v>1</v>
      </c>
      <c r="H222" s="45"/>
      <c r="I222" s="45"/>
      <c r="J222" s="45"/>
      <c r="K222" s="45"/>
      <c r="L222" s="45"/>
      <c r="M222" s="45">
        <v>1</v>
      </c>
      <c r="N222" s="45">
        <v>1</v>
      </c>
      <c r="O222" s="45">
        <v>1</v>
      </c>
      <c r="P222" s="45">
        <v>1</v>
      </c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</row>
    <row r="223" spans="1:40" x14ac:dyDescent="0.25">
      <c r="A223" s="69"/>
      <c r="B223" s="67"/>
      <c r="C223" s="68" t="s">
        <v>8</v>
      </c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>
        <v>1</v>
      </c>
      <c r="P223" s="45">
        <v>1</v>
      </c>
      <c r="Q223" s="45">
        <v>1</v>
      </c>
      <c r="R223" s="45">
        <v>1</v>
      </c>
      <c r="S223" s="45">
        <v>1</v>
      </c>
      <c r="T223" s="45">
        <v>1</v>
      </c>
      <c r="U223" s="45">
        <v>2</v>
      </c>
      <c r="V223" s="45">
        <v>1</v>
      </c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</row>
    <row r="224" spans="1:40" x14ac:dyDescent="0.25">
      <c r="A224" s="69"/>
      <c r="B224" s="67"/>
      <c r="C224" s="68" t="s">
        <v>9</v>
      </c>
      <c r="D224" s="45">
        <v>1</v>
      </c>
      <c r="E224" s="45"/>
      <c r="F224" s="45"/>
      <c r="G224" s="45">
        <v>2</v>
      </c>
      <c r="H224" s="45">
        <v>2</v>
      </c>
      <c r="I224" s="45">
        <v>1</v>
      </c>
      <c r="J224" s="45">
        <v>3</v>
      </c>
      <c r="K224" s="45">
        <v>3</v>
      </c>
      <c r="L224" s="45">
        <v>3</v>
      </c>
      <c r="M224" s="45">
        <v>2</v>
      </c>
      <c r="N224" s="45"/>
      <c r="O224" s="45"/>
      <c r="P224" s="45">
        <v>1</v>
      </c>
      <c r="Q224" s="45"/>
      <c r="R224" s="45">
        <v>1</v>
      </c>
      <c r="S224" s="45">
        <v>1</v>
      </c>
      <c r="T224" s="45">
        <v>1</v>
      </c>
      <c r="U224" s="45">
        <v>1</v>
      </c>
      <c r="V224" s="45">
        <v>2</v>
      </c>
      <c r="W224" s="45">
        <v>2</v>
      </c>
      <c r="X224" s="45">
        <v>1</v>
      </c>
      <c r="Y224" s="45">
        <v>1</v>
      </c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>
        <v>1</v>
      </c>
      <c r="AL224" s="45">
        <v>1</v>
      </c>
      <c r="AM224" s="45">
        <v>1</v>
      </c>
      <c r="AN224" s="45">
        <v>1</v>
      </c>
    </row>
    <row r="225" spans="1:40" x14ac:dyDescent="0.25">
      <c r="A225" s="69"/>
      <c r="B225" s="67"/>
      <c r="C225" s="68" t="s">
        <v>10</v>
      </c>
      <c r="D225" s="45">
        <v>3</v>
      </c>
      <c r="E225" s="45">
        <v>2</v>
      </c>
      <c r="F225" s="45">
        <v>2</v>
      </c>
      <c r="G225" s="45">
        <v>2</v>
      </c>
      <c r="H225" s="45">
        <v>2</v>
      </c>
      <c r="I225" s="45">
        <v>3</v>
      </c>
      <c r="J225" s="45">
        <v>2</v>
      </c>
      <c r="K225" s="45"/>
      <c r="L225" s="45"/>
      <c r="M225" s="45">
        <v>2</v>
      </c>
      <c r="N225" s="45">
        <v>1</v>
      </c>
      <c r="O225" s="45"/>
      <c r="P225" s="45"/>
      <c r="Q225" s="45">
        <v>1</v>
      </c>
      <c r="R225" s="45">
        <v>1</v>
      </c>
      <c r="S225" s="45">
        <v>1</v>
      </c>
      <c r="T225" s="45">
        <v>2</v>
      </c>
      <c r="U225" s="45">
        <v>2</v>
      </c>
      <c r="V225" s="45">
        <v>1</v>
      </c>
      <c r="W225" s="45">
        <v>1</v>
      </c>
      <c r="X225" s="45">
        <v>3</v>
      </c>
      <c r="Y225" s="45">
        <v>2</v>
      </c>
      <c r="Z225" s="45">
        <v>1</v>
      </c>
      <c r="AA225" s="45">
        <v>1</v>
      </c>
      <c r="AB225" s="45">
        <v>1</v>
      </c>
      <c r="AC225" s="45">
        <v>1</v>
      </c>
      <c r="AD225" s="45">
        <v>1</v>
      </c>
      <c r="AE225" s="45">
        <v>1</v>
      </c>
      <c r="AF225" s="45"/>
      <c r="AG225" s="45"/>
      <c r="AH225" s="45"/>
      <c r="AI225" s="45"/>
      <c r="AJ225" s="45"/>
      <c r="AK225" s="45">
        <v>1</v>
      </c>
      <c r="AL225" s="45"/>
      <c r="AM225" s="45"/>
      <c r="AN225" s="45"/>
    </row>
    <row r="226" spans="1:40" x14ac:dyDescent="0.25">
      <c r="A226" s="69"/>
      <c r="B226" s="67"/>
      <c r="C226" s="68" t="s">
        <v>11</v>
      </c>
      <c r="D226" s="45">
        <v>2</v>
      </c>
      <c r="E226" s="45">
        <v>2</v>
      </c>
      <c r="F226" s="45">
        <v>1</v>
      </c>
      <c r="G226" s="45">
        <v>2</v>
      </c>
      <c r="H226" s="45">
        <v>2</v>
      </c>
      <c r="I226" s="45">
        <v>2</v>
      </c>
      <c r="J226" s="45">
        <v>6</v>
      </c>
      <c r="K226" s="45">
        <v>5</v>
      </c>
      <c r="L226" s="45">
        <v>5</v>
      </c>
      <c r="M226" s="45">
        <v>5</v>
      </c>
      <c r="N226" s="45">
        <v>3</v>
      </c>
      <c r="O226" s="45">
        <v>4</v>
      </c>
      <c r="P226" s="45">
        <v>4</v>
      </c>
      <c r="Q226" s="45">
        <v>3</v>
      </c>
      <c r="R226" s="45">
        <v>3</v>
      </c>
      <c r="S226" s="45">
        <v>3</v>
      </c>
      <c r="T226" s="45">
        <v>2</v>
      </c>
      <c r="U226" s="45">
        <v>2</v>
      </c>
      <c r="V226" s="45">
        <v>2</v>
      </c>
      <c r="W226" s="45"/>
      <c r="X226" s="45"/>
      <c r="Y226" s="45"/>
      <c r="Z226" s="45"/>
      <c r="AA226" s="45"/>
      <c r="AB226" s="45">
        <v>1</v>
      </c>
      <c r="AC226" s="45">
        <v>1</v>
      </c>
      <c r="AD226" s="45">
        <v>1</v>
      </c>
      <c r="AE226" s="45">
        <v>2</v>
      </c>
      <c r="AF226" s="45">
        <v>3</v>
      </c>
      <c r="AG226" s="45">
        <v>3</v>
      </c>
      <c r="AH226" s="45">
        <v>2</v>
      </c>
      <c r="AI226" s="45">
        <v>1</v>
      </c>
      <c r="AJ226" s="45">
        <v>1</v>
      </c>
      <c r="AK226" s="45">
        <v>1</v>
      </c>
      <c r="AL226" s="45">
        <v>1</v>
      </c>
      <c r="AM226" s="45"/>
      <c r="AN226" s="45"/>
    </row>
    <row r="227" spans="1:40" x14ac:dyDescent="0.25">
      <c r="A227" s="122"/>
      <c r="B227" s="67"/>
      <c r="C227" s="68" t="s">
        <v>12</v>
      </c>
      <c r="D227" s="45"/>
      <c r="E227" s="45">
        <v>1</v>
      </c>
      <c r="F227" s="45">
        <v>2</v>
      </c>
      <c r="G227" s="45">
        <v>2</v>
      </c>
      <c r="H227" s="45">
        <v>1</v>
      </c>
      <c r="I227" s="45"/>
      <c r="J227" s="45"/>
      <c r="K227" s="45">
        <v>4</v>
      </c>
      <c r="L227" s="45">
        <v>3</v>
      </c>
      <c r="M227" s="45">
        <v>3</v>
      </c>
      <c r="N227" s="45">
        <v>4</v>
      </c>
      <c r="O227" s="45">
        <v>4</v>
      </c>
      <c r="P227" s="45">
        <v>3</v>
      </c>
      <c r="Q227" s="45">
        <v>1</v>
      </c>
      <c r="R227" s="45">
        <v>1</v>
      </c>
      <c r="S227" s="45">
        <v>1</v>
      </c>
      <c r="T227" s="45">
        <v>2</v>
      </c>
      <c r="U227" s="45">
        <v>1</v>
      </c>
      <c r="V227" s="45">
        <v>3</v>
      </c>
      <c r="W227" s="45">
        <v>4</v>
      </c>
      <c r="X227" s="45">
        <v>2</v>
      </c>
      <c r="Y227" s="45">
        <v>1</v>
      </c>
      <c r="Z227" s="45"/>
      <c r="AA227" s="45"/>
      <c r="AB227" s="45"/>
      <c r="AC227" s="45"/>
      <c r="AD227" s="45"/>
      <c r="AE227" s="45"/>
      <c r="AF227" s="45"/>
      <c r="AG227" s="45"/>
      <c r="AH227" s="45">
        <v>1</v>
      </c>
      <c r="AI227" s="45">
        <v>2</v>
      </c>
      <c r="AJ227" s="45">
        <v>2</v>
      </c>
      <c r="AK227" s="45">
        <v>1</v>
      </c>
      <c r="AL227" s="45"/>
      <c r="AM227" s="45">
        <v>1</v>
      </c>
      <c r="AN227" s="45">
        <v>1</v>
      </c>
    </row>
    <row r="228" spans="1:40" x14ac:dyDescent="0.25">
      <c r="A228" s="122"/>
      <c r="B228" s="67"/>
      <c r="C228" s="68" t="s">
        <v>13</v>
      </c>
      <c r="D228" s="45">
        <v>5</v>
      </c>
      <c r="E228" s="45">
        <v>5</v>
      </c>
      <c r="F228" s="45">
        <v>5</v>
      </c>
      <c r="G228" s="45">
        <v>5</v>
      </c>
      <c r="H228" s="45">
        <v>6</v>
      </c>
      <c r="I228" s="45">
        <v>7</v>
      </c>
      <c r="J228" s="45">
        <v>6</v>
      </c>
      <c r="K228" s="45">
        <v>6</v>
      </c>
      <c r="L228" s="45">
        <v>7</v>
      </c>
      <c r="M228" s="45">
        <v>8</v>
      </c>
      <c r="N228" s="45">
        <v>12</v>
      </c>
      <c r="O228" s="45">
        <v>13</v>
      </c>
      <c r="P228" s="45">
        <v>14</v>
      </c>
      <c r="Q228" s="45">
        <v>10</v>
      </c>
      <c r="R228" s="45">
        <v>11</v>
      </c>
      <c r="S228" s="45">
        <v>11</v>
      </c>
      <c r="T228" s="45">
        <v>10</v>
      </c>
      <c r="U228" s="45">
        <v>13</v>
      </c>
      <c r="V228" s="45">
        <v>12</v>
      </c>
      <c r="W228" s="45">
        <v>12</v>
      </c>
      <c r="X228" s="45">
        <v>14</v>
      </c>
      <c r="Y228" s="45">
        <v>13</v>
      </c>
      <c r="Z228" s="45">
        <v>3</v>
      </c>
      <c r="AA228" s="45">
        <v>3</v>
      </c>
      <c r="AB228" s="45">
        <v>3</v>
      </c>
      <c r="AC228" s="45">
        <v>3</v>
      </c>
      <c r="AD228" s="45">
        <v>2</v>
      </c>
      <c r="AE228" s="45">
        <v>1</v>
      </c>
      <c r="AF228" s="45">
        <v>1</v>
      </c>
      <c r="AG228" s="45"/>
      <c r="AH228" s="45"/>
      <c r="AI228" s="45"/>
      <c r="AJ228" s="45"/>
      <c r="AK228" s="45">
        <v>1</v>
      </c>
      <c r="AL228" s="45">
        <v>3</v>
      </c>
      <c r="AM228" s="45">
        <v>2</v>
      </c>
      <c r="AN228" s="45">
        <v>2</v>
      </c>
    </row>
    <row r="229" spans="1:40" x14ac:dyDescent="0.25">
      <c r="A229" s="32" t="s">
        <v>260</v>
      </c>
      <c r="B229" s="55"/>
      <c r="C229" s="55"/>
      <c r="D229" s="75">
        <f>SUM(D221:D228)</f>
        <v>11</v>
      </c>
      <c r="E229" s="75">
        <f t="shared" ref="E229:AM229" si="53">SUM(E221:E228)</f>
        <v>11</v>
      </c>
      <c r="F229" s="75">
        <f t="shared" si="53"/>
        <v>11</v>
      </c>
      <c r="G229" s="75">
        <f t="shared" si="53"/>
        <v>14</v>
      </c>
      <c r="H229" s="75">
        <f t="shared" si="53"/>
        <v>13</v>
      </c>
      <c r="I229" s="75">
        <f t="shared" si="53"/>
        <v>13</v>
      </c>
      <c r="J229" s="75">
        <f t="shared" si="53"/>
        <v>17</v>
      </c>
      <c r="K229" s="75">
        <f t="shared" si="53"/>
        <v>18</v>
      </c>
      <c r="L229" s="75">
        <f t="shared" si="53"/>
        <v>18</v>
      </c>
      <c r="M229" s="75">
        <f t="shared" si="53"/>
        <v>21</v>
      </c>
      <c r="N229" s="75">
        <f t="shared" si="53"/>
        <v>21</v>
      </c>
      <c r="O229" s="75">
        <f t="shared" si="53"/>
        <v>23</v>
      </c>
      <c r="P229" s="75">
        <f t="shared" si="53"/>
        <v>24</v>
      </c>
      <c r="Q229" s="75">
        <f t="shared" si="53"/>
        <v>16</v>
      </c>
      <c r="R229" s="75">
        <f t="shared" si="53"/>
        <v>18</v>
      </c>
      <c r="S229" s="75">
        <f t="shared" si="53"/>
        <v>18</v>
      </c>
      <c r="T229" s="75">
        <f t="shared" si="53"/>
        <v>18</v>
      </c>
      <c r="U229" s="75">
        <f t="shared" si="53"/>
        <v>21</v>
      </c>
      <c r="V229" s="75">
        <f t="shared" si="53"/>
        <v>21</v>
      </c>
      <c r="W229" s="75">
        <f t="shared" si="53"/>
        <v>19</v>
      </c>
      <c r="X229" s="75">
        <f t="shared" si="53"/>
        <v>20</v>
      </c>
      <c r="Y229" s="75">
        <f t="shared" si="53"/>
        <v>17</v>
      </c>
      <c r="Z229" s="75">
        <f t="shared" si="53"/>
        <v>4</v>
      </c>
      <c r="AA229" s="75">
        <f t="shared" si="53"/>
        <v>4</v>
      </c>
      <c r="AB229" s="75">
        <f t="shared" si="53"/>
        <v>5</v>
      </c>
      <c r="AC229" s="75">
        <f t="shared" si="53"/>
        <v>5</v>
      </c>
      <c r="AD229" s="75">
        <f t="shared" si="53"/>
        <v>4</v>
      </c>
      <c r="AE229" s="75">
        <f t="shared" si="53"/>
        <v>4</v>
      </c>
      <c r="AF229" s="75">
        <f t="shared" si="53"/>
        <v>4</v>
      </c>
      <c r="AG229" s="75">
        <f t="shared" si="53"/>
        <v>3</v>
      </c>
      <c r="AH229" s="75">
        <f t="shared" si="53"/>
        <v>3</v>
      </c>
      <c r="AI229" s="75">
        <f t="shared" si="53"/>
        <v>3</v>
      </c>
      <c r="AJ229" s="75">
        <f t="shared" si="53"/>
        <v>3</v>
      </c>
      <c r="AK229" s="75">
        <f t="shared" si="53"/>
        <v>5</v>
      </c>
      <c r="AL229" s="75">
        <f t="shared" si="53"/>
        <v>5</v>
      </c>
      <c r="AM229" s="75">
        <f t="shared" si="53"/>
        <v>4</v>
      </c>
      <c r="AN229" s="75">
        <f t="shared" ref="AN229" si="54">SUM(AN221:AN228)</f>
        <v>4</v>
      </c>
    </row>
    <row r="230" spans="1:40" x14ac:dyDescent="0.25">
      <c r="A230" s="65" t="s">
        <v>257</v>
      </c>
      <c r="B230" s="66">
        <v>1554</v>
      </c>
      <c r="C230" s="65" t="s">
        <v>6</v>
      </c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>
        <v>1</v>
      </c>
      <c r="Q230" s="43">
        <v>1</v>
      </c>
      <c r="R230" s="43">
        <v>1</v>
      </c>
      <c r="S230" s="43">
        <v>1</v>
      </c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>
        <v>1</v>
      </c>
      <c r="AL230" s="43">
        <v>1</v>
      </c>
      <c r="AM230" s="43">
        <v>1</v>
      </c>
      <c r="AN230" s="43">
        <v>1</v>
      </c>
    </row>
    <row r="231" spans="1:40" x14ac:dyDescent="0.25">
      <c r="A231" s="122"/>
      <c r="B231" s="67"/>
      <c r="C231" s="68" t="s">
        <v>7</v>
      </c>
      <c r="D231" s="45"/>
      <c r="E231" s="45"/>
      <c r="F231" s="45">
        <v>1</v>
      </c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>
        <v>1</v>
      </c>
      <c r="U231" s="45">
        <v>1</v>
      </c>
      <c r="V231" s="45">
        <v>1</v>
      </c>
      <c r="W231" s="45">
        <v>1</v>
      </c>
      <c r="X231" s="45">
        <v>1</v>
      </c>
      <c r="Y231" s="45">
        <v>1</v>
      </c>
      <c r="Z231" s="45">
        <v>1</v>
      </c>
      <c r="AA231" s="45"/>
      <c r="AB231" s="45"/>
      <c r="AC231" s="45"/>
      <c r="AD231" s="45"/>
      <c r="AE231" s="45">
        <v>1</v>
      </c>
      <c r="AF231" s="45"/>
      <c r="AG231" s="45">
        <v>1</v>
      </c>
      <c r="AH231" s="45">
        <v>1</v>
      </c>
      <c r="AI231" s="45">
        <v>1</v>
      </c>
      <c r="AJ231" s="45">
        <v>1</v>
      </c>
      <c r="AK231" s="45"/>
      <c r="AL231" s="45"/>
      <c r="AM231" s="45"/>
      <c r="AN231" s="45">
        <v>1</v>
      </c>
    </row>
    <row r="232" spans="1:40" x14ac:dyDescent="0.25">
      <c r="A232" s="122"/>
      <c r="B232" s="67"/>
      <c r="C232" s="68" t="s">
        <v>8</v>
      </c>
      <c r="D232" s="45">
        <v>1</v>
      </c>
      <c r="E232" s="45"/>
      <c r="F232" s="45"/>
      <c r="G232" s="45"/>
      <c r="H232" s="45"/>
      <c r="I232" s="45">
        <v>1</v>
      </c>
      <c r="J232" s="45"/>
      <c r="K232" s="45"/>
      <c r="L232" s="45">
        <v>1</v>
      </c>
      <c r="M232" s="45"/>
      <c r="N232" s="45"/>
      <c r="O232" s="45"/>
      <c r="P232" s="45"/>
      <c r="Q232" s="45">
        <v>1</v>
      </c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>
        <v>1</v>
      </c>
      <c r="AL232" s="45"/>
      <c r="AM232" s="45"/>
      <c r="AN232" s="45"/>
    </row>
    <row r="233" spans="1:40" x14ac:dyDescent="0.25">
      <c r="A233" s="122"/>
      <c r="B233" s="67"/>
      <c r="C233" s="68" t="s">
        <v>9</v>
      </c>
      <c r="D233" s="45">
        <v>2</v>
      </c>
      <c r="E233" s="45">
        <v>2</v>
      </c>
      <c r="F233" s="45">
        <v>2</v>
      </c>
      <c r="G233" s="45"/>
      <c r="H233" s="45"/>
      <c r="I233" s="45"/>
      <c r="J233" s="45"/>
      <c r="K233" s="45">
        <v>1</v>
      </c>
      <c r="L233" s="45">
        <v>1</v>
      </c>
      <c r="M233" s="45"/>
      <c r="N233" s="45">
        <v>1</v>
      </c>
      <c r="O233" s="45"/>
      <c r="P233" s="45"/>
      <c r="Q233" s="45"/>
      <c r="R233" s="45"/>
      <c r="S233" s="45">
        <v>1</v>
      </c>
      <c r="T233" s="45">
        <v>1</v>
      </c>
      <c r="U233" s="45">
        <v>1</v>
      </c>
      <c r="V233" s="45">
        <v>1</v>
      </c>
      <c r="W233" s="45">
        <v>1</v>
      </c>
      <c r="X233" s="45">
        <v>1</v>
      </c>
      <c r="Y233" s="45">
        <v>1</v>
      </c>
      <c r="Z233" s="45">
        <v>1</v>
      </c>
      <c r="AA233" s="45">
        <v>1</v>
      </c>
      <c r="AB233" s="45">
        <v>1</v>
      </c>
      <c r="AC233" s="45"/>
      <c r="AD233" s="45"/>
      <c r="AE233" s="45">
        <v>1</v>
      </c>
      <c r="AF233" s="45">
        <v>1</v>
      </c>
      <c r="AG233" s="45">
        <v>1</v>
      </c>
      <c r="AH233" s="45">
        <v>2</v>
      </c>
      <c r="AI233" s="45">
        <v>2</v>
      </c>
      <c r="AJ233" s="45">
        <v>1</v>
      </c>
      <c r="AK233" s="45">
        <v>1</v>
      </c>
      <c r="AL233" s="45">
        <v>2</v>
      </c>
      <c r="AM233" s="45">
        <v>2</v>
      </c>
      <c r="AN233" s="45">
        <v>1</v>
      </c>
    </row>
    <row r="234" spans="1:40" x14ac:dyDescent="0.25">
      <c r="A234" s="122"/>
      <c r="B234" s="67"/>
      <c r="C234" s="68" t="s">
        <v>10</v>
      </c>
      <c r="D234" s="45">
        <v>5</v>
      </c>
      <c r="E234" s="45">
        <v>6</v>
      </c>
      <c r="F234" s="45">
        <v>4</v>
      </c>
      <c r="G234" s="45">
        <v>6</v>
      </c>
      <c r="H234" s="45">
        <v>2</v>
      </c>
      <c r="I234" s="45">
        <v>3</v>
      </c>
      <c r="J234" s="45">
        <v>3</v>
      </c>
      <c r="K234" s="45">
        <v>1</v>
      </c>
      <c r="L234" s="45">
        <v>2</v>
      </c>
      <c r="M234" s="45">
        <v>3</v>
      </c>
      <c r="N234" s="45">
        <v>2</v>
      </c>
      <c r="O234" s="45">
        <v>3</v>
      </c>
      <c r="P234" s="45">
        <v>5</v>
      </c>
      <c r="Q234" s="45">
        <v>4</v>
      </c>
      <c r="R234" s="45">
        <v>3</v>
      </c>
      <c r="S234" s="45">
        <v>3</v>
      </c>
      <c r="T234" s="45">
        <v>6</v>
      </c>
      <c r="U234" s="45">
        <v>6</v>
      </c>
      <c r="V234" s="45">
        <v>1</v>
      </c>
      <c r="W234" s="45">
        <v>1</v>
      </c>
      <c r="X234" s="45">
        <v>2</v>
      </c>
      <c r="Y234" s="45">
        <v>2</v>
      </c>
      <c r="Z234" s="45">
        <v>1</v>
      </c>
      <c r="AA234" s="45">
        <v>1</v>
      </c>
      <c r="AB234" s="45">
        <v>1</v>
      </c>
      <c r="AC234" s="45">
        <v>2</v>
      </c>
      <c r="AD234" s="45">
        <v>1</v>
      </c>
      <c r="AE234" s="45">
        <v>2</v>
      </c>
      <c r="AF234" s="45">
        <v>1</v>
      </c>
      <c r="AG234" s="45">
        <v>1</v>
      </c>
      <c r="AH234" s="45">
        <v>1</v>
      </c>
      <c r="AI234" s="45">
        <v>1</v>
      </c>
      <c r="AJ234" s="45">
        <v>2</v>
      </c>
      <c r="AK234" s="45">
        <v>2</v>
      </c>
      <c r="AL234" s="45">
        <v>1</v>
      </c>
      <c r="AM234" s="45">
        <v>1</v>
      </c>
      <c r="AN234" s="45">
        <v>1</v>
      </c>
    </row>
    <row r="235" spans="1:40" x14ac:dyDescent="0.25">
      <c r="A235" s="122"/>
      <c r="B235" s="67"/>
      <c r="C235" s="68" t="s">
        <v>11</v>
      </c>
      <c r="D235" s="45">
        <v>9</v>
      </c>
      <c r="E235" s="45">
        <v>13</v>
      </c>
      <c r="F235" s="45">
        <v>15</v>
      </c>
      <c r="G235" s="45">
        <v>14</v>
      </c>
      <c r="H235" s="45">
        <v>11</v>
      </c>
      <c r="I235" s="45">
        <v>9</v>
      </c>
      <c r="J235" s="45">
        <v>8</v>
      </c>
      <c r="K235" s="45">
        <v>16</v>
      </c>
      <c r="L235" s="45">
        <v>16</v>
      </c>
      <c r="M235" s="45">
        <v>13</v>
      </c>
      <c r="N235" s="45">
        <v>6</v>
      </c>
      <c r="O235" s="45">
        <v>6</v>
      </c>
      <c r="P235" s="45">
        <v>5</v>
      </c>
      <c r="Q235" s="45">
        <v>6</v>
      </c>
      <c r="R235" s="45">
        <v>3</v>
      </c>
      <c r="S235" s="45">
        <v>3</v>
      </c>
      <c r="T235" s="45">
        <v>5</v>
      </c>
      <c r="U235" s="45">
        <v>5</v>
      </c>
      <c r="V235" s="45">
        <v>8</v>
      </c>
      <c r="W235" s="45">
        <v>8</v>
      </c>
      <c r="X235" s="45">
        <v>9</v>
      </c>
      <c r="Y235" s="45">
        <v>8</v>
      </c>
      <c r="Z235" s="45">
        <v>6</v>
      </c>
      <c r="AA235" s="45">
        <v>4</v>
      </c>
      <c r="AB235" s="45">
        <v>4</v>
      </c>
      <c r="AC235" s="45">
        <v>2</v>
      </c>
      <c r="AD235" s="45">
        <v>4</v>
      </c>
      <c r="AE235" s="45">
        <v>2</v>
      </c>
      <c r="AF235" s="45">
        <v>1</v>
      </c>
      <c r="AG235" s="45">
        <v>1</v>
      </c>
      <c r="AH235" s="45">
        <v>1</v>
      </c>
      <c r="AI235" s="45">
        <v>1</v>
      </c>
      <c r="AJ235" s="45">
        <v>1</v>
      </c>
      <c r="AK235" s="45">
        <v>1</v>
      </c>
      <c r="AL235" s="45">
        <v>2</v>
      </c>
      <c r="AM235" s="45"/>
      <c r="AN235" s="45"/>
    </row>
    <row r="236" spans="1:40" x14ac:dyDescent="0.25">
      <c r="A236" s="122"/>
      <c r="B236" s="67"/>
      <c r="C236" s="68" t="s">
        <v>12</v>
      </c>
      <c r="D236" s="45">
        <v>1</v>
      </c>
      <c r="E236" s="45">
        <v>3</v>
      </c>
      <c r="F236" s="45">
        <v>8</v>
      </c>
      <c r="G236" s="45">
        <v>14</v>
      </c>
      <c r="H236" s="45">
        <v>13</v>
      </c>
      <c r="I236" s="45">
        <v>10</v>
      </c>
      <c r="J236" s="45">
        <v>8</v>
      </c>
      <c r="K236" s="45">
        <v>11</v>
      </c>
      <c r="L236" s="45">
        <v>9</v>
      </c>
      <c r="M236" s="45">
        <v>8</v>
      </c>
      <c r="N236" s="45">
        <v>14</v>
      </c>
      <c r="O236" s="45">
        <v>13</v>
      </c>
      <c r="P236" s="45">
        <v>9</v>
      </c>
      <c r="Q236" s="45">
        <v>2</v>
      </c>
      <c r="R236" s="45">
        <v>4</v>
      </c>
      <c r="S236" s="45">
        <v>4</v>
      </c>
      <c r="T236" s="45">
        <v>3</v>
      </c>
      <c r="U236" s="45">
        <v>2</v>
      </c>
      <c r="V236" s="45">
        <v>1</v>
      </c>
      <c r="W236" s="45">
        <v>2</v>
      </c>
      <c r="X236" s="45">
        <v>3</v>
      </c>
      <c r="Y236" s="45">
        <v>3</v>
      </c>
      <c r="Z236" s="45">
        <v>2</v>
      </c>
      <c r="AA236" s="45">
        <v>1</v>
      </c>
      <c r="AB236" s="45">
        <v>2</v>
      </c>
      <c r="AC236" s="45">
        <v>5</v>
      </c>
      <c r="AD236" s="45">
        <v>3</v>
      </c>
      <c r="AE236" s="45">
        <v>4</v>
      </c>
      <c r="AF236" s="45">
        <v>3</v>
      </c>
      <c r="AG236" s="45">
        <v>3</v>
      </c>
      <c r="AH236" s="45">
        <v>1</v>
      </c>
      <c r="AI236" s="45"/>
      <c r="AJ236" s="45"/>
      <c r="AK236" s="45"/>
      <c r="AL236" s="45">
        <v>1</v>
      </c>
      <c r="AM236" s="45">
        <v>3</v>
      </c>
      <c r="AN236" s="45">
        <v>2</v>
      </c>
    </row>
    <row r="237" spans="1:40" x14ac:dyDescent="0.25">
      <c r="A237" s="122"/>
      <c r="B237" s="67"/>
      <c r="C237" s="68" t="s">
        <v>13</v>
      </c>
      <c r="D237" s="45">
        <v>16</v>
      </c>
      <c r="E237" s="45">
        <v>19</v>
      </c>
      <c r="F237" s="45">
        <v>22</v>
      </c>
      <c r="G237" s="45">
        <v>21</v>
      </c>
      <c r="H237" s="45">
        <v>24</v>
      </c>
      <c r="I237" s="45">
        <v>27</v>
      </c>
      <c r="J237" s="45">
        <v>28</v>
      </c>
      <c r="K237" s="45">
        <v>32</v>
      </c>
      <c r="L237" s="45">
        <v>40</v>
      </c>
      <c r="M237" s="45">
        <v>40</v>
      </c>
      <c r="N237" s="45">
        <v>44</v>
      </c>
      <c r="O237" s="45">
        <v>48</v>
      </c>
      <c r="P237" s="45">
        <v>50</v>
      </c>
      <c r="Q237" s="45">
        <v>54</v>
      </c>
      <c r="R237" s="45">
        <v>49</v>
      </c>
      <c r="S237" s="45">
        <v>51</v>
      </c>
      <c r="T237" s="45">
        <v>51</v>
      </c>
      <c r="U237" s="45">
        <v>57</v>
      </c>
      <c r="V237" s="45">
        <v>48</v>
      </c>
      <c r="W237" s="45">
        <v>43</v>
      </c>
      <c r="X237" s="45">
        <v>45</v>
      </c>
      <c r="Y237" s="45">
        <v>45</v>
      </c>
      <c r="Z237" s="45">
        <v>11</v>
      </c>
      <c r="AA237" s="45">
        <v>12</v>
      </c>
      <c r="AB237" s="45">
        <v>13</v>
      </c>
      <c r="AC237" s="45">
        <v>12</v>
      </c>
      <c r="AD237" s="45">
        <v>9</v>
      </c>
      <c r="AE237" s="45">
        <v>9</v>
      </c>
      <c r="AF237" s="45">
        <v>11</v>
      </c>
      <c r="AG237" s="45">
        <v>11</v>
      </c>
      <c r="AH237" s="45">
        <v>9</v>
      </c>
      <c r="AI237" s="45">
        <v>10</v>
      </c>
      <c r="AJ237" s="45">
        <v>8</v>
      </c>
      <c r="AK237" s="45">
        <v>7</v>
      </c>
      <c r="AL237" s="45">
        <v>7</v>
      </c>
      <c r="AM237" s="45">
        <v>12</v>
      </c>
      <c r="AN237" s="45">
        <v>14</v>
      </c>
    </row>
    <row r="238" spans="1:40" x14ac:dyDescent="0.25">
      <c r="A238" s="32" t="s">
        <v>258</v>
      </c>
      <c r="B238" s="55"/>
      <c r="C238" s="55"/>
      <c r="D238" s="75">
        <f>SUM(D230:D237)</f>
        <v>34</v>
      </c>
      <c r="E238" s="75">
        <f t="shared" ref="E238:AM238" si="55">SUM(E230:E237)</f>
        <v>43</v>
      </c>
      <c r="F238" s="75">
        <f t="shared" si="55"/>
        <v>52</v>
      </c>
      <c r="G238" s="75">
        <f t="shared" si="55"/>
        <v>55</v>
      </c>
      <c r="H238" s="75">
        <f t="shared" si="55"/>
        <v>50</v>
      </c>
      <c r="I238" s="75">
        <f t="shared" si="55"/>
        <v>50</v>
      </c>
      <c r="J238" s="75">
        <f t="shared" si="55"/>
        <v>47</v>
      </c>
      <c r="K238" s="75">
        <f t="shared" si="55"/>
        <v>61</v>
      </c>
      <c r="L238" s="75">
        <f t="shared" si="55"/>
        <v>69</v>
      </c>
      <c r="M238" s="75">
        <f t="shared" si="55"/>
        <v>64</v>
      </c>
      <c r="N238" s="75">
        <f t="shared" si="55"/>
        <v>67</v>
      </c>
      <c r="O238" s="75">
        <f t="shared" si="55"/>
        <v>70</v>
      </c>
      <c r="P238" s="75">
        <f t="shared" si="55"/>
        <v>70</v>
      </c>
      <c r="Q238" s="75">
        <f t="shared" si="55"/>
        <v>68</v>
      </c>
      <c r="R238" s="75">
        <f t="shared" si="55"/>
        <v>60</v>
      </c>
      <c r="S238" s="75">
        <f t="shared" si="55"/>
        <v>63</v>
      </c>
      <c r="T238" s="75">
        <f t="shared" si="55"/>
        <v>67</v>
      </c>
      <c r="U238" s="75">
        <f t="shared" si="55"/>
        <v>72</v>
      </c>
      <c r="V238" s="75">
        <f t="shared" si="55"/>
        <v>60</v>
      </c>
      <c r="W238" s="75">
        <f t="shared" si="55"/>
        <v>56</v>
      </c>
      <c r="X238" s="75">
        <f t="shared" si="55"/>
        <v>61</v>
      </c>
      <c r="Y238" s="75">
        <f t="shared" si="55"/>
        <v>60</v>
      </c>
      <c r="Z238" s="75">
        <f t="shared" si="55"/>
        <v>22</v>
      </c>
      <c r="AA238" s="75">
        <f t="shared" si="55"/>
        <v>19</v>
      </c>
      <c r="AB238" s="75">
        <f t="shared" si="55"/>
        <v>21</v>
      </c>
      <c r="AC238" s="75">
        <f t="shared" si="55"/>
        <v>21</v>
      </c>
      <c r="AD238" s="75">
        <f t="shared" si="55"/>
        <v>17</v>
      </c>
      <c r="AE238" s="75">
        <f t="shared" si="55"/>
        <v>19</v>
      </c>
      <c r="AF238" s="75">
        <f t="shared" si="55"/>
        <v>17</v>
      </c>
      <c r="AG238" s="75">
        <f t="shared" si="55"/>
        <v>18</v>
      </c>
      <c r="AH238" s="75">
        <f t="shared" si="55"/>
        <v>15</v>
      </c>
      <c r="AI238" s="75">
        <f t="shared" si="55"/>
        <v>15</v>
      </c>
      <c r="AJ238" s="75">
        <f t="shared" si="55"/>
        <v>13</v>
      </c>
      <c r="AK238" s="75">
        <f t="shared" si="55"/>
        <v>13</v>
      </c>
      <c r="AL238" s="75">
        <f t="shared" si="55"/>
        <v>14</v>
      </c>
      <c r="AM238" s="75">
        <f t="shared" si="55"/>
        <v>19</v>
      </c>
      <c r="AN238" s="75">
        <f t="shared" ref="AN238" si="56">SUM(AN230:AN237)</f>
        <v>20</v>
      </c>
    </row>
    <row r="239" spans="1:40" x14ac:dyDescent="0.25">
      <c r="A239" s="65" t="s">
        <v>261</v>
      </c>
      <c r="B239" s="66">
        <v>1556</v>
      </c>
      <c r="C239" s="65" t="s">
        <v>6</v>
      </c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</row>
    <row r="240" spans="1:40" x14ac:dyDescent="0.25">
      <c r="A240" s="84"/>
      <c r="B240" s="67"/>
      <c r="C240" s="68" t="s">
        <v>7</v>
      </c>
      <c r="D240" s="45"/>
      <c r="E240" s="45"/>
      <c r="F240" s="45"/>
      <c r="G240" s="45"/>
      <c r="H240" s="45"/>
      <c r="I240" s="45"/>
      <c r="J240" s="45">
        <v>1</v>
      </c>
      <c r="K240" s="45">
        <v>1</v>
      </c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</row>
    <row r="241" spans="1:40" x14ac:dyDescent="0.25">
      <c r="A241" s="72"/>
      <c r="B241" s="67"/>
      <c r="C241" s="68" t="s">
        <v>8</v>
      </c>
      <c r="D241" s="45">
        <v>1</v>
      </c>
      <c r="E241" s="45">
        <v>2</v>
      </c>
      <c r="F241" s="45">
        <v>2</v>
      </c>
      <c r="G241" s="45"/>
      <c r="H241" s="45"/>
      <c r="I241" s="45">
        <v>1</v>
      </c>
      <c r="J241" s="45">
        <v>1</v>
      </c>
      <c r="K241" s="45"/>
      <c r="L241" s="45">
        <v>2</v>
      </c>
      <c r="M241" s="45">
        <v>2</v>
      </c>
      <c r="N241" s="45">
        <v>1</v>
      </c>
      <c r="O241" s="45">
        <v>1</v>
      </c>
      <c r="P241" s="45">
        <v>1</v>
      </c>
      <c r="Q241" s="45">
        <v>1</v>
      </c>
      <c r="R241" s="45">
        <v>1</v>
      </c>
      <c r="S241" s="45">
        <v>1</v>
      </c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</row>
    <row r="242" spans="1:40" x14ac:dyDescent="0.25">
      <c r="A242" s="84"/>
      <c r="B242" s="67"/>
      <c r="C242" s="68" t="s">
        <v>9</v>
      </c>
      <c r="D242" s="45">
        <v>1</v>
      </c>
      <c r="E242" s="45">
        <v>1</v>
      </c>
      <c r="F242" s="45"/>
      <c r="G242" s="45"/>
      <c r="H242" s="45"/>
      <c r="I242" s="45">
        <v>1</v>
      </c>
      <c r="J242" s="45">
        <v>1</v>
      </c>
      <c r="K242" s="45">
        <v>2</v>
      </c>
      <c r="L242" s="45">
        <v>2</v>
      </c>
      <c r="M242" s="45">
        <v>1</v>
      </c>
      <c r="N242" s="45"/>
      <c r="O242" s="45"/>
      <c r="P242" s="45"/>
      <c r="Q242" s="45"/>
      <c r="R242" s="45"/>
      <c r="S242" s="45"/>
      <c r="T242" s="45">
        <v>1</v>
      </c>
      <c r="U242" s="45">
        <v>1</v>
      </c>
      <c r="V242" s="45">
        <v>1</v>
      </c>
      <c r="W242" s="45">
        <v>1</v>
      </c>
      <c r="X242" s="45">
        <v>1</v>
      </c>
      <c r="Y242" s="45">
        <v>1</v>
      </c>
      <c r="Z242" s="45">
        <v>1</v>
      </c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</row>
    <row r="243" spans="1:40" x14ac:dyDescent="0.25">
      <c r="A243" s="84"/>
      <c r="B243" s="67"/>
      <c r="C243" s="68" t="s">
        <v>10</v>
      </c>
      <c r="D243" s="45"/>
      <c r="E243" s="45"/>
      <c r="F243" s="45">
        <v>2</v>
      </c>
      <c r="G243" s="45">
        <v>2</v>
      </c>
      <c r="H243" s="45">
        <v>1</v>
      </c>
      <c r="I243" s="45">
        <v>2</v>
      </c>
      <c r="J243" s="45">
        <v>3</v>
      </c>
      <c r="K243" s="45">
        <v>1</v>
      </c>
      <c r="L243" s="45">
        <v>1</v>
      </c>
      <c r="M243" s="45">
        <v>1</v>
      </c>
      <c r="N243" s="45"/>
      <c r="O243" s="45"/>
      <c r="P243" s="45"/>
      <c r="Q243" s="45">
        <v>1</v>
      </c>
      <c r="R243" s="45">
        <v>1</v>
      </c>
      <c r="S243" s="45">
        <v>1</v>
      </c>
      <c r="T243" s="45">
        <v>1</v>
      </c>
      <c r="U243" s="45"/>
      <c r="V243" s="45"/>
      <c r="W243" s="45"/>
      <c r="X243" s="45">
        <v>1</v>
      </c>
      <c r="Y243" s="45">
        <v>1</v>
      </c>
      <c r="Z243" s="45">
        <v>1</v>
      </c>
      <c r="AA243" s="45">
        <v>1</v>
      </c>
      <c r="AB243" s="45">
        <v>1</v>
      </c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</row>
    <row r="244" spans="1:40" x14ac:dyDescent="0.25">
      <c r="A244" s="84"/>
      <c r="B244" s="67"/>
      <c r="C244" s="68" t="s">
        <v>11</v>
      </c>
      <c r="D244" s="45"/>
      <c r="E244" s="45">
        <v>1</v>
      </c>
      <c r="F244" s="45"/>
      <c r="G244" s="45">
        <v>1</v>
      </c>
      <c r="H244" s="45">
        <v>2</v>
      </c>
      <c r="I244" s="45">
        <v>2</v>
      </c>
      <c r="J244" s="45">
        <v>1</v>
      </c>
      <c r="K244" s="45">
        <v>2</v>
      </c>
      <c r="L244" s="45">
        <v>3</v>
      </c>
      <c r="M244" s="45">
        <v>2</v>
      </c>
      <c r="N244" s="45">
        <v>1</v>
      </c>
      <c r="O244" s="45">
        <v>1</v>
      </c>
      <c r="P244" s="45">
        <v>1</v>
      </c>
      <c r="Q244" s="45">
        <v>1</v>
      </c>
      <c r="R244" s="45">
        <v>1</v>
      </c>
      <c r="S244" s="45">
        <v>1</v>
      </c>
      <c r="T244" s="45"/>
      <c r="U244" s="45">
        <v>1</v>
      </c>
      <c r="V244" s="45">
        <v>1</v>
      </c>
      <c r="W244" s="45">
        <v>1</v>
      </c>
      <c r="X244" s="45">
        <v>2</v>
      </c>
      <c r="Y244" s="45">
        <v>1</v>
      </c>
      <c r="Z244" s="45">
        <v>1</v>
      </c>
      <c r="AA244" s="45">
        <v>1</v>
      </c>
      <c r="AB244" s="45">
        <v>1</v>
      </c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</row>
    <row r="245" spans="1:40" x14ac:dyDescent="0.25">
      <c r="A245" s="84"/>
      <c r="B245" s="67"/>
      <c r="C245" s="68" t="s">
        <v>12</v>
      </c>
      <c r="D245" s="45">
        <v>1</v>
      </c>
      <c r="E245" s="45"/>
      <c r="F245" s="45">
        <v>1</v>
      </c>
      <c r="G245" s="45">
        <v>1</v>
      </c>
      <c r="H245" s="45">
        <v>2</v>
      </c>
      <c r="I245" s="45"/>
      <c r="J245" s="45"/>
      <c r="K245" s="45">
        <v>1</v>
      </c>
      <c r="L245" s="45">
        <v>1</v>
      </c>
      <c r="M245" s="45">
        <v>1</v>
      </c>
      <c r="N245" s="45">
        <v>1</v>
      </c>
      <c r="O245" s="45">
        <v>1</v>
      </c>
      <c r="P245" s="45"/>
      <c r="Q245" s="45"/>
      <c r="R245" s="45">
        <v>1</v>
      </c>
      <c r="S245" s="45">
        <v>1</v>
      </c>
      <c r="T245" s="45">
        <v>2</v>
      </c>
      <c r="U245" s="45">
        <v>1</v>
      </c>
      <c r="V245" s="45">
        <v>1</v>
      </c>
      <c r="W245" s="45"/>
      <c r="X245" s="45">
        <v>1</v>
      </c>
      <c r="Y245" s="45">
        <v>3</v>
      </c>
      <c r="Z245" s="45">
        <v>1</v>
      </c>
      <c r="AA245" s="45">
        <v>1</v>
      </c>
      <c r="AB245" s="45">
        <v>2</v>
      </c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</row>
    <row r="246" spans="1:40" x14ac:dyDescent="0.25">
      <c r="A246" s="84"/>
      <c r="B246" s="67"/>
      <c r="C246" s="68" t="s">
        <v>13</v>
      </c>
      <c r="D246" s="45">
        <v>1</v>
      </c>
      <c r="E246" s="45">
        <v>1</v>
      </c>
      <c r="F246" s="45">
        <v>1</v>
      </c>
      <c r="G246" s="45">
        <v>1</v>
      </c>
      <c r="H246" s="45">
        <v>1</v>
      </c>
      <c r="I246" s="45">
        <v>3</v>
      </c>
      <c r="J246" s="45">
        <v>3</v>
      </c>
      <c r="K246" s="45">
        <v>3</v>
      </c>
      <c r="L246" s="45">
        <v>3</v>
      </c>
      <c r="M246" s="45">
        <v>4</v>
      </c>
      <c r="N246" s="45">
        <v>4</v>
      </c>
      <c r="O246" s="45">
        <v>3</v>
      </c>
      <c r="P246" s="45">
        <v>5</v>
      </c>
      <c r="Q246" s="45">
        <v>5</v>
      </c>
      <c r="R246" s="45">
        <v>7</v>
      </c>
      <c r="S246" s="45">
        <v>7</v>
      </c>
      <c r="T246" s="45">
        <v>7</v>
      </c>
      <c r="U246" s="45">
        <v>8</v>
      </c>
      <c r="V246" s="45">
        <v>8</v>
      </c>
      <c r="W246" s="45">
        <v>7</v>
      </c>
      <c r="X246" s="45">
        <v>7</v>
      </c>
      <c r="Y246" s="45">
        <v>6</v>
      </c>
      <c r="Z246" s="45">
        <v>1</v>
      </c>
      <c r="AA246" s="45">
        <v>1</v>
      </c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</row>
    <row r="247" spans="1:40" x14ac:dyDescent="0.25">
      <c r="A247" s="32" t="s">
        <v>263</v>
      </c>
      <c r="B247" s="55"/>
      <c r="C247" s="55"/>
      <c r="D247" s="75">
        <f>SUM(D239:D246)</f>
        <v>4</v>
      </c>
      <c r="E247" s="75">
        <f t="shared" ref="E247:AB247" si="57">SUM(E239:E246)</f>
        <v>5</v>
      </c>
      <c r="F247" s="75">
        <f t="shared" si="57"/>
        <v>6</v>
      </c>
      <c r="G247" s="75">
        <f t="shared" si="57"/>
        <v>5</v>
      </c>
      <c r="H247" s="75">
        <f t="shared" si="57"/>
        <v>6</v>
      </c>
      <c r="I247" s="75">
        <f t="shared" si="57"/>
        <v>9</v>
      </c>
      <c r="J247" s="75">
        <f t="shared" si="57"/>
        <v>10</v>
      </c>
      <c r="K247" s="75">
        <f t="shared" si="57"/>
        <v>10</v>
      </c>
      <c r="L247" s="75">
        <f t="shared" si="57"/>
        <v>12</v>
      </c>
      <c r="M247" s="75">
        <f t="shared" si="57"/>
        <v>11</v>
      </c>
      <c r="N247" s="75">
        <f t="shared" si="57"/>
        <v>7</v>
      </c>
      <c r="O247" s="75">
        <f t="shared" si="57"/>
        <v>6</v>
      </c>
      <c r="P247" s="75">
        <f t="shared" si="57"/>
        <v>7</v>
      </c>
      <c r="Q247" s="75">
        <f t="shared" si="57"/>
        <v>8</v>
      </c>
      <c r="R247" s="75">
        <f t="shared" si="57"/>
        <v>11</v>
      </c>
      <c r="S247" s="75">
        <f t="shared" si="57"/>
        <v>11</v>
      </c>
      <c r="T247" s="75">
        <f t="shared" si="57"/>
        <v>11</v>
      </c>
      <c r="U247" s="75">
        <f t="shared" si="57"/>
        <v>11</v>
      </c>
      <c r="V247" s="75">
        <f t="shared" si="57"/>
        <v>11</v>
      </c>
      <c r="W247" s="75">
        <f t="shared" si="57"/>
        <v>9</v>
      </c>
      <c r="X247" s="75">
        <f t="shared" si="57"/>
        <v>12</v>
      </c>
      <c r="Y247" s="75">
        <f t="shared" si="57"/>
        <v>12</v>
      </c>
      <c r="Z247" s="75">
        <f t="shared" si="57"/>
        <v>5</v>
      </c>
      <c r="AA247" s="75">
        <f t="shared" si="57"/>
        <v>4</v>
      </c>
      <c r="AB247" s="75">
        <f t="shared" si="57"/>
        <v>4</v>
      </c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183"/>
      <c r="AN247" s="183"/>
    </row>
    <row r="248" spans="1:40" x14ac:dyDescent="0.25">
      <c r="A248" s="65" t="s">
        <v>268</v>
      </c>
      <c r="B248" s="66">
        <v>1557</v>
      </c>
      <c r="C248" s="65" t="s">
        <v>6</v>
      </c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</row>
    <row r="249" spans="1:40" x14ac:dyDescent="0.25">
      <c r="A249" s="122"/>
      <c r="B249" s="67"/>
      <c r="C249" s="68" t="s">
        <v>7</v>
      </c>
      <c r="D249" s="45">
        <v>1</v>
      </c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>
        <v>1</v>
      </c>
      <c r="Q249" s="45"/>
      <c r="R249" s="45"/>
      <c r="S249" s="45"/>
      <c r="T249" s="45"/>
      <c r="U249" s="45"/>
      <c r="V249" s="45"/>
      <c r="W249" s="45"/>
      <c r="X249" s="45">
        <v>1</v>
      </c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</row>
    <row r="250" spans="1:40" x14ac:dyDescent="0.25">
      <c r="A250" s="122"/>
      <c r="B250" s="67"/>
      <c r="C250" s="68" t="s">
        <v>8</v>
      </c>
      <c r="D250" s="57">
        <v>3</v>
      </c>
      <c r="E250" s="57">
        <v>1</v>
      </c>
      <c r="F250" s="57"/>
      <c r="G250" s="57"/>
      <c r="H250" s="57"/>
      <c r="I250" s="57"/>
      <c r="J250" s="57"/>
      <c r="K250" s="57"/>
      <c r="L250" s="57"/>
      <c r="M250" s="57"/>
      <c r="N250" s="57"/>
      <c r="O250" s="57">
        <v>1</v>
      </c>
      <c r="P250" s="57"/>
      <c r="Q250" s="57">
        <v>2</v>
      </c>
      <c r="R250" s="57">
        <v>2</v>
      </c>
      <c r="S250" s="57">
        <v>3</v>
      </c>
      <c r="T250" s="57">
        <v>3</v>
      </c>
      <c r="U250" s="57"/>
      <c r="V250" s="57">
        <v>1</v>
      </c>
      <c r="W250" s="57">
        <v>1</v>
      </c>
      <c r="X250" s="57">
        <v>1</v>
      </c>
      <c r="Y250" s="57">
        <v>2</v>
      </c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</row>
    <row r="251" spans="1:40" x14ac:dyDescent="0.25">
      <c r="A251" s="122"/>
      <c r="B251" s="67"/>
      <c r="C251" s="68" t="s">
        <v>9</v>
      </c>
      <c r="D251" s="45"/>
      <c r="E251" s="45"/>
      <c r="F251" s="45"/>
      <c r="G251" s="45"/>
      <c r="H251" s="45"/>
      <c r="I251" s="45"/>
      <c r="J251" s="45"/>
      <c r="K251" s="45">
        <v>1</v>
      </c>
      <c r="L251" s="45">
        <v>1</v>
      </c>
      <c r="M251" s="45">
        <v>2</v>
      </c>
      <c r="N251" s="45">
        <v>1</v>
      </c>
      <c r="O251" s="45">
        <v>2</v>
      </c>
      <c r="P251" s="45">
        <v>2</v>
      </c>
      <c r="Q251" s="45">
        <v>2</v>
      </c>
      <c r="R251" s="45">
        <v>2</v>
      </c>
      <c r="S251" s="45"/>
      <c r="T251" s="45"/>
      <c r="U251" s="45">
        <v>2</v>
      </c>
      <c r="V251" s="45">
        <v>2</v>
      </c>
      <c r="W251" s="45">
        <v>2</v>
      </c>
      <c r="X251" s="45">
        <v>2</v>
      </c>
      <c r="Y251" s="45">
        <v>2</v>
      </c>
      <c r="Z251" s="45">
        <v>1</v>
      </c>
      <c r="AA251" s="45">
        <v>1</v>
      </c>
      <c r="AB251" s="45">
        <v>1</v>
      </c>
      <c r="AC251" s="45">
        <v>1</v>
      </c>
      <c r="AD251" s="45">
        <v>1</v>
      </c>
      <c r="AE251" s="45"/>
      <c r="AF251" s="45"/>
      <c r="AG251" s="45"/>
      <c r="AH251" s="45">
        <v>1</v>
      </c>
      <c r="AI251" s="45">
        <v>1</v>
      </c>
      <c r="AJ251" s="45"/>
      <c r="AK251" s="45"/>
      <c r="AL251" s="45"/>
      <c r="AM251" s="45"/>
      <c r="AN251" s="45"/>
    </row>
    <row r="252" spans="1:40" x14ac:dyDescent="0.25">
      <c r="A252" s="122"/>
      <c r="B252" s="67"/>
      <c r="C252" s="68" t="s">
        <v>10</v>
      </c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>
        <v>1</v>
      </c>
      <c r="T252" s="45">
        <v>1</v>
      </c>
      <c r="U252" s="45">
        <v>1</v>
      </c>
      <c r="V252" s="45">
        <v>1</v>
      </c>
      <c r="W252" s="45">
        <v>1</v>
      </c>
      <c r="X252" s="45">
        <v>2</v>
      </c>
      <c r="Y252" s="45">
        <v>2</v>
      </c>
      <c r="Z252" s="45">
        <v>2</v>
      </c>
      <c r="AA252" s="45">
        <v>2</v>
      </c>
      <c r="AB252" s="45">
        <v>2</v>
      </c>
      <c r="AC252" s="45">
        <v>2</v>
      </c>
      <c r="AD252" s="45">
        <v>2</v>
      </c>
      <c r="AE252" s="45">
        <v>3</v>
      </c>
      <c r="AF252" s="45">
        <v>1</v>
      </c>
      <c r="AG252" s="45">
        <v>1</v>
      </c>
      <c r="AH252" s="45">
        <v>1</v>
      </c>
      <c r="AI252" s="45">
        <v>1</v>
      </c>
      <c r="AJ252" s="45">
        <v>2</v>
      </c>
      <c r="AK252" s="45">
        <v>2</v>
      </c>
      <c r="AL252" s="45"/>
      <c r="AM252" s="45"/>
      <c r="AN252" s="45"/>
    </row>
    <row r="253" spans="1:40" x14ac:dyDescent="0.25">
      <c r="A253" s="122"/>
      <c r="B253" s="67"/>
      <c r="C253" s="68" t="s">
        <v>11</v>
      </c>
      <c r="D253" s="45">
        <v>2</v>
      </c>
      <c r="E253" s="45">
        <v>2</v>
      </c>
      <c r="F253" s="45">
        <v>2</v>
      </c>
      <c r="G253" s="45">
        <v>1</v>
      </c>
      <c r="H253" s="45">
        <v>1</v>
      </c>
      <c r="I253" s="45">
        <v>1</v>
      </c>
      <c r="J253" s="45">
        <v>1</v>
      </c>
      <c r="K253" s="45"/>
      <c r="L253" s="45"/>
      <c r="M253" s="45">
        <v>1</v>
      </c>
      <c r="N253" s="45"/>
      <c r="O253" s="45"/>
      <c r="P253" s="45">
        <v>1</v>
      </c>
      <c r="Q253" s="45">
        <v>1</v>
      </c>
      <c r="R253" s="45">
        <v>1</v>
      </c>
      <c r="S253" s="45">
        <v>2</v>
      </c>
      <c r="T253" s="45">
        <v>1</v>
      </c>
      <c r="U253" s="45"/>
      <c r="V253" s="45">
        <v>1</v>
      </c>
      <c r="W253" s="45">
        <v>1</v>
      </c>
      <c r="X253" s="45">
        <v>1</v>
      </c>
      <c r="Y253" s="45">
        <v>1</v>
      </c>
      <c r="Z253" s="45">
        <v>1</v>
      </c>
      <c r="AA253" s="45"/>
      <c r="AB253" s="45"/>
      <c r="AC253" s="45">
        <v>1</v>
      </c>
      <c r="AD253" s="45">
        <v>1</v>
      </c>
      <c r="AE253" s="45">
        <v>1</v>
      </c>
      <c r="AF253" s="45">
        <v>2</v>
      </c>
      <c r="AG253" s="45">
        <v>2</v>
      </c>
      <c r="AH253" s="45">
        <v>2</v>
      </c>
      <c r="AI253" s="45">
        <v>1</v>
      </c>
      <c r="AJ253" s="45">
        <v>1</v>
      </c>
      <c r="AK253" s="45"/>
      <c r="AL253" s="45">
        <v>1</v>
      </c>
      <c r="AM253" s="45">
        <v>1</v>
      </c>
      <c r="AN253" s="45">
        <v>1</v>
      </c>
    </row>
    <row r="254" spans="1:40" x14ac:dyDescent="0.25">
      <c r="A254" s="122"/>
      <c r="B254" s="67"/>
      <c r="C254" s="68" t="s">
        <v>12</v>
      </c>
      <c r="D254" s="45"/>
      <c r="E254" s="45"/>
      <c r="F254" s="45"/>
      <c r="G254" s="45"/>
      <c r="H254" s="45"/>
      <c r="I254" s="45"/>
      <c r="J254" s="45"/>
      <c r="K254" s="45">
        <v>2</v>
      </c>
      <c r="L254" s="45">
        <v>1</v>
      </c>
      <c r="M254" s="45">
        <v>2</v>
      </c>
      <c r="N254" s="45">
        <v>2</v>
      </c>
      <c r="O254" s="45">
        <v>1</v>
      </c>
      <c r="P254" s="45">
        <v>1</v>
      </c>
      <c r="Q254" s="45"/>
      <c r="R254" s="45"/>
      <c r="S254" s="45"/>
      <c r="T254" s="45"/>
      <c r="U254" s="45">
        <v>1</v>
      </c>
      <c r="V254" s="45">
        <v>1</v>
      </c>
      <c r="W254" s="45">
        <v>1</v>
      </c>
      <c r="X254" s="45"/>
      <c r="Y254" s="45">
        <v>1</v>
      </c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</row>
    <row r="255" spans="1:40" x14ac:dyDescent="0.25">
      <c r="A255" s="122"/>
      <c r="B255" s="67"/>
      <c r="C255" s="68" t="s">
        <v>13</v>
      </c>
      <c r="D255" s="45">
        <v>1</v>
      </c>
      <c r="E255" s="45">
        <v>2</v>
      </c>
      <c r="F255" s="45">
        <v>2</v>
      </c>
      <c r="G255" s="45">
        <v>2</v>
      </c>
      <c r="H255" s="45">
        <v>2</v>
      </c>
      <c r="I255" s="45">
        <v>2</v>
      </c>
      <c r="J255" s="45">
        <v>2</v>
      </c>
      <c r="K255" s="45">
        <v>2</v>
      </c>
      <c r="L255" s="45">
        <v>3</v>
      </c>
      <c r="M255" s="45">
        <v>2</v>
      </c>
      <c r="N255" s="45">
        <v>2</v>
      </c>
      <c r="O255" s="45">
        <v>3</v>
      </c>
      <c r="P255" s="45">
        <v>3</v>
      </c>
      <c r="Q255" s="45">
        <v>3</v>
      </c>
      <c r="R255" s="45">
        <v>3</v>
      </c>
      <c r="S255" s="45">
        <v>3</v>
      </c>
      <c r="T255" s="45">
        <v>2</v>
      </c>
      <c r="U255" s="45">
        <v>2</v>
      </c>
      <c r="V255" s="45">
        <v>1</v>
      </c>
      <c r="W255" s="45">
        <v>1</v>
      </c>
      <c r="X255" s="45">
        <v>2</v>
      </c>
      <c r="Y255" s="45">
        <v>2</v>
      </c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>
        <v>1</v>
      </c>
      <c r="AM255" s="45">
        <v>1</v>
      </c>
      <c r="AN255" s="45">
        <v>1</v>
      </c>
    </row>
    <row r="256" spans="1:40" x14ac:dyDescent="0.25">
      <c r="A256" s="32" t="s">
        <v>269</v>
      </c>
      <c r="B256" s="55"/>
      <c r="C256" s="55"/>
      <c r="D256" s="75">
        <f>SUM(D248:D255)</f>
        <v>7</v>
      </c>
      <c r="E256" s="75">
        <f t="shared" ref="E256:AM256" si="58">SUM(E248:E255)</f>
        <v>5</v>
      </c>
      <c r="F256" s="75">
        <f t="shared" si="58"/>
        <v>4</v>
      </c>
      <c r="G256" s="75">
        <f t="shared" si="58"/>
        <v>3</v>
      </c>
      <c r="H256" s="75">
        <f t="shared" si="58"/>
        <v>3</v>
      </c>
      <c r="I256" s="75">
        <f t="shared" si="58"/>
        <v>3</v>
      </c>
      <c r="J256" s="75">
        <f t="shared" si="58"/>
        <v>3</v>
      </c>
      <c r="K256" s="75">
        <f t="shared" si="58"/>
        <v>5</v>
      </c>
      <c r="L256" s="75">
        <f t="shared" si="58"/>
        <v>5</v>
      </c>
      <c r="M256" s="75">
        <f t="shared" si="58"/>
        <v>7</v>
      </c>
      <c r="N256" s="75">
        <f t="shared" si="58"/>
        <v>5</v>
      </c>
      <c r="O256" s="75">
        <f t="shared" si="58"/>
        <v>7</v>
      </c>
      <c r="P256" s="75">
        <f t="shared" si="58"/>
        <v>8</v>
      </c>
      <c r="Q256" s="75">
        <f t="shared" si="58"/>
        <v>8</v>
      </c>
      <c r="R256" s="75">
        <f t="shared" si="58"/>
        <v>8</v>
      </c>
      <c r="S256" s="75">
        <f t="shared" si="58"/>
        <v>9</v>
      </c>
      <c r="T256" s="75">
        <f t="shared" si="58"/>
        <v>7</v>
      </c>
      <c r="U256" s="75">
        <f t="shared" si="58"/>
        <v>6</v>
      </c>
      <c r="V256" s="75">
        <f t="shared" si="58"/>
        <v>7</v>
      </c>
      <c r="W256" s="75">
        <f t="shared" si="58"/>
        <v>7</v>
      </c>
      <c r="X256" s="75">
        <f t="shared" si="58"/>
        <v>9</v>
      </c>
      <c r="Y256" s="75">
        <f t="shared" si="58"/>
        <v>10</v>
      </c>
      <c r="Z256" s="75">
        <f t="shared" si="58"/>
        <v>4</v>
      </c>
      <c r="AA256" s="75">
        <f t="shared" si="58"/>
        <v>3</v>
      </c>
      <c r="AB256" s="75">
        <f t="shared" si="58"/>
        <v>3</v>
      </c>
      <c r="AC256" s="75">
        <f t="shared" si="58"/>
        <v>4</v>
      </c>
      <c r="AD256" s="75">
        <f t="shared" si="58"/>
        <v>4</v>
      </c>
      <c r="AE256" s="75">
        <f t="shared" si="58"/>
        <v>4</v>
      </c>
      <c r="AF256" s="75">
        <f t="shared" si="58"/>
        <v>3</v>
      </c>
      <c r="AG256" s="75">
        <f t="shared" si="58"/>
        <v>3</v>
      </c>
      <c r="AH256" s="75">
        <f t="shared" si="58"/>
        <v>4</v>
      </c>
      <c r="AI256" s="75">
        <f t="shared" si="58"/>
        <v>3</v>
      </c>
      <c r="AJ256" s="75">
        <f t="shared" si="58"/>
        <v>3</v>
      </c>
      <c r="AK256" s="75">
        <f t="shared" si="58"/>
        <v>2</v>
      </c>
      <c r="AL256" s="75">
        <f t="shared" si="58"/>
        <v>2</v>
      </c>
      <c r="AM256" s="75">
        <f t="shared" si="58"/>
        <v>2</v>
      </c>
      <c r="AN256" s="75">
        <f t="shared" ref="AN256" si="59">SUM(AN248:AN255)</f>
        <v>2</v>
      </c>
    </row>
    <row r="257" spans="1:40" x14ac:dyDescent="0.25">
      <c r="A257" s="65" t="s">
        <v>307</v>
      </c>
      <c r="B257" s="66">
        <v>1560</v>
      </c>
      <c r="C257" s="65" t="s">
        <v>6</v>
      </c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</row>
    <row r="258" spans="1:40" x14ac:dyDescent="0.25">
      <c r="A258" s="84"/>
      <c r="B258" s="67"/>
      <c r="C258" s="68" t="s">
        <v>7</v>
      </c>
      <c r="D258" s="45"/>
      <c r="E258" s="45"/>
      <c r="F258" s="45"/>
      <c r="G258" s="45"/>
      <c r="H258" s="45"/>
      <c r="I258" s="45"/>
      <c r="J258" s="45"/>
      <c r="K258" s="45"/>
      <c r="L258" s="45">
        <v>1</v>
      </c>
      <c r="M258" s="45">
        <v>1</v>
      </c>
      <c r="N258" s="45"/>
      <c r="O258" s="45"/>
      <c r="P258" s="45"/>
      <c r="Q258" s="45"/>
      <c r="R258" s="45">
        <v>1</v>
      </c>
      <c r="S258" s="45">
        <v>1</v>
      </c>
      <c r="T258" s="45">
        <v>1</v>
      </c>
      <c r="U258" s="45">
        <v>1</v>
      </c>
      <c r="V258" s="45">
        <v>1</v>
      </c>
      <c r="W258" s="45">
        <v>1</v>
      </c>
      <c r="X258" s="45">
        <v>1</v>
      </c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</row>
    <row r="259" spans="1:40" x14ac:dyDescent="0.25">
      <c r="A259" s="84"/>
      <c r="B259" s="67"/>
      <c r="C259" s="68" t="s">
        <v>8</v>
      </c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>
        <v>1</v>
      </c>
      <c r="Z259" s="45">
        <v>1</v>
      </c>
      <c r="AA259" s="45">
        <v>1</v>
      </c>
      <c r="AB259" s="45">
        <v>1</v>
      </c>
      <c r="AC259" s="45">
        <v>1</v>
      </c>
      <c r="AD259" s="45">
        <v>1</v>
      </c>
      <c r="AE259" s="45">
        <v>1</v>
      </c>
      <c r="AF259" s="45"/>
      <c r="AG259" s="45"/>
      <c r="AH259" s="45"/>
      <c r="AI259" s="45"/>
      <c r="AJ259" s="45"/>
      <c r="AK259" s="45"/>
      <c r="AL259" s="45"/>
      <c r="AM259" s="45"/>
      <c r="AN259" s="45"/>
    </row>
    <row r="260" spans="1:40" x14ac:dyDescent="0.25">
      <c r="A260" s="84"/>
      <c r="B260" s="67"/>
      <c r="C260" s="68" t="s">
        <v>9</v>
      </c>
      <c r="D260" s="45">
        <v>1</v>
      </c>
      <c r="E260" s="45">
        <v>1</v>
      </c>
      <c r="F260" s="45">
        <v>1</v>
      </c>
      <c r="G260" s="45">
        <v>1</v>
      </c>
      <c r="H260" s="45">
        <v>1</v>
      </c>
      <c r="I260" s="45"/>
      <c r="J260" s="45">
        <v>1</v>
      </c>
      <c r="K260" s="45">
        <v>1</v>
      </c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</row>
    <row r="261" spans="1:40" x14ac:dyDescent="0.25">
      <c r="A261" s="84"/>
      <c r="B261" s="67"/>
      <c r="C261" s="68" t="s">
        <v>10</v>
      </c>
      <c r="D261" s="45"/>
      <c r="E261" s="45"/>
      <c r="F261" s="45"/>
      <c r="G261" s="45"/>
      <c r="H261" s="45"/>
      <c r="I261" s="45">
        <v>1</v>
      </c>
      <c r="J261" s="45">
        <v>1</v>
      </c>
      <c r="K261" s="45">
        <v>1</v>
      </c>
      <c r="L261" s="45">
        <v>1</v>
      </c>
      <c r="M261" s="45">
        <v>1</v>
      </c>
      <c r="N261" s="45">
        <v>1</v>
      </c>
      <c r="O261" s="45">
        <v>1</v>
      </c>
      <c r="P261" s="45">
        <v>1</v>
      </c>
      <c r="Q261" s="45">
        <v>1</v>
      </c>
      <c r="R261" s="45">
        <v>1</v>
      </c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</row>
    <row r="262" spans="1:40" x14ac:dyDescent="0.25">
      <c r="A262" s="84"/>
      <c r="B262" s="67"/>
      <c r="C262" s="68" t="s">
        <v>11</v>
      </c>
      <c r="D262" s="45">
        <v>1</v>
      </c>
      <c r="E262" s="45">
        <v>1</v>
      </c>
      <c r="F262" s="45">
        <v>1</v>
      </c>
      <c r="G262" s="45">
        <v>1</v>
      </c>
      <c r="H262" s="45">
        <v>1</v>
      </c>
      <c r="I262" s="45">
        <v>1</v>
      </c>
      <c r="J262" s="45"/>
      <c r="K262" s="45"/>
      <c r="L262" s="45"/>
      <c r="M262" s="45"/>
      <c r="N262" s="45"/>
      <c r="O262" s="45"/>
      <c r="P262" s="45"/>
      <c r="Q262" s="45"/>
      <c r="R262" s="45"/>
      <c r="S262" s="45">
        <v>1</v>
      </c>
      <c r="T262" s="45">
        <v>1</v>
      </c>
      <c r="U262" s="45">
        <v>1</v>
      </c>
      <c r="V262" s="45">
        <v>1</v>
      </c>
      <c r="W262" s="45">
        <v>1</v>
      </c>
      <c r="X262" s="45">
        <v>1</v>
      </c>
      <c r="Y262" s="45">
        <v>1</v>
      </c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</row>
    <row r="263" spans="1:40" x14ac:dyDescent="0.25">
      <c r="A263" s="84"/>
      <c r="B263" s="67"/>
      <c r="C263" s="68" t="s">
        <v>12</v>
      </c>
      <c r="D263" s="45">
        <v>1</v>
      </c>
      <c r="E263" s="45">
        <v>2</v>
      </c>
      <c r="F263" s="45">
        <v>1</v>
      </c>
      <c r="G263" s="45"/>
      <c r="H263" s="45"/>
      <c r="I263" s="45"/>
      <c r="J263" s="45">
        <v>1</v>
      </c>
      <c r="K263" s="45"/>
      <c r="L263" s="45"/>
      <c r="M263" s="45"/>
      <c r="N263" s="45">
        <v>1</v>
      </c>
      <c r="O263" s="45">
        <v>1</v>
      </c>
      <c r="P263" s="45"/>
      <c r="Q263" s="45"/>
      <c r="R263" s="45"/>
      <c r="S263" s="45"/>
      <c r="T263" s="45"/>
      <c r="U263" s="45">
        <v>1</v>
      </c>
      <c r="V263" s="45">
        <v>1</v>
      </c>
      <c r="W263" s="45">
        <v>1</v>
      </c>
      <c r="X263" s="45">
        <v>1</v>
      </c>
      <c r="Y263" s="45"/>
      <c r="Z263" s="45">
        <v>1</v>
      </c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</row>
    <row r="264" spans="1:40" x14ac:dyDescent="0.25">
      <c r="A264" s="84"/>
      <c r="B264" s="67"/>
      <c r="C264" s="68" t="s">
        <v>13</v>
      </c>
      <c r="D264" s="45">
        <v>4</v>
      </c>
      <c r="E264" s="45">
        <v>5</v>
      </c>
      <c r="F264" s="45">
        <v>6</v>
      </c>
      <c r="G264" s="45">
        <v>6</v>
      </c>
      <c r="H264" s="45">
        <v>6</v>
      </c>
      <c r="I264" s="45">
        <v>6</v>
      </c>
      <c r="J264" s="45">
        <v>6</v>
      </c>
      <c r="K264" s="45">
        <v>5</v>
      </c>
      <c r="L264" s="45">
        <v>5</v>
      </c>
      <c r="M264" s="45">
        <v>5</v>
      </c>
      <c r="N264" s="45">
        <v>5</v>
      </c>
      <c r="O264" s="45">
        <v>5</v>
      </c>
      <c r="P264" s="45">
        <v>6</v>
      </c>
      <c r="Q264" s="45">
        <v>5</v>
      </c>
      <c r="R264" s="45">
        <v>4</v>
      </c>
      <c r="S264" s="45">
        <v>4</v>
      </c>
      <c r="T264" s="45">
        <v>4</v>
      </c>
      <c r="U264" s="45">
        <v>4</v>
      </c>
      <c r="V264" s="45">
        <v>4</v>
      </c>
      <c r="W264" s="45">
        <v>4</v>
      </c>
      <c r="X264" s="45">
        <v>4</v>
      </c>
      <c r="Y264" s="45">
        <v>4</v>
      </c>
      <c r="Z264" s="45">
        <v>2</v>
      </c>
      <c r="AA264" s="45">
        <v>2</v>
      </c>
      <c r="AB264" s="45">
        <v>2</v>
      </c>
      <c r="AC264" s="45">
        <v>2</v>
      </c>
      <c r="AD264" s="45">
        <v>2</v>
      </c>
      <c r="AE264" s="45">
        <v>2</v>
      </c>
      <c r="AF264" s="45">
        <v>2</v>
      </c>
      <c r="AG264" s="45">
        <v>2</v>
      </c>
      <c r="AH264" s="45">
        <v>2</v>
      </c>
      <c r="AI264" s="45">
        <v>2</v>
      </c>
      <c r="AJ264" s="45">
        <v>2</v>
      </c>
      <c r="AK264" s="45">
        <v>2</v>
      </c>
      <c r="AL264" s="45">
        <v>2</v>
      </c>
      <c r="AM264" s="45">
        <v>1</v>
      </c>
      <c r="AN264" s="45"/>
    </row>
    <row r="265" spans="1:40" x14ac:dyDescent="0.25">
      <c r="A265" s="32" t="s">
        <v>308</v>
      </c>
      <c r="B265" s="55"/>
      <c r="C265" s="55"/>
      <c r="D265" s="75">
        <f>SUM(D257:D264)</f>
        <v>7</v>
      </c>
      <c r="E265" s="75">
        <f t="shared" ref="E265:AM265" si="60">SUM(E257:E264)</f>
        <v>9</v>
      </c>
      <c r="F265" s="75">
        <f t="shared" si="60"/>
        <v>9</v>
      </c>
      <c r="G265" s="75">
        <f t="shared" si="60"/>
        <v>8</v>
      </c>
      <c r="H265" s="75">
        <f t="shared" si="60"/>
        <v>8</v>
      </c>
      <c r="I265" s="75">
        <f t="shared" si="60"/>
        <v>8</v>
      </c>
      <c r="J265" s="75">
        <f t="shared" si="60"/>
        <v>9</v>
      </c>
      <c r="K265" s="75">
        <f t="shared" si="60"/>
        <v>7</v>
      </c>
      <c r="L265" s="75">
        <f t="shared" si="60"/>
        <v>7</v>
      </c>
      <c r="M265" s="75">
        <f t="shared" si="60"/>
        <v>7</v>
      </c>
      <c r="N265" s="75">
        <f t="shared" si="60"/>
        <v>7</v>
      </c>
      <c r="O265" s="75">
        <f t="shared" si="60"/>
        <v>7</v>
      </c>
      <c r="P265" s="75">
        <f t="shared" si="60"/>
        <v>7</v>
      </c>
      <c r="Q265" s="75">
        <f t="shared" si="60"/>
        <v>6</v>
      </c>
      <c r="R265" s="75">
        <f t="shared" si="60"/>
        <v>6</v>
      </c>
      <c r="S265" s="75">
        <f t="shared" si="60"/>
        <v>6</v>
      </c>
      <c r="T265" s="75">
        <f t="shared" si="60"/>
        <v>6</v>
      </c>
      <c r="U265" s="75">
        <f t="shared" si="60"/>
        <v>7</v>
      </c>
      <c r="V265" s="75">
        <f t="shared" si="60"/>
        <v>7</v>
      </c>
      <c r="W265" s="75">
        <f t="shared" si="60"/>
        <v>7</v>
      </c>
      <c r="X265" s="75">
        <f t="shared" si="60"/>
        <v>7</v>
      </c>
      <c r="Y265" s="75">
        <f t="shared" si="60"/>
        <v>6</v>
      </c>
      <c r="Z265" s="75">
        <f t="shared" si="60"/>
        <v>4</v>
      </c>
      <c r="AA265" s="75">
        <f t="shared" si="60"/>
        <v>3</v>
      </c>
      <c r="AB265" s="75">
        <f t="shared" si="60"/>
        <v>3</v>
      </c>
      <c r="AC265" s="75">
        <f t="shared" si="60"/>
        <v>3</v>
      </c>
      <c r="AD265" s="75">
        <f t="shared" si="60"/>
        <v>3</v>
      </c>
      <c r="AE265" s="75">
        <f t="shared" si="60"/>
        <v>3</v>
      </c>
      <c r="AF265" s="75">
        <f t="shared" si="60"/>
        <v>2</v>
      </c>
      <c r="AG265" s="75">
        <f t="shared" si="60"/>
        <v>2</v>
      </c>
      <c r="AH265" s="75">
        <f t="shared" si="60"/>
        <v>2</v>
      </c>
      <c r="AI265" s="75">
        <f t="shared" si="60"/>
        <v>2</v>
      </c>
      <c r="AJ265" s="75">
        <f t="shared" si="60"/>
        <v>2</v>
      </c>
      <c r="AK265" s="75">
        <f t="shared" si="60"/>
        <v>2</v>
      </c>
      <c r="AL265" s="75">
        <f t="shared" si="60"/>
        <v>2</v>
      </c>
      <c r="AM265" s="75">
        <f t="shared" si="60"/>
        <v>1</v>
      </c>
      <c r="AN265" s="75">
        <f t="shared" ref="AN265" si="61">SUM(AN257:AN264)</f>
        <v>0</v>
      </c>
    </row>
    <row r="266" spans="1:40" x14ac:dyDescent="0.25">
      <c r="A266" s="65" t="s">
        <v>301</v>
      </c>
      <c r="B266" s="66">
        <v>1563</v>
      </c>
      <c r="C266" s="65" t="s">
        <v>10</v>
      </c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>
        <v>1</v>
      </c>
      <c r="AD266" s="43">
        <v>1</v>
      </c>
      <c r="AE266" s="43">
        <v>1</v>
      </c>
      <c r="AF266" s="43">
        <v>1</v>
      </c>
      <c r="AG266" s="43">
        <v>1</v>
      </c>
      <c r="AH266" s="43">
        <v>1</v>
      </c>
      <c r="AI266" s="43"/>
      <c r="AJ266" s="43"/>
      <c r="AK266" s="43"/>
      <c r="AL266" s="43"/>
      <c r="AM266" s="43"/>
      <c r="AN266" s="43"/>
    </row>
    <row r="267" spans="1:40" x14ac:dyDescent="0.25">
      <c r="A267" s="122"/>
      <c r="B267" s="67"/>
      <c r="C267" s="68" t="s">
        <v>11</v>
      </c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>
        <v>1</v>
      </c>
      <c r="AJ267" s="45">
        <v>1</v>
      </c>
      <c r="AK267" s="45">
        <v>1</v>
      </c>
      <c r="AL267" s="45"/>
      <c r="AM267" s="45"/>
      <c r="AN267" s="45"/>
    </row>
    <row r="268" spans="1:40" x14ac:dyDescent="0.25">
      <c r="A268" s="32" t="s">
        <v>302</v>
      </c>
      <c r="B268" s="55"/>
      <c r="C268" s="5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>
        <f>SUM(AC266:AC267)</f>
        <v>1</v>
      </c>
      <c r="AD268" s="75">
        <f t="shared" ref="AD268:AM268" si="62">SUM(AD266:AD267)</f>
        <v>1</v>
      </c>
      <c r="AE268" s="75">
        <f t="shared" si="62"/>
        <v>1</v>
      </c>
      <c r="AF268" s="75">
        <f t="shared" si="62"/>
        <v>1</v>
      </c>
      <c r="AG268" s="75">
        <f t="shared" si="62"/>
        <v>1</v>
      </c>
      <c r="AH268" s="75">
        <f t="shared" si="62"/>
        <v>1</v>
      </c>
      <c r="AI268" s="75">
        <f t="shared" si="62"/>
        <v>1</v>
      </c>
      <c r="AJ268" s="75">
        <f t="shared" si="62"/>
        <v>1</v>
      </c>
      <c r="AK268" s="75">
        <f t="shared" si="62"/>
        <v>1</v>
      </c>
      <c r="AL268" s="75">
        <f t="shared" si="62"/>
        <v>0</v>
      </c>
      <c r="AM268" s="75">
        <f t="shared" si="62"/>
        <v>0</v>
      </c>
      <c r="AN268" s="75">
        <f t="shared" ref="AN268" si="63">SUM(AN266:AN267)</f>
        <v>0</v>
      </c>
    </row>
    <row r="269" spans="1:40" x14ac:dyDescent="0.25">
      <c r="A269" s="65" t="s">
        <v>303</v>
      </c>
      <c r="B269" s="66">
        <v>1566</v>
      </c>
      <c r="C269" s="65" t="s">
        <v>6</v>
      </c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</row>
    <row r="270" spans="1:40" x14ac:dyDescent="0.25">
      <c r="A270" s="122"/>
      <c r="B270" s="67"/>
      <c r="C270" s="68" t="s">
        <v>7</v>
      </c>
      <c r="D270" s="45"/>
      <c r="E270" s="45"/>
      <c r="F270" s="45"/>
      <c r="G270" s="45"/>
      <c r="H270" s="45"/>
      <c r="I270" s="45"/>
      <c r="J270" s="45">
        <v>1</v>
      </c>
      <c r="K270" s="45"/>
      <c r="L270" s="45"/>
      <c r="M270" s="45"/>
      <c r="N270" s="45"/>
      <c r="O270" s="45"/>
      <c r="P270" s="45"/>
      <c r="Q270" s="45"/>
      <c r="R270" s="45"/>
      <c r="S270" s="45"/>
      <c r="T270" s="45">
        <v>1</v>
      </c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</row>
    <row r="271" spans="1:40" x14ac:dyDescent="0.25">
      <c r="A271" s="122"/>
      <c r="B271" s="67"/>
      <c r="C271" s="68" t="s">
        <v>8</v>
      </c>
      <c r="D271" s="45">
        <v>1</v>
      </c>
      <c r="E271" s="45">
        <v>1</v>
      </c>
      <c r="F271" s="45">
        <v>1</v>
      </c>
      <c r="G271" s="45">
        <v>1</v>
      </c>
      <c r="H271" s="45">
        <v>1</v>
      </c>
      <c r="I271" s="45">
        <v>1</v>
      </c>
      <c r="J271" s="45">
        <v>1</v>
      </c>
      <c r="K271" s="45">
        <v>1</v>
      </c>
      <c r="L271" s="45">
        <v>1</v>
      </c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</row>
    <row r="272" spans="1:40" x14ac:dyDescent="0.25">
      <c r="A272" s="122"/>
      <c r="B272" s="67"/>
      <c r="C272" s="68" t="s">
        <v>9</v>
      </c>
      <c r="D272" s="45">
        <v>1</v>
      </c>
      <c r="E272" s="45">
        <v>1</v>
      </c>
      <c r="F272" s="45">
        <v>1</v>
      </c>
      <c r="G272" s="45">
        <v>1</v>
      </c>
      <c r="H272" s="45">
        <v>1</v>
      </c>
      <c r="I272" s="45">
        <v>1</v>
      </c>
      <c r="J272" s="45">
        <v>1</v>
      </c>
      <c r="K272" s="45"/>
      <c r="L272" s="45">
        <v>1</v>
      </c>
      <c r="M272" s="45">
        <v>2</v>
      </c>
      <c r="N272" s="45">
        <v>1</v>
      </c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>
        <v>1</v>
      </c>
      <c r="Z272" s="45">
        <v>1</v>
      </c>
      <c r="AA272" s="45">
        <v>1</v>
      </c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</row>
    <row r="273" spans="1:40" x14ac:dyDescent="0.25">
      <c r="A273" s="122"/>
      <c r="B273" s="67"/>
      <c r="C273" s="68" t="s">
        <v>10</v>
      </c>
      <c r="D273" s="45"/>
      <c r="E273" s="45"/>
      <c r="F273" s="45"/>
      <c r="G273" s="45">
        <v>1</v>
      </c>
      <c r="H273" s="45">
        <v>1</v>
      </c>
      <c r="I273" s="45">
        <v>1</v>
      </c>
      <c r="J273" s="45">
        <v>1</v>
      </c>
      <c r="K273" s="45">
        <v>4</v>
      </c>
      <c r="L273" s="45">
        <v>4</v>
      </c>
      <c r="M273" s="45">
        <v>3</v>
      </c>
      <c r="N273" s="45">
        <v>3</v>
      </c>
      <c r="O273" s="45"/>
      <c r="P273" s="45"/>
      <c r="Q273" s="45">
        <v>2</v>
      </c>
      <c r="R273" s="45">
        <v>1</v>
      </c>
      <c r="S273" s="45">
        <v>1</v>
      </c>
      <c r="T273" s="45">
        <v>1</v>
      </c>
      <c r="U273" s="45">
        <v>1</v>
      </c>
      <c r="V273" s="45">
        <v>1</v>
      </c>
      <c r="W273" s="45">
        <v>1</v>
      </c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</row>
    <row r="274" spans="1:40" x14ac:dyDescent="0.25">
      <c r="A274" s="122"/>
      <c r="B274" s="67"/>
      <c r="C274" s="68" t="s">
        <v>11</v>
      </c>
      <c r="D274" s="45">
        <v>1</v>
      </c>
      <c r="E274" s="45">
        <v>1</v>
      </c>
      <c r="F274" s="45">
        <v>1</v>
      </c>
      <c r="G274" s="45"/>
      <c r="H274" s="45"/>
      <c r="I274" s="45"/>
      <c r="J274" s="45"/>
      <c r="K274" s="45">
        <v>1</v>
      </c>
      <c r="L274" s="45">
        <v>1</v>
      </c>
      <c r="M274" s="45">
        <v>2</v>
      </c>
      <c r="N274" s="45">
        <v>2</v>
      </c>
      <c r="O274" s="45">
        <v>1</v>
      </c>
      <c r="P274" s="45"/>
      <c r="Q274" s="45"/>
      <c r="R274" s="45">
        <v>1</v>
      </c>
      <c r="S274" s="45">
        <v>1</v>
      </c>
      <c r="T274" s="45">
        <v>1</v>
      </c>
      <c r="U274" s="45">
        <v>1</v>
      </c>
      <c r="V274" s="45">
        <v>1</v>
      </c>
      <c r="W274" s="45">
        <v>1</v>
      </c>
      <c r="X274" s="45">
        <v>1</v>
      </c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>
        <v>1</v>
      </c>
      <c r="AJ274" s="45">
        <v>1</v>
      </c>
      <c r="AK274" s="45">
        <v>1</v>
      </c>
      <c r="AL274" s="45">
        <v>1</v>
      </c>
      <c r="AM274" s="45">
        <v>1</v>
      </c>
      <c r="AN274" s="45"/>
    </row>
    <row r="275" spans="1:40" x14ac:dyDescent="0.25">
      <c r="A275" s="122"/>
      <c r="B275" s="67"/>
      <c r="C275" s="68" t="s">
        <v>12</v>
      </c>
      <c r="D275" s="45"/>
      <c r="E275" s="45"/>
      <c r="F275" s="45"/>
      <c r="G275" s="45">
        <v>1</v>
      </c>
      <c r="H275" s="45">
        <v>1</v>
      </c>
      <c r="I275" s="45">
        <v>1</v>
      </c>
      <c r="J275" s="45"/>
      <c r="K275" s="45"/>
      <c r="L275" s="45"/>
      <c r="M275" s="45"/>
      <c r="N275" s="45"/>
      <c r="O275" s="45"/>
      <c r="P275" s="45">
        <v>1</v>
      </c>
      <c r="Q275" s="45">
        <v>1</v>
      </c>
      <c r="R275" s="45">
        <v>1</v>
      </c>
      <c r="S275" s="45"/>
      <c r="T275" s="45"/>
      <c r="U275" s="45"/>
      <c r="V275" s="45"/>
      <c r="W275" s="45"/>
      <c r="X275" s="45">
        <v>1</v>
      </c>
      <c r="Y275" s="45">
        <v>1</v>
      </c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>
        <v>1</v>
      </c>
    </row>
    <row r="276" spans="1:40" x14ac:dyDescent="0.25">
      <c r="A276" s="122"/>
      <c r="B276" s="67"/>
      <c r="C276" s="68" t="s">
        <v>13</v>
      </c>
      <c r="D276" s="45"/>
      <c r="E276" s="45"/>
      <c r="F276" s="45"/>
      <c r="G276" s="45"/>
      <c r="H276" s="45"/>
      <c r="I276" s="45"/>
      <c r="J276" s="45"/>
      <c r="K276" s="45">
        <v>1</v>
      </c>
      <c r="L276" s="45">
        <v>1</v>
      </c>
      <c r="M276" s="45">
        <v>1</v>
      </c>
      <c r="N276" s="45">
        <v>1</v>
      </c>
      <c r="O276" s="45">
        <v>1</v>
      </c>
      <c r="P276" s="45">
        <v>1</v>
      </c>
      <c r="Q276" s="45">
        <v>1</v>
      </c>
      <c r="R276" s="45">
        <v>1</v>
      </c>
      <c r="S276" s="45">
        <v>2</v>
      </c>
      <c r="T276" s="45">
        <v>2</v>
      </c>
      <c r="U276" s="45">
        <v>2</v>
      </c>
      <c r="V276" s="45">
        <v>2</v>
      </c>
      <c r="W276" s="45">
        <v>2</v>
      </c>
      <c r="X276" s="45">
        <v>2</v>
      </c>
      <c r="Y276" s="45">
        <v>3</v>
      </c>
      <c r="Z276" s="45">
        <v>1</v>
      </c>
      <c r="AA276" s="45">
        <v>1</v>
      </c>
      <c r="AB276" s="45">
        <v>1</v>
      </c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</row>
    <row r="277" spans="1:40" x14ac:dyDescent="0.25">
      <c r="A277" s="32" t="s">
        <v>304</v>
      </c>
      <c r="B277" s="55"/>
      <c r="C277" s="55"/>
      <c r="D277" s="75">
        <f>SUM(D269:D276)</f>
        <v>3</v>
      </c>
      <c r="E277" s="75">
        <f t="shared" ref="E277:AM277" si="64">SUM(E269:E276)</f>
        <v>3</v>
      </c>
      <c r="F277" s="75">
        <f t="shared" si="64"/>
        <v>3</v>
      </c>
      <c r="G277" s="75">
        <f t="shared" si="64"/>
        <v>4</v>
      </c>
      <c r="H277" s="75">
        <f t="shared" si="64"/>
        <v>4</v>
      </c>
      <c r="I277" s="75">
        <f t="shared" si="64"/>
        <v>4</v>
      </c>
      <c r="J277" s="75">
        <f t="shared" si="64"/>
        <v>4</v>
      </c>
      <c r="K277" s="75">
        <f t="shared" si="64"/>
        <v>7</v>
      </c>
      <c r="L277" s="75">
        <f t="shared" si="64"/>
        <v>8</v>
      </c>
      <c r="M277" s="75">
        <f t="shared" si="64"/>
        <v>8</v>
      </c>
      <c r="N277" s="75">
        <f t="shared" si="64"/>
        <v>7</v>
      </c>
      <c r="O277" s="75">
        <f t="shared" si="64"/>
        <v>2</v>
      </c>
      <c r="P277" s="75">
        <f t="shared" si="64"/>
        <v>2</v>
      </c>
      <c r="Q277" s="75">
        <f t="shared" si="64"/>
        <v>4</v>
      </c>
      <c r="R277" s="75">
        <f t="shared" si="64"/>
        <v>4</v>
      </c>
      <c r="S277" s="75">
        <f t="shared" si="64"/>
        <v>4</v>
      </c>
      <c r="T277" s="75">
        <f t="shared" si="64"/>
        <v>5</v>
      </c>
      <c r="U277" s="75">
        <f t="shared" si="64"/>
        <v>4</v>
      </c>
      <c r="V277" s="75">
        <f t="shared" si="64"/>
        <v>4</v>
      </c>
      <c r="W277" s="75">
        <f t="shared" si="64"/>
        <v>4</v>
      </c>
      <c r="X277" s="75">
        <f t="shared" si="64"/>
        <v>4</v>
      </c>
      <c r="Y277" s="75">
        <f t="shared" si="64"/>
        <v>5</v>
      </c>
      <c r="Z277" s="75">
        <f t="shared" si="64"/>
        <v>2</v>
      </c>
      <c r="AA277" s="75">
        <f t="shared" si="64"/>
        <v>2</v>
      </c>
      <c r="AB277" s="75">
        <f t="shared" si="64"/>
        <v>1</v>
      </c>
      <c r="AC277" s="75">
        <f t="shared" si="64"/>
        <v>0</v>
      </c>
      <c r="AD277" s="75">
        <f t="shared" si="64"/>
        <v>0</v>
      </c>
      <c r="AE277" s="75">
        <f t="shared" si="64"/>
        <v>0</v>
      </c>
      <c r="AF277" s="75">
        <f t="shared" si="64"/>
        <v>0</v>
      </c>
      <c r="AG277" s="75">
        <f t="shared" si="64"/>
        <v>0</v>
      </c>
      <c r="AH277" s="75">
        <f t="shared" si="64"/>
        <v>0</v>
      </c>
      <c r="AI277" s="75">
        <f t="shared" si="64"/>
        <v>1</v>
      </c>
      <c r="AJ277" s="75">
        <f t="shared" si="64"/>
        <v>1</v>
      </c>
      <c r="AK277" s="75">
        <f t="shared" si="64"/>
        <v>1</v>
      </c>
      <c r="AL277" s="75">
        <f t="shared" si="64"/>
        <v>1</v>
      </c>
      <c r="AM277" s="75">
        <f t="shared" si="64"/>
        <v>1</v>
      </c>
      <c r="AN277" s="75">
        <f t="shared" ref="AN277" si="65">SUM(AN269:AN276)</f>
        <v>1</v>
      </c>
    </row>
    <row r="278" spans="1:40" x14ac:dyDescent="0.25">
      <c r="A278" s="65" t="s">
        <v>255</v>
      </c>
      <c r="B278" s="66">
        <v>1569</v>
      </c>
      <c r="C278" s="65" t="s">
        <v>6</v>
      </c>
      <c r="D278" s="43"/>
      <c r="E278" s="43"/>
      <c r="F278" s="43"/>
      <c r="G278" s="43"/>
      <c r="H278" s="43"/>
      <c r="I278" s="43">
        <v>1</v>
      </c>
      <c r="J278" s="43"/>
      <c r="K278" s="43"/>
      <c r="L278" s="43"/>
      <c r="M278" s="43"/>
      <c r="N278" s="43"/>
      <c r="O278" s="43"/>
      <c r="P278" s="43">
        <v>1</v>
      </c>
      <c r="Q278" s="43">
        <v>1</v>
      </c>
      <c r="R278" s="43">
        <v>1</v>
      </c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</row>
    <row r="279" spans="1:40" x14ac:dyDescent="0.25">
      <c r="A279" s="122"/>
      <c r="B279" s="67"/>
      <c r="C279" s="68" t="s">
        <v>7</v>
      </c>
      <c r="D279" s="45"/>
      <c r="E279" s="45"/>
      <c r="F279" s="45"/>
      <c r="G279" s="45"/>
      <c r="H279" s="45">
        <v>1</v>
      </c>
      <c r="I279" s="45"/>
      <c r="J279" s="45"/>
      <c r="K279" s="45">
        <v>1</v>
      </c>
      <c r="L279" s="45">
        <v>1</v>
      </c>
      <c r="M279" s="45">
        <v>2</v>
      </c>
      <c r="N279" s="45"/>
      <c r="O279" s="45"/>
      <c r="P279" s="45"/>
      <c r="Q279" s="45">
        <v>1</v>
      </c>
      <c r="R279" s="45"/>
      <c r="S279" s="45">
        <v>1</v>
      </c>
      <c r="T279" s="45">
        <v>1</v>
      </c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</row>
    <row r="280" spans="1:40" x14ac:dyDescent="0.25">
      <c r="A280" s="122"/>
      <c r="B280" s="67"/>
      <c r="C280" s="68" t="s">
        <v>8</v>
      </c>
      <c r="D280" s="45"/>
      <c r="E280" s="45"/>
      <c r="F280" s="45"/>
      <c r="G280" s="45"/>
      <c r="H280" s="45"/>
      <c r="I280" s="45">
        <v>1</v>
      </c>
      <c r="J280" s="45">
        <v>2</v>
      </c>
      <c r="K280" s="45">
        <v>2</v>
      </c>
      <c r="L280" s="45">
        <v>1</v>
      </c>
      <c r="M280" s="45"/>
      <c r="N280" s="45">
        <v>1</v>
      </c>
      <c r="O280" s="45">
        <v>1</v>
      </c>
      <c r="P280" s="45"/>
      <c r="Q280" s="45"/>
      <c r="R280" s="45">
        <v>1</v>
      </c>
      <c r="S280" s="45">
        <v>1</v>
      </c>
      <c r="T280" s="45">
        <v>1</v>
      </c>
      <c r="U280" s="45">
        <v>1</v>
      </c>
      <c r="V280" s="45">
        <v>2</v>
      </c>
      <c r="W280" s="45">
        <v>1</v>
      </c>
      <c r="X280" s="45">
        <v>1</v>
      </c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</row>
    <row r="281" spans="1:40" x14ac:dyDescent="0.25">
      <c r="A281" s="122"/>
      <c r="B281" s="67"/>
      <c r="C281" s="68" t="s">
        <v>9</v>
      </c>
      <c r="D281" s="45">
        <v>1</v>
      </c>
      <c r="E281" s="45">
        <v>2</v>
      </c>
      <c r="F281" s="45">
        <v>2</v>
      </c>
      <c r="G281" s="45">
        <v>3</v>
      </c>
      <c r="H281" s="45">
        <v>3</v>
      </c>
      <c r="I281" s="45">
        <v>3</v>
      </c>
      <c r="J281" s="45">
        <v>3</v>
      </c>
      <c r="K281" s="45">
        <v>5</v>
      </c>
      <c r="L281" s="45">
        <v>5</v>
      </c>
      <c r="M281" s="45">
        <v>4</v>
      </c>
      <c r="N281" s="45">
        <v>4</v>
      </c>
      <c r="O281" s="45">
        <v>2</v>
      </c>
      <c r="P281" s="45">
        <v>3</v>
      </c>
      <c r="Q281" s="45">
        <v>2</v>
      </c>
      <c r="R281" s="45">
        <v>2</v>
      </c>
      <c r="S281" s="45">
        <v>2</v>
      </c>
      <c r="T281" s="45">
        <v>2</v>
      </c>
      <c r="U281" s="45">
        <v>1</v>
      </c>
      <c r="V281" s="45">
        <v>2</v>
      </c>
      <c r="W281" s="45">
        <v>2</v>
      </c>
      <c r="X281" s="45">
        <v>3</v>
      </c>
      <c r="Y281" s="45">
        <v>3</v>
      </c>
      <c r="Z281" s="45">
        <v>3</v>
      </c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</row>
    <row r="282" spans="1:40" x14ac:dyDescent="0.25">
      <c r="A282" s="122"/>
      <c r="B282" s="67"/>
      <c r="C282" s="68" t="s">
        <v>10</v>
      </c>
      <c r="D282" s="45"/>
      <c r="E282" s="45"/>
      <c r="F282" s="45"/>
      <c r="G282" s="45"/>
      <c r="H282" s="45">
        <v>1</v>
      </c>
      <c r="I282" s="45">
        <v>3</v>
      </c>
      <c r="J282" s="45">
        <v>2</v>
      </c>
      <c r="K282" s="45">
        <v>2</v>
      </c>
      <c r="L282" s="45">
        <v>2</v>
      </c>
      <c r="M282" s="45">
        <v>3</v>
      </c>
      <c r="N282" s="45">
        <v>3</v>
      </c>
      <c r="O282" s="45">
        <v>3</v>
      </c>
      <c r="P282" s="45">
        <v>5</v>
      </c>
      <c r="Q282" s="45">
        <v>6</v>
      </c>
      <c r="R282" s="45">
        <v>7</v>
      </c>
      <c r="S282" s="45">
        <v>8</v>
      </c>
      <c r="T282" s="45">
        <v>9</v>
      </c>
      <c r="U282" s="45">
        <v>6</v>
      </c>
      <c r="V282" s="45">
        <v>6</v>
      </c>
      <c r="W282" s="45">
        <v>5</v>
      </c>
      <c r="X282" s="45">
        <v>3</v>
      </c>
      <c r="Y282" s="45">
        <v>3</v>
      </c>
      <c r="Z282" s="45">
        <v>1</v>
      </c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</row>
    <row r="283" spans="1:40" x14ac:dyDescent="0.25">
      <c r="A283" s="122"/>
      <c r="B283" s="67"/>
      <c r="C283" s="68" t="s">
        <v>11</v>
      </c>
      <c r="D283" s="45">
        <v>4</v>
      </c>
      <c r="E283" s="45">
        <v>4</v>
      </c>
      <c r="F283" s="45">
        <v>2</v>
      </c>
      <c r="G283" s="45"/>
      <c r="H283" s="45"/>
      <c r="I283" s="45"/>
      <c r="J283" s="45">
        <v>1</v>
      </c>
      <c r="K283" s="45">
        <v>1</v>
      </c>
      <c r="L283" s="45">
        <v>2</v>
      </c>
      <c r="M283" s="45">
        <v>3</v>
      </c>
      <c r="N283" s="45">
        <v>4</v>
      </c>
      <c r="O283" s="45">
        <v>1</v>
      </c>
      <c r="P283" s="45">
        <v>1</v>
      </c>
      <c r="Q283" s="45">
        <v>3</v>
      </c>
      <c r="R283" s="45">
        <v>2</v>
      </c>
      <c r="S283" s="45">
        <v>4</v>
      </c>
      <c r="T283" s="45">
        <v>3</v>
      </c>
      <c r="U283" s="45">
        <v>6</v>
      </c>
      <c r="V283" s="45">
        <v>6</v>
      </c>
      <c r="W283" s="45">
        <v>7</v>
      </c>
      <c r="X283" s="45">
        <v>7</v>
      </c>
      <c r="Y283" s="45">
        <v>7</v>
      </c>
      <c r="Z283" s="45">
        <v>5</v>
      </c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</row>
    <row r="284" spans="1:40" x14ac:dyDescent="0.25">
      <c r="A284" s="122"/>
      <c r="B284" s="67"/>
      <c r="C284" s="68" t="s">
        <v>12</v>
      </c>
      <c r="D284" s="45">
        <v>4</v>
      </c>
      <c r="E284" s="45">
        <v>7</v>
      </c>
      <c r="F284" s="45">
        <v>6</v>
      </c>
      <c r="G284" s="45">
        <v>7</v>
      </c>
      <c r="H284" s="45">
        <v>3</v>
      </c>
      <c r="I284" s="45">
        <v>8</v>
      </c>
      <c r="J284" s="45">
        <v>2</v>
      </c>
      <c r="K284" s="45"/>
      <c r="L284" s="45"/>
      <c r="M284" s="45">
        <v>2</v>
      </c>
      <c r="N284" s="45">
        <v>3</v>
      </c>
      <c r="O284" s="45">
        <v>4</v>
      </c>
      <c r="P284" s="45">
        <v>4</v>
      </c>
      <c r="Q284" s="45">
        <v>2</v>
      </c>
      <c r="R284" s="45">
        <v>4</v>
      </c>
      <c r="S284" s="45">
        <v>5</v>
      </c>
      <c r="T284" s="45">
        <v>6</v>
      </c>
      <c r="U284" s="45">
        <v>4</v>
      </c>
      <c r="V284" s="45">
        <v>3</v>
      </c>
      <c r="W284" s="45">
        <v>4</v>
      </c>
      <c r="X284" s="45">
        <v>7</v>
      </c>
      <c r="Y284" s="45">
        <v>5</v>
      </c>
      <c r="Z284" s="45">
        <v>5</v>
      </c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</row>
    <row r="285" spans="1:40" x14ac:dyDescent="0.25">
      <c r="A285" s="122"/>
      <c r="B285" s="67"/>
      <c r="C285" s="68" t="s">
        <v>13</v>
      </c>
      <c r="D285" s="45">
        <v>10</v>
      </c>
      <c r="E285" s="45">
        <v>10</v>
      </c>
      <c r="F285" s="45">
        <v>16</v>
      </c>
      <c r="G285" s="45">
        <v>17</v>
      </c>
      <c r="H285" s="45">
        <v>20</v>
      </c>
      <c r="I285" s="45">
        <v>25</v>
      </c>
      <c r="J285" s="45">
        <v>31</v>
      </c>
      <c r="K285" s="45">
        <v>33</v>
      </c>
      <c r="L285" s="45">
        <v>33</v>
      </c>
      <c r="M285" s="45">
        <v>26</v>
      </c>
      <c r="N285" s="45">
        <v>15</v>
      </c>
      <c r="O285" s="45">
        <v>16</v>
      </c>
      <c r="P285" s="45">
        <v>14</v>
      </c>
      <c r="Q285" s="45">
        <v>16</v>
      </c>
      <c r="R285" s="45">
        <v>24</v>
      </c>
      <c r="S285" s="45">
        <v>22</v>
      </c>
      <c r="T285" s="45">
        <v>20</v>
      </c>
      <c r="U285" s="45">
        <v>23</v>
      </c>
      <c r="V285" s="45">
        <v>22</v>
      </c>
      <c r="W285" s="45">
        <v>21</v>
      </c>
      <c r="X285" s="45">
        <v>19</v>
      </c>
      <c r="Y285" s="45">
        <v>22</v>
      </c>
      <c r="Z285" s="45">
        <v>11</v>
      </c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</row>
    <row r="286" spans="1:40" x14ac:dyDescent="0.25">
      <c r="A286" s="32" t="s">
        <v>256</v>
      </c>
      <c r="B286" s="125"/>
      <c r="C286" s="125"/>
      <c r="D286" s="75">
        <f>SUM(D278:D285)</f>
        <v>19</v>
      </c>
      <c r="E286" s="75">
        <f t="shared" ref="E286:Z286" si="66">SUM(E278:E285)</f>
        <v>23</v>
      </c>
      <c r="F286" s="75">
        <f t="shared" si="66"/>
        <v>26</v>
      </c>
      <c r="G286" s="75">
        <f t="shared" si="66"/>
        <v>27</v>
      </c>
      <c r="H286" s="75">
        <f t="shared" si="66"/>
        <v>28</v>
      </c>
      <c r="I286" s="75">
        <f t="shared" si="66"/>
        <v>41</v>
      </c>
      <c r="J286" s="75">
        <f t="shared" si="66"/>
        <v>41</v>
      </c>
      <c r="K286" s="75">
        <f t="shared" si="66"/>
        <v>44</v>
      </c>
      <c r="L286" s="75">
        <f t="shared" si="66"/>
        <v>44</v>
      </c>
      <c r="M286" s="75">
        <f t="shared" si="66"/>
        <v>40</v>
      </c>
      <c r="N286" s="75">
        <f t="shared" si="66"/>
        <v>30</v>
      </c>
      <c r="O286" s="75">
        <f t="shared" si="66"/>
        <v>27</v>
      </c>
      <c r="P286" s="75">
        <f t="shared" si="66"/>
        <v>28</v>
      </c>
      <c r="Q286" s="75">
        <f t="shared" si="66"/>
        <v>31</v>
      </c>
      <c r="R286" s="75">
        <f t="shared" si="66"/>
        <v>41</v>
      </c>
      <c r="S286" s="75">
        <f t="shared" si="66"/>
        <v>43</v>
      </c>
      <c r="T286" s="75">
        <f t="shared" si="66"/>
        <v>42</v>
      </c>
      <c r="U286" s="75">
        <f t="shared" si="66"/>
        <v>41</v>
      </c>
      <c r="V286" s="75">
        <f t="shared" si="66"/>
        <v>41</v>
      </c>
      <c r="W286" s="75">
        <f t="shared" si="66"/>
        <v>40</v>
      </c>
      <c r="X286" s="75">
        <f t="shared" si="66"/>
        <v>40</v>
      </c>
      <c r="Y286" s="75">
        <f t="shared" si="66"/>
        <v>40</v>
      </c>
      <c r="Z286" s="75">
        <f t="shared" si="66"/>
        <v>25</v>
      </c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183"/>
      <c r="AN286" s="183"/>
    </row>
    <row r="287" spans="1:40" x14ac:dyDescent="0.25">
      <c r="A287" s="65" t="s">
        <v>270</v>
      </c>
      <c r="B287" s="66">
        <v>1571</v>
      </c>
      <c r="C287" s="65" t="s">
        <v>6</v>
      </c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</row>
    <row r="288" spans="1:40" x14ac:dyDescent="0.25">
      <c r="A288" s="122"/>
      <c r="B288" s="67"/>
      <c r="C288" s="68" t="s">
        <v>7</v>
      </c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>
        <v>1</v>
      </c>
      <c r="P288" s="45">
        <v>1</v>
      </c>
      <c r="Q288" s="45">
        <v>1</v>
      </c>
      <c r="R288" s="45">
        <v>1</v>
      </c>
      <c r="S288" s="45">
        <v>1</v>
      </c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</row>
    <row r="289" spans="1:40" x14ac:dyDescent="0.25">
      <c r="A289" s="122"/>
      <c r="B289" s="67"/>
      <c r="C289" s="68" t="s">
        <v>8</v>
      </c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>
        <v>1</v>
      </c>
      <c r="AA289" s="45">
        <v>1</v>
      </c>
      <c r="AB289" s="45">
        <v>1</v>
      </c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</row>
    <row r="290" spans="1:40" x14ac:dyDescent="0.25">
      <c r="A290" s="122"/>
      <c r="B290" s="67"/>
      <c r="C290" s="68" t="s">
        <v>9</v>
      </c>
      <c r="D290" s="45"/>
      <c r="E290" s="45"/>
      <c r="F290" s="45">
        <v>1</v>
      </c>
      <c r="G290" s="45">
        <v>1</v>
      </c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>
        <v>1</v>
      </c>
      <c r="AI290" s="45">
        <v>1</v>
      </c>
      <c r="AJ290" s="45"/>
      <c r="AK290" s="45"/>
      <c r="AL290" s="45"/>
      <c r="AM290" s="45"/>
      <c r="AN290" s="45"/>
    </row>
    <row r="291" spans="1:40" x14ac:dyDescent="0.25">
      <c r="A291" s="122"/>
      <c r="B291" s="67"/>
      <c r="C291" s="68" t="s">
        <v>10</v>
      </c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>
        <v>1</v>
      </c>
      <c r="V291" s="45"/>
      <c r="W291" s="45"/>
      <c r="X291" s="45"/>
      <c r="Y291" s="45"/>
      <c r="Z291" s="45">
        <v>1</v>
      </c>
      <c r="AA291" s="45">
        <v>1</v>
      </c>
      <c r="AB291" s="45">
        <v>1</v>
      </c>
      <c r="AC291" s="45">
        <v>1</v>
      </c>
      <c r="AD291" s="45">
        <v>1</v>
      </c>
      <c r="AE291" s="45">
        <v>1</v>
      </c>
      <c r="AF291" s="45">
        <v>1</v>
      </c>
      <c r="AG291" s="45">
        <v>1</v>
      </c>
      <c r="AH291" s="45"/>
      <c r="AI291" s="45"/>
      <c r="AJ291" s="45"/>
      <c r="AK291" s="45"/>
      <c r="AL291" s="45"/>
      <c r="AM291" s="45"/>
      <c r="AN291" s="45"/>
    </row>
    <row r="292" spans="1:40" x14ac:dyDescent="0.25">
      <c r="A292" s="122"/>
      <c r="B292" s="67"/>
      <c r="C292" s="68" t="s">
        <v>11</v>
      </c>
      <c r="D292" s="45"/>
      <c r="E292" s="45"/>
      <c r="F292" s="45">
        <v>1</v>
      </c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>
        <v>1</v>
      </c>
      <c r="W292" s="45">
        <v>1</v>
      </c>
      <c r="X292" s="45">
        <v>1</v>
      </c>
      <c r="Y292" s="45">
        <v>1</v>
      </c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</row>
    <row r="293" spans="1:40" x14ac:dyDescent="0.25">
      <c r="A293" s="122"/>
      <c r="B293" s="67"/>
      <c r="C293" s="68" t="s">
        <v>12</v>
      </c>
      <c r="D293" s="45">
        <v>1</v>
      </c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</row>
    <row r="294" spans="1:40" x14ac:dyDescent="0.25">
      <c r="A294" s="122"/>
      <c r="B294" s="67"/>
      <c r="C294" s="68" t="s">
        <v>13</v>
      </c>
      <c r="D294" s="45">
        <v>1</v>
      </c>
      <c r="E294" s="45">
        <v>2</v>
      </c>
      <c r="F294" s="45">
        <v>2</v>
      </c>
      <c r="G294" s="45">
        <v>2</v>
      </c>
      <c r="H294" s="45">
        <v>3</v>
      </c>
      <c r="I294" s="45">
        <v>3</v>
      </c>
      <c r="J294" s="45">
        <v>3</v>
      </c>
      <c r="K294" s="45">
        <v>3</v>
      </c>
      <c r="L294" s="45">
        <v>3</v>
      </c>
      <c r="M294" s="45">
        <v>2</v>
      </c>
      <c r="N294" s="45">
        <v>2</v>
      </c>
      <c r="O294" s="45">
        <v>2</v>
      </c>
      <c r="P294" s="45">
        <v>2</v>
      </c>
      <c r="Q294" s="45">
        <v>2</v>
      </c>
      <c r="R294" s="45">
        <v>2</v>
      </c>
      <c r="S294" s="45">
        <v>2</v>
      </c>
      <c r="T294" s="45">
        <v>2</v>
      </c>
      <c r="U294" s="45">
        <v>2</v>
      </c>
      <c r="V294" s="45">
        <v>2</v>
      </c>
      <c r="W294" s="45">
        <v>1</v>
      </c>
      <c r="X294" s="45">
        <v>1</v>
      </c>
      <c r="Y294" s="45">
        <v>1</v>
      </c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>
        <v>1</v>
      </c>
      <c r="AK294" s="45">
        <v>1</v>
      </c>
      <c r="AL294" s="45">
        <v>1</v>
      </c>
      <c r="AM294" s="45"/>
      <c r="AN294" s="45"/>
    </row>
    <row r="295" spans="1:40" x14ac:dyDescent="0.25">
      <c r="A295" s="32" t="s">
        <v>271</v>
      </c>
      <c r="B295" s="55"/>
      <c r="C295" s="55"/>
      <c r="D295" s="75">
        <f>SUM(D287:D294)</f>
        <v>2</v>
      </c>
      <c r="E295" s="75">
        <f t="shared" ref="E295:AM295" si="67">SUM(E287:E294)</f>
        <v>2</v>
      </c>
      <c r="F295" s="75">
        <f t="shared" si="67"/>
        <v>4</v>
      </c>
      <c r="G295" s="75">
        <f t="shared" si="67"/>
        <v>3</v>
      </c>
      <c r="H295" s="75">
        <f t="shared" si="67"/>
        <v>3</v>
      </c>
      <c r="I295" s="75">
        <f t="shared" si="67"/>
        <v>3</v>
      </c>
      <c r="J295" s="75">
        <f t="shared" si="67"/>
        <v>3</v>
      </c>
      <c r="K295" s="75">
        <f t="shared" si="67"/>
        <v>3</v>
      </c>
      <c r="L295" s="75">
        <f t="shared" si="67"/>
        <v>3</v>
      </c>
      <c r="M295" s="75">
        <f t="shared" si="67"/>
        <v>2</v>
      </c>
      <c r="N295" s="75">
        <f t="shared" si="67"/>
        <v>2</v>
      </c>
      <c r="O295" s="75">
        <f t="shared" si="67"/>
        <v>3</v>
      </c>
      <c r="P295" s="75">
        <f t="shared" si="67"/>
        <v>3</v>
      </c>
      <c r="Q295" s="75">
        <f t="shared" si="67"/>
        <v>3</v>
      </c>
      <c r="R295" s="75">
        <f t="shared" si="67"/>
        <v>3</v>
      </c>
      <c r="S295" s="75">
        <f t="shared" si="67"/>
        <v>3</v>
      </c>
      <c r="T295" s="75">
        <f t="shared" si="67"/>
        <v>2</v>
      </c>
      <c r="U295" s="75">
        <f t="shared" si="67"/>
        <v>3</v>
      </c>
      <c r="V295" s="75">
        <f t="shared" si="67"/>
        <v>3</v>
      </c>
      <c r="W295" s="75">
        <f t="shared" si="67"/>
        <v>2</v>
      </c>
      <c r="X295" s="75">
        <f t="shared" si="67"/>
        <v>2</v>
      </c>
      <c r="Y295" s="75">
        <f t="shared" si="67"/>
        <v>2</v>
      </c>
      <c r="Z295" s="75">
        <f t="shared" si="67"/>
        <v>2</v>
      </c>
      <c r="AA295" s="75">
        <f t="shared" si="67"/>
        <v>2</v>
      </c>
      <c r="AB295" s="75">
        <f t="shared" si="67"/>
        <v>2</v>
      </c>
      <c r="AC295" s="75">
        <f t="shared" si="67"/>
        <v>1</v>
      </c>
      <c r="AD295" s="75">
        <f t="shared" si="67"/>
        <v>1</v>
      </c>
      <c r="AE295" s="75">
        <f t="shared" si="67"/>
        <v>1</v>
      </c>
      <c r="AF295" s="75">
        <f t="shared" si="67"/>
        <v>1</v>
      </c>
      <c r="AG295" s="75">
        <f t="shared" si="67"/>
        <v>1</v>
      </c>
      <c r="AH295" s="75">
        <f t="shared" si="67"/>
        <v>1</v>
      </c>
      <c r="AI295" s="75">
        <f t="shared" si="67"/>
        <v>1</v>
      </c>
      <c r="AJ295" s="75">
        <f t="shared" si="67"/>
        <v>1</v>
      </c>
      <c r="AK295" s="75">
        <f t="shared" si="67"/>
        <v>1</v>
      </c>
      <c r="AL295" s="75">
        <f t="shared" si="67"/>
        <v>1</v>
      </c>
      <c r="AM295" s="75">
        <f t="shared" si="67"/>
        <v>0</v>
      </c>
      <c r="AN295" s="75">
        <f t="shared" ref="AN295" si="68">SUM(AN287:AN294)</f>
        <v>0</v>
      </c>
    </row>
    <row r="296" spans="1:40" x14ac:dyDescent="0.25">
      <c r="A296" s="65" t="s">
        <v>309</v>
      </c>
      <c r="B296" s="66">
        <v>1572</v>
      </c>
      <c r="C296" s="65" t="s">
        <v>6</v>
      </c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</row>
    <row r="297" spans="1:40" x14ac:dyDescent="0.25">
      <c r="A297" s="84"/>
      <c r="B297" s="67"/>
      <c r="C297" s="68" t="s">
        <v>7</v>
      </c>
      <c r="D297" s="45">
        <v>1</v>
      </c>
      <c r="E297" s="45">
        <v>1</v>
      </c>
      <c r="F297" s="45">
        <v>1</v>
      </c>
      <c r="G297" s="45">
        <v>1</v>
      </c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</row>
    <row r="298" spans="1:40" x14ac:dyDescent="0.25">
      <c r="A298" s="84"/>
      <c r="B298" s="67"/>
      <c r="C298" s="68" t="s">
        <v>8</v>
      </c>
      <c r="D298" s="45">
        <v>1</v>
      </c>
      <c r="E298" s="45">
        <v>2</v>
      </c>
      <c r="F298" s="45">
        <v>2</v>
      </c>
      <c r="G298" s="45">
        <v>3</v>
      </c>
      <c r="H298" s="45">
        <v>2</v>
      </c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</row>
    <row r="299" spans="1:40" x14ac:dyDescent="0.25">
      <c r="A299" s="84"/>
      <c r="B299" s="67"/>
      <c r="C299" s="68" t="s">
        <v>9</v>
      </c>
      <c r="D299" s="45"/>
      <c r="E299" s="45">
        <v>1</v>
      </c>
      <c r="F299" s="45">
        <v>1</v>
      </c>
      <c r="G299" s="45">
        <v>1</v>
      </c>
      <c r="H299" s="45">
        <v>1</v>
      </c>
      <c r="I299" s="45">
        <v>1</v>
      </c>
      <c r="J299" s="45">
        <v>1</v>
      </c>
      <c r="K299" s="45">
        <v>2</v>
      </c>
      <c r="L299" s="45">
        <v>2</v>
      </c>
      <c r="M299" s="45">
        <v>2</v>
      </c>
      <c r="N299" s="45">
        <v>2</v>
      </c>
      <c r="O299" s="45">
        <v>1</v>
      </c>
      <c r="P299" s="45">
        <v>1</v>
      </c>
      <c r="Q299" s="45">
        <v>1</v>
      </c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</row>
    <row r="300" spans="1:40" x14ac:dyDescent="0.25">
      <c r="A300" s="84"/>
      <c r="B300" s="67"/>
      <c r="C300" s="68" t="s">
        <v>10</v>
      </c>
      <c r="D300" s="45">
        <v>3</v>
      </c>
      <c r="E300" s="45">
        <v>6</v>
      </c>
      <c r="F300" s="45">
        <v>4</v>
      </c>
      <c r="G300" s="45">
        <v>2</v>
      </c>
      <c r="H300" s="45"/>
      <c r="I300" s="45"/>
      <c r="J300" s="45">
        <v>1</v>
      </c>
      <c r="K300" s="45"/>
      <c r="L300" s="45"/>
      <c r="M300" s="45"/>
      <c r="N300" s="45"/>
      <c r="O300" s="45">
        <v>1</v>
      </c>
      <c r="P300" s="45">
        <v>1</v>
      </c>
      <c r="Q300" s="45">
        <v>1</v>
      </c>
      <c r="R300" s="45">
        <v>2</v>
      </c>
      <c r="S300" s="45">
        <v>2</v>
      </c>
      <c r="T300" s="45">
        <v>2</v>
      </c>
      <c r="U300" s="45">
        <v>2</v>
      </c>
      <c r="V300" s="45">
        <v>2</v>
      </c>
      <c r="W300" s="45">
        <v>2</v>
      </c>
      <c r="X300" s="45">
        <v>2</v>
      </c>
      <c r="Y300" s="45">
        <v>1</v>
      </c>
      <c r="Z300" s="45">
        <v>1</v>
      </c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</row>
    <row r="301" spans="1:40" x14ac:dyDescent="0.25">
      <c r="A301" s="84"/>
      <c r="B301" s="67"/>
      <c r="C301" s="68" t="s">
        <v>11</v>
      </c>
      <c r="D301" s="45">
        <v>1</v>
      </c>
      <c r="E301" s="45">
        <v>3</v>
      </c>
      <c r="F301" s="45">
        <v>2</v>
      </c>
      <c r="G301" s="45">
        <v>3</v>
      </c>
      <c r="H301" s="45">
        <v>3</v>
      </c>
      <c r="I301" s="45">
        <v>1</v>
      </c>
      <c r="J301" s="45">
        <v>1</v>
      </c>
      <c r="K301" s="45">
        <v>4</v>
      </c>
      <c r="L301" s="45">
        <v>4</v>
      </c>
      <c r="M301" s="45">
        <v>5</v>
      </c>
      <c r="N301" s="45">
        <v>5</v>
      </c>
      <c r="O301" s="45">
        <v>3</v>
      </c>
      <c r="P301" s="45">
        <v>2</v>
      </c>
      <c r="Q301" s="45">
        <v>2</v>
      </c>
      <c r="R301" s="45">
        <v>1</v>
      </c>
      <c r="S301" s="45">
        <v>1</v>
      </c>
      <c r="T301" s="45"/>
      <c r="U301" s="45"/>
      <c r="V301" s="45"/>
      <c r="W301" s="45"/>
      <c r="X301" s="45"/>
      <c r="Y301" s="45">
        <v>2</v>
      </c>
      <c r="Z301" s="45">
        <v>1</v>
      </c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</row>
    <row r="302" spans="1:40" x14ac:dyDescent="0.25">
      <c r="A302" s="84"/>
      <c r="B302" s="67"/>
      <c r="C302" s="68" t="s">
        <v>12</v>
      </c>
      <c r="D302" s="45">
        <v>2</v>
      </c>
      <c r="E302" s="45">
        <v>1</v>
      </c>
      <c r="F302" s="45"/>
      <c r="G302" s="45">
        <v>2</v>
      </c>
      <c r="H302" s="45">
        <v>3</v>
      </c>
      <c r="I302" s="45">
        <v>4</v>
      </c>
      <c r="J302" s="45">
        <v>1</v>
      </c>
      <c r="K302" s="45">
        <v>1</v>
      </c>
      <c r="L302" s="45"/>
      <c r="M302" s="45">
        <v>2</v>
      </c>
      <c r="N302" s="45">
        <v>2</v>
      </c>
      <c r="O302" s="45">
        <v>2</v>
      </c>
      <c r="P302" s="45">
        <v>3</v>
      </c>
      <c r="Q302" s="45">
        <v>2</v>
      </c>
      <c r="R302" s="45">
        <v>3</v>
      </c>
      <c r="S302" s="45">
        <v>4</v>
      </c>
      <c r="T302" s="45">
        <v>4</v>
      </c>
      <c r="U302" s="45">
        <v>5</v>
      </c>
      <c r="V302" s="45">
        <v>4</v>
      </c>
      <c r="W302" s="45">
        <v>1</v>
      </c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</row>
    <row r="303" spans="1:40" x14ac:dyDescent="0.25">
      <c r="A303" s="84"/>
      <c r="B303" s="67"/>
      <c r="C303" s="68" t="s">
        <v>13</v>
      </c>
      <c r="D303" s="45">
        <v>9</v>
      </c>
      <c r="E303" s="45">
        <v>12</v>
      </c>
      <c r="F303" s="45">
        <v>12</v>
      </c>
      <c r="G303" s="45">
        <v>11</v>
      </c>
      <c r="H303" s="45">
        <v>11</v>
      </c>
      <c r="I303" s="45">
        <v>11</v>
      </c>
      <c r="J303" s="45">
        <v>14</v>
      </c>
      <c r="K303" s="45">
        <v>10</v>
      </c>
      <c r="L303" s="45">
        <v>11</v>
      </c>
      <c r="M303" s="45">
        <v>12</v>
      </c>
      <c r="N303" s="45">
        <v>15</v>
      </c>
      <c r="O303" s="45">
        <v>18</v>
      </c>
      <c r="P303" s="45">
        <v>11</v>
      </c>
      <c r="Q303" s="45">
        <v>12</v>
      </c>
      <c r="R303" s="45">
        <v>14</v>
      </c>
      <c r="S303" s="45">
        <v>15</v>
      </c>
      <c r="T303" s="45">
        <v>14</v>
      </c>
      <c r="U303" s="45">
        <v>16</v>
      </c>
      <c r="V303" s="45">
        <v>15</v>
      </c>
      <c r="W303" s="45">
        <v>17</v>
      </c>
      <c r="X303" s="45">
        <v>18</v>
      </c>
      <c r="Y303" s="45">
        <v>16</v>
      </c>
      <c r="Z303" s="45">
        <v>11</v>
      </c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</row>
    <row r="304" spans="1:40" x14ac:dyDescent="0.25">
      <c r="A304" s="32" t="s">
        <v>310</v>
      </c>
      <c r="B304" s="55"/>
      <c r="C304" s="55"/>
      <c r="D304" s="75">
        <f>SUM(D296:D303)</f>
        <v>17</v>
      </c>
      <c r="E304" s="75">
        <f t="shared" ref="E304:Z304" si="69">SUM(E296:E303)</f>
        <v>26</v>
      </c>
      <c r="F304" s="75">
        <f t="shared" si="69"/>
        <v>22</v>
      </c>
      <c r="G304" s="75">
        <f t="shared" si="69"/>
        <v>23</v>
      </c>
      <c r="H304" s="75">
        <f t="shared" si="69"/>
        <v>20</v>
      </c>
      <c r="I304" s="75">
        <f t="shared" si="69"/>
        <v>17</v>
      </c>
      <c r="J304" s="75">
        <f t="shared" si="69"/>
        <v>18</v>
      </c>
      <c r="K304" s="75">
        <f t="shared" si="69"/>
        <v>17</v>
      </c>
      <c r="L304" s="75">
        <f t="shared" si="69"/>
        <v>17</v>
      </c>
      <c r="M304" s="75">
        <f t="shared" si="69"/>
        <v>21</v>
      </c>
      <c r="N304" s="75">
        <f t="shared" si="69"/>
        <v>24</v>
      </c>
      <c r="O304" s="75">
        <f t="shared" si="69"/>
        <v>25</v>
      </c>
      <c r="P304" s="75">
        <f t="shared" si="69"/>
        <v>18</v>
      </c>
      <c r="Q304" s="75">
        <f t="shared" si="69"/>
        <v>18</v>
      </c>
      <c r="R304" s="75">
        <f t="shared" si="69"/>
        <v>20</v>
      </c>
      <c r="S304" s="75">
        <f t="shared" si="69"/>
        <v>22</v>
      </c>
      <c r="T304" s="75">
        <f t="shared" si="69"/>
        <v>20</v>
      </c>
      <c r="U304" s="75">
        <f t="shared" si="69"/>
        <v>23</v>
      </c>
      <c r="V304" s="75">
        <f t="shared" si="69"/>
        <v>21</v>
      </c>
      <c r="W304" s="75">
        <f t="shared" si="69"/>
        <v>20</v>
      </c>
      <c r="X304" s="75">
        <f t="shared" si="69"/>
        <v>20</v>
      </c>
      <c r="Y304" s="75">
        <f t="shared" si="69"/>
        <v>19</v>
      </c>
      <c r="Z304" s="75">
        <f t="shared" si="69"/>
        <v>13</v>
      </c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183"/>
      <c r="AN304" s="183"/>
    </row>
    <row r="305" spans="1:40" x14ac:dyDescent="0.25">
      <c r="A305" s="65" t="s">
        <v>293</v>
      </c>
      <c r="B305" s="66">
        <v>1573</v>
      </c>
      <c r="C305" s="65" t="s">
        <v>6</v>
      </c>
      <c r="D305" s="43">
        <v>1</v>
      </c>
      <c r="E305" s="43"/>
      <c r="F305" s="43"/>
      <c r="G305" s="43"/>
      <c r="H305" s="43"/>
      <c r="I305" s="43"/>
      <c r="J305" s="43">
        <v>1</v>
      </c>
      <c r="K305" s="43">
        <v>1</v>
      </c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>
        <v>1</v>
      </c>
      <c r="AM305" s="43">
        <v>1</v>
      </c>
      <c r="AN305" s="43"/>
    </row>
    <row r="306" spans="1:40" x14ac:dyDescent="0.25">
      <c r="A306" s="122"/>
      <c r="B306" s="67"/>
      <c r="C306" s="68" t="s">
        <v>7</v>
      </c>
      <c r="D306" s="45"/>
      <c r="E306" s="45"/>
      <c r="F306" s="45">
        <v>2</v>
      </c>
      <c r="G306" s="45"/>
      <c r="H306" s="45"/>
      <c r="I306" s="45"/>
      <c r="J306" s="45"/>
      <c r="K306" s="45"/>
      <c r="L306" s="45"/>
      <c r="M306" s="45"/>
      <c r="N306" s="45">
        <v>1</v>
      </c>
      <c r="O306" s="45">
        <v>1</v>
      </c>
      <c r="P306" s="45"/>
      <c r="Q306" s="45"/>
      <c r="R306" s="45"/>
      <c r="S306" s="45"/>
      <c r="T306" s="45"/>
      <c r="U306" s="45"/>
      <c r="V306" s="45">
        <v>1</v>
      </c>
      <c r="W306" s="45">
        <v>1</v>
      </c>
      <c r="X306" s="45">
        <v>1</v>
      </c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>
        <v>1</v>
      </c>
      <c r="AJ306" s="45"/>
      <c r="AK306" s="45"/>
      <c r="AL306" s="45"/>
      <c r="AM306" s="45"/>
      <c r="AN306" s="45"/>
    </row>
    <row r="307" spans="1:40" x14ac:dyDescent="0.25">
      <c r="A307" s="122"/>
      <c r="B307" s="67"/>
      <c r="C307" s="68" t="s">
        <v>8</v>
      </c>
      <c r="D307" s="57">
        <v>3</v>
      </c>
      <c r="E307" s="57">
        <v>2</v>
      </c>
      <c r="F307" s="57">
        <v>2</v>
      </c>
      <c r="G307" s="57">
        <v>2</v>
      </c>
      <c r="H307" s="57">
        <v>1</v>
      </c>
      <c r="I307" s="57">
        <v>1</v>
      </c>
      <c r="J307" s="57">
        <v>2</v>
      </c>
      <c r="K307" s="57">
        <v>2</v>
      </c>
      <c r="L307" s="57">
        <v>3</v>
      </c>
      <c r="M307" s="57">
        <v>3</v>
      </c>
      <c r="N307" s="57">
        <v>3</v>
      </c>
      <c r="O307" s="57">
        <v>3</v>
      </c>
      <c r="P307" s="57">
        <v>4</v>
      </c>
      <c r="Q307" s="57">
        <v>2</v>
      </c>
      <c r="R307" s="57">
        <v>1</v>
      </c>
      <c r="S307" s="57"/>
      <c r="T307" s="57">
        <v>2</v>
      </c>
      <c r="U307" s="57">
        <v>4</v>
      </c>
      <c r="V307" s="57">
        <v>4</v>
      </c>
      <c r="W307" s="57">
        <v>1</v>
      </c>
      <c r="X307" s="57">
        <v>1</v>
      </c>
      <c r="Y307" s="57">
        <v>1</v>
      </c>
      <c r="Z307" s="57">
        <v>1</v>
      </c>
      <c r="AA307" s="57"/>
      <c r="AB307" s="57"/>
      <c r="AC307" s="57"/>
      <c r="AD307" s="57"/>
      <c r="AE307" s="57"/>
      <c r="AF307" s="57">
        <v>1</v>
      </c>
      <c r="AG307" s="57"/>
      <c r="AH307" s="57"/>
      <c r="AI307" s="57">
        <v>1</v>
      </c>
      <c r="AJ307" s="57">
        <v>1</v>
      </c>
      <c r="AK307" s="57">
        <v>1</v>
      </c>
      <c r="AL307" s="57">
        <v>1</v>
      </c>
      <c r="AM307" s="57">
        <v>1</v>
      </c>
      <c r="AN307" s="57">
        <v>1</v>
      </c>
    </row>
    <row r="308" spans="1:40" x14ac:dyDescent="0.25">
      <c r="A308" s="122"/>
      <c r="B308" s="67"/>
      <c r="C308" s="68" t="s">
        <v>9</v>
      </c>
      <c r="D308" s="57">
        <v>1</v>
      </c>
      <c r="E308" s="57">
        <v>2</v>
      </c>
      <c r="F308" s="57">
        <v>1</v>
      </c>
      <c r="G308" s="57"/>
      <c r="H308" s="57"/>
      <c r="I308" s="57">
        <v>2</v>
      </c>
      <c r="J308" s="57">
        <v>5</v>
      </c>
      <c r="K308" s="57">
        <v>3</v>
      </c>
      <c r="L308" s="57">
        <v>3</v>
      </c>
      <c r="M308" s="57">
        <v>4</v>
      </c>
      <c r="N308" s="57">
        <v>4</v>
      </c>
      <c r="O308" s="57">
        <v>1</v>
      </c>
      <c r="P308" s="57">
        <v>1</v>
      </c>
      <c r="Q308" s="57">
        <v>3</v>
      </c>
      <c r="R308" s="57">
        <v>2</v>
      </c>
      <c r="S308" s="57">
        <v>3</v>
      </c>
      <c r="T308" s="57">
        <v>3</v>
      </c>
      <c r="U308" s="57">
        <v>3</v>
      </c>
      <c r="V308" s="57">
        <v>4</v>
      </c>
      <c r="W308" s="57">
        <v>3</v>
      </c>
      <c r="X308" s="57">
        <v>3</v>
      </c>
      <c r="Y308" s="57">
        <v>3</v>
      </c>
      <c r="Z308" s="57">
        <v>2</v>
      </c>
      <c r="AA308" s="57">
        <v>2</v>
      </c>
      <c r="AB308" s="57">
        <v>1</v>
      </c>
      <c r="AC308" s="57"/>
      <c r="AD308" s="57"/>
      <c r="AE308" s="57">
        <v>1</v>
      </c>
      <c r="AF308" s="57">
        <v>1</v>
      </c>
      <c r="AG308" s="57">
        <v>2</v>
      </c>
      <c r="AH308" s="57">
        <v>2</v>
      </c>
      <c r="AI308" s="57">
        <v>2</v>
      </c>
      <c r="AJ308" s="57"/>
      <c r="AK308" s="57"/>
      <c r="AL308" s="57"/>
      <c r="AM308" s="57"/>
      <c r="AN308" s="57">
        <v>2</v>
      </c>
    </row>
    <row r="309" spans="1:40" x14ac:dyDescent="0.25">
      <c r="A309" s="122"/>
      <c r="B309" s="67"/>
      <c r="C309" s="68" t="s">
        <v>10</v>
      </c>
      <c r="D309" s="57">
        <v>10</v>
      </c>
      <c r="E309" s="57">
        <v>11</v>
      </c>
      <c r="F309" s="57">
        <v>9</v>
      </c>
      <c r="G309" s="57">
        <v>6</v>
      </c>
      <c r="H309" s="57">
        <v>10</v>
      </c>
      <c r="I309" s="57">
        <v>11</v>
      </c>
      <c r="J309" s="57">
        <v>9</v>
      </c>
      <c r="K309" s="57">
        <v>8</v>
      </c>
      <c r="L309" s="57">
        <v>8</v>
      </c>
      <c r="M309" s="57">
        <v>7</v>
      </c>
      <c r="N309" s="57">
        <v>9</v>
      </c>
      <c r="O309" s="57">
        <v>7</v>
      </c>
      <c r="P309" s="57">
        <v>6</v>
      </c>
      <c r="Q309" s="57">
        <v>6</v>
      </c>
      <c r="R309" s="57">
        <v>6</v>
      </c>
      <c r="S309" s="57">
        <v>6</v>
      </c>
      <c r="T309" s="57">
        <v>6</v>
      </c>
      <c r="U309" s="57">
        <v>8</v>
      </c>
      <c r="V309" s="57">
        <v>7</v>
      </c>
      <c r="W309" s="57">
        <v>7</v>
      </c>
      <c r="X309" s="57">
        <v>5</v>
      </c>
      <c r="Y309" s="57">
        <v>5</v>
      </c>
      <c r="Z309" s="57">
        <v>6</v>
      </c>
      <c r="AA309" s="57">
        <v>6</v>
      </c>
      <c r="AB309" s="57">
        <v>5</v>
      </c>
      <c r="AC309" s="57">
        <v>5</v>
      </c>
      <c r="AD309" s="57">
        <v>3</v>
      </c>
      <c r="AE309" s="57">
        <v>4</v>
      </c>
      <c r="AF309" s="57">
        <v>4</v>
      </c>
      <c r="AG309" s="57">
        <v>3</v>
      </c>
      <c r="AH309" s="57">
        <v>1</v>
      </c>
      <c r="AI309" s="57">
        <v>1</v>
      </c>
      <c r="AJ309" s="57">
        <v>1</v>
      </c>
      <c r="AK309" s="57"/>
      <c r="AL309" s="57">
        <v>1</v>
      </c>
      <c r="AM309" s="57">
        <v>1</v>
      </c>
      <c r="AN309" s="57"/>
    </row>
    <row r="310" spans="1:40" x14ac:dyDescent="0.25">
      <c r="A310" s="122"/>
      <c r="B310" s="67"/>
      <c r="C310" s="68" t="s">
        <v>11</v>
      </c>
      <c r="D310" s="45">
        <v>12</v>
      </c>
      <c r="E310" s="45">
        <v>14</v>
      </c>
      <c r="F310" s="45">
        <v>13</v>
      </c>
      <c r="G310" s="45">
        <v>9</v>
      </c>
      <c r="H310" s="45">
        <v>10</v>
      </c>
      <c r="I310" s="45">
        <v>12</v>
      </c>
      <c r="J310" s="45">
        <v>12</v>
      </c>
      <c r="K310" s="45">
        <v>13</v>
      </c>
      <c r="L310" s="45">
        <v>14</v>
      </c>
      <c r="M310" s="45">
        <v>13</v>
      </c>
      <c r="N310" s="45">
        <v>10</v>
      </c>
      <c r="O310" s="45">
        <v>12</v>
      </c>
      <c r="P310" s="45">
        <v>11</v>
      </c>
      <c r="Q310" s="45">
        <v>13</v>
      </c>
      <c r="R310" s="45">
        <v>11</v>
      </c>
      <c r="S310" s="45">
        <v>10</v>
      </c>
      <c r="T310" s="45">
        <v>7</v>
      </c>
      <c r="U310" s="45">
        <v>10</v>
      </c>
      <c r="V310" s="45">
        <v>8</v>
      </c>
      <c r="W310" s="45">
        <v>6</v>
      </c>
      <c r="X310" s="45">
        <v>5</v>
      </c>
      <c r="Y310" s="45">
        <v>7</v>
      </c>
      <c r="Z310" s="45">
        <v>3</v>
      </c>
      <c r="AA310" s="45">
        <v>6</v>
      </c>
      <c r="AB310" s="45">
        <v>6</v>
      </c>
      <c r="AC310" s="45">
        <v>7</v>
      </c>
      <c r="AD310" s="45">
        <v>7</v>
      </c>
      <c r="AE310" s="45">
        <v>5</v>
      </c>
      <c r="AF310" s="45">
        <v>1</v>
      </c>
      <c r="AG310" s="45">
        <v>2</v>
      </c>
      <c r="AH310" s="45">
        <v>4</v>
      </c>
      <c r="AI310" s="45">
        <v>4</v>
      </c>
      <c r="AJ310" s="45">
        <v>4</v>
      </c>
      <c r="AK310" s="45">
        <v>5</v>
      </c>
      <c r="AL310" s="45">
        <v>5</v>
      </c>
      <c r="AM310" s="45">
        <v>5</v>
      </c>
      <c r="AN310" s="45">
        <v>4</v>
      </c>
    </row>
    <row r="311" spans="1:40" x14ac:dyDescent="0.25">
      <c r="A311" s="122"/>
      <c r="B311" s="67"/>
      <c r="C311" s="68" t="s">
        <v>12</v>
      </c>
      <c r="D311" s="45">
        <v>8</v>
      </c>
      <c r="E311" s="45">
        <v>12</v>
      </c>
      <c r="F311" s="45">
        <v>19</v>
      </c>
      <c r="G311" s="45">
        <v>21</v>
      </c>
      <c r="H311" s="45">
        <v>20</v>
      </c>
      <c r="I311" s="45">
        <v>16</v>
      </c>
      <c r="J311" s="45">
        <v>11</v>
      </c>
      <c r="K311" s="45">
        <v>7</v>
      </c>
      <c r="L311" s="45">
        <v>8</v>
      </c>
      <c r="M311" s="45">
        <v>9</v>
      </c>
      <c r="N311" s="45">
        <v>14</v>
      </c>
      <c r="O311" s="45">
        <v>13</v>
      </c>
      <c r="P311" s="45">
        <v>9</v>
      </c>
      <c r="Q311" s="45">
        <v>5</v>
      </c>
      <c r="R311" s="45">
        <v>7</v>
      </c>
      <c r="S311" s="45">
        <v>7</v>
      </c>
      <c r="T311" s="45">
        <v>9</v>
      </c>
      <c r="U311" s="45">
        <v>9</v>
      </c>
      <c r="V311" s="45">
        <v>13</v>
      </c>
      <c r="W311" s="45">
        <v>12</v>
      </c>
      <c r="X311" s="45">
        <v>12</v>
      </c>
      <c r="Y311" s="45">
        <v>10</v>
      </c>
      <c r="Z311" s="45">
        <v>4</v>
      </c>
      <c r="AA311" s="45">
        <v>5</v>
      </c>
      <c r="AB311" s="45">
        <v>5</v>
      </c>
      <c r="AC311" s="45"/>
      <c r="AD311" s="45"/>
      <c r="AE311" s="45">
        <v>1</v>
      </c>
      <c r="AF311" s="45">
        <v>5</v>
      </c>
      <c r="AG311" s="45">
        <v>4</v>
      </c>
      <c r="AH311" s="45">
        <v>3</v>
      </c>
      <c r="AI311" s="45">
        <v>1</v>
      </c>
      <c r="AJ311" s="45">
        <v>1</v>
      </c>
      <c r="AK311" s="45">
        <v>1</v>
      </c>
      <c r="AL311" s="45">
        <v>2</v>
      </c>
      <c r="AM311" s="45">
        <v>2</v>
      </c>
      <c r="AN311" s="45">
        <v>2</v>
      </c>
    </row>
    <row r="312" spans="1:40" x14ac:dyDescent="0.25">
      <c r="A312" s="122"/>
      <c r="B312" s="67"/>
      <c r="C312" s="68" t="s">
        <v>13</v>
      </c>
      <c r="D312" s="45">
        <v>24</v>
      </c>
      <c r="E312" s="45">
        <v>27</v>
      </c>
      <c r="F312" s="45">
        <v>34</v>
      </c>
      <c r="G312" s="45">
        <v>40</v>
      </c>
      <c r="H312" s="45">
        <v>50</v>
      </c>
      <c r="I312" s="45">
        <v>54</v>
      </c>
      <c r="J312" s="45">
        <v>60</v>
      </c>
      <c r="K312" s="45">
        <v>58</v>
      </c>
      <c r="L312" s="45">
        <v>59</v>
      </c>
      <c r="M312" s="45">
        <v>68</v>
      </c>
      <c r="N312" s="45">
        <v>68</v>
      </c>
      <c r="O312" s="45">
        <v>70</v>
      </c>
      <c r="P312" s="45">
        <v>75</v>
      </c>
      <c r="Q312" s="45">
        <v>72</v>
      </c>
      <c r="R312" s="45">
        <v>71</v>
      </c>
      <c r="S312" s="45">
        <v>69</v>
      </c>
      <c r="T312" s="45">
        <v>63</v>
      </c>
      <c r="U312" s="45">
        <v>64</v>
      </c>
      <c r="V312" s="45">
        <v>53</v>
      </c>
      <c r="W312" s="45">
        <v>54</v>
      </c>
      <c r="X312" s="45">
        <v>54</v>
      </c>
      <c r="Y312" s="45">
        <v>56</v>
      </c>
      <c r="Z312" s="45">
        <v>16</v>
      </c>
      <c r="AA312" s="45">
        <v>15</v>
      </c>
      <c r="AB312" s="45">
        <v>10</v>
      </c>
      <c r="AC312" s="45">
        <v>15</v>
      </c>
      <c r="AD312" s="45">
        <v>13</v>
      </c>
      <c r="AE312" s="45">
        <v>13</v>
      </c>
      <c r="AF312" s="45">
        <v>12</v>
      </c>
      <c r="AG312" s="45">
        <v>11</v>
      </c>
      <c r="AH312" s="45">
        <v>10</v>
      </c>
      <c r="AI312" s="45">
        <v>12</v>
      </c>
      <c r="AJ312" s="45">
        <v>12</v>
      </c>
      <c r="AK312" s="45">
        <v>12</v>
      </c>
      <c r="AL312" s="45">
        <v>12</v>
      </c>
      <c r="AM312" s="45">
        <v>11</v>
      </c>
      <c r="AN312" s="45">
        <v>11</v>
      </c>
    </row>
    <row r="313" spans="1:40" x14ac:dyDescent="0.25">
      <c r="A313" s="32" t="s">
        <v>294</v>
      </c>
      <c r="B313" s="55"/>
      <c r="C313" s="55"/>
      <c r="D313" s="75">
        <f>SUM(D305:D312)</f>
        <v>59</v>
      </c>
      <c r="E313" s="75">
        <f t="shared" ref="E313:AM313" si="70">SUM(E305:E312)</f>
        <v>68</v>
      </c>
      <c r="F313" s="75">
        <f t="shared" si="70"/>
        <v>80</v>
      </c>
      <c r="G313" s="75">
        <f t="shared" si="70"/>
        <v>78</v>
      </c>
      <c r="H313" s="75">
        <f t="shared" si="70"/>
        <v>91</v>
      </c>
      <c r="I313" s="75">
        <f t="shared" si="70"/>
        <v>96</v>
      </c>
      <c r="J313" s="75">
        <f t="shared" si="70"/>
        <v>100</v>
      </c>
      <c r="K313" s="75">
        <f t="shared" si="70"/>
        <v>92</v>
      </c>
      <c r="L313" s="75">
        <f t="shared" si="70"/>
        <v>95</v>
      </c>
      <c r="M313" s="75">
        <f t="shared" si="70"/>
        <v>104</v>
      </c>
      <c r="N313" s="75">
        <f t="shared" si="70"/>
        <v>109</v>
      </c>
      <c r="O313" s="75">
        <f t="shared" si="70"/>
        <v>107</v>
      </c>
      <c r="P313" s="75">
        <f t="shared" si="70"/>
        <v>106</v>
      </c>
      <c r="Q313" s="75">
        <f t="shared" si="70"/>
        <v>101</v>
      </c>
      <c r="R313" s="75">
        <f t="shared" si="70"/>
        <v>98</v>
      </c>
      <c r="S313" s="75">
        <f t="shared" si="70"/>
        <v>95</v>
      </c>
      <c r="T313" s="75">
        <f t="shared" si="70"/>
        <v>90</v>
      </c>
      <c r="U313" s="75">
        <f t="shared" si="70"/>
        <v>98</v>
      </c>
      <c r="V313" s="75">
        <f t="shared" si="70"/>
        <v>90</v>
      </c>
      <c r="W313" s="75">
        <f t="shared" si="70"/>
        <v>84</v>
      </c>
      <c r="X313" s="75">
        <f t="shared" si="70"/>
        <v>81</v>
      </c>
      <c r="Y313" s="75">
        <f t="shared" si="70"/>
        <v>82</v>
      </c>
      <c r="Z313" s="75">
        <f t="shared" si="70"/>
        <v>32</v>
      </c>
      <c r="AA313" s="75">
        <f t="shared" si="70"/>
        <v>34</v>
      </c>
      <c r="AB313" s="75">
        <f t="shared" si="70"/>
        <v>27</v>
      </c>
      <c r="AC313" s="75">
        <f t="shared" si="70"/>
        <v>27</v>
      </c>
      <c r="AD313" s="75">
        <f t="shared" si="70"/>
        <v>23</v>
      </c>
      <c r="AE313" s="75">
        <f t="shared" si="70"/>
        <v>24</v>
      </c>
      <c r="AF313" s="75">
        <f t="shared" si="70"/>
        <v>24</v>
      </c>
      <c r="AG313" s="75">
        <f t="shared" si="70"/>
        <v>22</v>
      </c>
      <c r="AH313" s="75">
        <f t="shared" si="70"/>
        <v>20</v>
      </c>
      <c r="AI313" s="75">
        <f t="shared" si="70"/>
        <v>22</v>
      </c>
      <c r="AJ313" s="75">
        <f t="shared" si="70"/>
        <v>19</v>
      </c>
      <c r="AK313" s="75">
        <f t="shared" si="70"/>
        <v>19</v>
      </c>
      <c r="AL313" s="75">
        <f t="shared" si="70"/>
        <v>22</v>
      </c>
      <c r="AM313" s="75">
        <f t="shared" si="70"/>
        <v>21</v>
      </c>
      <c r="AN313" s="75">
        <f t="shared" ref="AN313" si="71">SUM(AN305:AN312)</f>
        <v>20</v>
      </c>
    </row>
    <row r="314" spans="1:40" x14ac:dyDescent="0.25">
      <c r="A314" s="65" t="s">
        <v>255</v>
      </c>
      <c r="B314" s="66">
        <v>1576</v>
      </c>
      <c r="C314" s="65" t="s">
        <v>6</v>
      </c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</row>
    <row r="315" spans="1:40" x14ac:dyDescent="0.25">
      <c r="A315" s="84"/>
      <c r="B315" s="67"/>
      <c r="C315" s="68" t="s">
        <v>7</v>
      </c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>
        <v>1</v>
      </c>
      <c r="AG315" s="45">
        <v>1</v>
      </c>
      <c r="AH315" s="45"/>
      <c r="AI315" s="45"/>
      <c r="AJ315" s="45"/>
      <c r="AK315" s="45"/>
      <c r="AL315" s="45"/>
      <c r="AM315" s="45"/>
      <c r="AN315" s="45"/>
    </row>
    <row r="316" spans="1:40" x14ac:dyDescent="0.25">
      <c r="A316" s="84"/>
      <c r="B316" s="67"/>
      <c r="C316" s="68" t="s">
        <v>8</v>
      </c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>
        <v>1</v>
      </c>
      <c r="AE316" s="45"/>
      <c r="AF316" s="45"/>
      <c r="AG316" s="45"/>
      <c r="AH316" s="45">
        <v>1</v>
      </c>
      <c r="AI316" s="45"/>
      <c r="AJ316" s="45">
        <v>1</v>
      </c>
      <c r="AK316" s="45"/>
      <c r="AL316" s="45"/>
      <c r="AM316" s="45">
        <v>1</v>
      </c>
      <c r="AN316" s="45">
        <v>1</v>
      </c>
    </row>
    <row r="317" spans="1:40" x14ac:dyDescent="0.25">
      <c r="A317" s="84"/>
      <c r="B317" s="67"/>
      <c r="C317" s="68" t="s">
        <v>9</v>
      </c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>
        <v>2</v>
      </c>
      <c r="AB317" s="45">
        <v>1</v>
      </c>
      <c r="AC317" s="45">
        <v>2</v>
      </c>
      <c r="AD317" s="45"/>
      <c r="AE317" s="45">
        <v>1</v>
      </c>
      <c r="AF317" s="45">
        <v>1</v>
      </c>
      <c r="AG317" s="45">
        <v>1</v>
      </c>
      <c r="AH317" s="45">
        <v>1</v>
      </c>
      <c r="AI317" s="45">
        <v>1</v>
      </c>
      <c r="AJ317" s="45">
        <v>1</v>
      </c>
      <c r="AK317" s="45">
        <v>1</v>
      </c>
      <c r="AL317" s="45">
        <v>2</v>
      </c>
      <c r="AM317" s="45">
        <v>2</v>
      </c>
      <c r="AN317" s="45">
        <v>2</v>
      </c>
    </row>
    <row r="318" spans="1:40" x14ac:dyDescent="0.25">
      <c r="A318" s="84"/>
      <c r="B318" s="67"/>
      <c r="C318" s="68" t="s">
        <v>10</v>
      </c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>
        <v>3</v>
      </c>
      <c r="AB318" s="57">
        <v>3</v>
      </c>
      <c r="AC318" s="57">
        <v>5</v>
      </c>
      <c r="AD318" s="57">
        <v>7</v>
      </c>
      <c r="AE318" s="57">
        <v>8</v>
      </c>
      <c r="AF318" s="57">
        <v>4</v>
      </c>
      <c r="AG318" s="57">
        <v>4</v>
      </c>
      <c r="AH318" s="57">
        <v>4</v>
      </c>
      <c r="AI318" s="57">
        <v>2</v>
      </c>
      <c r="AJ318" s="57">
        <v>1</v>
      </c>
      <c r="AK318" s="57"/>
      <c r="AL318" s="57"/>
      <c r="AM318" s="57"/>
      <c r="AN318" s="57"/>
    </row>
    <row r="319" spans="1:40" x14ac:dyDescent="0.25">
      <c r="A319" s="84"/>
      <c r="B319" s="67"/>
      <c r="C319" s="68" t="s">
        <v>11</v>
      </c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>
        <v>7</v>
      </c>
      <c r="AB319" s="45">
        <v>6</v>
      </c>
      <c r="AC319" s="45">
        <v>5</v>
      </c>
      <c r="AD319" s="45">
        <v>4</v>
      </c>
      <c r="AE319" s="45">
        <v>7</v>
      </c>
      <c r="AF319" s="45">
        <v>6</v>
      </c>
      <c r="AG319" s="45">
        <v>6</v>
      </c>
      <c r="AH319" s="45">
        <v>4</v>
      </c>
      <c r="AI319" s="45">
        <v>2</v>
      </c>
      <c r="AJ319" s="45">
        <v>2</v>
      </c>
      <c r="AK319" s="45">
        <v>2</v>
      </c>
      <c r="AL319" s="45"/>
      <c r="AM319" s="45">
        <v>1</v>
      </c>
      <c r="AN319" s="45">
        <v>2</v>
      </c>
    </row>
    <row r="320" spans="1:40" x14ac:dyDescent="0.25">
      <c r="A320" s="84"/>
      <c r="B320" s="67"/>
      <c r="C320" s="68" t="s">
        <v>12</v>
      </c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>
        <v>3</v>
      </c>
      <c r="AB320" s="45">
        <v>3</v>
      </c>
      <c r="AC320" s="45">
        <v>3</v>
      </c>
      <c r="AD320" s="45">
        <v>4</v>
      </c>
      <c r="AE320" s="45">
        <v>2</v>
      </c>
      <c r="AF320" s="45">
        <v>3</v>
      </c>
      <c r="AG320" s="45">
        <v>2</v>
      </c>
      <c r="AH320" s="45">
        <v>3</v>
      </c>
      <c r="AI320" s="45">
        <v>1</v>
      </c>
      <c r="AJ320" s="45">
        <v>2</v>
      </c>
      <c r="AK320" s="45">
        <v>1</v>
      </c>
      <c r="AL320" s="45">
        <v>2</v>
      </c>
      <c r="AM320" s="45">
        <v>1</v>
      </c>
      <c r="AN320" s="45">
        <v>1</v>
      </c>
    </row>
    <row r="321" spans="1:40" x14ac:dyDescent="0.25">
      <c r="A321" s="122"/>
      <c r="B321" s="67"/>
      <c r="C321" s="68" t="s">
        <v>13</v>
      </c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>
        <v>20</v>
      </c>
      <c r="AB321" s="45">
        <v>22</v>
      </c>
      <c r="AC321" s="45">
        <v>21</v>
      </c>
      <c r="AD321" s="45">
        <v>16</v>
      </c>
      <c r="AE321" s="45">
        <v>16</v>
      </c>
      <c r="AF321" s="45">
        <v>16</v>
      </c>
      <c r="AG321" s="45">
        <v>13</v>
      </c>
      <c r="AH321" s="45">
        <v>13</v>
      </c>
      <c r="AI321" s="45">
        <v>10</v>
      </c>
      <c r="AJ321" s="45">
        <v>9</v>
      </c>
      <c r="AK321" s="45">
        <v>10</v>
      </c>
      <c r="AL321" s="45">
        <v>8</v>
      </c>
      <c r="AM321" s="45">
        <v>7</v>
      </c>
      <c r="AN321" s="45">
        <v>5</v>
      </c>
    </row>
    <row r="322" spans="1:40" x14ac:dyDescent="0.25">
      <c r="A322" s="32" t="s">
        <v>256</v>
      </c>
      <c r="B322" s="209"/>
      <c r="C322" s="210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>
        <f>SUM(AA314:AA321)</f>
        <v>35</v>
      </c>
      <c r="AB322" s="75">
        <f t="shared" ref="AB322:AM322" si="72">SUM(AB314:AB321)</f>
        <v>35</v>
      </c>
      <c r="AC322" s="75">
        <f t="shared" si="72"/>
        <v>36</v>
      </c>
      <c r="AD322" s="75">
        <f t="shared" si="72"/>
        <v>32</v>
      </c>
      <c r="AE322" s="75">
        <f t="shared" si="72"/>
        <v>34</v>
      </c>
      <c r="AF322" s="75">
        <f t="shared" si="72"/>
        <v>31</v>
      </c>
      <c r="AG322" s="75">
        <f t="shared" si="72"/>
        <v>27</v>
      </c>
      <c r="AH322" s="75">
        <f t="shared" si="72"/>
        <v>26</v>
      </c>
      <c r="AI322" s="75">
        <f t="shared" si="72"/>
        <v>16</v>
      </c>
      <c r="AJ322" s="75">
        <f t="shared" si="72"/>
        <v>16</v>
      </c>
      <c r="AK322" s="75">
        <f t="shared" si="72"/>
        <v>14</v>
      </c>
      <c r="AL322" s="75">
        <f t="shared" si="72"/>
        <v>12</v>
      </c>
      <c r="AM322" s="75">
        <f t="shared" si="72"/>
        <v>12</v>
      </c>
      <c r="AN322" s="75">
        <f t="shared" ref="AN322" si="73">SUM(AN314:AN321)</f>
        <v>11</v>
      </c>
    </row>
    <row r="323" spans="1:40" x14ac:dyDescent="0.25">
      <c r="A323" s="65" t="s">
        <v>325</v>
      </c>
      <c r="B323" s="66">
        <v>1599</v>
      </c>
      <c r="C323" s="68" t="s">
        <v>9</v>
      </c>
      <c r="D323" s="87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>
        <v>1</v>
      </c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</row>
    <row r="324" spans="1:40" x14ac:dyDescent="0.25">
      <c r="A324" s="84"/>
      <c r="B324" s="67"/>
      <c r="C324" s="82" t="s">
        <v>10</v>
      </c>
      <c r="D324" s="87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>
        <v>1</v>
      </c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</row>
    <row r="325" spans="1:40" x14ac:dyDescent="0.25">
      <c r="A325" s="32" t="s">
        <v>326</v>
      </c>
      <c r="B325" s="120"/>
      <c r="C325" s="121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>
        <v>1</v>
      </c>
      <c r="AD325" s="75">
        <v>1</v>
      </c>
      <c r="AE325" s="75"/>
      <c r="AF325" s="75"/>
      <c r="AG325" s="75"/>
      <c r="AH325" s="75"/>
      <c r="AI325" s="75"/>
      <c r="AJ325" s="75">
        <f>SUM(AJ323:AJ324)</f>
        <v>0</v>
      </c>
      <c r="AK325" s="75">
        <f>SUM(AK323:AK324)</f>
        <v>0</v>
      </c>
      <c r="AL325" s="75">
        <f>SUM(AL323:AL324)</f>
        <v>0</v>
      </c>
      <c r="AM325" s="75">
        <f>SUM(AM323:AM324)</f>
        <v>0</v>
      </c>
      <c r="AN325" s="75">
        <f>SUM(AN323:AN324)</f>
        <v>0</v>
      </c>
    </row>
    <row r="326" spans="1:40" x14ac:dyDescent="0.25">
      <c r="A326" s="75" t="s">
        <v>327</v>
      </c>
      <c r="B326" s="64"/>
      <c r="C326" s="64"/>
      <c r="D326" s="75">
        <f t="shared" ref="D326:AM326" si="74">D15+D24+D33+D42+D49+D56+D65+D74+D83+D91+D100+D108+D111+D117+D121+D130+D137+D146+D155+D164+D172+D181+D188+D195+D202+D211+D220+D229+D238+D247+D256+D265+D268+D277+D286+D295+D304+D313+D322+D325</f>
        <v>642</v>
      </c>
      <c r="E326" s="75">
        <f t="shared" si="74"/>
        <v>727</v>
      </c>
      <c r="F326" s="75">
        <f t="shared" si="74"/>
        <v>756</v>
      </c>
      <c r="G326" s="75">
        <f t="shared" si="74"/>
        <v>793</v>
      </c>
      <c r="H326" s="75">
        <f t="shared" si="74"/>
        <v>831</v>
      </c>
      <c r="I326" s="75">
        <f t="shared" si="74"/>
        <v>859</v>
      </c>
      <c r="J326" s="75">
        <f t="shared" si="74"/>
        <v>874</v>
      </c>
      <c r="K326" s="75">
        <f t="shared" si="74"/>
        <v>971</v>
      </c>
      <c r="L326" s="75">
        <f t="shared" si="74"/>
        <v>1017</v>
      </c>
      <c r="M326" s="75">
        <f t="shared" si="74"/>
        <v>1052</v>
      </c>
      <c r="N326" s="75">
        <f t="shared" si="74"/>
        <v>975</v>
      </c>
      <c r="O326" s="75">
        <f t="shared" si="74"/>
        <v>986</v>
      </c>
      <c r="P326" s="75">
        <f t="shared" si="74"/>
        <v>978</v>
      </c>
      <c r="Q326" s="75">
        <f t="shared" si="74"/>
        <v>958</v>
      </c>
      <c r="R326" s="75">
        <f t="shared" si="74"/>
        <v>970</v>
      </c>
      <c r="S326" s="75">
        <f t="shared" si="74"/>
        <v>1022</v>
      </c>
      <c r="T326" s="75">
        <f t="shared" si="74"/>
        <v>956</v>
      </c>
      <c r="U326" s="75">
        <f t="shared" si="74"/>
        <v>1007</v>
      </c>
      <c r="V326" s="75">
        <f t="shared" si="74"/>
        <v>1011</v>
      </c>
      <c r="W326" s="75">
        <f t="shared" si="74"/>
        <v>949</v>
      </c>
      <c r="X326" s="75">
        <f t="shared" si="74"/>
        <v>1009</v>
      </c>
      <c r="Y326" s="75">
        <f t="shared" si="74"/>
        <v>995</v>
      </c>
      <c r="Z326" s="75">
        <f t="shared" si="74"/>
        <v>407</v>
      </c>
      <c r="AA326" s="75">
        <f t="shared" si="74"/>
        <v>383</v>
      </c>
      <c r="AB326" s="75">
        <f t="shared" si="74"/>
        <v>386</v>
      </c>
      <c r="AC326" s="75">
        <f t="shared" si="74"/>
        <v>397</v>
      </c>
      <c r="AD326" s="75">
        <f t="shared" si="74"/>
        <v>352</v>
      </c>
      <c r="AE326" s="75">
        <f t="shared" si="74"/>
        <v>354</v>
      </c>
      <c r="AF326" s="75">
        <f t="shared" si="74"/>
        <v>345</v>
      </c>
      <c r="AG326" s="75">
        <f t="shared" si="74"/>
        <v>266</v>
      </c>
      <c r="AH326" s="75">
        <f t="shared" si="74"/>
        <v>224</v>
      </c>
      <c r="AI326" s="75">
        <f t="shared" si="74"/>
        <v>214</v>
      </c>
      <c r="AJ326" s="75">
        <f t="shared" si="74"/>
        <v>214</v>
      </c>
      <c r="AK326" s="75">
        <f t="shared" si="74"/>
        <v>195</v>
      </c>
      <c r="AL326" s="75">
        <f t="shared" si="74"/>
        <v>198</v>
      </c>
      <c r="AM326" s="75">
        <f t="shared" si="74"/>
        <v>201</v>
      </c>
      <c r="AN326" s="75">
        <f t="shared" ref="AN326" si="75">AN15+AN24+AN33+AN42+AN49+AN56+AN65+AN74+AN83+AN91+AN100+AN108+AN111+AN117+AN121+AN130+AN137+AN146+AN155+AN164+AN172+AN181+AN188+AN195+AN202+AN211+AN220+AN229+AN238+AN247+AN256+AN265+AN268+AN277+AN286+AN295+AN304+AN313+AN322+AN325</f>
        <v>183</v>
      </c>
    </row>
  </sheetData>
  <mergeCells count="3">
    <mergeCell ref="B42:C42"/>
    <mergeCell ref="B322:C322"/>
    <mergeCell ref="B202:C202"/>
  </mergeCell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5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9" width="5.5703125" customWidth="1"/>
    <col min="10" max="10" width="5.5703125" style="24" customWidth="1"/>
    <col min="11" max="36" width="5.5703125" customWidth="1"/>
    <col min="37" max="37" width="5.5703125" style="24" customWidth="1"/>
    <col min="38" max="38" width="5.5703125" customWidth="1"/>
    <col min="39" max="39" width="5.5703125" style="24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774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775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26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28"/>
      <c r="AN5" s="29"/>
    </row>
    <row r="6" spans="1:40" x14ac:dyDescent="0.25">
      <c r="A6" s="6"/>
      <c r="B6" s="8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334</v>
      </c>
      <c r="B7" s="66">
        <v>1401</v>
      </c>
      <c r="C7" s="65" t="s">
        <v>6</v>
      </c>
      <c r="D7" s="43">
        <v>1</v>
      </c>
      <c r="E7" s="43">
        <v>1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</row>
    <row r="8" spans="1:40" x14ac:dyDescent="0.25">
      <c r="A8" s="67"/>
      <c r="B8" s="67"/>
      <c r="C8" s="68" t="s">
        <v>7</v>
      </c>
      <c r="D8" s="45">
        <v>1</v>
      </c>
      <c r="E8" s="45">
        <v>1</v>
      </c>
      <c r="F8" s="45"/>
      <c r="G8" s="45"/>
      <c r="H8" s="45"/>
      <c r="I8" s="45"/>
      <c r="J8" s="45"/>
      <c r="K8" s="45">
        <v>1</v>
      </c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>
        <v>1</v>
      </c>
      <c r="AB8" s="45">
        <v>1</v>
      </c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</row>
    <row r="9" spans="1:40" x14ac:dyDescent="0.25">
      <c r="A9" s="67"/>
      <c r="B9" s="67"/>
      <c r="C9" s="68" t="s">
        <v>8</v>
      </c>
      <c r="D9" s="45"/>
      <c r="E9" s="45">
        <v>2</v>
      </c>
      <c r="F9" s="45">
        <v>3</v>
      </c>
      <c r="G9" s="45">
        <v>3</v>
      </c>
      <c r="H9" s="45">
        <v>4</v>
      </c>
      <c r="I9" s="45">
        <v>4</v>
      </c>
      <c r="J9" s="45">
        <v>4</v>
      </c>
      <c r="K9" s="45">
        <v>5</v>
      </c>
      <c r="L9" s="45">
        <v>4</v>
      </c>
      <c r="M9" s="45">
        <v>3</v>
      </c>
      <c r="N9" s="45">
        <v>1</v>
      </c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>
        <v>2</v>
      </c>
      <c r="AD9" s="45">
        <v>2</v>
      </c>
      <c r="AE9" s="45">
        <v>2</v>
      </c>
      <c r="AF9" s="45">
        <v>2</v>
      </c>
      <c r="AG9" s="45">
        <v>2</v>
      </c>
      <c r="AH9" s="45">
        <v>2</v>
      </c>
      <c r="AI9" s="45">
        <v>1</v>
      </c>
      <c r="AJ9" s="45">
        <v>1</v>
      </c>
      <c r="AK9" s="45">
        <v>1</v>
      </c>
      <c r="AL9" s="45">
        <v>1</v>
      </c>
      <c r="AM9" s="45"/>
      <c r="AN9" s="45"/>
    </row>
    <row r="10" spans="1:40" x14ac:dyDescent="0.25">
      <c r="A10" s="67"/>
      <c r="B10" s="67"/>
      <c r="C10" s="68" t="s">
        <v>9</v>
      </c>
      <c r="D10" s="45">
        <v>5</v>
      </c>
      <c r="E10" s="45">
        <v>2</v>
      </c>
      <c r="F10" s="45">
        <v>2</v>
      </c>
      <c r="G10" s="45">
        <v>2</v>
      </c>
      <c r="H10" s="45">
        <v>1</v>
      </c>
      <c r="I10" s="45">
        <v>3</v>
      </c>
      <c r="J10" s="45">
        <v>2</v>
      </c>
      <c r="K10" s="45">
        <v>2</v>
      </c>
      <c r="L10" s="45">
        <v>1</v>
      </c>
      <c r="M10" s="45"/>
      <c r="N10" s="45">
        <v>2</v>
      </c>
      <c r="O10" s="45">
        <v>1</v>
      </c>
      <c r="P10" s="45">
        <v>1</v>
      </c>
      <c r="Q10" s="45">
        <v>1</v>
      </c>
      <c r="R10" s="45">
        <v>1</v>
      </c>
      <c r="S10" s="45">
        <v>1</v>
      </c>
      <c r="T10" s="45">
        <v>1</v>
      </c>
      <c r="U10" s="45">
        <v>2</v>
      </c>
      <c r="V10" s="45">
        <v>2</v>
      </c>
      <c r="W10" s="45"/>
      <c r="X10" s="45"/>
      <c r="Y10" s="45"/>
      <c r="Z10" s="45"/>
      <c r="AA10" s="45">
        <v>1</v>
      </c>
      <c r="AB10" s="45">
        <v>1</v>
      </c>
      <c r="AC10" s="45">
        <v>1</v>
      </c>
      <c r="AD10" s="45">
        <v>1</v>
      </c>
      <c r="AE10" s="45">
        <v>1</v>
      </c>
      <c r="AF10" s="45">
        <v>1</v>
      </c>
      <c r="AG10" s="45"/>
      <c r="AH10" s="45"/>
      <c r="AI10" s="45"/>
      <c r="AJ10" s="45">
        <v>1</v>
      </c>
      <c r="AK10" s="45">
        <v>2</v>
      </c>
      <c r="AL10" s="45">
        <v>3</v>
      </c>
      <c r="AM10" s="45">
        <v>3</v>
      </c>
      <c r="AN10" s="45">
        <v>2</v>
      </c>
    </row>
    <row r="11" spans="1:40" x14ac:dyDescent="0.25">
      <c r="A11" s="67"/>
      <c r="B11" s="67"/>
      <c r="C11" s="68" t="s">
        <v>10</v>
      </c>
      <c r="D11" s="45">
        <v>7</v>
      </c>
      <c r="E11" s="45">
        <v>9</v>
      </c>
      <c r="F11" s="45">
        <v>8</v>
      </c>
      <c r="G11" s="45">
        <v>5</v>
      </c>
      <c r="H11" s="45">
        <v>4</v>
      </c>
      <c r="I11" s="45">
        <v>5</v>
      </c>
      <c r="J11" s="45">
        <v>7</v>
      </c>
      <c r="K11" s="45">
        <v>7</v>
      </c>
      <c r="L11" s="45">
        <v>8</v>
      </c>
      <c r="M11" s="45">
        <v>9</v>
      </c>
      <c r="N11" s="45">
        <v>9</v>
      </c>
      <c r="O11" s="45">
        <v>2</v>
      </c>
      <c r="P11" s="45">
        <v>2</v>
      </c>
      <c r="Q11" s="45">
        <v>3</v>
      </c>
      <c r="R11" s="45">
        <v>3</v>
      </c>
      <c r="S11" s="45">
        <v>3</v>
      </c>
      <c r="T11" s="45">
        <v>3</v>
      </c>
      <c r="U11" s="45">
        <v>2</v>
      </c>
      <c r="V11" s="45"/>
      <c r="W11" s="45"/>
      <c r="X11" s="45"/>
      <c r="Y11" s="45">
        <v>1</v>
      </c>
      <c r="Z11" s="45"/>
      <c r="AA11" s="45"/>
      <c r="AB11" s="45">
        <v>1</v>
      </c>
      <c r="AC11" s="45">
        <v>1</v>
      </c>
      <c r="AD11" s="45">
        <v>1</v>
      </c>
      <c r="AE11" s="45">
        <v>1</v>
      </c>
      <c r="AF11" s="45">
        <v>1</v>
      </c>
      <c r="AG11" s="45">
        <v>2</v>
      </c>
      <c r="AH11" s="45">
        <v>2</v>
      </c>
      <c r="AI11" s="45">
        <v>3</v>
      </c>
      <c r="AJ11" s="45">
        <v>2</v>
      </c>
      <c r="AK11" s="45">
        <v>1</v>
      </c>
      <c r="AL11" s="45">
        <v>1</v>
      </c>
      <c r="AM11" s="45">
        <v>1</v>
      </c>
      <c r="AN11" s="45">
        <v>1</v>
      </c>
    </row>
    <row r="12" spans="1:40" x14ac:dyDescent="0.25">
      <c r="A12" s="67"/>
      <c r="B12" s="67"/>
      <c r="C12" s="68" t="s">
        <v>11</v>
      </c>
      <c r="D12" s="45">
        <v>9</v>
      </c>
      <c r="E12" s="45">
        <v>11</v>
      </c>
      <c r="F12" s="45">
        <v>11</v>
      </c>
      <c r="G12" s="45">
        <v>15</v>
      </c>
      <c r="H12" s="45">
        <v>15</v>
      </c>
      <c r="I12" s="45">
        <v>12</v>
      </c>
      <c r="J12" s="45">
        <v>10</v>
      </c>
      <c r="K12" s="45">
        <v>11</v>
      </c>
      <c r="L12" s="45">
        <v>10</v>
      </c>
      <c r="M12" s="45">
        <v>8</v>
      </c>
      <c r="N12" s="45">
        <v>6</v>
      </c>
      <c r="O12" s="45">
        <v>7</v>
      </c>
      <c r="P12" s="45">
        <v>6</v>
      </c>
      <c r="Q12" s="45">
        <v>5</v>
      </c>
      <c r="R12" s="45">
        <v>8</v>
      </c>
      <c r="S12" s="45">
        <v>8</v>
      </c>
      <c r="T12" s="45">
        <v>5</v>
      </c>
      <c r="U12" s="45">
        <v>5</v>
      </c>
      <c r="V12" s="45">
        <v>4</v>
      </c>
      <c r="W12" s="45">
        <v>6</v>
      </c>
      <c r="X12" s="45">
        <v>6</v>
      </c>
      <c r="Y12" s="45">
        <v>5</v>
      </c>
      <c r="Z12" s="45">
        <v>5</v>
      </c>
      <c r="AA12" s="45">
        <v>4</v>
      </c>
      <c r="AB12" s="45">
        <v>3</v>
      </c>
      <c r="AC12" s="45">
        <v>2</v>
      </c>
      <c r="AD12" s="45"/>
      <c r="AE12" s="45"/>
      <c r="AF12" s="45"/>
      <c r="AG12" s="45">
        <v>1</v>
      </c>
      <c r="AH12" s="45">
        <v>1</v>
      </c>
      <c r="AI12" s="45">
        <v>1</v>
      </c>
      <c r="AJ12" s="45">
        <v>2</v>
      </c>
      <c r="AK12" s="45">
        <v>2</v>
      </c>
      <c r="AL12" s="45">
        <v>3</v>
      </c>
      <c r="AM12" s="45">
        <v>3</v>
      </c>
      <c r="AN12" s="45">
        <v>1</v>
      </c>
    </row>
    <row r="13" spans="1:40" x14ac:dyDescent="0.25">
      <c r="A13" s="67"/>
      <c r="B13" s="67"/>
      <c r="C13" s="68" t="s">
        <v>12</v>
      </c>
      <c r="D13" s="45"/>
      <c r="E13" s="45">
        <v>2</v>
      </c>
      <c r="F13" s="45">
        <v>5</v>
      </c>
      <c r="G13" s="45">
        <v>9</v>
      </c>
      <c r="H13" s="45">
        <v>8</v>
      </c>
      <c r="I13" s="45">
        <v>7</v>
      </c>
      <c r="J13" s="45">
        <v>8</v>
      </c>
      <c r="K13" s="45">
        <v>8</v>
      </c>
      <c r="L13" s="45">
        <v>7</v>
      </c>
      <c r="M13" s="45">
        <v>9</v>
      </c>
      <c r="N13" s="45">
        <v>11</v>
      </c>
      <c r="O13" s="45">
        <v>10</v>
      </c>
      <c r="P13" s="45">
        <v>7</v>
      </c>
      <c r="Q13" s="45">
        <v>4</v>
      </c>
      <c r="R13" s="45">
        <v>1</v>
      </c>
      <c r="S13" s="45"/>
      <c r="T13" s="45">
        <v>3</v>
      </c>
      <c r="U13" s="45">
        <v>6</v>
      </c>
      <c r="V13" s="45">
        <v>7</v>
      </c>
      <c r="W13" s="45">
        <v>4</v>
      </c>
      <c r="X13" s="45">
        <v>2</v>
      </c>
      <c r="Y13" s="45">
        <v>1</v>
      </c>
      <c r="Z13" s="45">
        <v>1</v>
      </c>
      <c r="AA13" s="45">
        <v>2</v>
      </c>
      <c r="AB13" s="45">
        <v>2</v>
      </c>
      <c r="AC13" s="45">
        <v>3</v>
      </c>
      <c r="AD13" s="45">
        <v>4</v>
      </c>
      <c r="AE13" s="45">
        <v>3</v>
      </c>
      <c r="AF13" s="45">
        <v>2</v>
      </c>
      <c r="AG13" s="45"/>
      <c r="AH13" s="45"/>
      <c r="AI13" s="45"/>
      <c r="AJ13" s="45"/>
      <c r="AK13" s="45"/>
      <c r="AL13" s="45"/>
      <c r="AM13" s="45"/>
      <c r="AN13" s="45">
        <v>1</v>
      </c>
    </row>
    <row r="14" spans="1:40" x14ac:dyDescent="0.25">
      <c r="A14" s="67"/>
      <c r="B14" s="67"/>
      <c r="C14" s="68" t="s">
        <v>13</v>
      </c>
      <c r="D14" s="45">
        <v>4</v>
      </c>
      <c r="E14" s="45">
        <v>6</v>
      </c>
      <c r="F14" s="45">
        <v>7</v>
      </c>
      <c r="G14" s="45">
        <v>8</v>
      </c>
      <c r="H14" s="45">
        <v>10</v>
      </c>
      <c r="I14" s="45">
        <v>14</v>
      </c>
      <c r="J14" s="45">
        <v>12</v>
      </c>
      <c r="K14" s="45">
        <v>13</v>
      </c>
      <c r="L14" s="45">
        <v>17</v>
      </c>
      <c r="M14" s="45">
        <v>12</v>
      </c>
      <c r="N14" s="45">
        <v>16</v>
      </c>
      <c r="O14" s="45">
        <v>18</v>
      </c>
      <c r="P14" s="45">
        <v>22</v>
      </c>
      <c r="Q14" s="45">
        <v>25</v>
      </c>
      <c r="R14" s="45">
        <v>25</v>
      </c>
      <c r="S14" s="45">
        <v>26</v>
      </c>
      <c r="T14" s="45">
        <v>20</v>
      </c>
      <c r="U14" s="45">
        <v>21</v>
      </c>
      <c r="V14" s="45">
        <v>13</v>
      </c>
      <c r="W14" s="45">
        <v>4</v>
      </c>
      <c r="X14" s="45">
        <v>5</v>
      </c>
      <c r="Y14" s="45">
        <v>4</v>
      </c>
      <c r="Z14" s="45">
        <v>5</v>
      </c>
      <c r="AA14" s="45">
        <v>6</v>
      </c>
      <c r="AB14" s="45">
        <v>7</v>
      </c>
      <c r="AC14" s="45">
        <v>6</v>
      </c>
      <c r="AD14" s="45">
        <v>6</v>
      </c>
      <c r="AE14" s="45">
        <v>5</v>
      </c>
      <c r="AF14" s="45">
        <v>6</v>
      </c>
      <c r="AG14" s="45">
        <v>8</v>
      </c>
      <c r="AH14" s="45">
        <v>7</v>
      </c>
      <c r="AI14" s="45">
        <v>5</v>
      </c>
      <c r="AJ14" s="45">
        <v>5</v>
      </c>
      <c r="AK14" s="45">
        <v>5</v>
      </c>
      <c r="AL14" s="45">
        <v>5</v>
      </c>
      <c r="AM14" s="45">
        <v>5</v>
      </c>
      <c r="AN14" s="45">
        <v>5</v>
      </c>
    </row>
    <row r="15" spans="1:40" x14ac:dyDescent="0.25">
      <c r="A15" s="32" t="s">
        <v>335</v>
      </c>
      <c r="B15" s="55"/>
      <c r="C15" s="55"/>
      <c r="D15" s="75">
        <f>SUM(D7:D14)</f>
        <v>27</v>
      </c>
      <c r="E15" s="75">
        <f t="shared" ref="E15:AM15" si="0">SUM(E7:E14)</f>
        <v>34</v>
      </c>
      <c r="F15" s="75">
        <f t="shared" si="0"/>
        <v>36</v>
      </c>
      <c r="G15" s="75">
        <f t="shared" si="0"/>
        <v>42</v>
      </c>
      <c r="H15" s="75">
        <f t="shared" si="0"/>
        <v>42</v>
      </c>
      <c r="I15" s="75">
        <f t="shared" si="0"/>
        <v>45</v>
      </c>
      <c r="J15" s="75">
        <f t="shared" si="0"/>
        <v>43</v>
      </c>
      <c r="K15" s="75">
        <f t="shared" si="0"/>
        <v>47</v>
      </c>
      <c r="L15" s="75">
        <f t="shared" si="0"/>
        <v>47</v>
      </c>
      <c r="M15" s="75">
        <f t="shared" si="0"/>
        <v>41</v>
      </c>
      <c r="N15" s="75">
        <f t="shared" si="0"/>
        <v>45</v>
      </c>
      <c r="O15" s="75">
        <f t="shared" si="0"/>
        <v>38</v>
      </c>
      <c r="P15" s="75">
        <f t="shared" si="0"/>
        <v>38</v>
      </c>
      <c r="Q15" s="75">
        <f t="shared" si="0"/>
        <v>38</v>
      </c>
      <c r="R15" s="75">
        <f t="shared" si="0"/>
        <v>38</v>
      </c>
      <c r="S15" s="75">
        <f t="shared" si="0"/>
        <v>38</v>
      </c>
      <c r="T15" s="75">
        <f t="shared" si="0"/>
        <v>32</v>
      </c>
      <c r="U15" s="75">
        <f t="shared" si="0"/>
        <v>36</v>
      </c>
      <c r="V15" s="75">
        <f t="shared" si="0"/>
        <v>26</v>
      </c>
      <c r="W15" s="75">
        <f t="shared" si="0"/>
        <v>14</v>
      </c>
      <c r="X15" s="75">
        <f t="shared" si="0"/>
        <v>13</v>
      </c>
      <c r="Y15" s="75">
        <f t="shared" si="0"/>
        <v>11</v>
      </c>
      <c r="Z15" s="75">
        <f t="shared" si="0"/>
        <v>11</v>
      </c>
      <c r="AA15" s="75">
        <f t="shared" si="0"/>
        <v>14</v>
      </c>
      <c r="AB15" s="75">
        <f t="shared" si="0"/>
        <v>15</v>
      </c>
      <c r="AC15" s="75">
        <f t="shared" si="0"/>
        <v>15</v>
      </c>
      <c r="AD15" s="75">
        <f t="shared" si="0"/>
        <v>14</v>
      </c>
      <c r="AE15" s="75">
        <f t="shared" si="0"/>
        <v>12</v>
      </c>
      <c r="AF15" s="75">
        <f t="shared" si="0"/>
        <v>12</v>
      </c>
      <c r="AG15" s="75">
        <f t="shared" si="0"/>
        <v>13</v>
      </c>
      <c r="AH15" s="75">
        <f t="shared" si="0"/>
        <v>12</v>
      </c>
      <c r="AI15" s="75">
        <f t="shared" si="0"/>
        <v>10</v>
      </c>
      <c r="AJ15" s="75">
        <f t="shared" si="0"/>
        <v>11</v>
      </c>
      <c r="AK15" s="75">
        <f t="shared" si="0"/>
        <v>11</v>
      </c>
      <c r="AL15" s="75">
        <f t="shared" si="0"/>
        <v>13</v>
      </c>
      <c r="AM15" s="75">
        <f t="shared" si="0"/>
        <v>12</v>
      </c>
      <c r="AN15" s="75">
        <f t="shared" ref="AN15" si="1">SUM(AN7:AN14)</f>
        <v>10</v>
      </c>
    </row>
    <row r="16" spans="1:40" x14ac:dyDescent="0.25">
      <c r="A16" s="65" t="s">
        <v>336</v>
      </c>
      <c r="B16" s="66">
        <v>1411</v>
      </c>
      <c r="C16" s="65" t="s">
        <v>6</v>
      </c>
      <c r="D16" s="43"/>
      <c r="E16" s="43">
        <v>2</v>
      </c>
      <c r="F16" s="43">
        <v>1</v>
      </c>
      <c r="G16" s="43">
        <v>1</v>
      </c>
      <c r="H16" s="43"/>
      <c r="I16" s="43"/>
      <c r="J16" s="43"/>
      <c r="K16" s="43"/>
      <c r="L16" s="43">
        <v>1</v>
      </c>
      <c r="M16" s="43">
        <v>1</v>
      </c>
      <c r="N16" s="43">
        <v>1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x14ac:dyDescent="0.25">
      <c r="A17" s="67"/>
      <c r="B17" s="67"/>
      <c r="C17" s="68" t="s">
        <v>7</v>
      </c>
      <c r="D17" s="45">
        <v>1</v>
      </c>
      <c r="E17" s="45">
        <v>3</v>
      </c>
      <c r="F17" s="45">
        <v>2</v>
      </c>
      <c r="G17" s="45">
        <v>2</v>
      </c>
      <c r="H17" s="45">
        <v>3</v>
      </c>
      <c r="I17" s="45">
        <v>3</v>
      </c>
      <c r="J17" s="45">
        <v>2</v>
      </c>
      <c r="K17" s="45">
        <v>1</v>
      </c>
      <c r="L17" s="45">
        <v>1</v>
      </c>
      <c r="M17" s="45">
        <v>1</v>
      </c>
      <c r="N17" s="45"/>
      <c r="O17" s="45"/>
      <c r="P17" s="45"/>
      <c r="Q17" s="45"/>
      <c r="R17" s="45">
        <v>2</v>
      </c>
      <c r="S17" s="45">
        <v>2</v>
      </c>
      <c r="T17" s="45">
        <v>1</v>
      </c>
      <c r="U17" s="45">
        <v>1</v>
      </c>
      <c r="V17" s="45">
        <v>1</v>
      </c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</row>
    <row r="18" spans="1:40" x14ac:dyDescent="0.25">
      <c r="A18" s="67"/>
      <c r="B18" s="67"/>
      <c r="C18" s="68" t="s">
        <v>8</v>
      </c>
      <c r="D18" s="45">
        <v>1</v>
      </c>
      <c r="E18" s="45"/>
      <c r="F18" s="45">
        <v>1</v>
      </c>
      <c r="G18" s="45">
        <v>1</v>
      </c>
      <c r="H18" s="45">
        <v>1</v>
      </c>
      <c r="I18" s="45">
        <v>2</v>
      </c>
      <c r="J18" s="45">
        <v>2</v>
      </c>
      <c r="K18" s="45"/>
      <c r="L18" s="45"/>
      <c r="M18" s="45">
        <v>1</v>
      </c>
      <c r="N18" s="45">
        <v>2</v>
      </c>
      <c r="O18" s="45"/>
      <c r="P18" s="45"/>
      <c r="Q18" s="45"/>
      <c r="R18" s="45"/>
      <c r="S18" s="45"/>
      <c r="T18" s="45">
        <v>1</v>
      </c>
      <c r="U18" s="45">
        <v>1</v>
      </c>
      <c r="V18" s="45">
        <v>1</v>
      </c>
      <c r="W18" s="45">
        <v>2</v>
      </c>
      <c r="X18" s="45">
        <v>2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/>
      <c r="AH18" s="45"/>
      <c r="AI18" s="45"/>
      <c r="AJ18" s="45"/>
      <c r="AK18" s="45"/>
      <c r="AL18" s="45"/>
      <c r="AM18" s="45"/>
      <c r="AN18" s="45"/>
    </row>
    <row r="19" spans="1:40" x14ac:dyDescent="0.25">
      <c r="A19" s="67"/>
      <c r="B19" s="67"/>
      <c r="C19" s="68" t="s">
        <v>9</v>
      </c>
      <c r="D19" s="45">
        <v>1</v>
      </c>
      <c r="E19" s="45">
        <v>2</v>
      </c>
      <c r="F19" s="45">
        <v>2</v>
      </c>
      <c r="G19" s="45">
        <v>2</v>
      </c>
      <c r="H19" s="45">
        <v>4</v>
      </c>
      <c r="I19" s="45">
        <v>4</v>
      </c>
      <c r="J19" s="45">
        <v>3</v>
      </c>
      <c r="K19" s="45">
        <v>2</v>
      </c>
      <c r="L19" s="45">
        <v>1</v>
      </c>
      <c r="M19" s="45">
        <v>3</v>
      </c>
      <c r="N19" s="45">
        <v>1</v>
      </c>
      <c r="O19" s="45"/>
      <c r="P19" s="45"/>
      <c r="Q19" s="45"/>
      <c r="R19" s="45"/>
      <c r="S19" s="45"/>
      <c r="T19" s="45">
        <v>1</v>
      </c>
      <c r="U19" s="45">
        <v>2</v>
      </c>
      <c r="V19" s="45">
        <v>2</v>
      </c>
      <c r="W19" s="45">
        <v>1</v>
      </c>
      <c r="X19" s="45">
        <v>1</v>
      </c>
      <c r="Y19" s="45"/>
      <c r="Z19" s="45"/>
      <c r="AA19" s="45"/>
      <c r="AB19" s="45"/>
      <c r="AC19" s="45"/>
      <c r="AD19" s="45"/>
      <c r="AE19" s="45"/>
      <c r="AF19" s="45"/>
      <c r="AG19" s="45">
        <v>1</v>
      </c>
      <c r="AH19" s="45">
        <v>1</v>
      </c>
      <c r="AI19" s="45"/>
      <c r="AJ19" s="45"/>
      <c r="AK19" s="45"/>
      <c r="AL19" s="45"/>
      <c r="AM19" s="45"/>
      <c r="AN19" s="45"/>
    </row>
    <row r="20" spans="1:40" x14ac:dyDescent="0.25">
      <c r="A20" s="67"/>
      <c r="B20" s="67"/>
      <c r="C20" s="68" t="s">
        <v>10</v>
      </c>
      <c r="D20" s="45">
        <v>7</v>
      </c>
      <c r="E20" s="45">
        <v>5</v>
      </c>
      <c r="F20" s="45">
        <v>5</v>
      </c>
      <c r="G20" s="45">
        <v>6</v>
      </c>
      <c r="H20" s="45">
        <v>4</v>
      </c>
      <c r="I20" s="45">
        <v>4</v>
      </c>
      <c r="J20" s="45">
        <v>3</v>
      </c>
      <c r="K20" s="45">
        <v>3</v>
      </c>
      <c r="L20" s="45">
        <v>2</v>
      </c>
      <c r="M20" s="45">
        <v>2</v>
      </c>
      <c r="N20" s="45">
        <v>2</v>
      </c>
      <c r="O20" s="45">
        <v>3</v>
      </c>
      <c r="P20" s="45">
        <v>2</v>
      </c>
      <c r="Q20" s="45">
        <v>2</v>
      </c>
      <c r="R20" s="45">
        <v>2</v>
      </c>
      <c r="S20" s="45">
        <v>3</v>
      </c>
      <c r="T20" s="45">
        <v>3</v>
      </c>
      <c r="U20" s="45">
        <v>3</v>
      </c>
      <c r="V20" s="45">
        <v>3</v>
      </c>
      <c r="W20" s="45">
        <v>1</v>
      </c>
      <c r="X20" s="45">
        <v>2</v>
      </c>
      <c r="Y20" s="45">
        <v>2</v>
      </c>
      <c r="Z20" s="45">
        <v>2</v>
      </c>
      <c r="AA20" s="45">
        <v>2</v>
      </c>
      <c r="AB20" s="45">
        <v>2</v>
      </c>
      <c r="AC20" s="45">
        <v>2</v>
      </c>
      <c r="AD20" s="45">
        <v>2</v>
      </c>
      <c r="AE20" s="45">
        <v>2</v>
      </c>
      <c r="AF20" s="45">
        <v>2</v>
      </c>
      <c r="AG20" s="45">
        <v>3</v>
      </c>
      <c r="AH20" s="45">
        <v>2</v>
      </c>
      <c r="AI20" s="45">
        <v>1</v>
      </c>
      <c r="AJ20" s="45">
        <v>1</v>
      </c>
      <c r="AK20" s="45"/>
      <c r="AL20" s="45"/>
      <c r="AM20" s="45"/>
      <c r="AN20" s="45"/>
    </row>
    <row r="21" spans="1:40" x14ac:dyDescent="0.25">
      <c r="A21" s="67"/>
      <c r="B21" s="67"/>
      <c r="C21" s="68" t="s">
        <v>11</v>
      </c>
      <c r="D21" s="45">
        <v>6</v>
      </c>
      <c r="E21" s="45">
        <v>4</v>
      </c>
      <c r="F21" s="45">
        <v>4</v>
      </c>
      <c r="G21" s="45">
        <v>5</v>
      </c>
      <c r="H21" s="45">
        <v>4</v>
      </c>
      <c r="I21" s="45">
        <v>5</v>
      </c>
      <c r="J21" s="45">
        <v>7</v>
      </c>
      <c r="K21" s="45">
        <v>6</v>
      </c>
      <c r="L21" s="45">
        <v>4</v>
      </c>
      <c r="M21" s="45">
        <v>6</v>
      </c>
      <c r="N21" s="45">
        <v>6</v>
      </c>
      <c r="O21" s="45">
        <v>5</v>
      </c>
      <c r="P21" s="45">
        <v>3</v>
      </c>
      <c r="Q21" s="45">
        <v>3</v>
      </c>
      <c r="R21" s="45">
        <v>2</v>
      </c>
      <c r="S21" s="45">
        <v>5</v>
      </c>
      <c r="T21" s="45">
        <v>3</v>
      </c>
      <c r="U21" s="45">
        <v>2</v>
      </c>
      <c r="V21" s="45"/>
      <c r="W21" s="45">
        <v>1</v>
      </c>
      <c r="X21" s="45">
        <v>1</v>
      </c>
      <c r="Y21" s="45">
        <v>1</v>
      </c>
      <c r="Z21" s="45">
        <v>1</v>
      </c>
      <c r="AA21" s="45">
        <v>1</v>
      </c>
      <c r="AB21" s="45">
        <v>1</v>
      </c>
      <c r="AC21" s="45">
        <v>1</v>
      </c>
      <c r="AD21" s="45">
        <v>1</v>
      </c>
      <c r="AE21" s="45">
        <v>1</v>
      </c>
      <c r="AF21" s="45"/>
      <c r="AG21" s="45"/>
      <c r="AH21" s="45">
        <v>1</v>
      </c>
      <c r="AI21" s="45">
        <v>2</v>
      </c>
      <c r="AJ21" s="45">
        <v>2</v>
      </c>
      <c r="AK21" s="45">
        <v>2</v>
      </c>
      <c r="AL21" s="45">
        <v>1</v>
      </c>
      <c r="AM21" s="45">
        <v>1</v>
      </c>
      <c r="AN21" s="45">
        <v>1</v>
      </c>
    </row>
    <row r="22" spans="1:40" x14ac:dyDescent="0.25">
      <c r="A22" s="67"/>
      <c r="B22" s="67"/>
      <c r="C22" s="68" t="s">
        <v>12</v>
      </c>
      <c r="D22" s="45">
        <v>4</v>
      </c>
      <c r="E22" s="45">
        <v>1</v>
      </c>
      <c r="F22" s="45">
        <v>3</v>
      </c>
      <c r="G22" s="45">
        <v>2</v>
      </c>
      <c r="H22" s="45">
        <v>3</v>
      </c>
      <c r="I22" s="45">
        <v>7</v>
      </c>
      <c r="J22" s="45">
        <v>7</v>
      </c>
      <c r="K22" s="45">
        <v>5</v>
      </c>
      <c r="L22" s="45">
        <v>3</v>
      </c>
      <c r="M22" s="45">
        <v>5</v>
      </c>
      <c r="N22" s="45">
        <v>1</v>
      </c>
      <c r="O22" s="45">
        <v>3</v>
      </c>
      <c r="P22" s="45">
        <v>4</v>
      </c>
      <c r="Q22" s="45">
        <v>4</v>
      </c>
      <c r="R22" s="45">
        <v>4</v>
      </c>
      <c r="S22" s="45">
        <v>3</v>
      </c>
      <c r="T22" s="45">
        <v>4</v>
      </c>
      <c r="U22" s="45">
        <v>3</v>
      </c>
      <c r="V22" s="45">
        <v>4</v>
      </c>
      <c r="W22" s="45">
        <v>3</v>
      </c>
      <c r="X22" s="45">
        <v>2</v>
      </c>
      <c r="Y22" s="45">
        <v>1</v>
      </c>
      <c r="Z22" s="45"/>
      <c r="AA22" s="45"/>
      <c r="AB22" s="45"/>
      <c r="AC22" s="45">
        <v>1</v>
      </c>
      <c r="AD22" s="45">
        <v>1</v>
      </c>
      <c r="AE22" s="45"/>
      <c r="AF22" s="45">
        <v>1</v>
      </c>
      <c r="AG22" s="45">
        <v>1</v>
      </c>
      <c r="AH22" s="45"/>
      <c r="AI22" s="45"/>
      <c r="AJ22" s="45"/>
      <c r="AK22" s="45"/>
      <c r="AL22" s="45"/>
      <c r="AM22" s="45"/>
      <c r="AN22" s="45"/>
    </row>
    <row r="23" spans="1:40" x14ac:dyDescent="0.25">
      <c r="A23" s="67"/>
      <c r="B23" s="67"/>
      <c r="C23" s="68" t="s">
        <v>13</v>
      </c>
      <c r="D23" s="57">
        <v>19</v>
      </c>
      <c r="E23" s="57">
        <v>13</v>
      </c>
      <c r="F23" s="57">
        <v>14</v>
      </c>
      <c r="G23" s="57">
        <v>17</v>
      </c>
      <c r="H23" s="57">
        <v>19</v>
      </c>
      <c r="I23" s="57">
        <v>19</v>
      </c>
      <c r="J23" s="57">
        <v>20</v>
      </c>
      <c r="K23" s="57">
        <v>22</v>
      </c>
      <c r="L23" s="57">
        <v>20</v>
      </c>
      <c r="M23" s="57">
        <v>22</v>
      </c>
      <c r="N23" s="57">
        <v>23</v>
      </c>
      <c r="O23" s="57">
        <v>20</v>
      </c>
      <c r="P23" s="57">
        <v>19</v>
      </c>
      <c r="Q23" s="57">
        <v>17</v>
      </c>
      <c r="R23" s="57">
        <v>18</v>
      </c>
      <c r="S23" s="57">
        <v>20</v>
      </c>
      <c r="T23" s="57">
        <v>19</v>
      </c>
      <c r="U23" s="57">
        <v>20</v>
      </c>
      <c r="V23" s="57">
        <v>16</v>
      </c>
      <c r="W23" s="57">
        <v>12</v>
      </c>
      <c r="X23" s="57">
        <v>12</v>
      </c>
      <c r="Y23" s="57">
        <v>9</v>
      </c>
      <c r="Z23" s="57">
        <v>6</v>
      </c>
      <c r="AA23" s="57">
        <v>6</v>
      </c>
      <c r="AB23" s="57">
        <v>6</v>
      </c>
      <c r="AC23" s="57">
        <v>6</v>
      </c>
      <c r="AD23" s="57">
        <v>6</v>
      </c>
      <c r="AE23" s="57">
        <v>6</v>
      </c>
      <c r="AF23" s="57">
        <v>6</v>
      </c>
      <c r="AG23" s="57">
        <v>6</v>
      </c>
      <c r="AH23" s="57">
        <v>3</v>
      </c>
      <c r="AI23" s="57">
        <v>3</v>
      </c>
      <c r="AJ23" s="57">
        <v>2</v>
      </c>
      <c r="AK23" s="57">
        <v>2</v>
      </c>
      <c r="AL23" s="57">
        <v>2</v>
      </c>
      <c r="AM23" s="57">
        <v>1</v>
      </c>
      <c r="AN23" s="57">
        <v>1</v>
      </c>
    </row>
    <row r="24" spans="1:40" x14ac:dyDescent="0.25">
      <c r="A24" s="32" t="s">
        <v>337</v>
      </c>
      <c r="B24" s="55"/>
      <c r="C24" s="55"/>
      <c r="D24" s="75">
        <f>SUM(D16:D23)</f>
        <v>39</v>
      </c>
      <c r="E24" s="75">
        <f t="shared" ref="E24:AM24" si="2">SUM(E16:E23)</f>
        <v>30</v>
      </c>
      <c r="F24" s="75">
        <f t="shared" si="2"/>
        <v>32</v>
      </c>
      <c r="G24" s="75">
        <f t="shared" si="2"/>
        <v>36</v>
      </c>
      <c r="H24" s="75">
        <f t="shared" si="2"/>
        <v>38</v>
      </c>
      <c r="I24" s="75">
        <f t="shared" si="2"/>
        <v>44</v>
      </c>
      <c r="J24" s="75">
        <f t="shared" si="2"/>
        <v>44</v>
      </c>
      <c r="K24" s="75">
        <f t="shared" si="2"/>
        <v>39</v>
      </c>
      <c r="L24" s="75">
        <f t="shared" si="2"/>
        <v>32</v>
      </c>
      <c r="M24" s="75">
        <f t="shared" si="2"/>
        <v>41</v>
      </c>
      <c r="N24" s="75">
        <f t="shared" si="2"/>
        <v>36</v>
      </c>
      <c r="O24" s="75">
        <f t="shared" si="2"/>
        <v>31</v>
      </c>
      <c r="P24" s="75">
        <f t="shared" si="2"/>
        <v>28</v>
      </c>
      <c r="Q24" s="75">
        <f t="shared" si="2"/>
        <v>26</v>
      </c>
      <c r="R24" s="75">
        <f t="shared" si="2"/>
        <v>28</v>
      </c>
      <c r="S24" s="75">
        <f t="shared" si="2"/>
        <v>33</v>
      </c>
      <c r="T24" s="75">
        <f t="shared" si="2"/>
        <v>32</v>
      </c>
      <c r="U24" s="75">
        <f t="shared" si="2"/>
        <v>32</v>
      </c>
      <c r="V24" s="75">
        <f t="shared" si="2"/>
        <v>27</v>
      </c>
      <c r="W24" s="75">
        <f t="shared" si="2"/>
        <v>20</v>
      </c>
      <c r="X24" s="75">
        <f t="shared" si="2"/>
        <v>20</v>
      </c>
      <c r="Y24" s="75">
        <f t="shared" si="2"/>
        <v>14</v>
      </c>
      <c r="Z24" s="75">
        <f t="shared" si="2"/>
        <v>10</v>
      </c>
      <c r="AA24" s="75">
        <f t="shared" si="2"/>
        <v>10</v>
      </c>
      <c r="AB24" s="75">
        <f t="shared" si="2"/>
        <v>10</v>
      </c>
      <c r="AC24" s="75">
        <f t="shared" si="2"/>
        <v>11</v>
      </c>
      <c r="AD24" s="75">
        <f t="shared" si="2"/>
        <v>11</v>
      </c>
      <c r="AE24" s="75">
        <f t="shared" si="2"/>
        <v>10</v>
      </c>
      <c r="AF24" s="75">
        <f t="shared" si="2"/>
        <v>10</v>
      </c>
      <c r="AG24" s="75">
        <f t="shared" si="2"/>
        <v>11</v>
      </c>
      <c r="AH24" s="75">
        <f t="shared" si="2"/>
        <v>7</v>
      </c>
      <c r="AI24" s="75">
        <f t="shared" si="2"/>
        <v>6</v>
      </c>
      <c r="AJ24" s="75">
        <f t="shared" si="2"/>
        <v>5</v>
      </c>
      <c r="AK24" s="75">
        <f t="shared" si="2"/>
        <v>4</v>
      </c>
      <c r="AL24" s="75">
        <f t="shared" si="2"/>
        <v>3</v>
      </c>
      <c r="AM24" s="75">
        <f t="shared" si="2"/>
        <v>2</v>
      </c>
      <c r="AN24" s="75">
        <f t="shared" ref="AN24" si="3">SUM(AN16:AN23)</f>
        <v>2</v>
      </c>
    </row>
    <row r="25" spans="1:40" x14ac:dyDescent="0.25">
      <c r="A25" s="65" t="s">
        <v>352</v>
      </c>
      <c r="B25" s="66">
        <v>1412</v>
      </c>
      <c r="C25" s="65" t="s">
        <v>6</v>
      </c>
      <c r="D25" s="43">
        <v>3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>
        <v>2</v>
      </c>
      <c r="Q25" s="43">
        <v>1</v>
      </c>
      <c r="R25" s="43">
        <v>1</v>
      </c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x14ac:dyDescent="0.25">
      <c r="A26" s="67"/>
      <c r="B26" s="67"/>
      <c r="C26" s="68" t="s">
        <v>7</v>
      </c>
      <c r="D26" s="45"/>
      <c r="E26" s="45"/>
      <c r="F26" s="45"/>
      <c r="G26" s="45">
        <v>2</v>
      </c>
      <c r="H26" s="45"/>
      <c r="I26" s="45">
        <v>1</v>
      </c>
      <c r="J26" s="45">
        <v>2</v>
      </c>
      <c r="K26" s="45">
        <v>1</v>
      </c>
      <c r="L26" s="45"/>
      <c r="M26" s="45"/>
      <c r="N26" s="45"/>
      <c r="O26" s="45"/>
      <c r="P26" s="45"/>
      <c r="Q26" s="45">
        <v>1</v>
      </c>
      <c r="R26" s="45">
        <v>1</v>
      </c>
      <c r="S26" s="45"/>
      <c r="T26" s="45">
        <v>1</v>
      </c>
      <c r="U26" s="45">
        <v>1</v>
      </c>
      <c r="V26" s="45">
        <v>1</v>
      </c>
      <c r="W26" s="45">
        <v>1</v>
      </c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</row>
    <row r="27" spans="1:40" x14ac:dyDescent="0.25">
      <c r="A27" s="67"/>
      <c r="B27" s="67"/>
      <c r="C27" s="68" t="s">
        <v>8</v>
      </c>
      <c r="D27" s="45">
        <v>2</v>
      </c>
      <c r="E27" s="45">
        <v>1</v>
      </c>
      <c r="F27" s="45">
        <v>3</v>
      </c>
      <c r="G27" s="45">
        <v>4</v>
      </c>
      <c r="H27" s="45">
        <v>3</v>
      </c>
      <c r="I27" s="45">
        <v>3</v>
      </c>
      <c r="J27" s="45">
        <v>3</v>
      </c>
      <c r="K27" s="45">
        <v>1</v>
      </c>
      <c r="L27" s="45">
        <v>1</v>
      </c>
      <c r="M27" s="45">
        <v>1</v>
      </c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</row>
    <row r="28" spans="1:40" x14ac:dyDescent="0.25">
      <c r="A28" s="67"/>
      <c r="B28" s="67"/>
      <c r="C28" s="68" t="s">
        <v>9</v>
      </c>
      <c r="D28" s="45">
        <v>1</v>
      </c>
      <c r="E28" s="45"/>
      <c r="F28" s="45">
        <v>2</v>
      </c>
      <c r="G28" s="45">
        <v>3</v>
      </c>
      <c r="H28" s="45">
        <v>1</v>
      </c>
      <c r="I28" s="45">
        <v>3</v>
      </c>
      <c r="J28" s="45">
        <v>3</v>
      </c>
      <c r="K28" s="45">
        <v>3</v>
      </c>
      <c r="L28" s="45">
        <v>3</v>
      </c>
      <c r="M28" s="45">
        <v>1</v>
      </c>
      <c r="N28" s="45">
        <v>1</v>
      </c>
      <c r="O28" s="45">
        <v>1</v>
      </c>
      <c r="P28" s="45">
        <v>1</v>
      </c>
      <c r="Q28" s="45">
        <v>1</v>
      </c>
      <c r="R28" s="45">
        <v>2</v>
      </c>
      <c r="S28" s="45"/>
      <c r="T28" s="45">
        <v>1</v>
      </c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>
        <v>1</v>
      </c>
      <c r="AN28" s="45"/>
    </row>
    <row r="29" spans="1:40" x14ac:dyDescent="0.25">
      <c r="A29" s="67"/>
      <c r="B29" s="67"/>
      <c r="C29" s="68" t="s">
        <v>10</v>
      </c>
      <c r="D29" s="45">
        <v>5</v>
      </c>
      <c r="E29" s="45">
        <v>4</v>
      </c>
      <c r="F29" s="45">
        <v>3</v>
      </c>
      <c r="G29" s="45">
        <v>1</v>
      </c>
      <c r="H29" s="45">
        <v>1</v>
      </c>
      <c r="I29" s="45">
        <v>2</v>
      </c>
      <c r="J29" s="45">
        <v>2</v>
      </c>
      <c r="K29" s="45">
        <v>1</v>
      </c>
      <c r="L29" s="45">
        <v>1</v>
      </c>
      <c r="M29" s="45">
        <v>2</v>
      </c>
      <c r="N29" s="45">
        <v>1</v>
      </c>
      <c r="O29" s="45">
        <v>1</v>
      </c>
      <c r="P29" s="45">
        <v>2</v>
      </c>
      <c r="Q29" s="45">
        <v>2</v>
      </c>
      <c r="R29" s="45">
        <v>2</v>
      </c>
      <c r="S29" s="45">
        <v>2</v>
      </c>
      <c r="T29" s="45">
        <v>2</v>
      </c>
      <c r="U29" s="45">
        <v>3</v>
      </c>
      <c r="V29" s="45">
        <v>3</v>
      </c>
      <c r="W29" s="45">
        <v>1</v>
      </c>
      <c r="X29" s="45">
        <v>1</v>
      </c>
      <c r="Y29" s="45">
        <v>1</v>
      </c>
      <c r="Z29" s="45">
        <v>2</v>
      </c>
      <c r="AA29" s="45">
        <v>2</v>
      </c>
      <c r="AB29" s="45">
        <v>2</v>
      </c>
      <c r="AC29" s="45">
        <v>1</v>
      </c>
      <c r="AD29" s="45">
        <v>1</v>
      </c>
      <c r="AE29" s="45"/>
      <c r="AF29" s="45"/>
      <c r="AG29" s="45"/>
      <c r="AH29" s="45"/>
      <c r="AI29" s="45"/>
      <c r="AJ29" s="45">
        <v>1</v>
      </c>
      <c r="AK29" s="45"/>
      <c r="AL29" s="45"/>
      <c r="AM29" s="45"/>
      <c r="AN29" s="45">
        <v>1</v>
      </c>
    </row>
    <row r="30" spans="1:40" x14ac:dyDescent="0.25">
      <c r="A30" s="67"/>
      <c r="B30" s="67"/>
      <c r="C30" s="68" t="s">
        <v>11</v>
      </c>
      <c r="D30" s="45">
        <v>6</v>
      </c>
      <c r="E30" s="45">
        <v>5</v>
      </c>
      <c r="F30" s="45">
        <v>6</v>
      </c>
      <c r="G30" s="45">
        <v>7</v>
      </c>
      <c r="H30" s="45">
        <v>9</v>
      </c>
      <c r="I30" s="45">
        <v>6</v>
      </c>
      <c r="J30" s="45">
        <v>6</v>
      </c>
      <c r="K30" s="45">
        <v>4</v>
      </c>
      <c r="L30" s="45">
        <v>3</v>
      </c>
      <c r="M30" s="45">
        <v>4</v>
      </c>
      <c r="N30" s="45">
        <v>2</v>
      </c>
      <c r="O30" s="45">
        <v>1</v>
      </c>
      <c r="P30" s="45">
        <v>1</v>
      </c>
      <c r="Q30" s="45">
        <v>2</v>
      </c>
      <c r="R30" s="45">
        <v>2</v>
      </c>
      <c r="S30" s="45">
        <v>2</v>
      </c>
      <c r="T30" s="45">
        <v>2</v>
      </c>
      <c r="U30" s="45">
        <v>3</v>
      </c>
      <c r="V30" s="45">
        <v>2</v>
      </c>
      <c r="W30" s="45">
        <v>1</v>
      </c>
      <c r="X30" s="45">
        <v>1</v>
      </c>
      <c r="Y30" s="45">
        <v>1</v>
      </c>
      <c r="Z30" s="45">
        <v>1</v>
      </c>
      <c r="AA30" s="45">
        <v>1</v>
      </c>
      <c r="AB30" s="45">
        <v>2</v>
      </c>
      <c r="AC30" s="45">
        <v>3</v>
      </c>
      <c r="AD30" s="45">
        <v>2</v>
      </c>
      <c r="AE30" s="45">
        <v>3</v>
      </c>
      <c r="AF30" s="45">
        <v>4</v>
      </c>
      <c r="AG30" s="45">
        <v>4</v>
      </c>
      <c r="AH30" s="45">
        <v>3</v>
      </c>
      <c r="AI30" s="45">
        <v>4</v>
      </c>
      <c r="AJ30" s="45">
        <v>2</v>
      </c>
      <c r="AK30" s="45">
        <v>3</v>
      </c>
      <c r="AL30" s="45">
        <v>3</v>
      </c>
      <c r="AM30" s="45">
        <v>1</v>
      </c>
      <c r="AN30" s="45">
        <v>1</v>
      </c>
    </row>
    <row r="31" spans="1:40" x14ac:dyDescent="0.25">
      <c r="A31" s="67"/>
      <c r="B31" s="67"/>
      <c r="C31" s="68" t="s">
        <v>12</v>
      </c>
      <c r="D31" s="45">
        <v>12</v>
      </c>
      <c r="E31" s="45">
        <v>10</v>
      </c>
      <c r="F31" s="45">
        <v>4</v>
      </c>
      <c r="G31" s="45">
        <v>9</v>
      </c>
      <c r="H31" s="45">
        <v>8</v>
      </c>
      <c r="I31" s="45">
        <v>9</v>
      </c>
      <c r="J31" s="45">
        <v>6</v>
      </c>
      <c r="K31" s="45">
        <v>5</v>
      </c>
      <c r="L31" s="45">
        <v>5</v>
      </c>
      <c r="M31" s="45">
        <v>10</v>
      </c>
      <c r="N31" s="45">
        <v>6</v>
      </c>
      <c r="O31" s="45">
        <v>4</v>
      </c>
      <c r="P31" s="45">
        <v>3</v>
      </c>
      <c r="Q31" s="45">
        <v>3</v>
      </c>
      <c r="R31" s="45">
        <v>3</v>
      </c>
      <c r="S31" s="45">
        <v>3</v>
      </c>
      <c r="T31" s="45">
        <v>3</v>
      </c>
      <c r="U31" s="45">
        <v>8</v>
      </c>
      <c r="V31" s="45">
        <v>7</v>
      </c>
      <c r="W31" s="45">
        <v>5</v>
      </c>
      <c r="X31" s="45">
        <v>3</v>
      </c>
      <c r="Y31" s="45">
        <v>2</v>
      </c>
      <c r="Z31" s="45">
        <v>5</v>
      </c>
      <c r="AA31" s="45">
        <v>4</v>
      </c>
      <c r="AB31" s="45">
        <v>1</v>
      </c>
      <c r="AC31" s="45"/>
      <c r="AD31" s="45">
        <v>1</v>
      </c>
      <c r="AE31" s="45">
        <v>1</v>
      </c>
      <c r="AF31" s="45">
        <v>1</v>
      </c>
      <c r="AG31" s="45"/>
      <c r="AH31" s="45">
        <v>1</v>
      </c>
      <c r="AI31" s="45"/>
      <c r="AJ31" s="45"/>
      <c r="AK31" s="45"/>
      <c r="AL31" s="45"/>
      <c r="AM31" s="45">
        <v>2</v>
      </c>
      <c r="AN31" s="45">
        <v>2</v>
      </c>
    </row>
    <row r="32" spans="1:40" x14ac:dyDescent="0.25">
      <c r="A32" s="67"/>
      <c r="B32" s="67"/>
      <c r="C32" s="68" t="s">
        <v>13</v>
      </c>
      <c r="D32" s="45">
        <v>29</v>
      </c>
      <c r="E32" s="45">
        <v>33</v>
      </c>
      <c r="F32" s="45">
        <v>39</v>
      </c>
      <c r="G32" s="45">
        <v>39</v>
      </c>
      <c r="H32" s="45">
        <v>41</v>
      </c>
      <c r="I32" s="45">
        <v>44</v>
      </c>
      <c r="J32" s="45">
        <v>47</v>
      </c>
      <c r="K32" s="45">
        <v>46</v>
      </c>
      <c r="L32" s="45">
        <v>47</v>
      </c>
      <c r="M32" s="45">
        <v>49</v>
      </c>
      <c r="N32" s="45">
        <v>49</v>
      </c>
      <c r="O32" s="45">
        <v>25</v>
      </c>
      <c r="P32" s="45">
        <v>25</v>
      </c>
      <c r="Q32" s="45">
        <v>24</v>
      </c>
      <c r="R32" s="45">
        <v>26</v>
      </c>
      <c r="S32" s="45">
        <v>25</v>
      </c>
      <c r="T32" s="45">
        <v>22</v>
      </c>
      <c r="U32" s="45">
        <v>24</v>
      </c>
      <c r="V32" s="45">
        <v>26</v>
      </c>
      <c r="W32" s="45">
        <v>21</v>
      </c>
      <c r="X32" s="45">
        <v>23</v>
      </c>
      <c r="Y32" s="45">
        <v>23</v>
      </c>
      <c r="Z32" s="45">
        <v>23</v>
      </c>
      <c r="AA32" s="45">
        <v>23</v>
      </c>
      <c r="AB32" s="45">
        <v>25</v>
      </c>
      <c r="AC32" s="45">
        <v>25</v>
      </c>
      <c r="AD32" s="45">
        <v>23</v>
      </c>
      <c r="AE32" s="45">
        <v>23</v>
      </c>
      <c r="AF32" s="45">
        <v>20</v>
      </c>
      <c r="AG32" s="45">
        <v>21</v>
      </c>
      <c r="AH32" s="45">
        <v>11</v>
      </c>
      <c r="AI32" s="45">
        <v>7</v>
      </c>
      <c r="AJ32" s="45">
        <v>6</v>
      </c>
      <c r="AK32" s="45">
        <v>5</v>
      </c>
      <c r="AL32" s="45">
        <v>5</v>
      </c>
      <c r="AM32" s="45">
        <v>5</v>
      </c>
      <c r="AN32" s="45">
        <v>5</v>
      </c>
    </row>
    <row r="33" spans="1:40" x14ac:dyDescent="0.25">
      <c r="A33" s="32" t="s">
        <v>353</v>
      </c>
      <c r="B33" s="55"/>
      <c r="C33" s="55"/>
      <c r="D33" s="75">
        <f>SUM(D25:D32)</f>
        <v>58</v>
      </c>
      <c r="E33" s="75">
        <f t="shared" ref="E33:AM33" si="4">SUM(E25:E32)</f>
        <v>53</v>
      </c>
      <c r="F33" s="75">
        <f t="shared" si="4"/>
        <v>57</v>
      </c>
      <c r="G33" s="75">
        <f t="shared" si="4"/>
        <v>65</v>
      </c>
      <c r="H33" s="75">
        <f t="shared" si="4"/>
        <v>63</v>
      </c>
      <c r="I33" s="75">
        <f t="shared" si="4"/>
        <v>68</v>
      </c>
      <c r="J33" s="75">
        <f t="shared" si="4"/>
        <v>69</v>
      </c>
      <c r="K33" s="75">
        <f t="shared" si="4"/>
        <v>61</v>
      </c>
      <c r="L33" s="75">
        <f t="shared" si="4"/>
        <v>60</v>
      </c>
      <c r="M33" s="75">
        <f t="shared" si="4"/>
        <v>67</v>
      </c>
      <c r="N33" s="75">
        <f t="shared" si="4"/>
        <v>59</v>
      </c>
      <c r="O33" s="75">
        <f t="shared" si="4"/>
        <v>32</v>
      </c>
      <c r="P33" s="75">
        <f t="shared" si="4"/>
        <v>34</v>
      </c>
      <c r="Q33" s="75">
        <f t="shared" si="4"/>
        <v>34</v>
      </c>
      <c r="R33" s="75">
        <f t="shared" si="4"/>
        <v>37</v>
      </c>
      <c r="S33" s="75">
        <f t="shared" si="4"/>
        <v>32</v>
      </c>
      <c r="T33" s="75">
        <f t="shared" si="4"/>
        <v>31</v>
      </c>
      <c r="U33" s="75">
        <f t="shared" si="4"/>
        <v>39</v>
      </c>
      <c r="V33" s="75">
        <f t="shared" si="4"/>
        <v>39</v>
      </c>
      <c r="W33" s="75">
        <f t="shared" si="4"/>
        <v>29</v>
      </c>
      <c r="X33" s="75">
        <f t="shared" si="4"/>
        <v>28</v>
      </c>
      <c r="Y33" s="75">
        <f t="shared" si="4"/>
        <v>27</v>
      </c>
      <c r="Z33" s="75">
        <f t="shared" si="4"/>
        <v>31</v>
      </c>
      <c r="AA33" s="75">
        <f t="shared" si="4"/>
        <v>30</v>
      </c>
      <c r="AB33" s="75">
        <f t="shared" si="4"/>
        <v>30</v>
      </c>
      <c r="AC33" s="75">
        <f t="shared" si="4"/>
        <v>29</v>
      </c>
      <c r="AD33" s="75">
        <f t="shared" si="4"/>
        <v>27</v>
      </c>
      <c r="AE33" s="75">
        <f t="shared" si="4"/>
        <v>27</v>
      </c>
      <c r="AF33" s="75">
        <f t="shared" si="4"/>
        <v>25</v>
      </c>
      <c r="AG33" s="75">
        <f t="shared" si="4"/>
        <v>25</v>
      </c>
      <c r="AH33" s="75">
        <f t="shared" si="4"/>
        <v>15</v>
      </c>
      <c r="AI33" s="75">
        <f t="shared" si="4"/>
        <v>11</v>
      </c>
      <c r="AJ33" s="75">
        <f t="shared" si="4"/>
        <v>9</v>
      </c>
      <c r="AK33" s="75">
        <f t="shared" si="4"/>
        <v>8</v>
      </c>
      <c r="AL33" s="75">
        <f t="shared" si="4"/>
        <v>8</v>
      </c>
      <c r="AM33" s="75">
        <f t="shared" si="4"/>
        <v>9</v>
      </c>
      <c r="AN33" s="75">
        <f t="shared" ref="AN33" si="5">SUM(AN25:AN32)</f>
        <v>9</v>
      </c>
    </row>
    <row r="34" spans="1:40" x14ac:dyDescent="0.25">
      <c r="A34" s="65" t="s">
        <v>338</v>
      </c>
      <c r="B34" s="66">
        <v>1413</v>
      </c>
      <c r="C34" s="65" t="s">
        <v>7</v>
      </c>
      <c r="D34" s="43"/>
      <c r="E34" s="43"/>
      <c r="F34" s="43"/>
      <c r="G34" s="43"/>
      <c r="H34" s="43">
        <v>1</v>
      </c>
      <c r="I34" s="43">
        <v>1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</row>
    <row r="35" spans="1:40" x14ac:dyDescent="0.25">
      <c r="A35" s="67"/>
      <c r="B35" s="67"/>
      <c r="C35" s="68" t="s">
        <v>8</v>
      </c>
      <c r="D35" s="45"/>
      <c r="E35" s="45">
        <v>1</v>
      </c>
      <c r="F35" s="45"/>
      <c r="G35" s="45"/>
      <c r="H35" s="45"/>
      <c r="I35" s="45"/>
      <c r="J35" s="45"/>
      <c r="K35" s="45"/>
      <c r="L35" s="45"/>
      <c r="M35" s="45"/>
      <c r="N35" s="45">
        <v>1</v>
      </c>
      <c r="O35" s="45">
        <v>1</v>
      </c>
      <c r="P35" s="45"/>
      <c r="Q35" s="45"/>
      <c r="R35" s="45">
        <v>1</v>
      </c>
      <c r="S35" s="45">
        <v>1</v>
      </c>
      <c r="T35" s="45">
        <v>1</v>
      </c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</row>
    <row r="36" spans="1:40" x14ac:dyDescent="0.25">
      <c r="A36" s="67"/>
      <c r="B36" s="67"/>
      <c r="C36" s="68" t="s">
        <v>9</v>
      </c>
      <c r="D36" s="45">
        <v>1</v>
      </c>
      <c r="E36" s="45">
        <v>1</v>
      </c>
      <c r="F36" s="45">
        <v>1</v>
      </c>
      <c r="G36" s="45"/>
      <c r="H36" s="45">
        <v>2</v>
      </c>
      <c r="I36" s="45"/>
      <c r="J36" s="45"/>
      <c r="K36" s="45"/>
      <c r="L36" s="45"/>
      <c r="M36" s="45"/>
      <c r="N36" s="45"/>
      <c r="O36" s="45">
        <v>1</v>
      </c>
      <c r="P36" s="45">
        <v>1</v>
      </c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</row>
    <row r="37" spans="1:40" x14ac:dyDescent="0.25">
      <c r="A37" s="67"/>
      <c r="B37" s="67"/>
      <c r="C37" s="68" t="s">
        <v>10</v>
      </c>
      <c r="D37" s="45">
        <v>1</v>
      </c>
      <c r="E37" s="45">
        <v>2</v>
      </c>
      <c r="F37" s="45"/>
      <c r="G37" s="45"/>
      <c r="H37" s="45"/>
      <c r="I37" s="45"/>
      <c r="J37" s="45"/>
      <c r="K37" s="45"/>
      <c r="L37" s="45"/>
      <c r="M37" s="45"/>
      <c r="N37" s="45">
        <v>1</v>
      </c>
      <c r="O37" s="45"/>
      <c r="P37" s="45"/>
      <c r="Q37" s="45"/>
      <c r="R37" s="45"/>
      <c r="S37" s="45"/>
      <c r="T37" s="45"/>
      <c r="U37" s="45"/>
      <c r="V37" s="45">
        <v>1</v>
      </c>
      <c r="W37" s="45">
        <v>1</v>
      </c>
      <c r="X37" s="45">
        <v>1</v>
      </c>
      <c r="Y37" s="45">
        <v>1</v>
      </c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</row>
    <row r="38" spans="1:40" x14ac:dyDescent="0.25">
      <c r="A38" s="67"/>
      <c r="B38" s="67"/>
      <c r="C38" s="68" t="s">
        <v>11</v>
      </c>
      <c r="D38" s="45">
        <v>1</v>
      </c>
      <c r="E38" s="45">
        <v>1</v>
      </c>
      <c r="F38" s="45">
        <v>1</v>
      </c>
      <c r="G38" s="45">
        <v>1</v>
      </c>
      <c r="H38" s="45">
        <v>1</v>
      </c>
      <c r="I38" s="45">
        <v>1</v>
      </c>
      <c r="J38" s="45">
        <v>1</v>
      </c>
      <c r="K38" s="45">
        <v>1</v>
      </c>
      <c r="L38" s="45">
        <v>1</v>
      </c>
      <c r="M38" s="45">
        <v>1</v>
      </c>
      <c r="N38" s="45">
        <v>1</v>
      </c>
      <c r="O38" s="45">
        <v>1</v>
      </c>
      <c r="P38" s="45">
        <v>1</v>
      </c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</row>
    <row r="39" spans="1:40" x14ac:dyDescent="0.25">
      <c r="A39" s="67"/>
      <c r="B39" s="67"/>
      <c r="C39" s="68" t="s">
        <v>12</v>
      </c>
      <c r="D39" s="45">
        <v>4</v>
      </c>
      <c r="E39" s="45">
        <v>1</v>
      </c>
      <c r="F39" s="45"/>
      <c r="G39" s="45"/>
      <c r="H39" s="45"/>
      <c r="I39" s="45"/>
      <c r="J39" s="45"/>
      <c r="K39" s="45"/>
      <c r="L39" s="45"/>
      <c r="M39" s="45">
        <v>1</v>
      </c>
      <c r="N39" s="45">
        <v>1</v>
      </c>
      <c r="O39" s="45">
        <v>1</v>
      </c>
      <c r="P39" s="45"/>
      <c r="Q39" s="45">
        <v>1</v>
      </c>
      <c r="R39" s="45">
        <v>1</v>
      </c>
      <c r="S39" s="45">
        <v>1</v>
      </c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</row>
    <row r="40" spans="1:40" x14ac:dyDescent="0.25">
      <c r="A40" s="67"/>
      <c r="B40" s="67"/>
      <c r="C40" s="68" t="s">
        <v>13</v>
      </c>
      <c r="D40" s="45">
        <v>8</v>
      </c>
      <c r="E40" s="45">
        <v>4</v>
      </c>
      <c r="F40" s="45">
        <v>5</v>
      </c>
      <c r="G40" s="45">
        <v>5</v>
      </c>
      <c r="H40" s="45">
        <v>5</v>
      </c>
      <c r="I40" s="45">
        <v>5</v>
      </c>
      <c r="J40" s="45">
        <v>5</v>
      </c>
      <c r="K40" s="45">
        <v>5</v>
      </c>
      <c r="L40" s="45">
        <v>5</v>
      </c>
      <c r="M40" s="45">
        <v>4</v>
      </c>
      <c r="N40" s="45">
        <v>4</v>
      </c>
      <c r="O40" s="45">
        <v>4</v>
      </c>
      <c r="P40" s="45">
        <v>4</v>
      </c>
      <c r="Q40" s="45">
        <v>3</v>
      </c>
      <c r="R40" s="45">
        <v>3</v>
      </c>
      <c r="S40" s="45">
        <v>3</v>
      </c>
      <c r="T40" s="45">
        <v>4</v>
      </c>
      <c r="U40" s="45">
        <v>1</v>
      </c>
      <c r="V40" s="45">
        <v>1</v>
      </c>
      <c r="W40" s="45">
        <v>1</v>
      </c>
      <c r="X40" s="45">
        <v>1</v>
      </c>
      <c r="Y40" s="45">
        <v>1</v>
      </c>
      <c r="Z40" s="45">
        <v>1</v>
      </c>
      <c r="AA40" s="45">
        <v>1</v>
      </c>
      <c r="AB40" s="45">
        <v>1</v>
      </c>
      <c r="AC40" s="45">
        <v>1</v>
      </c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</row>
    <row r="41" spans="1:40" x14ac:dyDescent="0.25">
      <c r="A41" s="32" t="s">
        <v>339</v>
      </c>
      <c r="B41" s="55"/>
      <c r="C41" s="55"/>
      <c r="D41" s="75">
        <f>SUM(D34:D40)</f>
        <v>15</v>
      </c>
      <c r="E41" s="75">
        <f t="shared" ref="E41:AM41" si="6">SUM(E34:E40)</f>
        <v>10</v>
      </c>
      <c r="F41" s="75">
        <f t="shared" si="6"/>
        <v>7</v>
      </c>
      <c r="G41" s="75">
        <f t="shared" si="6"/>
        <v>6</v>
      </c>
      <c r="H41" s="75">
        <f t="shared" si="6"/>
        <v>9</v>
      </c>
      <c r="I41" s="75">
        <f t="shared" si="6"/>
        <v>7</v>
      </c>
      <c r="J41" s="75">
        <f t="shared" si="6"/>
        <v>6</v>
      </c>
      <c r="K41" s="75">
        <f t="shared" si="6"/>
        <v>6</v>
      </c>
      <c r="L41" s="75">
        <f t="shared" si="6"/>
        <v>6</v>
      </c>
      <c r="M41" s="75">
        <f t="shared" si="6"/>
        <v>6</v>
      </c>
      <c r="N41" s="75">
        <f t="shared" si="6"/>
        <v>8</v>
      </c>
      <c r="O41" s="75">
        <f t="shared" si="6"/>
        <v>8</v>
      </c>
      <c r="P41" s="75">
        <f t="shared" si="6"/>
        <v>6</v>
      </c>
      <c r="Q41" s="75">
        <f t="shared" si="6"/>
        <v>4</v>
      </c>
      <c r="R41" s="75">
        <f t="shared" si="6"/>
        <v>5</v>
      </c>
      <c r="S41" s="75">
        <f t="shared" si="6"/>
        <v>5</v>
      </c>
      <c r="T41" s="75">
        <f t="shared" si="6"/>
        <v>5</v>
      </c>
      <c r="U41" s="75">
        <f t="shared" si="6"/>
        <v>1</v>
      </c>
      <c r="V41" s="75">
        <f t="shared" si="6"/>
        <v>2</v>
      </c>
      <c r="W41" s="75">
        <f t="shared" si="6"/>
        <v>2</v>
      </c>
      <c r="X41" s="75">
        <f t="shared" si="6"/>
        <v>2</v>
      </c>
      <c r="Y41" s="75">
        <f t="shared" si="6"/>
        <v>2</v>
      </c>
      <c r="Z41" s="75">
        <f t="shared" si="6"/>
        <v>1</v>
      </c>
      <c r="AA41" s="75">
        <f t="shared" si="6"/>
        <v>1</v>
      </c>
      <c r="AB41" s="75">
        <f t="shared" si="6"/>
        <v>1</v>
      </c>
      <c r="AC41" s="75">
        <f t="shared" si="6"/>
        <v>1</v>
      </c>
      <c r="AD41" s="75">
        <f t="shared" si="6"/>
        <v>0</v>
      </c>
      <c r="AE41" s="75">
        <f t="shared" si="6"/>
        <v>0</v>
      </c>
      <c r="AF41" s="75">
        <f t="shared" si="6"/>
        <v>0</v>
      </c>
      <c r="AG41" s="75">
        <f t="shared" si="6"/>
        <v>0</v>
      </c>
      <c r="AH41" s="75">
        <f t="shared" si="6"/>
        <v>0</v>
      </c>
      <c r="AI41" s="75">
        <f t="shared" si="6"/>
        <v>0</v>
      </c>
      <c r="AJ41" s="75">
        <f t="shared" si="6"/>
        <v>0</v>
      </c>
      <c r="AK41" s="75">
        <f t="shared" si="6"/>
        <v>0</v>
      </c>
      <c r="AL41" s="75">
        <f t="shared" si="6"/>
        <v>0</v>
      </c>
      <c r="AM41" s="75">
        <f t="shared" si="6"/>
        <v>0</v>
      </c>
      <c r="AN41" s="75">
        <f t="shared" ref="AN41" si="7">SUM(AN34:AN40)</f>
        <v>0</v>
      </c>
    </row>
    <row r="42" spans="1:40" x14ac:dyDescent="0.25">
      <c r="A42" s="65" t="s">
        <v>340</v>
      </c>
      <c r="B42" s="66">
        <v>1416</v>
      </c>
      <c r="C42" s="65" t="s">
        <v>7</v>
      </c>
      <c r="D42" s="43">
        <v>1</v>
      </c>
      <c r="E42" s="43">
        <v>1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</row>
    <row r="43" spans="1:40" x14ac:dyDescent="0.25">
      <c r="A43" s="67"/>
      <c r="B43" s="67"/>
      <c r="C43" s="68" t="s">
        <v>8</v>
      </c>
      <c r="D43" s="45">
        <v>1</v>
      </c>
      <c r="E43" s="45">
        <v>1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</row>
    <row r="44" spans="1:40" x14ac:dyDescent="0.25">
      <c r="A44" s="67"/>
      <c r="B44" s="67"/>
      <c r="C44" s="68" t="s">
        <v>10</v>
      </c>
      <c r="D44" s="57">
        <v>1</v>
      </c>
      <c r="E44" s="57">
        <v>1</v>
      </c>
      <c r="F44" s="57">
        <v>1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</row>
    <row r="45" spans="1:40" x14ac:dyDescent="0.25">
      <c r="A45" s="67"/>
      <c r="B45" s="67"/>
      <c r="C45" s="68" t="s">
        <v>11</v>
      </c>
      <c r="D45" s="45"/>
      <c r="E45" s="45"/>
      <c r="F45" s="45"/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</row>
    <row r="46" spans="1:40" x14ac:dyDescent="0.25">
      <c r="A46" s="67"/>
      <c r="B46" s="67"/>
      <c r="C46" s="68" t="s">
        <v>12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>
        <v>1</v>
      </c>
      <c r="O46" s="45">
        <v>1</v>
      </c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</row>
    <row r="47" spans="1:40" x14ac:dyDescent="0.25">
      <c r="A47" s="67"/>
      <c r="B47" s="67"/>
      <c r="C47" s="68" t="s">
        <v>13</v>
      </c>
      <c r="D47" s="45">
        <v>5</v>
      </c>
      <c r="E47" s="45">
        <v>5</v>
      </c>
      <c r="F47" s="45">
        <v>5</v>
      </c>
      <c r="G47" s="45">
        <v>5</v>
      </c>
      <c r="H47" s="45"/>
      <c r="I47" s="45">
        <v>1</v>
      </c>
      <c r="J47" s="45">
        <v>1</v>
      </c>
      <c r="K47" s="45">
        <v>1</v>
      </c>
      <c r="L47" s="45">
        <v>1</v>
      </c>
      <c r="M47" s="45">
        <v>1</v>
      </c>
      <c r="N47" s="45">
        <v>1</v>
      </c>
      <c r="O47" s="45">
        <v>1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</row>
    <row r="48" spans="1:40" x14ac:dyDescent="0.25">
      <c r="A48" s="32" t="s">
        <v>341</v>
      </c>
      <c r="B48" s="55"/>
      <c r="C48" s="55"/>
      <c r="D48" s="75">
        <f>SUM(D42:D47)</f>
        <v>8</v>
      </c>
      <c r="E48" s="75">
        <f t="shared" ref="E48:AM48" si="8">SUM(E42:E47)</f>
        <v>8</v>
      </c>
      <c r="F48" s="75">
        <f t="shared" si="8"/>
        <v>6</v>
      </c>
      <c r="G48" s="75">
        <f t="shared" si="8"/>
        <v>6</v>
      </c>
      <c r="H48" s="75">
        <f t="shared" si="8"/>
        <v>1</v>
      </c>
      <c r="I48" s="75">
        <f t="shared" si="8"/>
        <v>2</v>
      </c>
      <c r="J48" s="75">
        <f t="shared" si="8"/>
        <v>2</v>
      </c>
      <c r="K48" s="75">
        <f t="shared" si="8"/>
        <v>2</v>
      </c>
      <c r="L48" s="75">
        <f t="shared" si="8"/>
        <v>2</v>
      </c>
      <c r="M48" s="75">
        <f t="shared" si="8"/>
        <v>2</v>
      </c>
      <c r="N48" s="75">
        <f t="shared" si="8"/>
        <v>2</v>
      </c>
      <c r="O48" s="75">
        <f t="shared" si="8"/>
        <v>2</v>
      </c>
      <c r="P48" s="75">
        <f t="shared" si="8"/>
        <v>0</v>
      </c>
      <c r="Q48" s="75">
        <f t="shared" si="8"/>
        <v>0</v>
      </c>
      <c r="R48" s="75">
        <f t="shared" si="8"/>
        <v>0</v>
      </c>
      <c r="S48" s="75">
        <f t="shared" si="8"/>
        <v>0</v>
      </c>
      <c r="T48" s="75">
        <f t="shared" si="8"/>
        <v>0</v>
      </c>
      <c r="U48" s="75">
        <f t="shared" si="8"/>
        <v>0</v>
      </c>
      <c r="V48" s="75">
        <f t="shared" si="8"/>
        <v>0</v>
      </c>
      <c r="W48" s="75">
        <f t="shared" si="8"/>
        <v>0</v>
      </c>
      <c r="X48" s="75">
        <f t="shared" si="8"/>
        <v>0</v>
      </c>
      <c r="Y48" s="75">
        <f t="shared" si="8"/>
        <v>0</v>
      </c>
      <c r="Z48" s="75">
        <f t="shared" si="8"/>
        <v>0</v>
      </c>
      <c r="AA48" s="75">
        <f t="shared" si="8"/>
        <v>0</v>
      </c>
      <c r="AB48" s="75">
        <f t="shared" si="8"/>
        <v>0</v>
      </c>
      <c r="AC48" s="75">
        <f t="shared" si="8"/>
        <v>0</v>
      </c>
      <c r="AD48" s="75">
        <f t="shared" si="8"/>
        <v>0</v>
      </c>
      <c r="AE48" s="75">
        <f t="shared" si="8"/>
        <v>0</v>
      </c>
      <c r="AF48" s="75">
        <f t="shared" si="8"/>
        <v>0</v>
      </c>
      <c r="AG48" s="75">
        <f t="shared" si="8"/>
        <v>0</v>
      </c>
      <c r="AH48" s="75">
        <f t="shared" si="8"/>
        <v>0</v>
      </c>
      <c r="AI48" s="75">
        <f t="shared" si="8"/>
        <v>0</v>
      </c>
      <c r="AJ48" s="75">
        <f t="shared" si="8"/>
        <v>0</v>
      </c>
      <c r="AK48" s="75">
        <f t="shared" si="8"/>
        <v>0</v>
      </c>
      <c r="AL48" s="75">
        <f t="shared" si="8"/>
        <v>0</v>
      </c>
      <c r="AM48" s="75">
        <f t="shared" si="8"/>
        <v>0</v>
      </c>
      <c r="AN48" s="75">
        <f t="shared" ref="AN48" si="9">SUM(AN42:AN47)</f>
        <v>0</v>
      </c>
    </row>
    <row r="49" spans="1:40" x14ac:dyDescent="0.25">
      <c r="A49" s="65" t="s">
        <v>354</v>
      </c>
      <c r="B49" s="66">
        <v>1417</v>
      </c>
      <c r="C49" s="65" t="s">
        <v>7</v>
      </c>
      <c r="D49" s="43">
        <v>1</v>
      </c>
      <c r="E49" s="43">
        <v>1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</row>
    <row r="50" spans="1:40" x14ac:dyDescent="0.25">
      <c r="A50" s="67"/>
      <c r="B50" s="67"/>
      <c r="C50" s="68" t="s">
        <v>8</v>
      </c>
      <c r="D50" s="45"/>
      <c r="E50" s="45"/>
      <c r="F50" s="45">
        <v>1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</row>
    <row r="51" spans="1:40" x14ac:dyDescent="0.25">
      <c r="A51" s="67"/>
      <c r="B51" s="67"/>
      <c r="C51" s="68" t="s">
        <v>9</v>
      </c>
      <c r="D51" s="45">
        <v>2</v>
      </c>
      <c r="E51" s="45">
        <v>2</v>
      </c>
      <c r="F51" s="45">
        <v>2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</row>
    <row r="52" spans="1:40" x14ac:dyDescent="0.25">
      <c r="A52" s="67"/>
      <c r="B52" s="67"/>
      <c r="C52" s="68" t="s">
        <v>10</v>
      </c>
      <c r="D52" s="45">
        <v>1</v>
      </c>
      <c r="E52" s="45">
        <v>1</v>
      </c>
      <c r="F52" s="45">
        <v>1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>
        <v>1</v>
      </c>
      <c r="AD52" s="45">
        <v>1</v>
      </c>
      <c r="AE52" s="45">
        <v>1</v>
      </c>
      <c r="AF52" s="45">
        <v>1</v>
      </c>
      <c r="AG52" s="45"/>
      <c r="AH52" s="45"/>
      <c r="AI52" s="45"/>
      <c r="AJ52" s="45"/>
      <c r="AK52" s="45"/>
      <c r="AL52" s="45"/>
      <c r="AM52" s="45"/>
      <c r="AN52" s="45"/>
    </row>
    <row r="53" spans="1:40" x14ac:dyDescent="0.25">
      <c r="A53" s="67"/>
      <c r="B53" s="67"/>
      <c r="C53" s="68" t="s">
        <v>11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>
        <v>1</v>
      </c>
      <c r="AH53" s="45">
        <v>1</v>
      </c>
      <c r="AI53" s="45">
        <v>1</v>
      </c>
      <c r="AJ53" s="45">
        <v>1</v>
      </c>
      <c r="AK53" s="45">
        <v>1</v>
      </c>
      <c r="AL53" s="45">
        <v>1</v>
      </c>
      <c r="AM53" s="45">
        <v>1</v>
      </c>
      <c r="AN53" s="45"/>
    </row>
    <row r="54" spans="1:40" x14ac:dyDescent="0.25">
      <c r="A54" s="67"/>
      <c r="B54" s="67"/>
      <c r="C54" s="68" t="s">
        <v>12</v>
      </c>
      <c r="D54" s="45"/>
      <c r="E54" s="45"/>
      <c r="F54" s="45"/>
      <c r="G54" s="45">
        <v>1</v>
      </c>
      <c r="H54" s="45">
        <v>1</v>
      </c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>
        <v>1</v>
      </c>
      <c r="T54" s="45">
        <v>1</v>
      </c>
      <c r="U54" s="45">
        <v>1</v>
      </c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</row>
    <row r="55" spans="1:40" x14ac:dyDescent="0.25">
      <c r="A55" s="67"/>
      <c r="B55" s="67"/>
      <c r="C55" s="68" t="s">
        <v>13</v>
      </c>
      <c r="D55" s="45"/>
      <c r="E55" s="45"/>
      <c r="F55" s="45"/>
      <c r="G55" s="45"/>
      <c r="H55" s="45"/>
      <c r="I55" s="45">
        <v>1</v>
      </c>
      <c r="J55" s="45">
        <v>1</v>
      </c>
      <c r="K55" s="45">
        <v>1</v>
      </c>
      <c r="L55" s="45">
        <v>1</v>
      </c>
      <c r="M55" s="45">
        <v>1</v>
      </c>
      <c r="N55" s="45">
        <v>1</v>
      </c>
      <c r="O55" s="45">
        <v>1</v>
      </c>
      <c r="P55" s="45"/>
      <c r="Q55" s="45"/>
      <c r="R55" s="45"/>
      <c r="S55" s="45"/>
      <c r="T55" s="45"/>
      <c r="U55" s="45"/>
      <c r="V55" s="45">
        <v>1</v>
      </c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</row>
    <row r="56" spans="1:40" x14ac:dyDescent="0.25">
      <c r="A56" s="32" t="s">
        <v>355</v>
      </c>
      <c r="B56" s="55"/>
      <c r="C56" s="55"/>
      <c r="D56" s="75">
        <f>SUM(D49:D55)</f>
        <v>4</v>
      </c>
      <c r="E56" s="75">
        <f t="shared" ref="E56:AM56" si="10">SUM(E49:E55)</f>
        <v>4</v>
      </c>
      <c r="F56" s="75">
        <f t="shared" si="10"/>
        <v>4</v>
      </c>
      <c r="G56" s="75">
        <f t="shared" si="10"/>
        <v>1</v>
      </c>
      <c r="H56" s="75">
        <f t="shared" si="10"/>
        <v>1</v>
      </c>
      <c r="I56" s="75">
        <f t="shared" si="10"/>
        <v>1</v>
      </c>
      <c r="J56" s="75">
        <f t="shared" si="10"/>
        <v>1</v>
      </c>
      <c r="K56" s="75">
        <f t="shared" si="10"/>
        <v>1</v>
      </c>
      <c r="L56" s="75">
        <f t="shared" si="10"/>
        <v>1</v>
      </c>
      <c r="M56" s="75">
        <f t="shared" si="10"/>
        <v>1</v>
      </c>
      <c r="N56" s="75">
        <f t="shared" si="10"/>
        <v>1</v>
      </c>
      <c r="O56" s="75">
        <f t="shared" si="10"/>
        <v>1</v>
      </c>
      <c r="P56" s="75">
        <f t="shared" si="10"/>
        <v>0</v>
      </c>
      <c r="Q56" s="75">
        <f t="shared" si="10"/>
        <v>0</v>
      </c>
      <c r="R56" s="75">
        <f t="shared" si="10"/>
        <v>0</v>
      </c>
      <c r="S56" s="75">
        <f t="shared" si="10"/>
        <v>1</v>
      </c>
      <c r="T56" s="75">
        <f t="shared" si="10"/>
        <v>1</v>
      </c>
      <c r="U56" s="75">
        <f t="shared" si="10"/>
        <v>1</v>
      </c>
      <c r="V56" s="75">
        <f t="shared" si="10"/>
        <v>1</v>
      </c>
      <c r="W56" s="75">
        <f t="shared" si="10"/>
        <v>0</v>
      </c>
      <c r="X56" s="75">
        <f t="shared" si="10"/>
        <v>0</v>
      </c>
      <c r="Y56" s="75">
        <f t="shared" si="10"/>
        <v>0</v>
      </c>
      <c r="Z56" s="75">
        <f t="shared" si="10"/>
        <v>0</v>
      </c>
      <c r="AA56" s="75">
        <f t="shared" si="10"/>
        <v>0</v>
      </c>
      <c r="AB56" s="75">
        <f t="shared" si="10"/>
        <v>0</v>
      </c>
      <c r="AC56" s="75">
        <f t="shared" si="10"/>
        <v>1</v>
      </c>
      <c r="AD56" s="75">
        <f t="shared" si="10"/>
        <v>1</v>
      </c>
      <c r="AE56" s="75">
        <f t="shared" si="10"/>
        <v>1</v>
      </c>
      <c r="AF56" s="75">
        <f t="shared" si="10"/>
        <v>1</v>
      </c>
      <c r="AG56" s="75">
        <f t="shared" si="10"/>
        <v>1</v>
      </c>
      <c r="AH56" s="75">
        <f t="shared" si="10"/>
        <v>1</v>
      </c>
      <c r="AI56" s="75">
        <f t="shared" si="10"/>
        <v>1</v>
      </c>
      <c r="AJ56" s="75">
        <f t="shared" si="10"/>
        <v>1</v>
      </c>
      <c r="AK56" s="75">
        <f t="shared" si="10"/>
        <v>1</v>
      </c>
      <c r="AL56" s="75">
        <f t="shared" si="10"/>
        <v>1</v>
      </c>
      <c r="AM56" s="75">
        <f t="shared" si="10"/>
        <v>1</v>
      </c>
      <c r="AN56" s="75">
        <f t="shared" ref="AN56" si="11">SUM(AN49:AN55)</f>
        <v>0</v>
      </c>
    </row>
    <row r="57" spans="1:40" x14ac:dyDescent="0.25">
      <c r="A57" s="65" t="s">
        <v>332</v>
      </c>
      <c r="B57" s="66">
        <v>1418</v>
      </c>
      <c r="C57" s="65" t="s">
        <v>9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>
        <v>1</v>
      </c>
      <c r="AM57" s="43">
        <v>1</v>
      </c>
      <c r="AN57" s="43"/>
    </row>
    <row r="58" spans="1:40" x14ac:dyDescent="0.25">
      <c r="A58" s="69"/>
      <c r="B58" s="67"/>
      <c r="C58" s="68" t="s">
        <v>10</v>
      </c>
      <c r="D58" s="45">
        <v>1</v>
      </c>
      <c r="E58" s="45">
        <v>1</v>
      </c>
      <c r="F58" s="45">
        <v>1</v>
      </c>
      <c r="G58" s="45">
        <v>1</v>
      </c>
      <c r="H58" s="45">
        <v>1</v>
      </c>
      <c r="I58" s="45">
        <v>1</v>
      </c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>
        <v>1</v>
      </c>
    </row>
    <row r="59" spans="1:40" x14ac:dyDescent="0.25">
      <c r="A59" s="69"/>
      <c r="B59" s="67"/>
      <c r="C59" s="68" t="s">
        <v>11</v>
      </c>
      <c r="D59" s="45">
        <v>1</v>
      </c>
      <c r="E59" s="45">
        <v>1</v>
      </c>
      <c r="F59" s="45">
        <v>1</v>
      </c>
      <c r="G59" s="45">
        <v>1</v>
      </c>
      <c r="H59" s="45">
        <v>1</v>
      </c>
      <c r="I59" s="45">
        <v>1</v>
      </c>
      <c r="J59" s="45">
        <v>2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</row>
    <row r="60" spans="1:40" x14ac:dyDescent="0.25">
      <c r="A60" s="69"/>
      <c r="B60" s="67"/>
      <c r="C60" s="68" t="s">
        <v>12</v>
      </c>
      <c r="D60" s="45"/>
      <c r="E60" s="45"/>
      <c r="F60" s="45"/>
      <c r="G60" s="45"/>
      <c r="H60" s="45"/>
      <c r="I60" s="45"/>
      <c r="J60" s="45"/>
      <c r="K60" s="45">
        <v>1</v>
      </c>
      <c r="L60" s="45">
        <v>1</v>
      </c>
      <c r="M60" s="45">
        <v>1</v>
      </c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>
        <v>1</v>
      </c>
      <c r="AH60" s="45"/>
      <c r="AI60" s="45"/>
      <c r="AJ60" s="45"/>
      <c r="AK60" s="45"/>
      <c r="AL60" s="45"/>
      <c r="AM60" s="45"/>
      <c r="AN60" s="45"/>
    </row>
    <row r="61" spans="1:40" x14ac:dyDescent="0.25">
      <c r="A61" s="71"/>
      <c r="B61" s="70"/>
      <c r="C61" s="68" t="s">
        <v>13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>
        <v>1</v>
      </c>
      <c r="AI61" s="45">
        <v>1</v>
      </c>
      <c r="AJ61" s="45">
        <v>1</v>
      </c>
      <c r="AK61" s="45">
        <v>1</v>
      </c>
      <c r="AL61" s="45">
        <v>1</v>
      </c>
      <c r="AM61" s="45">
        <v>1</v>
      </c>
      <c r="AN61" s="45">
        <v>1</v>
      </c>
    </row>
    <row r="62" spans="1:40" x14ac:dyDescent="0.25">
      <c r="A62" s="32" t="s">
        <v>333</v>
      </c>
      <c r="B62" s="55"/>
      <c r="C62" s="55"/>
      <c r="D62" s="75">
        <f t="shared" ref="D62:AM62" si="12">SUM(D57:D61)</f>
        <v>2</v>
      </c>
      <c r="E62" s="75">
        <f t="shared" si="12"/>
        <v>2</v>
      </c>
      <c r="F62" s="75">
        <f t="shared" si="12"/>
        <v>2</v>
      </c>
      <c r="G62" s="75">
        <f t="shared" si="12"/>
        <v>2</v>
      </c>
      <c r="H62" s="75">
        <f t="shared" si="12"/>
        <v>2</v>
      </c>
      <c r="I62" s="75">
        <f t="shared" si="12"/>
        <v>2</v>
      </c>
      <c r="J62" s="75">
        <f t="shared" si="12"/>
        <v>2</v>
      </c>
      <c r="K62" s="75">
        <f t="shared" si="12"/>
        <v>2</v>
      </c>
      <c r="L62" s="75">
        <f t="shared" si="12"/>
        <v>2</v>
      </c>
      <c r="M62" s="75">
        <f t="shared" si="12"/>
        <v>2</v>
      </c>
      <c r="N62" s="75">
        <f t="shared" si="12"/>
        <v>2</v>
      </c>
      <c r="O62" s="75">
        <f t="shared" si="12"/>
        <v>2</v>
      </c>
      <c r="P62" s="75">
        <f t="shared" si="12"/>
        <v>1</v>
      </c>
      <c r="Q62" s="75">
        <f t="shared" si="12"/>
        <v>1</v>
      </c>
      <c r="R62" s="75">
        <f t="shared" si="12"/>
        <v>1</v>
      </c>
      <c r="S62" s="75">
        <f t="shared" si="12"/>
        <v>1</v>
      </c>
      <c r="T62" s="75">
        <f t="shared" si="12"/>
        <v>1</v>
      </c>
      <c r="U62" s="75">
        <f t="shared" si="12"/>
        <v>1</v>
      </c>
      <c r="V62" s="75">
        <f t="shared" si="12"/>
        <v>1</v>
      </c>
      <c r="W62" s="75">
        <f t="shared" si="12"/>
        <v>0</v>
      </c>
      <c r="X62" s="75">
        <f t="shared" si="12"/>
        <v>0</v>
      </c>
      <c r="Y62" s="75">
        <f t="shared" si="12"/>
        <v>0</v>
      </c>
      <c r="Z62" s="75">
        <f t="shared" si="12"/>
        <v>0</v>
      </c>
      <c r="AA62" s="75">
        <f t="shared" si="12"/>
        <v>0</v>
      </c>
      <c r="AB62" s="75">
        <f t="shared" si="12"/>
        <v>0</v>
      </c>
      <c r="AC62" s="75">
        <f t="shared" si="12"/>
        <v>0</v>
      </c>
      <c r="AD62" s="75">
        <f t="shared" si="12"/>
        <v>0</v>
      </c>
      <c r="AE62" s="75">
        <f t="shared" si="12"/>
        <v>0</v>
      </c>
      <c r="AF62" s="75">
        <f t="shared" si="12"/>
        <v>0</v>
      </c>
      <c r="AG62" s="75">
        <f t="shared" si="12"/>
        <v>1</v>
      </c>
      <c r="AH62" s="75">
        <f t="shared" si="12"/>
        <v>1</v>
      </c>
      <c r="AI62" s="75">
        <f t="shared" si="12"/>
        <v>1</v>
      </c>
      <c r="AJ62" s="75">
        <f t="shared" si="12"/>
        <v>1</v>
      </c>
      <c r="AK62" s="75">
        <f t="shared" si="12"/>
        <v>1</v>
      </c>
      <c r="AL62" s="75">
        <f t="shared" si="12"/>
        <v>2</v>
      </c>
      <c r="AM62" s="75">
        <f t="shared" si="12"/>
        <v>2</v>
      </c>
      <c r="AN62" s="75">
        <f t="shared" ref="AN62" si="13">SUM(AN57:AN61)</f>
        <v>2</v>
      </c>
    </row>
    <row r="63" spans="1:40" x14ac:dyDescent="0.25">
      <c r="A63" s="65" t="s">
        <v>342</v>
      </c>
      <c r="B63" s="65">
        <v>1419</v>
      </c>
      <c r="C63" s="66" t="s">
        <v>10</v>
      </c>
      <c r="D63" s="43">
        <v>1</v>
      </c>
      <c r="E63" s="43">
        <v>1</v>
      </c>
      <c r="F63" s="43">
        <v>1</v>
      </c>
      <c r="G63" s="43">
        <v>1</v>
      </c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</row>
    <row r="64" spans="1:40" x14ac:dyDescent="0.25">
      <c r="A64" s="71"/>
      <c r="B64" s="71"/>
      <c r="C64" s="74" t="s">
        <v>11</v>
      </c>
      <c r="D64" s="45">
        <v>1</v>
      </c>
      <c r="E64" s="45">
        <v>1</v>
      </c>
      <c r="F64" s="45">
        <v>1</v>
      </c>
      <c r="G64" s="45">
        <v>1</v>
      </c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</row>
    <row r="65" spans="1:40" x14ac:dyDescent="0.25">
      <c r="A65" s="32" t="s">
        <v>343</v>
      </c>
      <c r="B65" s="88"/>
      <c r="C65" s="55"/>
      <c r="D65" s="75">
        <f>SUM(D63:D64)</f>
        <v>2</v>
      </c>
      <c r="E65" s="75">
        <f t="shared" ref="E65:AM65" si="14">SUM(E63:E64)</f>
        <v>2</v>
      </c>
      <c r="F65" s="75">
        <f t="shared" si="14"/>
        <v>2</v>
      </c>
      <c r="G65" s="75">
        <f t="shared" si="14"/>
        <v>2</v>
      </c>
      <c r="H65" s="75">
        <f t="shared" si="14"/>
        <v>0</v>
      </c>
      <c r="I65" s="75">
        <f t="shared" si="14"/>
        <v>0</v>
      </c>
      <c r="J65" s="75">
        <f t="shared" si="14"/>
        <v>0</v>
      </c>
      <c r="K65" s="75">
        <f t="shared" si="14"/>
        <v>0</v>
      </c>
      <c r="L65" s="75">
        <f t="shared" si="14"/>
        <v>0</v>
      </c>
      <c r="M65" s="75">
        <f t="shared" si="14"/>
        <v>0</v>
      </c>
      <c r="N65" s="75">
        <f t="shared" si="14"/>
        <v>0</v>
      </c>
      <c r="O65" s="75">
        <f t="shared" si="14"/>
        <v>0</v>
      </c>
      <c r="P65" s="75">
        <f t="shared" si="14"/>
        <v>0</v>
      </c>
      <c r="Q65" s="75">
        <f t="shared" si="14"/>
        <v>0</v>
      </c>
      <c r="R65" s="75">
        <f t="shared" si="14"/>
        <v>0</v>
      </c>
      <c r="S65" s="75">
        <f t="shared" si="14"/>
        <v>0</v>
      </c>
      <c r="T65" s="75">
        <f t="shared" si="14"/>
        <v>0</v>
      </c>
      <c r="U65" s="75">
        <f t="shared" si="14"/>
        <v>0</v>
      </c>
      <c r="V65" s="75">
        <f t="shared" si="14"/>
        <v>0</v>
      </c>
      <c r="W65" s="75">
        <f t="shared" si="14"/>
        <v>0</v>
      </c>
      <c r="X65" s="75">
        <f t="shared" si="14"/>
        <v>0</v>
      </c>
      <c r="Y65" s="75">
        <f t="shared" si="14"/>
        <v>0</v>
      </c>
      <c r="Z65" s="75">
        <f t="shared" si="14"/>
        <v>0</v>
      </c>
      <c r="AA65" s="75">
        <f t="shared" si="14"/>
        <v>0</v>
      </c>
      <c r="AB65" s="75">
        <f t="shared" si="14"/>
        <v>0</v>
      </c>
      <c r="AC65" s="75">
        <f t="shared" si="14"/>
        <v>0</v>
      </c>
      <c r="AD65" s="75">
        <f t="shared" si="14"/>
        <v>0</v>
      </c>
      <c r="AE65" s="75">
        <f t="shared" si="14"/>
        <v>0</v>
      </c>
      <c r="AF65" s="75">
        <f t="shared" si="14"/>
        <v>0</v>
      </c>
      <c r="AG65" s="75">
        <f t="shared" si="14"/>
        <v>0</v>
      </c>
      <c r="AH65" s="75">
        <f t="shared" si="14"/>
        <v>0</v>
      </c>
      <c r="AI65" s="75">
        <f t="shared" si="14"/>
        <v>0</v>
      </c>
      <c r="AJ65" s="75">
        <f t="shared" si="14"/>
        <v>0</v>
      </c>
      <c r="AK65" s="75">
        <f t="shared" si="14"/>
        <v>0</v>
      </c>
      <c r="AL65" s="75">
        <f t="shared" si="14"/>
        <v>0</v>
      </c>
      <c r="AM65" s="75">
        <f t="shared" si="14"/>
        <v>0</v>
      </c>
      <c r="AN65" s="75">
        <f t="shared" ref="AN65" si="15">SUM(AN63:AN64)</f>
        <v>0</v>
      </c>
    </row>
    <row r="66" spans="1:40" x14ac:dyDescent="0.25">
      <c r="A66" s="65" t="s">
        <v>350</v>
      </c>
      <c r="B66" s="66">
        <v>1420</v>
      </c>
      <c r="C66" s="65" t="s">
        <v>11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>
        <v>1</v>
      </c>
      <c r="AE66" s="43">
        <v>1</v>
      </c>
      <c r="AF66" s="43"/>
      <c r="AG66" s="43"/>
      <c r="AH66" s="43"/>
      <c r="AI66" s="43"/>
      <c r="AJ66" s="43"/>
      <c r="AK66" s="43"/>
      <c r="AL66" s="43"/>
      <c r="AM66" s="43"/>
      <c r="AN66" s="43"/>
    </row>
    <row r="67" spans="1:40" x14ac:dyDescent="0.25">
      <c r="A67" s="32" t="s">
        <v>351</v>
      </c>
      <c r="B67" s="55"/>
      <c r="C67" s="5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>
        <f>SUM(AD66)</f>
        <v>1</v>
      </c>
      <c r="AE67" s="75">
        <f t="shared" ref="AE67:AM67" si="16">SUM(AE66)</f>
        <v>1</v>
      </c>
      <c r="AF67" s="75">
        <f t="shared" si="16"/>
        <v>0</v>
      </c>
      <c r="AG67" s="75">
        <f t="shared" si="16"/>
        <v>0</v>
      </c>
      <c r="AH67" s="75">
        <f t="shared" si="16"/>
        <v>0</v>
      </c>
      <c r="AI67" s="75">
        <f t="shared" si="16"/>
        <v>0</v>
      </c>
      <c r="AJ67" s="75">
        <f t="shared" si="16"/>
        <v>0</v>
      </c>
      <c r="AK67" s="75">
        <f t="shared" si="16"/>
        <v>0</v>
      </c>
      <c r="AL67" s="75">
        <f t="shared" si="16"/>
        <v>0</v>
      </c>
      <c r="AM67" s="75">
        <f t="shared" si="16"/>
        <v>0</v>
      </c>
      <c r="AN67" s="75">
        <f t="shared" ref="AN67" si="17">SUM(AN66)</f>
        <v>0</v>
      </c>
    </row>
    <row r="68" spans="1:40" x14ac:dyDescent="0.25">
      <c r="A68" s="65" t="s">
        <v>330</v>
      </c>
      <c r="B68" s="66">
        <v>1421</v>
      </c>
      <c r="C68" s="65" t="s">
        <v>9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>
        <v>1</v>
      </c>
      <c r="S68" s="43">
        <v>1</v>
      </c>
      <c r="T68" s="43">
        <v>1</v>
      </c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</row>
    <row r="69" spans="1:40" x14ac:dyDescent="0.25">
      <c r="A69" s="67"/>
      <c r="B69" s="67"/>
      <c r="C69" s="68" t="s">
        <v>10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</row>
    <row r="70" spans="1:40" x14ac:dyDescent="0.25">
      <c r="A70" s="32" t="s">
        <v>331</v>
      </c>
      <c r="B70" s="55"/>
      <c r="C70" s="5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>
        <f>SUM(R68:R69)</f>
        <v>1</v>
      </c>
      <c r="S70" s="75">
        <f t="shared" ref="S70:AM70" si="18">SUM(S68:S69)</f>
        <v>1</v>
      </c>
      <c r="T70" s="75">
        <f t="shared" si="18"/>
        <v>1</v>
      </c>
      <c r="U70" s="75">
        <f t="shared" si="18"/>
        <v>1</v>
      </c>
      <c r="V70" s="75">
        <f t="shared" si="18"/>
        <v>1</v>
      </c>
      <c r="W70" s="75">
        <f t="shared" si="18"/>
        <v>1</v>
      </c>
      <c r="X70" s="75">
        <f t="shared" si="18"/>
        <v>1</v>
      </c>
      <c r="Y70" s="75">
        <f t="shared" si="18"/>
        <v>1</v>
      </c>
      <c r="Z70" s="75">
        <f t="shared" si="18"/>
        <v>1</v>
      </c>
      <c r="AA70" s="75">
        <f t="shared" si="18"/>
        <v>0</v>
      </c>
      <c r="AB70" s="75">
        <f t="shared" si="18"/>
        <v>0</v>
      </c>
      <c r="AC70" s="75">
        <f t="shared" si="18"/>
        <v>0</v>
      </c>
      <c r="AD70" s="75">
        <f t="shared" si="18"/>
        <v>0</v>
      </c>
      <c r="AE70" s="75">
        <f t="shared" si="18"/>
        <v>0</v>
      </c>
      <c r="AF70" s="75">
        <f t="shared" si="18"/>
        <v>0</v>
      </c>
      <c r="AG70" s="75">
        <f t="shared" si="18"/>
        <v>0</v>
      </c>
      <c r="AH70" s="75">
        <f t="shared" si="18"/>
        <v>0</v>
      </c>
      <c r="AI70" s="75">
        <f t="shared" si="18"/>
        <v>0</v>
      </c>
      <c r="AJ70" s="75">
        <f t="shared" si="18"/>
        <v>0</v>
      </c>
      <c r="AK70" s="75">
        <f t="shared" si="18"/>
        <v>0</v>
      </c>
      <c r="AL70" s="75">
        <f t="shared" si="18"/>
        <v>0</v>
      </c>
      <c r="AM70" s="75">
        <f t="shared" si="18"/>
        <v>0</v>
      </c>
      <c r="AN70" s="75">
        <f t="shared" ref="AN70" si="19">SUM(AN68:AN69)</f>
        <v>0</v>
      </c>
    </row>
    <row r="71" spans="1:40" x14ac:dyDescent="0.25">
      <c r="A71" s="65" t="s">
        <v>344</v>
      </c>
      <c r="B71" s="66">
        <v>1426</v>
      </c>
      <c r="C71" s="65" t="s">
        <v>8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>
        <v>1</v>
      </c>
      <c r="T71" s="43">
        <v>1</v>
      </c>
      <c r="U71" s="43">
        <v>1</v>
      </c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</row>
    <row r="72" spans="1:40" x14ac:dyDescent="0.25">
      <c r="A72" s="67"/>
      <c r="B72" s="67"/>
      <c r="C72" s="68" t="s">
        <v>9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>
        <v>1</v>
      </c>
      <c r="W72" s="45">
        <v>1</v>
      </c>
      <c r="X72" s="45">
        <v>1</v>
      </c>
      <c r="Y72" s="45">
        <v>1</v>
      </c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</row>
    <row r="73" spans="1:40" x14ac:dyDescent="0.25">
      <c r="A73" s="67"/>
      <c r="B73" s="67"/>
      <c r="C73" s="68" t="s">
        <v>10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</row>
    <row r="74" spans="1:40" x14ac:dyDescent="0.25">
      <c r="A74" s="32" t="s">
        <v>345</v>
      </c>
      <c r="B74" s="55"/>
      <c r="C74" s="5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>
        <f>SUM(S71:S73)</f>
        <v>1</v>
      </c>
      <c r="T74" s="75">
        <f t="shared" ref="T74:AM74" si="20">SUM(T71:T73)</f>
        <v>1</v>
      </c>
      <c r="U74" s="75">
        <f t="shared" si="20"/>
        <v>1</v>
      </c>
      <c r="V74" s="75">
        <f t="shared" si="20"/>
        <v>1</v>
      </c>
      <c r="W74" s="75">
        <f t="shared" si="20"/>
        <v>1</v>
      </c>
      <c r="X74" s="75">
        <f t="shared" si="20"/>
        <v>1</v>
      </c>
      <c r="Y74" s="75">
        <f t="shared" si="20"/>
        <v>1</v>
      </c>
      <c r="Z74" s="75">
        <f t="shared" si="20"/>
        <v>0</v>
      </c>
      <c r="AA74" s="75">
        <f t="shared" si="20"/>
        <v>0</v>
      </c>
      <c r="AB74" s="75">
        <f t="shared" si="20"/>
        <v>0</v>
      </c>
      <c r="AC74" s="75">
        <f t="shared" si="20"/>
        <v>0</v>
      </c>
      <c r="AD74" s="75">
        <f t="shared" si="20"/>
        <v>0</v>
      </c>
      <c r="AE74" s="75">
        <f t="shared" si="20"/>
        <v>0</v>
      </c>
      <c r="AF74" s="75">
        <f t="shared" si="20"/>
        <v>0</v>
      </c>
      <c r="AG74" s="75">
        <f t="shared" si="20"/>
        <v>0</v>
      </c>
      <c r="AH74" s="75">
        <f t="shared" si="20"/>
        <v>0</v>
      </c>
      <c r="AI74" s="75">
        <f t="shared" si="20"/>
        <v>0</v>
      </c>
      <c r="AJ74" s="75">
        <f t="shared" si="20"/>
        <v>0</v>
      </c>
      <c r="AK74" s="75">
        <f t="shared" si="20"/>
        <v>0</v>
      </c>
      <c r="AL74" s="75">
        <f t="shared" si="20"/>
        <v>0</v>
      </c>
      <c r="AM74" s="75">
        <f t="shared" si="20"/>
        <v>0</v>
      </c>
      <c r="AN74" s="75">
        <f t="shared" ref="AN74" si="21">SUM(AN71:AN73)</f>
        <v>0</v>
      </c>
    </row>
    <row r="75" spans="1:40" x14ac:dyDescent="0.25">
      <c r="A75" s="65" t="s">
        <v>328</v>
      </c>
      <c r="B75" s="66">
        <v>1428</v>
      </c>
      <c r="C75" s="65" t="s">
        <v>6</v>
      </c>
      <c r="D75" s="43">
        <v>1</v>
      </c>
      <c r="E75" s="43">
        <v>4</v>
      </c>
      <c r="F75" s="43">
        <v>5</v>
      </c>
      <c r="G75" s="43">
        <v>2</v>
      </c>
      <c r="H75" s="43">
        <v>1</v>
      </c>
      <c r="I75" s="43"/>
      <c r="J75" s="43"/>
      <c r="K75" s="43">
        <v>1</v>
      </c>
      <c r="L75" s="43"/>
      <c r="M75" s="43"/>
      <c r="N75" s="43"/>
      <c r="O75" s="43"/>
      <c r="P75" s="43"/>
      <c r="Q75" s="43"/>
      <c r="R75" s="43"/>
      <c r="S75" s="43">
        <v>1</v>
      </c>
      <c r="T75" s="43">
        <v>1</v>
      </c>
      <c r="U75" s="43">
        <v>1</v>
      </c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>
        <v>2</v>
      </c>
      <c r="AI75" s="43"/>
      <c r="AJ75" s="43"/>
      <c r="AK75" s="43">
        <v>1</v>
      </c>
      <c r="AL75" s="43">
        <v>1</v>
      </c>
      <c r="AM75" s="43"/>
      <c r="AN75" s="43"/>
    </row>
    <row r="76" spans="1:40" x14ac:dyDescent="0.25">
      <c r="A76" s="67"/>
      <c r="B76" s="67"/>
      <c r="C76" s="68" t="s">
        <v>7</v>
      </c>
      <c r="D76" s="45">
        <v>5</v>
      </c>
      <c r="E76" s="45">
        <v>4</v>
      </c>
      <c r="F76" s="45">
        <v>3</v>
      </c>
      <c r="G76" s="45">
        <v>4</v>
      </c>
      <c r="H76" s="45">
        <v>7</v>
      </c>
      <c r="I76" s="45">
        <v>10</v>
      </c>
      <c r="J76" s="45">
        <v>4</v>
      </c>
      <c r="K76" s="45">
        <v>3</v>
      </c>
      <c r="L76" s="45">
        <v>2</v>
      </c>
      <c r="M76" s="45">
        <v>1</v>
      </c>
      <c r="N76" s="45"/>
      <c r="O76" s="45">
        <v>2</v>
      </c>
      <c r="P76" s="45">
        <v>2</v>
      </c>
      <c r="Q76" s="45"/>
      <c r="R76" s="45">
        <v>2</v>
      </c>
      <c r="S76" s="45"/>
      <c r="T76" s="45"/>
      <c r="U76" s="45">
        <v>1</v>
      </c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</row>
    <row r="77" spans="1:40" x14ac:dyDescent="0.25">
      <c r="A77" s="67"/>
      <c r="B77" s="67"/>
      <c r="C77" s="68" t="s">
        <v>8</v>
      </c>
      <c r="D77" s="45">
        <v>5</v>
      </c>
      <c r="E77" s="45">
        <v>9</v>
      </c>
      <c r="F77" s="45">
        <v>4</v>
      </c>
      <c r="G77" s="45">
        <v>4</v>
      </c>
      <c r="H77" s="45">
        <v>4</v>
      </c>
      <c r="I77" s="45">
        <v>5</v>
      </c>
      <c r="J77" s="45">
        <v>2</v>
      </c>
      <c r="K77" s="45">
        <v>2</v>
      </c>
      <c r="L77" s="45">
        <v>1</v>
      </c>
      <c r="M77" s="45">
        <v>2</v>
      </c>
      <c r="N77" s="45">
        <v>1</v>
      </c>
      <c r="O77" s="45">
        <v>3</v>
      </c>
      <c r="P77" s="45">
        <v>1</v>
      </c>
      <c r="Q77" s="45">
        <v>2</v>
      </c>
      <c r="R77" s="45">
        <v>2</v>
      </c>
      <c r="S77" s="45">
        <v>3</v>
      </c>
      <c r="T77" s="45">
        <v>3</v>
      </c>
      <c r="U77" s="45">
        <v>2</v>
      </c>
      <c r="V77" s="45">
        <v>1</v>
      </c>
      <c r="W77" s="45">
        <v>1</v>
      </c>
      <c r="X77" s="45">
        <v>1</v>
      </c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</row>
    <row r="78" spans="1:40" x14ac:dyDescent="0.25">
      <c r="A78" s="67"/>
      <c r="B78" s="67"/>
      <c r="C78" s="68" t="s">
        <v>9</v>
      </c>
      <c r="D78" s="45">
        <v>4</v>
      </c>
      <c r="E78" s="45">
        <v>6</v>
      </c>
      <c r="F78" s="45">
        <v>9</v>
      </c>
      <c r="G78" s="45">
        <v>10</v>
      </c>
      <c r="H78" s="45">
        <v>9</v>
      </c>
      <c r="I78" s="45">
        <v>8</v>
      </c>
      <c r="J78" s="45">
        <v>6</v>
      </c>
      <c r="K78" s="45">
        <v>5</v>
      </c>
      <c r="L78" s="45">
        <v>3</v>
      </c>
      <c r="M78" s="45">
        <v>4</v>
      </c>
      <c r="N78" s="45">
        <v>4</v>
      </c>
      <c r="O78" s="45">
        <v>4</v>
      </c>
      <c r="P78" s="45">
        <v>2</v>
      </c>
      <c r="Q78" s="45">
        <v>2</v>
      </c>
      <c r="R78" s="45"/>
      <c r="S78" s="45">
        <v>1</v>
      </c>
      <c r="T78" s="45">
        <v>2</v>
      </c>
      <c r="U78" s="45">
        <v>2</v>
      </c>
      <c r="V78" s="45">
        <v>1</v>
      </c>
      <c r="W78" s="45">
        <v>1</v>
      </c>
      <c r="X78" s="45">
        <v>1</v>
      </c>
      <c r="Y78" s="45">
        <v>2</v>
      </c>
      <c r="Z78" s="45">
        <v>2</v>
      </c>
      <c r="AA78" s="45">
        <v>2</v>
      </c>
      <c r="AB78" s="45">
        <v>1</v>
      </c>
      <c r="AC78" s="45">
        <v>1</v>
      </c>
      <c r="AD78" s="45">
        <v>1</v>
      </c>
      <c r="AE78" s="45">
        <v>1</v>
      </c>
      <c r="AF78" s="45">
        <v>1</v>
      </c>
      <c r="AG78" s="45">
        <v>1</v>
      </c>
      <c r="AH78" s="45">
        <v>1</v>
      </c>
      <c r="AI78" s="45"/>
      <c r="AJ78" s="45"/>
      <c r="AK78" s="45"/>
      <c r="AL78" s="45"/>
      <c r="AM78" s="45"/>
      <c r="AN78" s="45"/>
    </row>
    <row r="79" spans="1:40" x14ac:dyDescent="0.25">
      <c r="A79" s="67"/>
      <c r="B79" s="67"/>
      <c r="C79" s="68" t="s">
        <v>10</v>
      </c>
      <c r="D79" s="45">
        <v>4</v>
      </c>
      <c r="E79" s="45">
        <v>3</v>
      </c>
      <c r="F79" s="45">
        <v>5</v>
      </c>
      <c r="G79" s="45">
        <v>5</v>
      </c>
      <c r="H79" s="45">
        <v>5</v>
      </c>
      <c r="I79" s="45">
        <v>6</v>
      </c>
      <c r="J79" s="45">
        <v>7</v>
      </c>
      <c r="K79" s="45">
        <v>5</v>
      </c>
      <c r="L79" s="45">
        <v>4</v>
      </c>
      <c r="M79" s="45">
        <v>4</v>
      </c>
      <c r="N79" s="45">
        <v>4</v>
      </c>
      <c r="O79" s="45">
        <v>3</v>
      </c>
      <c r="P79" s="45">
        <v>5</v>
      </c>
      <c r="Q79" s="45">
        <v>5</v>
      </c>
      <c r="R79" s="45">
        <v>9</v>
      </c>
      <c r="S79" s="45">
        <v>9</v>
      </c>
      <c r="T79" s="45">
        <v>9</v>
      </c>
      <c r="U79" s="45">
        <v>9</v>
      </c>
      <c r="V79" s="45">
        <v>5</v>
      </c>
      <c r="W79" s="45">
        <v>2</v>
      </c>
      <c r="X79" s="45">
        <v>2</v>
      </c>
      <c r="Y79" s="45">
        <v>1</v>
      </c>
      <c r="Z79" s="45">
        <v>4</v>
      </c>
      <c r="AA79" s="45">
        <v>4</v>
      </c>
      <c r="AB79" s="45">
        <v>3</v>
      </c>
      <c r="AC79" s="45">
        <v>3</v>
      </c>
      <c r="AD79" s="45">
        <v>1</v>
      </c>
      <c r="AE79" s="45"/>
      <c r="AF79" s="45"/>
      <c r="AG79" s="45"/>
      <c r="AH79" s="45"/>
      <c r="AI79" s="45">
        <v>1</v>
      </c>
      <c r="AJ79" s="45">
        <v>1</v>
      </c>
      <c r="AK79" s="45">
        <v>1</v>
      </c>
      <c r="AL79" s="45">
        <v>1</v>
      </c>
      <c r="AM79" s="45">
        <v>1</v>
      </c>
      <c r="AN79" s="45">
        <v>1</v>
      </c>
    </row>
    <row r="80" spans="1:40" x14ac:dyDescent="0.25">
      <c r="A80" s="67"/>
      <c r="B80" s="67"/>
      <c r="C80" s="68" t="s">
        <v>11</v>
      </c>
      <c r="D80" s="45">
        <v>7</v>
      </c>
      <c r="E80" s="45">
        <v>9</v>
      </c>
      <c r="F80" s="45">
        <v>6</v>
      </c>
      <c r="G80" s="45">
        <v>8</v>
      </c>
      <c r="H80" s="45">
        <v>7</v>
      </c>
      <c r="I80" s="45">
        <v>5</v>
      </c>
      <c r="J80" s="45">
        <v>4</v>
      </c>
      <c r="K80" s="45">
        <v>2</v>
      </c>
      <c r="L80" s="45">
        <v>2</v>
      </c>
      <c r="M80" s="45">
        <v>5</v>
      </c>
      <c r="N80" s="45">
        <v>6</v>
      </c>
      <c r="O80" s="45">
        <v>8</v>
      </c>
      <c r="P80" s="45">
        <v>7</v>
      </c>
      <c r="Q80" s="45">
        <v>6</v>
      </c>
      <c r="R80" s="45">
        <v>4</v>
      </c>
      <c r="S80" s="45">
        <v>5</v>
      </c>
      <c r="T80" s="45">
        <v>6</v>
      </c>
      <c r="U80" s="45">
        <v>7</v>
      </c>
      <c r="V80" s="45">
        <v>8</v>
      </c>
      <c r="W80" s="45">
        <v>9</v>
      </c>
      <c r="X80" s="45">
        <v>8</v>
      </c>
      <c r="Y80" s="45">
        <v>5</v>
      </c>
      <c r="Z80" s="45">
        <v>4</v>
      </c>
      <c r="AA80" s="45">
        <v>4</v>
      </c>
      <c r="AB80" s="45">
        <v>2</v>
      </c>
      <c r="AC80" s="45">
        <v>1</v>
      </c>
      <c r="AD80" s="45"/>
      <c r="AE80" s="45"/>
      <c r="AF80" s="45"/>
      <c r="AG80" s="45"/>
      <c r="AH80" s="45">
        <v>1</v>
      </c>
      <c r="AI80" s="45">
        <v>2</v>
      </c>
      <c r="AJ80" s="45">
        <v>2</v>
      </c>
      <c r="AK80" s="45">
        <v>2</v>
      </c>
      <c r="AL80" s="45">
        <v>3</v>
      </c>
      <c r="AM80" s="45">
        <v>2</v>
      </c>
      <c r="AN80" s="45">
        <v>1</v>
      </c>
    </row>
    <row r="81" spans="1:40" x14ac:dyDescent="0.25">
      <c r="A81" s="67"/>
      <c r="B81" s="67"/>
      <c r="C81" s="68" t="s">
        <v>12</v>
      </c>
      <c r="D81" s="45">
        <v>4</v>
      </c>
      <c r="E81" s="45">
        <v>2</v>
      </c>
      <c r="F81" s="45">
        <v>3</v>
      </c>
      <c r="G81" s="45">
        <v>3</v>
      </c>
      <c r="H81" s="45">
        <v>6</v>
      </c>
      <c r="I81" s="45">
        <v>6</v>
      </c>
      <c r="J81" s="45">
        <v>6</v>
      </c>
      <c r="K81" s="45">
        <v>6</v>
      </c>
      <c r="L81" s="45">
        <v>3</v>
      </c>
      <c r="M81" s="45">
        <v>5</v>
      </c>
      <c r="N81" s="45">
        <v>6</v>
      </c>
      <c r="O81" s="45">
        <v>6</v>
      </c>
      <c r="P81" s="45">
        <v>5</v>
      </c>
      <c r="Q81" s="45">
        <v>3</v>
      </c>
      <c r="R81" s="45">
        <v>6</v>
      </c>
      <c r="S81" s="45">
        <v>7</v>
      </c>
      <c r="T81" s="45">
        <v>5</v>
      </c>
      <c r="U81" s="45">
        <v>5</v>
      </c>
      <c r="V81" s="45">
        <v>4</v>
      </c>
      <c r="W81" s="45">
        <v>5</v>
      </c>
      <c r="X81" s="45">
        <v>3</v>
      </c>
      <c r="Y81" s="45">
        <v>4</v>
      </c>
      <c r="Z81" s="45">
        <v>7</v>
      </c>
      <c r="AA81" s="45">
        <v>4</v>
      </c>
      <c r="AB81" s="45">
        <v>2</v>
      </c>
      <c r="AC81" s="45">
        <v>4</v>
      </c>
      <c r="AD81" s="45">
        <v>4</v>
      </c>
      <c r="AE81" s="45">
        <v>2</v>
      </c>
      <c r="AF81" s="45">
        <v>1</v>
      </c>
      <c r="AG81" s="45"/>
      <c r="AH81" s="45"/>
      <c r="AI81" s="45"/>
      <c r="AJ81" s="45"/>
      <c r="AK81" s="45"/>
      <c r="AL81" s="45"/>
      <c r="AM81" s="45">
        <v>1</v>
      </c>
      <c r="AN81" s="45">
        <v>2</v>
      </c>
    </row>
    <row r="82" spans="1:40" x14ac:dyDescent="0.25">
      <c r="A82" s="67"/>
      <c r="B82" s="67"/>
      <c r="C82" s="68" t="s">
        <v>13</v>
      </c>
      <c r="D82" s="45">
        <v>18</v>
      </c>
      <c r="E82" s="45">
        <v>20</v>
      </c>
      <c r="F82" s="45">
        <v>21</v>
      </c>
      <c r="G82" s="45">
        <v>22</v>
      </c>
      <c r="H82" s="45">
        <v>18</v>
      </c>
      <c r="I82" s="45">
        <v>21</v>
      </c>
      <c r="J82" s="45">
        <v>22</v>
      </c>
      <c r="K82" s="45">
        <v>24</v>
      </c>
      <c r="L82" s="45">
        <v>25</v>
      </c>
      <c r="M82" s="45">
        <v>30</v>
      </c>
      <c r="N82" s="45">
        <v>32</v>
      </c>
      <c r="O82" s="45">
        <v>37</v>
      </c>
      <c r="P82" s="45">
        <v>36</v>
      </c>
      <c r="Q82" s="45">
        <v>26</v>
      </c>
      <c r="R82" s="45">
        <v>27</v>
      </c>
      <c r="S82" s="45">
        <v>26</v>
      </c>
      <c r="T82" s="45">
        <v>27</v>
      </c>
      <c r="U82" s="45">
        <v>31</v>
      </c>
      <c r="V82" s="45">
        <v>27</v>
      </c>
      <c r="W82" s="45">
        <v>9</v>
      </c>
      <c r="X82" s="45">
        <v>12</v>
      </c>
      <c r="Y82" s="45">
        <v>12</v>
      </c>
      <c r="Z82" s="45">
        <v>12</v>
      </c>
      <c r="AA82" s="45">
        <v>13</v>
      </c>
      <c r="AB82" s="45">
        <v>17</v>
      </c>
      <c r="AC82" s="45">
        <v>17</v>
      </c>
      <c r="AD82" s="45">
        <v>14</v>
      </c>
      <c r="AE82" s="45">
        <v>15</v>
      </c>
      <c r="AF82" s="45">
        <v>16</v>
      </c>
      <c r="AG82" s="45">
        <v>17</v>
      </c>
      <c r="AH82" s="45">
        <v>13</v>
      </c>
      <c r="AI82" s="45">
        <v>11</v>
      </c>
      <c r="AJ82" s="45">
        <v>10</v>
      </c>
      <c r="AK82" s="45">
        <v>10</v>
      </c>
      <c r="AL82" s="45">
        <v>10</v>
      </c>
      <c r="AM82" s="45">
        <v>9</v>
      </c>
      <c r="AN82" s="45">
        <v>10</v>
      </c>
    </row>
    <row r="83" spans="1:40" x14ac:dyDescent="0.25">
      <c r="A83" s="32" t="s">
        <v>329</v>
      </c>
      <c r="B83" s="55"/>
      <c r="C83" s="55"/>
      <c r="D83" s="75">
        <f>SUM(D75:D82)</f>
        <v>48</v>
      </c>
      <c r="E83" s="75">
        <f t="shared" ref="E83:AM83" si="22">SUM(E75:E82)</f>
        <v>57</v>
      </c>
      <c r="F83" s="75">
        <f t="shared" si="22"/>
        <v>56</v>
      </c>
      <c r="G83" s="75">
        <f t="shared" si="22"/>
        <v>58</v>
      </c>
      <c r="H83" s="75">
        <f t="shared" si="22"/>
        <v>57</v>
      </c>
      <c r="I83" s="75">
        <f t="shared" si="22"/>
        <v>61</v>
      </c>
      <c r="J83" s="75">
        <f t="shared" si="22"/>
        <v>51</v>
      </c>
      <c r="K83" s="75">
        <f t="shared" si="22"/>
        <v>48</v>
      </c>
      <c r="L83" s="75">
        <f t="shared" si="22"/>
        <v>40</v>
      </c>
      <c r="M83" s="75">
        <f t="shared" si="22"/>
        <v>51</v>
      </c>
      <c r="N83" s="75">
        <f t="shared" si="22"/>
        <v>53</v>
      </c>
      <c r="O83" s="75">
        <f t="shared" si="22"/>
        <v>63</v>
      </c>
      <c r="P83" s="75">
        <f t="shared" si="22"/>
        <v>58</v>
      </c>
      <c r="Q83" s="75">
        <f t="shared" si="22"/>
        <v>44</v>
      </c>
      <c r="R83" s="75">
        <f t="shared" si="22"/>
        <v>50</v>
      </c>
      <c r="S83" s="75">
        <f t="shared" si="22"/>
        <v>52</v>
      </c>
      <c r="T83" s="75">
        <f t="shared" si="22"/>
        <v>53</v>
      </c>
      <c r="U83" s="75">
        <f t="shared" si="22"/>
        <v>58</v>
      </c>
      <c r="V83" s="75">
        <f t="shared" si="22"/>
        <v>46</v>
      </c>
      <c r="W83" s="75">
        <f t="shared" si="22"/>
        <v>27</v>
      </c>
      <c r="X83" s="75">
        <f t="shared" si="22"/>
        <v>27</v>
      </c>
      <c r="Y83" s="75">
        <f t="shared" si="22"/>
        <v>24</v>
      </c>
      <c r="Z83" s="75">
        <f t="shared" si="22"/>
        <v>29</v>
      </c>
      <c r="AA83" s="75">
        <f t="shared" si="22"/>
        <v>27</v>
      </c>
      <c r="AB83" s="75">
        <f t="shared" si="22"/>
        <v>25</v>
      </c>
      <c r="AC83" s="75">
        <f t="shared" si="22"/>
        <v>26</v>
      </c>
      <c r="AD83" s="75">
        <f t="shared" si="22"/>
        <v>20</v>
      </c>
      <c r="AE83" s="75">
        <f t="shared" si="22"/>
        <v>18</v>
      </c>
      <c r="AF83" s="75">
        <f t="shared" si="22"/>
        <v>18</v>
      </c>
      <c r="AG83" s="75">
        <f t="shared" si="22"/>
        <v>18</v>
      </c>
      <c r="AH83" s="75">
        <f t="shared" si="22"/>
        <v>17</v>
      </c>
      <c r="AI83" s="75">
        <f t="shared" si="22"/>
        <v>14</v>
      </c>
      <c r="AJ83" s="75">
        <f t="shared" si="22"/>
        <v>13</v>
      </c>
      <c r="AK83" s="75">
        <f t="shared" si="22"/>
        <v>14</v>
      </c>
      <c r="AL83" s="75">
        <f t="shared" si="22"/>
        <v>15</v>
      </c>
      <c r="AM83" s="75">
        <f t="shared" si="22"/>
        <v>13</v>
      </c>
      <c r="AN83" s="75">
        <f t="shared" ref="AN83" si="23">SUM(AN75:AN82)</f>
        <v>14</v>
      </c>
    </row>
    <row r="84" spans="1:40" x14ac:dyDescent="0.25">
      <c r="A84" s="65" t="s">
        <v>706</v>
      </c>
      <c r="B84" s="66">
        <v>1429</v>
      </c>
      <c r="C84" s="65" t="s">
        <v>6</v>
      </c>
      <c r="D84" s="43"/>
      <c r="E84" s="43"/>
      <c r="F84" s="43"/>
      <c r="G84" s="43"/>
      <c r="H84" s="43"/>
      <c r="I84" s="43">
        <v>1</v>
      </c>
      <c r="J84" s="43">
        <v>1</v>
      </c>
      <c r="K84" s="43"/>
      <c r="L84" s="43"/>
      <c r="M84" s="43"/>
      <c r="N84" s="43">
        <v>1</v>
      </c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>
        <v>1</v>
      </c>
      <c r="AK84" s="43">
        <v>1</v>
      </c>
      <c r="AL84" s="43"/>
      <c r="AM84" s="43"/>
      <c r="AN84" s="43"/>
    </row>
    <row r="85" spans="1:40" x14ac:dyDescent="0.25">
      <c r="A85" s="67"/>
      <c r="B85" s="67"/>
      <c r="C85" s="68" t="s">
        <v>7</v>
      </c>
      <c r="D85" s="45"/>
      <c r="E85" s="45"/>
      <c r="F85" s="45"/>
      <c r="G85" s="45"/>
      <c r="H85" s="45"/>
      <c r="I85" s="45"/>
      <c r="J85" s="45"/>
      <c r="K85" s="45">
        <v>2</v>
      </c>
      <c r="L85" s="45">
        <v>2</v>
      </c>
      <c r="M85" s="45">
        <v>1</v>
      </c>
      <c r="N85" s="45">
        <v>4</v>
      </c>
      <c r="O85" s="45">
        <v>3</v>
      </c>
      <c r="P85" s="45"/>
      <c r="Q85" s="45">
        <v>1</v>
      </c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</row>
    <row r="86" spans="1:40" x14ac:dyDescent="0.25">
      <c r="A86" s="67"/>
      <c r="B86" s="67"/>
      <c r="C86" s="68" t="s">
        <v>8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>
        <v>1</v>
      </c>
      <c r="O86" s="45"/>
      <c r="P86" s="45">
        <v>1</v>
      </c>
      <c r="Q86" s="45">
        <v>1</v>
      </c>
      <c r="R86" s="45">
        <v>1</v>
      </c>
      <c r="S86" s="45">
        <v>1</v>
      </c>
      <c r="T86" s="45">
        <v>1</v>
      </c>
      <c r="U86" s="45">
        <v>1</v>
      </c>
      <c r="V86" s="45">
        <v>1</v>
      </c>
      <c r="W86" s="45">
        <v>1</v>
      </c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</row>
    <row r="87" spans="1:40" x14ac:dyDescent="0.25">
      <c r="A87" s="67"/>
      <c r="B87" s="67"/>
      <c r="C87" s="68" t="s">
        <v>9</v>
      </c>
      <c r="D87" s="45">
        <v>2</v>
      </c>
      <c r="E87" s="45">
        <v>2</v>
      </c>
      <c r="F87" s="45">
        <v>2</v>
      </c>
      <c r="G87" s="45">
        <v>2</v>
      </c>
      <c r="H87" s="45">
        <v>2</v>
      </c>
      <c r="I87" s="45">
        <v>2</v>
      </c>
      <c r="J87" s="45">
        <v>2</v>
      </c>
      <c r="K87" s="45">
        <v>1</v>
      </c>
      <c r="L87" s="45">
        <v>1</v>
      </c>
      <c r="M87" s="45">
        <v>1</v>
      </c>
      <c r="N87" s="45">
        <v>1</v>
      </c>
      <c r="O87" s="45">
        <v>1</v>
      </c>
      <c r="P87" s="45">
        <v>2</v>
      </c>
      <c r="Q87" s="45"/>
      <c r="R87" s="45"/>
      <c r="S87" s="45"/>
      <c r="T87" s="45"/>
      <c r="U87" s="45"/>
      <c r="V87" s="45"/>
      <c r="W87" s="45"/>
      <c r="X87" s="45">
        <v>1</v>
      </c>
      <c r="Y87" s="45">
        <v>1</v>
      </c>
      <c r="Z87" s="45">
        <v>1</v>
      </c>
      <c r="AA87" s="45">
        <v>1</v>
      </c>
      <c r="AB87" s="45">
        <v>1</v>
      </c>
      <c r="AC87" s="45">
        <v>1</v>
      </c>
      <c r="AD87" s="45">
        <v>1</v>
      </c>
      <c r="AE87" s="45">
        <v>1</v>
      </c>
      <c r="AF87" s="45">
        <v>1</v>
      </c>
      <c r="AG87" s="45">
        <v>1</v>
      </c>
      <c r="AH87" s="45"/>
      <c r="AI87" s="45"/>
      <c r="AJ87" s="45"/>
      <c r="AK87" s="45"/>
      <c r="AL87" s="45"/>
      <c r="AM87" s="45"/>
      <c r="AN87" s="45"/>
    </row>
    <row r="88" spans="1:40" x14ac:dyDescent="0.25">
      <c r="A88" s="67"/>
      <c r="B88" s="67"/>
      <c r="C88" s="68" t="s">
        <v>10</v>
      </c>
      <c r="D88" s="45"/>
      <c r="E88" s="45"/>
      <c r="F88" s="45"/>
      <c r="G88" s="45"/>
      <c r="H88" s="45"/>
      <c r="I88" s="45"/>
      <c r="J88" s="45"/>
      <c r="K88" s="45">
        <v>2</v>
      </c>
      <c r="L88" s="45">
        <v>2</v>
      </c>
      <c r="M88" s="45">
        <v>2</v>
      </c>
      <c r="N88" s="45">
        <v>3</v>
      </c>
      <c r="O88" s="45">
        <v>2</v>
      </c>
      <c r="P88" s="45">
        <v>2</v>
      </c>
      <c r="Q88" s="45">
        <v>2</v>
      </c>
      <c r="R88" s="45">
        <v>1</v>
      </c>
      <c r="S88" s="45">
        <v>1</v>
      </c>
      <c r="T88" s="45">
        <v>1</v>
      </c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>
        <v>1</v>
      </c>
      <c r="AI88" s="45">
        <v>1</v>
      </c>
      <c r="AJ88" s="45">
        <v>1</v>
      </c>
      <c r="AK88" s="45">
        <v>1</v>
      </c>
      <c r="AL88" s="45">
        <v>1</v>
      </c>
      <c r="AM88" s="45">
        <v>1</v>
      </c>
      <c r="AN88" s="45">
        <v>1</v>
      </c>
    </row>
    <row r="89" spans="1:40" x14ac:dyDescent="0.25">
      <c r="A89" s="67"/>
      <c r="B89" s="67"/>
      <c r="C89" s="68" t="s">
        <v>11</v>
      </c>
      <c r="D89" s="45"/>
      <c r="E89" s="45"/>
      <c r="F89" s="45"/>
      <c r="G89" s="45"/>
      <c r="H89" s="45"/>
      <c r="I89" s="45"/>
      <c r="J89" s="45"/>
      <c r="K89" s="45">
        <v>1</v>
      </c>
      <c r="L89" s="45">
        <v>1</v>
      </c>
      <c r="M89" s="45">
        <v>1</v>
      </c>
      <c r="N89" s="45">
        <v>1</v>
      </c>
      <c r="O89" s="45">
        <v>1</v>
      </c>
      <c r="P89" s="45">
        <v>1</v>
      </c>
      <c r="Q89" s="45">
        <v>1</v>
      </c>
      <c r="R89" s="45">
        <v>2</v>
      </c>
      <c r="S89" s="45">
        <v>2</v>
      </c>
      <c r="T89" s="45">
        <v>2</v>
      </c>
      <c r="U89" s="45">
        <v>1</v>
      </c>
      <c r="V89" s="45">
        <v>1</v>
      </c>
      <c r="W89" s="45">
        <v>1</v>
      </c>
      <c r="X89" s="45">
        <v>1</v>
      </c>
      <c r="Y89" s="45">
        <v>1</v>
      </c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</row>
    <row r="90" spans="1:40" x14ac:dyDescent="0.25">
      <c r="A90" s="67"/>
      <c r="B90" s="67"/>
      <c r="C90" s="68" t="s">
        <v>12</v>
      </c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>
        <v>1</v>
      </c>
      <c r="Q90" s="45">
        <v>1</v>
      </c>
      <c r="R90" s="45">
        <v>2</v>
      </c>
      <c r="S90" s="45">
        <v>1</v>
      </c>
      <c r="T90" s="45">
        <v>1</v>
      </c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</row>
    <row r="91" spans="1:40" x14ac:dyDescent="0.25">
      <c r="A91" s="67"/>
      <c r="B91" s="67"/>
      <c r="C91" s="68" t="s">
        <v>13</v>
      </c>
      <c r="D91" s="45">
        <v>4</v>
      </c>
      <c r="E91" s="45">
        <v>2</v>
      </c>
      <c r="F91" s="45">
        <v>1</v>
      </c>
      <c r="G91" s="45">
        <v>1</v>
      </c>
      <c r="H91" s="45">
        <v>1</v>
      </c>
      <c r="I91" s="45">
        <v>1</v>
      </c>
      <c r="J91" s="45">
        <v>1</v>
      </c>
      <c r="K91" s="45">
        <v>1</v>
      </c>
      <c r="L91" s="45">
        <v>1</v>
      </c>
      <c r="M91" s="45">
        <v>1</v>
      </c>
      <c r="N91" s="45">
        <v>1</v>
      </c>
      <c r="O91" s="45">
        <v>1</v>
      </c>
      <c r="P91" s="45">
        <v>1</v>
      </c>
      <c r="Q91" s="45">
        <v>1</v>
      </c>
      <c r="R91" s="45">
        <v>1</v>
      </c>
      <c r="S91" s="45">
        <v>2</v>
      </c>
      <c r="T91" s="45">
        <v>2</v>
      </c>
      <c r="U91" s="45">
        <v>1</v>
      </c>
      <c r="V91" s="45">
        <v>1</v>
      </c>
      <c r="W91" s="45">
        <v>1</v>
      </c>
      <c r="X91" s="45">
        <v>1</v>
      </c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</row>
    <row r="92" spans="1:40" x14ac:dyDescent="0.25">
      <c r="A92" s="32" t="s">
        <v>707</v>
      </c>
      <c r="B92" s="55"/>
      <c r="C92" s="55"/>
      <c r="D92" s="75">
        <f>SUM(D84:D91)</f>
        <v>6</v>
      </c>
      <c r="E92" s="75">
        <f t="shared" ref="E92:AM92" si="24">SUM(E84:E91)</f>
        <v>4</v>
      </c>
      <c r="F92" s="75">
        <f t="shared" si="24"/>
        <v>3</v>
      </c>
      <c r="G92" s="75">
        <f t="shared" si="24"/>
        <v>3</v>
      </c>
      <c r="H92" s="75">
        <f t="shared" si="24"/>
        <v>3</v>
      </c>
      <c r="I92" s="75">
        <f t="shared" si="24"/>
        <v>4</v>
      </c>
      <c r="J92" s="75">
        <f t="shared" si="24"/>
        <v>4</v>
      </c>
      <c r="K92" s="75">
        <f t="shared" si="24"/>
        <v>7</v>
      </c>
      <c r="L92" s="75">
        <f t="shared" si="24"/>
        <v>7</v>
      </c>
      <c r="M92" s="75">
        <f t="shared" si="24"/>
        <v>6</v>
      </c>
      <c r="N92" s="75">
        <f t="shared" si="24"/>
        <v>12</v>
      </c>
      <c r="O92" s="75">
        <f t="shared" si="24"/>
        <v>8</v>
      </c>
      <c r="P92" s="75">
        <f t="shared" si="24"/>
        <v>8</v>
      </c>
      <c r="Q92" s="75">
        <f t="shared" si="24"/>
        <v>7</v>
      </c>
      <c r="R92" s="75">
        <f t="shared" si="24"/>
        <v>7</v>
      </c>
      <c r="S92" s="75">
        <f t="shared" si="24"/>
        <v>7</v>
      </c>
      <c r="T92" s="75">
        <f t="shared" si="24"/>
        <v>7</v>
      </c>
      <c r="U92" s="75">
        <f t="shared" si="24"/>
        <v>3</v>
      </c>
      <c r="V92" s="75">
        <f t="shared" si="24"/>
        <v>3</v>
      </c>
      <c r="W92" s="75">
        <f t="shared" si="24"/>
        <v>3</v>
      </c>
      <c r="X92" s="75">
        <f t="shared" si="24"/>
        <v>3</v>
      </c>
      <c r="Y92" s="75">
        <f t="shared" si="24"/>
        <v>2</v>
      </c>
      <c r="Z92" s="75">
        <f t="shared" si="24"/>
        <v>1</v>
      </c>
      <c r="AA92" s="75">
        <f t="shared" si="24"/>
        <v>1</v>
      </c>
      <c r="AB92" s="75">
        <f t="shared" si="24"/>
        <v>1</v>
      </c>
      <c r="AC92" s="75">
        <f t="shared" si="24"/>
        <v>1</v>
      </c>
      <c r="AD92" s="75">
        <f t="shared" si="24"/>
        <v>1</v>
      </c>
      <c r="AE92" s="75">
        <f t="shared" si="24"/>
        <v>1</v>
      </c>
      <c r="AF92" s="75">
        <f t="shared" si="24"/>
        <v>1</v>
      </c>
      <c r="AG92" s="75">
        <f t="shared" si="24"/>
        <v>1</v>
      </c>
      <c r="AH92" s="75">
        <f t="shared" si="24"/>
        <v>1</v>
      </c>
      <c r="AI92" s="75">
        <f t="shared" si="24"/>
        <v>1</v>
      </c>
      <c r="AJ92" s="75">
        <f t="shared" si="24"/>
        <v>2</v>
      </c>
      <c r="AK92" s="75">
        <f t="shared" si="24"/>
        <v>2</v>
      </c>
      <c r="AL92" s="75">
        <f t="shared" si="24"/>
        <v>1</v>
      </c>
      <c r="AM92" s="75">
        <f t="shared" si="24"/>
        <v>1</v>
      </c>
      <c r="AN92" s="75">
        <f t="shared" ref="AN92" si="25">SUM(AN84:AN91)</f>
        <v>1</v>
      </c>
    </row>
    <row r="93" spans="1:40" x14ac:dyDescent="0.25">
      <c r="A93" s="65" t="s">
        <v>708</v>
      </c>
      <c r="B93" s="66">
        <v>1430</v>
      </c>
      <c r="C93" s="65" t="s">
        <v>10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>
        <v>1</v>
      </c>
      <c r="AA93" s="43">
        <v>1</v>
      </c>
      <c r="AB93" s="43">
        <v>1</v>
      </c>
      <c r="AC93" s="43">
        <v>1</v>
      </c>
      <c r="AD93" s="43"/>
      <c r="AE93" s="43"/>
      <c r="AF93" s="43"/>
      <c r="AG93" s="43"/>
      <c r="AH93" s="43"/>
      <c r="AI93" s="43"/>
      <c r="AJ93" s="44"/>
      <c r="AK93" s="47"/>
      <c r="AL93" s="200"/>
      <c r="AM93" s="47"/>
      <c r="AN93" s="47"/>
    </row>
    <row r="94" spans="1:40" x14ac:dyDescent="0.25">
      <c r="A94" s="67"/>
      <c r="B94" s="67"/>
      <c r="C94" s="68" t="s">
        <v>11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>
        <v>1</v>
      </c>
      <c r="AE94" s="57">
        <v>1</v>
      </c>
      <c r="AF94" s="57">
        <v>1</v>
      </c>
      <c r="AG94" s="57">
        <v>1</v>
      </c>
      <c r="AH94" s="57">
        <v>1</v>
      </c>
      <c r="AI94" s="57">
        <v>1</v>
      </c>
      <c r="AJ94" s="40">
        <v>1</v>
      </c>
      <c r="AK94" s="51"/>
      <c r="AL94" s="96"/>
      <c r="AM94" s="51"/>
      <c r="AN94" s="51"/>
    </row>
    <row r="95" spans="1:40" x14ac:dyDescent="0.25">
      <c r="A95" s="67"/>
      <c r="B95" s="67"/>
      <c r="C95" s="68" t="s">
        <v>12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40"/>
      <c r="AK95" s="51">
        <v>1</v>
      </c>
      <c r="AL95" s="96">
        <v>1</v>
      </c>
      <c r="AM95" s="51">
        <v>1</v>
      </c>
      <c r="AN95" s="51"/>
    </row>
    <row r="96" spans="1:40" x14ac:dyDescent="0.25">
      <c r="A96" s="67"/>
      <c r="B96" s="67"/>
      <c r="C96" s="68" t="s">
        <v>13</v>
      </c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>
        <v>1</v>
      </c>
    </row>
    <row r="97" spans="1:40" x14ac:dyDescent="0.25">
      <c r="A97" s="32" t="s">
        <v>709</v>
      </c>
      <c r="B97" s="103"/>
      <c r="C97" s="77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>
        <f>SUM(Z93:Z95)</f>
        <v>1</v>
      </c>
      <c r="AA97" s="75">
        <f t="shared" ref="AA97:AL97" si="26">SUM(AA93:AA95)</f>
        <v>1</v>
      </c>
      <c r="AB97" s="75">
        <f t="shared" si="26"/>
        <v>1</v>
      </c>
      <c r="AC97" s="75">
        <f t="shared" si="26"/>
        <v>1</v>
      </c>
      <c r="AD97" s="75">
        <f t="shared" si="26"/>
        <v>1</v>
      </c>
      <c r="AE97" s="75">
        <f t="shared" si="26"/>
        <v>1</v>
      </c>
      <c r="AF97" s="75">
        <f t="shared" si="26"/>
        <v>1</v>
      </c>
      <c r="AG97" s="75">
        <f t="shared" si="26"/>
        <v>1</v>
      </c>
      <c r="AH97" s="75">
        <f t="shared" si="26"/>
        <v>1</v>
      </c>
      <c r="AI97" s="75">
        <f t="shared" si="26"/>
        <v>1</v>
      </c>
      <c r="AJ97" s="75">
        <f t="shared" si="26"/>
        <v>1</v>
      </c>
      <c r="AK97" s="75">
        <f t="shared" si="26"/>
        <v>1</v>
      </c>
      <c r="AL97" s="75">
        <f t="shared" si="26"/>
        <v>1</v>
      </c>
      <c r="AM97" s="75">
        <f>SUM(AM93:AM96)</f>
        <v>1</v>
      </c>
      <c r="AN97" s="75">
        <f>SUM(AN93:AN96)</f>
        <v>1</v>
      </c>
    </row>
    <row r="98" spans="1:40" x14ac:dyDescent="0.25">
      <c r="A98" s="65" t="s">
        <v>722</v>
      </c>
      <c r="B98" s="66">
        <v>1432</v>
      </c>
      <c r="C98" s="65" t="s">
        <v>9</v>
      </c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>
        <v>1</v>
      </c>
      <c r="AM98" s="43">
        <v>1</v>
      </c>
      <c r="AN98" s="43">
        <v>1</v>
      </c>
    </row>
    <row r="99" spans="1:40" x14ac:dyDescent="0.25">
      <c r="A99" s="32" t="s">
        <v>723</v>
      </c>
      <c r="B99" s="55"/>
      <c r="C99" s="5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>
        <f>AL98</f>
        <v>1</v>
      </c>
      <c r="AM99" s="75">
        <f>AM98</f>
        <v>1</v>
      </c>
      <c r="AN99" s="75">
        <f>AN98</f>
        <v>1</v>
      </c>
    </row>
    <row r="100" spans="1:40" x14ac:dyDescent="0.25">
      <c r="A100" s="65" t="s">
        <v>346</v>
      </c>
      <c r="B100" s="66">
        <v>1433</v>
      </c>
      <c r="C100" s="65" t="s">
        <v>6</v>
      </c>
      <c r="D100" s="43"/>
      <c r="E100" s="43"/>
      <c r="F100" s="43">
        <v>1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</row>
    <row r="101" spans="1:40" x14ac:dyDescent="0.25">
      <c r="A101" s="67"/>
      <c r="B101" s="67"/>
      <c r="C101" s="68" t="s">
        <v>7</v>
      </c>
      <c r="D101" s="45"/>
      <c r="E101" s="45"/>
      <c r="F101" s="45">
        <v>1</v>
      </c>
      <c r="G101" s="45">
        <v>1</v>
      </c>
      <c r="H101" s="45">
        <v>1</v>
      </c>
      <c r="I101" s="45">
        <v>1</v>
      </c>
      <c r="J101" s="45">
        <v>1</v>
      </c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</row>
    <row r="102" spans="1:40" x14ac:dyDescent="0.25">
      <c r="A102" s="67"/>
      <c r="B102" s="67"/>
      <c r="C102" s="68" t="s">
        <v>8</v>
      </c>
      <c r="D102" s="45"/>
      <c r="E102" s="45"/>
      <c r="F102" s="45"/>
      <c r="G102" s="45"/>
      <c r="H102" s="45"/>
      <c r="I102" s="45"/>
      <c r="J102" s="45"/>
      <c r="K102" s="45">
        <v>2</v>
      </c>
      <c r="L102" s="45">
        <v>3</v>
      </c>
      <c r="M102" s="45">
        <v>1</v>
      </c>
      <c r="N102" s="45">
        <v>1</v>
      </c>
      <c r="O102" s="45">
        <v>1</v>
      </c>
      <c r="P102" s="45">
        <v>1</v>
      </c>
      <c r="Q102" s="45">
        <v>1</v>
      </c>
      <c r="R102" s="45">
        <v>1</v>
      </c>
      <c r="S102" s="45">
        <v>1</v>
      </c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</row>
    <row r="103" spans="1:40" x14ac:dyDescent="0.25">
      <c r="A103" s="67"/>
      <c r="B103" s="67"/>
      <c r="C103" s="68" t="s">
        <v>9</v>
      </c>
      <c r="D103" s="45">
        <v>1</v>
      </c>
      <c r="E103" s="45">
        <v>1</v>
      </c>
      <c r="F103" s="45">
        <v>3</v>
      </c>
      <c r="G103" s="45">
        <v>2</v>
      </c>
      <c r="H103" s="45">
        <v>2</v>
      </c>
      <c r="I103" s="45">
        <v>2</v>
      </c>
      <c r="J103" s="45">
        <v>2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>
        <v>1</v>
      </c>
      <c r="U103" s="45"/>
      <c r="V103" s="45">
        <v>1</v>
      </c>
      <c r="W103" s="45">
        <v>1</v>
      </c>
      <c r="X103" s="45">
        <v>1</v>
      </c>
      <c r="Y103" s="45">
        <v>1</v>
      </c>
      <c r="Z103" s="45">
        <v>1</v>
      </c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</row>
    <row r="104" spans="1:40" x14ac:dyDescent="0.25">
      <c r="A104" s="67"/>
      <c r="B104" s="67"/>
      <c r="C104" s="68" t="s">
        <v>10</v>
      </c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>
        <v>1</v>
      </c>
      <c r="AB104" s="57">
        <v>1</v>
      </c>
      <c r="AC104" s="57">
        <v>1</v>
      </c>
      <c r="AD104" s="57">
        <v>1</v>
      </c>
      <c r="AE104" s="57">
        <v>1</v>
      </c>
      <c r="AF104" s="57">
        <v>1</v>
      </c>
      <c r="AG104" s="57">
        <v>2</v>
      </c>
      <c r="AH104" s="57">
        <v>2</v>
      </c>
      <c r="AI104" s="57">
        <v>2</v>
      </c>
      <c r="AJ104" s="57">
        <v>2</v>
      </c>
      <c r="AK104" s="57">
        <v>1</v>
      </c>
      <c r="AL104" s="57"/>
      <c r="AM104" s="57"/>
      <c r="AN104" s="57"/>
    </row>
    <row r="105" spans="1:40" x14ac:dyDescent="0.25">
      <c r="A105" s="67"/>
      <c r="B105" s="67"/>
      <c r="C105" s="68" t="s">
        <v>11</v>
      </c>
      <c r="D105" s="45"/>
      <c r="E105" s="45">
        <v>1</v>
      </c>
      <c r="F105" s="45">
        <v>1</v>
      </c>
      <c r="G105" s="45">
        <v>1</v>
      </c>
      <c r="H105" s="45">
        <v>1</v>
      </c>
      <c r="I105" s="45">
        <v>1</v>
      </c>
      <c r="J105" s="45">
        <v>1</v>
      </c>
      <c r="K105" s="45">
        <v>1</v>
      </c>
      <c r="L105" s="45">
        <v>1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>
        <v>1</v>
      </c>
      <c r="AL105" s="45">
        <v>1</v>
      </c>
      <c r="AM105" s="45"/>
      <c r="AN105" s="45"/>
    </row>
    <row r="106" spans="1:40" x14ac:dyDescent="0.25">
      <c r="A106" s="67"/>
      <c r="B106" s="67"/>
      <c r="C106" s="68" t="s">
        <v>12</v>
      </c>
      <c r="D106" s="45"/>
      <c r="E106" s="45"/>
      <c r="F106" s="45">
        <v>1</v>
      </c>
      <c r="G106" s="45">
        <v>1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</row>
    <row r="107" spans="1:40" x14ac:dyDescent="0.25">
      <c r="A107" s="67"/>
      <c r="B107" s="67"/>
      <c r="C107" s="68" t="s">
        <v>13</v>
      </c>
      <c r="D107" s="45"/>
      <c r="E107" s="45"/>
      <c r="F107" s="45"/>
      <c r="G107" s="45"/>
      <c r="H107" s="45">
        <v>1</v>
      </c>
      <c r="I107" s="45">
        <v>1</v>
      </c>
      <c r="J107" s="45">
        <v>1</v>
      </c>
      <c r="K107" s="45"/>
      <c r="L107" s="45"/>
      <c r="M107" s="45"/>
      <c r="N107" s="45"/>
      <c r="O107" s="45"/>
      <c r="P107" s="45"/>
      <c r="Q107" s="45">
        <v>1</v>
      </c>
      <c r="R107" s="45">
        <v>1</v>
      </c>
      <c r="S107" s="45">
        <v>1</v>
      </c>
      <c r="T107" s="45">
        <v>1</v>
      </c>
      <c r="U107" s="45">
        <v>1</v>
      </c>
      <c r="V107" s="45">
        <v>1</v>
      </c>
      <c r="W107" s="45">
        <v>1</v>
      </c>
      <c r="X107" s="45">
        <v>1</v>
      </c>
      <c r="Y107" s="45">
        <v>1</v>
      </c>
      <c r="Z107" s="45">
        <v>1</v>
      </c>
      <c r="AA107" s="45">
        <v>1</v>
      </c>
      <c r="AB107" s="45">
        <v>1</v>
      </c>
      <c r="AC107" s="45">
        <v>1</v>
      </c>
      <c r="AD107" s="45">
        <v>1</v>
      </c>
      <c r="AE107" s="45">
        <v>1</v>
      </c>
      <c r="AF107" s="45"/>
      <c r="AG107" s="45"/>
      <c r="AH107" s="45"/>
      <c r="AI107" s="45"/>
      <c r="AJ107" s="45"/>
      <c r="AK107" s="45"/>
      <c r="AL107" s="45"/>
      <c r="AM107" s="45"/>
      <c r="AN107" s="45"/>
    </row>
    <row r="108" spans="1:40" x14ac:dyDescent="0.25">
      <c r="A108" s="32" t="s">
        <v>347</v>
      </c>
      <c r="B108" s="55"/>
      <c r="C108" s="55"/>
      <c r="D108" s="75">
        <v>1</v>
      </c>
      <c r="E108" s="75">
        <v>2</v>
      </c>
      <c r="F108" s="75">
        <v>7</v>
      </c>
      <c r="G108" s="75">
        <v>5</v>
      </c>
      <c r="H108" s="75">
        <v>5</v>
      </c>
      <c r="I108" s="75">
        <v>5</v>
      </c>
      <c r="J108" s="75">
        <v>5</v>
      </c>
      <c r="K108" s="75">
        <v>3</v>
      </c>
      <c r="L108" s="75">
        <v>4</v>
      </c>
      <c r="M108" s="75">
        <v>1</v>
      </c>
      <c r="N108" s="75">
        <v>1</v>
      </c>
      <c r="O108" s="75">
        <v>1</v>
      </c>
      <c r="P108" s="75">
        <v>1</v>
      </c>
      <c r="Q108" s="75">
        <v>2</v>
      </c>
      <c r="R108" s="75">
        <v>2</v>
      </c>
      <c r="S108" s="75">
        <v>2</v>
      </c>
      <c r="T108" s="75">
        <v>2</v>
      </c>
      <c r="U108" s="75">
        <v>1</v>
      </c>
      <c r="V108" s="75">
        <v>2</v>
      </c>
      <c r="W108" s="75">
        <v>2</v>
      </c>
      <c r="X108" s="75">
        <v>2</v>
      </c>
      <c r="Y108" s="75">
        <v>2</v>
      </c>
      <c r="Z108" s="75">
        <v>2</v>
      </c>
      <c r="AA108" s="75">
        <v>2</v>
      </c>
      <c r="AB108" s="75">
        <v>2</v>
      </c>
      <c r="AC108" s="75">
        <v>2</v>
      </c>
      <c r="AD108" s="75">
        <v>2</v>
      </c>
      <c r="AE108" s="75">
        <v>2</v>
      </c>
      <c r="AF108" s="75">
        <v>1</v>
      </c>
      <c r="AG108" s="75">
        <v>2</v>
      </c>
      <c r="AH108" s="75">
        <f t="shared" ref="AH108:AM108" si="27">SUM(AH100:AH107)</f>
        <v>2</v>
      </c>
      <c r="AI108" s="75">
        <f t="shared" si="27"/>
        <v>2</v>
      </c>
      <c r="AJ108" s="75">
        <f t="shared" si="27"/>
        <v>2</v>
      </c>
      <c r="AK108" s="75">
        <f t="shared" si="27"/>
        <v>2</v>
      </c>
      <c r="AL108" s="75">
        <f t="shared" si="27"/>
        <v>1</v>
      </c>
      <c r="AM108" s="75">
        <f t="shared" si="27"/>
        <v>0</v>
      </c>
      <c r="AN108" s="75">
        <f t="shared" ref="AN108" si="28">SUM(AN100:AN107)</f>
        <v>0</v>
      </c>
    </row>
    <row r="109" spans="1:40" x14ac:dyDescent="0.25">
      <c r="A109" s="65" t="s">
        <v>710</v>
      </c>
      <c r="B109" s="66">
        <v>1438</v>
      </c>
      <c r="C109" s="65" t="s">
        <v>6</v>
      </c>
      <c r="D109" s="43">
        <v>1</v>
      </c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</row>
    <row r="110" spans="1:40" x14ac:dyDescent="0.25">
      <c r="A110" s="69"/>
      <c r="B110" s="67"/>
      <c r="C110" s="68" t="s">
        <v>7</v>
      </c>
      <c r="D110" s="45">
        <v>1</v>
      </c>
      <c r="E110" s="45">
        <v>1</v>
      </c>
      <c r="F110" s="45">
        <v>1</v>
      </c>
      <c r="G110" s="45">
        <v>1</v>
      </c>
      <c r="H110" s="45">
        <v>1</v>
      </c>
      <c r="I110" s="45">
        <v>1</v>
      </c>
      <c r="J110" s="45">
        <v>1</v>
      </c>
      <c r="K110" s="45">
        <v>1</v>
      </c>
      <c r="L110" s="45">
        <v>1</v>
      </c>
      <c r="M110" s="45">
        <v>1</v>
      </c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</row>
    <row r="111" spans="1:40" x14ac:dyDescent="0.25">
      <c r="A111" s="69"/>
      <c r="B111" s="67"/>
      <c r="C111" s="68" t="s">
        <v>8</v>
      </c>
      <c r="D111" s="45">
        <v>5</v>
      </c>
      <c r="E111" s="45">
        <v>5</v>
      </c>
      <c r="F111" s="45">
        <v>4</v>
      </c>
      <c r="G111" s="45">
        <v>5</v>
      </c>
      <c r="H111" s="45">
        <v>1</v>
      </c>
      <c r="I111" s="45">
        <v>1</v>
      </c>
      <c r="J111" s="45"/>
      <c r="K111" s="45"/>
      <c r="L111" s="45"/>
      <c r="M111" s="45"/>
      <c r="N111" s="45"/>
      <c r="O111" s="45">
        <v>1</v>
      </c>
      <c r="P111" s="45">
        <v>2</v>
      </c>
      <c r="Q111" s="45">
        <v>2</v>
      </c>
      <c r="R111" s="45">
        <v>1</v>
      </c>
      <c r="S111" s="45">
        <v>2</v>
      </c>
      <c r="T111" s="45">
        <v>1</v>
      </c>
      <c r="U111" s="45">
        <v>1</v>
      </c>
      <c r="V111" s="45">
        <v>1</v>
      </c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>
        <v>1</v>
      </c>
      <c r="AM111" s="45"/>
      <c r="AN111" s="45"/>
    </row>
    <row r="112" spans="1:40" x14ac:dyDescent="0.25">
      <c r="A112" s="69"/>
      <c r="B112" s="70"/>
      <c r="C112" s="68" t="s">
        <v>9</v>
      </c>
      <c r="D112" s="45">
        <v>3</v>
      </c>
      <c r="E112" s="45">
        <v>3</v>
      </c>
      <c r="F112" s="45">
        <v>9</v>
      </c>
      <c r="G112" s="45">
        <v>9</v>
      </c>
      <c r="H112" s="45">
        <v>11</v>
      </c>
      <c r="I112" s="45">
        <v>9</v>
      </c>
      <c r="J112" s="45">
        <v>5</v>
      </c>
      <c r="K112" s="45">
        <v>3</v>
      </c>
      <c r="L112" s="45">
        <v>4</v>
      </c>
      <c r="M112" s="45">
        <v>7</v>
      </c>
      <c r="N112" s="45">
        <v>2</v>
      </c>
      <c r="O112" s="45">
        <v>1</v>
      </c>
      <c r="P112" s="45">
        <v>1</v>
      </c>
      <c r="Q112" s="45">
        <v>2</v>
      </c>
      <c r="R112" s="45"/>
      <c r="S112" s="45"/>
      <c r="T112" s="45">
        <v>1</v>
      </c>
      <c r="U112" s="45">
        <v>1</v>
      </c>
      <c r="V112" s="45">
        <v>1</v>
      </c>
      <c r="W112" s="45">
        <v>1</v>
      </c>
      <c r="X112" s="45">
        <v>2</v>
      </c>
      <c r="Y112" s="45">
        <v>2</v>
      </c>
      <c r="Z112" s="45">
        <v>1</v>
      </c>
      <c r="AA112" s="45">
        <v>1</v>
      </c>
      <c r="AB112" s="45">
        <v>1</v>
      </c>
      <c r="AC112" s="45">
        <v>1</v>
      </c>
      <c r="AD112" s="45"/>
      <c r="AE112" s="45"/>
      <c r="AF112" s="45"/>
      <c r="AG112" s="45"/>
      <c r="AH112" s="45"/>
      <c r="AI112" s="45"/>
      <c r="AJ112" s="45">
        <v>1</v>
      </c>
      <c r="AK112" s="45">
        <v>1</v>
      </c>
      <c r="AL112" s="45">
        <v>1</v>
      </c>
      <c r="AM112" s="45">
        <v>1</v>
      </c>
      <c r="AN112" s="45">
        <v>1</v>
      </c>
    </row>
    <row r="113" spans="1:40" x14ac:dyDescent="0.25">
      <c r="A113" s="69"/>
      <c r="B113" s="70"/>
      <c r="C113" s="68" t="s">
        <v>10</v>
      </c>
      <c r="D113" s="45">
        <v>12</v>
      </c>
      <c r="E113" s="45">
        <v>17</v>
      </c>
      <c r="F113" s="45">
        <v>16</v>
      </c>
      <c r="G113" s="45">
        <v>16</v>
      </c>
      <c r="H113" s="45">
        <v>14</v>
      </c>
      <c r="I113" s="45">
        <v>12</v>
      </c>
      <c r="J113" s="45">
        <v>13</v>
      </c>
      <c r="K113" s="45">
        <v>16</v>
      </c>
      <c r="L113" s="45">
        <v>13</v>
      </c>
      <c r="M113" s="45">
        <v>12</v>
      </c>
      <c r="N113" s="45">
        <v>9</v>
      </c>
      <c r="O113" s="45">
        <v>5</v>
      </c>
      <c r="P113" s="45">
        <v>5</v>
      </c>
      <c r="Q113" s="45">
        <v>3</v>
      </c>
      <c r="R113" s="45">
        <v>2</v>
      </c>
      <c r="S113" s="45">
        <v>1</v>
      </c>
      <c r="T113" s="45">
        <v>1</v>
      </c>
      <c r="U113" s="45">
        <v>1</v>
      </c>
      <c r="V113" s="45">
        <v>2</v>
      </c>
      <c r="W113" s="45">
        <v>2</v>
      </c>
      <c r="X113" s="45">
        <v>2</v>
      </c>
      <c r="Y113" s="45">
        <v>3</v>
      </c>
      <c r="Z113" s="45">
        <v>4</v>
      </c>
      <c r="AA113" s="45">
        <v>4</v>
      </c>
      <c r="AB113" s="45">
        <v>1</v>
      </c>
      <c r="AC113" s="45">
        <v>1</v>
      </c>
      <c r="AD113" s="45">
        <v>2</v>
      </c>
      <c r="AE113" s="45">
        <v>2</v>
      </c>
      <c r="AF113" s="45">
        <v>2</v>
      </c>
      <c r="AG113" s="45">
        <v>1</v>
      </c>
      <c r="AH113" s="45">
        <v>1</v>
      </c>
      <c r="AI113" s="45">
        <v>1</v>
      </c>
      <c r="AJ113" s="45">
        <v>1</v>
      </c>
      <c r="AK113" s="45">
        <v>1</v>
      </c>
      <c r="AL113" s="45">
        <v>1</v>
      </c>
      <c r="AM113" s="45">
        <v>1</v>
      </c>
      <c r="AN113" s="45"/>
    </row>
    <row r="114" spans="1:40" x14ac:dyDescent="0.25">
      <c r="A114" s="69"/>
      <c r="B114" s="70"/>
      <c r="C114" s="68" t="s">
        <v>11</v>
      </c>
      <c r="D114" s="45">
        <v>19</v>
      </c>
      <c r="E114" s="45">
        <v>27</v>
      </c>
      <c r="F114" s="45">
        <v>23</v>
      </c>
      <c r="G114" s="45">
        <v>24</v>
      </c>
      <c r="H114" s="45">
        <v>22</v>
      </c>
      <c r="I114" s="45">
        <v>20</v>
      </c>
      <c r="J114" s="45">
        <v>21</v>
      </c>
      <c r="K114" s="45">
        <v>19</v>
      </c>
      <c r="L114" s="45">
        <v>15</v>
      </c>
      <c r="M114" s="45">
        <v>16</v>
      </c>
      <c r="N114" s="45">
        <v>12</v>
      </c>
      <c r="O114" s="45">
        <v>9</v>
      </c>
      <c r="P114" s="45">
        <v>9</v>
      </c>
      <c r="Q114" s="45">
        <v>11</v>
      </c>
      <c r="R114" s="45">
        <v>15</v>
      </c>
      <c r="S114" s="45">
        <v>15</v>
      </c>
      <c r="T114" s="45">
        <v>12</v>
      </c>
      <c r="U114" s="45">
        <v>10</v>
      </c>
      <c r="V114" s="45">
        <v>7</v>
      </c>
      <c r="W114" s="45">
        <v>7</v>
      </c>
      <c r="X114" s="45">
        <v>3</v>
      </c>
      <c r="Y114" s="45">
        <v>2</v>
      </c>
      <c r="Z114" s="45">
        <v>2</v>
      </c>
      <c r="AA114" s="45"/>
      <c r="AB114" s="45">
        <v>2</v>
      </c>
      <c r="AC114" s="45">
        <v>2</v>
      </c>
      <c r="AD114" s="45">
        <v>1</v>
      </c>
      <c r="AE114" s="45">
        <v>2</v>
      </c>
      <c r="AF114" s="45">
        <v>2</v>
      </c>
      <c r="AG114" s="45">
        <v>1</v>
      </c>
      <c r="AH114" s="45">
        <v>1</v>
      </c>
      <c r="AI114" s="45"/>
      <c r="AJ114" s="45">
        <v>1</v>
      </c>
      <c r="AK114" s="45">
        <v>1</v>
      </c>
      <c r="AL114" s="45">
        <v>1</v>
      </c>
      <c r="AM114" s="45"/>
      <c r="AN114" s="45">
        <v>1</v>
      </c>
    </row>
    <row r="115" spans="1:40" x14ac:dyDescent="0.25">
      <c r="A115" s="69"/>
      <c r="B115" s="70"/>
      <c r="C115" s="68" t="s">
        <v>12</v>
      </c>
      <c r="D115" s="45">
        <v>7</v>
      </c>
      <c r="E115" s="45">
        <v>11</v>
      </c>
      <c r="F115" s="45">
        <v>11</v>
      </c>
      <c r="G115" s="45">
        <v>13</v>
      </c>
      <c r="H115" s="45">
        <v>19</v>
      </c>
      <c r="I115" s="45">
        <v>20</v>
      </c>
      <c r="J115" s="45">
        <v>18</v>
      </c>
      <c r="K115" s="45">
        <v>15</v>
      </c>
      <c r="L115" s="45">
        <v>17</v>
      </c>
      <c r="M115" s="45">
        <v>11</v>
      </c>
      <c r="N115" s="45">
        <v>11</v>
      </c>
      <c r="O115" s="45">
        <v>9</v>
      </c>
      <c r="P115" s="45">
        <v>12</v>
      </c>
      <c r="Q115" s="45">
        <v>8</v>
      </c>
      <c r="R115" s="45">
        <v>9</v>
      </c>
      <c r="S115" s="45">
        <v>8</v>
      </c>
      <c r="T115" s="45">
        <v>8</v>
      </c>
      <c r="U115" s="45">
        <v>12</v>
      </c>
      <c r="V115" s="45">
        <v>11</v>
      </c>
      <c r="W115" s="45">
        <v>4</v>
      </c>
      <c r="X115" s="45">
        <v>5</v>
      </c>
      <c r="Y115" s="45">
        <v>4</v>
      </c>
      <c r="Z115" s="45">
        <v>6</v>
      </c>
      <c r="AA115" s="45">
        <v>4</v>
      </c>
      <c r="AB115" s="45">
        <v>3</v>
      </c>
      <c r="AC115" s="45">
        <v>2</v>
      </c>
      <c r="AD115" s="45"/>
      <c r="AE115" s="45"/>
      <c r="AF115" s="45"/>
      <c r="AG115" s="45"/>
      <c r="AH115" s="45"/>
      <c r="AI115" s="45">
        <v>1</v>
      </c>
      <c r="AJ115" s="45">
        <v>1</v>
      </c>
      <c r="AK115" s="45">
        <v>1</v>
      </c>
      <c r="AL115" s="45"/>
      <c r="AM115" s="45">
        <v>1</v>
      </c>
      <c r="AN115" s="45">
        <v>1</v>
      </c>
    </row>
    <row r="116" spans="1:40" x14ac:dyDescent="0.25">
      <c r="A116" s="71"/>
      <c r="B116" s="70"/>
      <c r="C116" s="68" t="s">
        <v>13</v>
      </c>
      <c r="D116" s="45">
        <v>14</v>
      </c>
      <c r="E116" s="45">
        <v>22</v>
      </c>
      <c r="F116" s="45">
        <v>25</v>
      </c>
      <c r="G116" s="45">
        <v>28</v>
      </c>
      <c r="H116" s="45">
        <v>32</v>
      </c>
      <c r="I116" s="45">
        <v>36</v>
      </c>
      <c r="J116" s="45">
        <v>33</v>
      </c>
      <c r="K116" s="45">
        <v>41</v>
      </c>
      <c r="L116" s="45">
        <v>40</v>
      </c>
      <c r="M116" s="45">
        <v>46</v>
      </c>
      <c r="N116" s="45">
        <v>51</v>
      </c>
      <c r="O116" s="45">
        <v>55</v>
      </c>
      <c r="P116" s="45">
        <v>56</v>
      </c>
      <c r="Q116" s="45">
        <v>61</v>
      </c>
      <c r="R116" s="45">
        <v>64</v>
      </c>
      <c r="S116" s="45">
        <v>67</v>
      </c>
      <c r="T116" s="45">
        <v>65</v>
      </c>
      <c r="U116" s="45">
        <v>68</v>
      </c>
      <c r="V116" s="45">
        <v>39</v>
      </c>
      <c r="W116" s="45">
        <v>28</v>
      </c>
      <c r="X116" s="45">
        <v>29</v>
      </c>
      <c r="Y116" s="45">
        <v>27</v>
      </c>
      <c r="Z116" s="45">
        <v>24</v>
      </c>
      <c r="AA116" s="45">
        <v>26</v>
      </c>
      <c r="AB116" s="45">
        <v>26</v>
      </c>
      <c r="AC116" s="45">
        <v>27</v>
      </c>
      <c r="AD116" s="45">
        <v>23</v>
      </c>
      <c r="AE116" s="45">
        <v>25</v>
      </c>
      <c r="AF116" s="45">
        <v>25</v>
      </c>
      <c r="AG116" s="45">
        <v>14</v>
      </c>
      <c r="AH116" s="45">
        <v>15</v>
      </c>
      <c r="AI116" s="45">
        <v>14</v>
      </c>
      <c r="AJ116" s="45">
        <v>14</v>
      </c>
      <c r="AK116" s="45">
        <v>14</v>
      </c>
      <c r="AL116" s="45">
        <v>13</v>
      </c>
      <c r="AM116" s="45">
        <v>11</v>
      </c>
      <c r="AN116" s="45">
        <v>11</v>
      </c>
    </row>
    <row r="117" spans="1:40" x14ac:dyDescent="0.25">
      <c r="A117" s="32" t="s">
        <v>711</v>
      </c>
      <c r="B117" s="55"/>
      <c r="C117" s="55"/>
      <c r="D117" s="75">
        <f>SUM(D109:D116)</f>
        <v>62</v>
      </c>
      <c r="E117" s="75">
        <f t="shared" ref="E117:AM117" si="29">SUM(E109:E116)</f>
        <v>86</v>
      </c>
      <c r="F117" s="75">
        <f t="shared" si="29"/>
        <v>89</v>
      </c>
      <c r="G117" s="75">
        <f t="shared" si="29"/>
        <v>96</v>
      </c>
      <c r="H117" s="75">
        <f t="shared" si="29"/>
        <v>100</v>
      </c>
      <c r="I117" s="75">
        <f t="shared" si="29"/>
        <v>99</v>
      </c>
      <c r="J117" s="75">
        <f t="shared" si="29"/>
        <v>91</v>
      </c>
      <c r="K117" s="75">
        <f t="shared" si="29"/>
        <v>95</v>
      </c>
      <c r="L117" s="75">
        <f t="shared" si="29"/>
        <v>90</v>
      </c>
      <c r="M117" s="75">
        <f t="shared" si="29"/>
        <v>93</v>
      </c>
      <c r="N117" s="75">
        <f t="shared" si="29"/>
        <v>85</v>
      </c>
      <c r="O117" s="75">
        <f t="shared" si="29"/>
        <v>80</v>
      </c>
      <c r="P117" s="75">
        <f t="shared" si="29"/>
        <v>85</v>
      </c>
      <c r="Q117" s="75">
        <f t="shared" si="29"/>
        <v>87</v>
      </c>
      <c r="R117" s="75">
        <f t="shared" si="29"/>
        <v>91</v>
      </c>
      <c r="S117" s="75">
        <f t="shared" si="29"/>
        <v>93</v>
      </c>
      <c r="T117" s="75">
        <f t="shared" si="29"/>
        <v>88</v>
      </c>
      <c r="U117" s="75">
        <f t="shared" si="29"/>
        <v>93</v>
      </c>
      <c r="V117" s="75">
        <f t="shared" si="29"/>
        <v>61</v>
      </c>
      <c r="W117" s="75">
        <f t="shared" si="29"/>
        <v>42</v>
      </c>
      <c r="X117" s="75">
        <f t="shared" si="29"/>
        <v>41</v>
      </c>
      <c r="Y117" s="75">
        <f t="shared" si="29"/>
        <v>38</v>
      </c>
      <c r="Z117" s="75">
        <f t="shared" si="29"/>
        <v>37</v>
      </c>
      <c r="AA117" s="75">
        <f t="shared" si="29"/>
        <v>35</v>
      </c>
      <c r="AB117" s="75">
        <f t="shared" si="29"/>
        <v>33</v>
      </c>
      <c r="AC117" s="75">
        <f t="shared" si="29"/>
        <v>33</v>
      </c>
      <c r="AD117" s="75">
        <f t="shared" si="29"/>
        <v>26</v>
      </c>
      <c r="AE117" s="75">
        <f t="shared" si="29"/>
        <v>29</v>
      </c>
      <c r="AF117" s="75">
        <f t="shared" si="29"/>
        <v>29</v>
      </c>
      <c r="AG117" s="75">
        <f t="shared" si="29"/>
        <v>16</v>
      </c>
      <c r="AH117" s="75">
        <f t="shared" si="29"/>
        <v>17</v>
      </c>
      <c r="AI117" s="75">
        <f t="shared" si="29"/>
        <v>16</v>
      </c>
      <c r="AJ117" s="75">
        <f t="shared" si="29"/>
        <v>18</v>
      </c>
      <c r="AK117" s="75">
        <f t="shared" si="29"/>
        <v>18</v>
      </c>
      <c r="AL117" s="75">
        <f t="shared" si="29"/>
        <v>17</v>
      </c>
      <c r="AM117" s="75">
        <f t="shared" si="29"/>
        <v>14</v>
      </c>
      <c r="AN117" s="75">
        <f t="shared" ref="AN117" si="30">SUM(AN109:AN116)</f>
        <v>14</v>
      </c>
    </row>
    <row r="118" spans="1:40" x14ac:dyDescent="0.25">
      <c r="A118" s="65" t="s">
        <v>356</v>
      </c>
      <c r="B118" s="66">
        <v>1439</v>
      </c>
      <c r="C118" s="65" t="s">
        <v>6</v>
      </c>
      <c r="D118" s="43"/>
      <c r="E118" s="43"/>
      <c r="F118" s="43"/>
      <c r="G118" s="43"/>
      <c r="H118" s="43"/>
      <c r="I118" s="43"/>
      <c r="J118" s="43">
        <v>1</v>
      </c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>
        <v>1</v>
      </c>
      <c r="AL118" s="43">
        <v>1</v>
      </c>
      <c r="AM118" s="43"/>
      <c r="AN118" s="43"/>
    </row>
    <row r="119" spans="1:40" x14ac:dyDescent="0.25">
      <c r="A119" s="67"/>
      <c r="B119" s="67"/>
      <c r="C119" s="68" t="s">
        <v>7</v>
      </c>
      <c r="D119" s="45">
        <v>1</v>
      </c>
      <c r="E119" s="45"/>
      <c r="F119" s="45"/>
      <c r="G119" s="45"/>
      <c r="H119" s="45"/>
      <c r="I119" s="45"/>
      <c r="J119" s="45"/>
      <c r="K119" s="45"/>
      <c r="L119" s="45"/>
      <c r="M119" s="45"/>
      <c r="N119" s="45">
        <v>1</v>
      </c>
      <c r="O119" s="45">
        <v>1</v>
      </c>
      <c r="P119" s="45">
        <v>1</v>
      </c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>
        <v>1</v>
      </c>
      <c r="AI119" s="45"/>
      <c r="AJ119" s="45"/>
      <c r="AK119" s="45"/>
      <c r="AL119" s="45"/>
      <c r="AM119" s="45"/>
      <c r="AN119" s="45"/>
    </row>
    <row r="120" spans="1:40" x14ac:dyDescent="0.25">
      <c r="A120" s="67"/>
      <c r="B120" s="67"/>
      <c r="C120" s="68" t="s">
        <v>8</v>
      </c>
      <c r="D120" s="45"/>
      <c r="E120" s="45">
        <v>2</v>
      </c>
      <c r="F120" s="45">
        <v>2</v>
      </c>
      <c r="G120" s="45">
        <v>1</v>
      </c>
      <c r="H120" s="45"/>
      <c r="I120" s="45"/>
      <c r="J120" s="45">
        <v>1</v>
      </c>
      <c r="K120" s="45">
        <v>1</v>
      </c>
      <c r="L120" s="45">
        <v>1</v>
      </c>
      <c r="M120" s="45"/>
      <c r="N120" s="45">
        <v>1</v>
      </c>
      <c r="O120" s="45"/>
      <c r="P120" s="45"/>
      <c r="Q120" s="45">
        <v>1</v>
      </c>
      <c r="R120" s="45">
        <v>1</v>
      </c>
      <c r="S120" s="45">
        <v>1</v>
      </c>
      <c r="T120" s="45">
        <v>2</v>
      </c>
      <c r="U120" s="45">
        <v>1</v>
      </c>
      <c r="V120" s="45">
        <v>1</v>
      </c>
      <c r="W120" s="45">
        <v>1</v>
      </c>
      <c r="X120" s="45">
        <v>1</v>
      </c>
      <c r="Y120" s="45">
        <v>1</v>
      </c>
      <c r="Z120" s="45">
        <v>1</v>
      </c>
      <c r="AA120" s="45"/>
      <c r="AB120" s="45">
        <v>1</v>
      </c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</row>
    <row r="121" spans="1:40" x14ac:dyDescent="0.25">
      <c r="A121" s="67"/>
      <c r="B121" s="67"/>
      <c r="C121" s="68" t="s">
        <v>9</v>
      </c>
      <c r="D121" s="45"/>
      <c r="E121" s="45">
        <v>1</v>
      </c>
      <c r="F121" s="45">
        <v>1</v>
      </c>
      <c r="G121" s="45">
        <v>3</v>
      </c>
      <c r="H121" s="45">
        <v>5</v>
      </c>
      <c r="I121" s="45">
        <v>4</v>
      </c>
      <c r="J121" s="45">
        <v>4</v>
      </c>
      <c r="K121" s="45">
        <v>3</v>
      </c>
      <c r="L121" s="45">
        <v>3</v>
      </c>
      <c r="M121" s="45">
        <v>3</v>
      </c>
      <c r="N121" s="45">
        <v>3</v>
      </c>
      <c r="O121" s="45">
        <v>2</v>
      </c>
      <c r="P121" s="45">
        <v>2</v>
      </c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>
        <v>1</v>
      </c>
      <c r="AB121" s="45">
        <v>1</v>
      </c>
      <c r="AC121" s="45">
        <v>1</v>
      </c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</row>
    <row r="122" spans="1:40" x14ac:dyDescent="0.25">
      <c r="A122" s="67"/>
      <c r="B122" s="67"/>
      <c r="C122" s="68" t="s">
        <v>10</v>
      </c>
      <c r="D122" s="45">
        <v>2</v>
      </c>
      <c r="E122" s="45">
        <v>3</v>
      </c>
      <c r="F122" s="45">
        <v>5</v>
      </c>
      <c r="G122" s="45">
        <v>4</v>
      </c>
      <c r="H122" s="45">
        <v>4</v>
      </c>
      <c r="I122" s="45">
        <v>7</v>
      </c>
      <c r="J122" s="45">
        <v>5</v>
      </c>
      <c r="K122" s="45">
        <v>4</v>
      </c>
      <c r="L122" s="45">
        <v>3</v>
      </c>
      <c r="M122" s="45">
        <v>4</v>
      </c>
      <c r="N122" s="45"/>
      <c r="O122" s="45"/>
      <c r="P122" s="45"/>
      <c r="Q122" s="45">
        <v>3</v>
      </c>
      <c r="R122" s="45">
        <v>5</v>
      </c>
      <c r="S122" s="45">
        <v>2</v>
      </c>
      <c r="T122" s="45">
        <v>1</v>
      </c>
      <c r="U122" s="45">
        <v>1</v>
      </c>
      <c r="V122" s="45">
        <v>3</v>
      </c>
      <c r="W122" s="45">
        <v>2</v>
      </c>
      <c r="X122" s="45">
        <v>3</v>
      </c>
      <c r="Y122" s="45">
        <v>1</v>
      </c>
      <c r="Z122" s="45">
        <v>1</v>
      </c>
      <c r="AA122" s="45">
        <v>1</v>
      </c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</row>
    <row r="123" spans="1:40" x14ac:dyDescent="0.25">
      <c r="A123" s="67"/>
      <c r="B123" s="67"/>
      <c r="C123" s="68" t="s">
        <v>11</v>
      </c>
      <c r="D123" s="45">
        <v>6</v>
      </c>
      <c r="E123" s="45">
        <v>10</v>
      </c>
      <c r="F123" s="45">
        <v>9</v>
      </c>
      <c r="G123" s="45">
        <v>7</v>
      </c>
      <c r="H123" s="45">
        <v>9</v>
      </c>
      <c r="I123" s="45">
        <v>10</v>
      </c>
      <c r="J123" s="45">
        <v>11</v>
      </c>
      <c r="K123" s="45">
        <v>13</v>
      </c>
      <c r="L123" s="45">
        <v>10</v>
      </c>
      <c r="M123" s="45">
        <v>16</v>
      </c>
      <c r="N123" s="45">
        <v>9</v>
      </c>
      <c r="O123" s="45">
        <v>9</v>
      </c>
      <c r="P123" s="45">
        <v>6</v>
      </c>
      <c r="Q123" s="45">
        <v>4</v>
      </c>
      <c r="R123" s="45">
        <v>3</v>
      </c>
      <c r="S123" s="45">
        <v>9</v>
      </c>
      <c r="T123" s="45">
        <v>8</v>
      </c>
      <c r="U123" s="45">
        <v>10</v>
      </c>
      <c r="V123" s="45">
        <v>11</v>
      </c>
      <c r="W123" s="45">
        <v>7</v>
      </c>
      <c r="X123" s="45">
        <v>7</v>
      </c>
      <c r="Y123" s="45">
        <v>3</v>
      </c>
      <c r="Z123" s="45">
        <v>3</v>
      </c>
      <c r="AA123" s="45">
        <v>4</v>
      </c>
      <c r="AB123" s="45">
        <v>5</v>
      </c>
      <c r="AC123" s="45">
        <v>4</v>
      </c>
      <c r="AD123" s="45">
        <v>2</v>
      </c>
      <c r="AE123" s="45">
        <v>2</v>
      </c>
      <c r="AF123" s="45">
        <v>2</v>
      </c>
      <c r="AG123" s="45">
        <v>2</v>
      </c>
      <c r="AH123" s="45">
        <v>1</v>
      </c>
      <c r="AI123" s="45"/>
      <c r="AJ123" s="45"/>
      <c r="AK123" s="45"/>
      <c r="AL123" s="45"/>
      <c r="AM123" s="45">
        <v>1</v>
      </c>
      <c r="AN123" s="45">
        <v>1</v>
      </c>
    </row>
    <row r="124" spans="1:40" x14ac:dyDescent="0.25">
      <c r="A124" s="67"/>
      <c r="B124" s="67"/>
      <c r="C124" s="68" t="s">
        <v>12</v>
      </c>
      <c r="D124" s="45">
        <v>8</v>
      </c>
      <c r="E124" s="45">
        <v>8</v>
      </c>
      <c r="F124" s="45">
        <v>9</v>
      </c>
      <c r="G124" s="45">
        <v>13</v>
      </c>
      <c r="H124" s="45">
        <v>13</v>
      </c>
      <c r="I124" s="45">
        <v>9</v>
      </c>
      <c r="J124" s="45">
        <v>3</v>
      </c>
      <c r="K124" s="45">
        <v>4</v>
      </c>
      <c r="L124" s="45">
        <v>7</v>
      </c>
      <c r="M124" s="45">
        <v>7</v>
      </c>
      <c r="N124" s="45">
        <v>6</v>
      </c>
      <c r="O124" s="45">
        <v>9</v>
      </c>
      <c r="P124" s="45">
        <v>7</v>
      </c>
      <c r="Q124" s="45">
        <v>6</v>
      </c>
      <c r="R124" s="45">
        <v>9</v>
      </c>
      <c r="S124" s="45">
        <v>10</v>
      </c>
      <c r="T124" s="45">
        <v>5</v>
      </c>
      <c r="U124" s="45">
        <v>8</v>
      </c>
      <c r="V124" s="45">
        <v>6</v>
      </c>
      <c r="W124" s="45">
        <v>2</v>
      </c>
      <c r="X124" s="45">
        <v>1</v>
      </c>
      <c r="Y124" s="45">
        <v>1</v>
      </c>
      <c r="Z124" s="45">
        <v>5</v>
      </c>
      <c r="AA124" s="45">
        <v>4</v>
      </c>
      <c r="AB124" s="45">
        <v>2</v>
      </c>
      <c r="AC124" s="45">
        <v>1</v>
      </c>
      <c r="AD124" s="45">
        <v>2</v>
      </c>
      <c r="AE124" s="45">
        <v>2</v>
      </c>
      <c r="AF124" s="45">
        <v>1</v>
      </c>
      <c r="AG124" s="45"/>
      <c r="AH124" s="45">
        <v>1</v>
      </c>
      <c r="AI124" s="45">
        <v>1</v>
      </c>
      <c r="AJ124" s="45">
        <v>1</v>
      </c>
      <c r="AK124" s="45">
        <v>1</v>
      </c>
      <c r="AL124" s="45"/>
      <c r="AM124" s="45"/>
      <c r="AN124" s="45"/>
    </row>
    <row r="125" spans="1:40" x14ac:dyDescent="0.25">
      <c r="A125" s="67"/>
      <c r="B125" s="67"/>
      <c r="C125" s="68" t="s">
        <v>13</v>
      </c>
      <c r="D125" s="45">
        <v>7</v>
      </c>
      <c r="E125" s="45">
        <v>9</v>
      </c>
      <c r="F125" s="45">
        <v>14</v>
      </c>
      <c r="G125" s="45">
        <v>17</v>
      </c>
      <c r="H125" s="45">
        <v>22</v>
      </c>
      <c r="I125" s="45">
        <v>26</v>
      </c>
      <c r="J125" s="45">
        <v>30</v>
      </c>
      <c r="K125" s="45">
        <v>33</v>
      </c>
      <c r="L125" s="45">
        <v>33</v>
      </c>
      <c r="M125" s="45">
        <v>35</v>
      </c>
      <c r="N125" s="45">
        <v>18</v>
      </c>
      <c r="O125" s="45">
        <v>20</v>
      </c>
      <c r="P125" s="45">
        <v>23</v>
      </c>
      <c r="Q125" s="45">
        <v>27</v>
      </c>
      <c r="R125" s="45">
        <v>25</v>
      </c>
      <c r="S125" s="45">
        <v>27</v>
      </c>
      <c r="T125" s="45">
        <v>28</v>
      </c>
      <c r="U125" s="45">
        <v>31</v>
      </c>
      <c r="V125" s="45">
        <v>36</v>
      </c>
      <c r="W125" s="45">
        <v>25</v>
      </c>
      <c r="X125" s="45">
        <v>24</v>
      </c>
      <c r="Y125" s="45">
        <v>21</v>
      </c>
      <c r="Z125" s="45">
        <v>18</v>
      </c>
      <c r="AA125" s="45">
        <v>19</v>
      </c>
      <c r="AB125" s="45">
        <v>19</v>
      </c>
      <c r="AC125" s="45">
        <v>20</v>
      </c>
      <c r="AD125" s="45">
        <v>19</v>
      </c>
      <c r="AE125" s="45">
        <v>17</v>
      </c>
      <c r="AF125" s="45">
        <v>18</v>
      </c>
      <c r="AG125" s="45">
        <v>8</v>
      </c>
      <c r="AH125" s="45">
        <v>8</v>
      </c>
      <c r="AI125" s="45">
        <v>7</v>
      </c>
      <c r="AJ125" s="45">
        <v>7</v>
      </c>
      <c r="AK125" s="45">
        <v>7</v>
      </c>
      <c r="AL125" s="45">
        <v>11</v>
      </c>
      <c r="AM125" s="45">
        <v>10</v>
      </c>
      <c r="AN125" s="45">
        <v>10</v>
      </c>
    </row>
    <row r="126" spans="1:40" x14ac:dyDescent="0.25">
      <c r="A126" s="32" t="s">
        <v>357</v>
      </c>
      <c r="B126" s="55"/>
      <c r="C126" s="55"/>
      <c r="D126" s="75">
        <f>SUM(D118:D125)</f>
        <v>24</v>
      </c>
      <c r="E126" s="75">
        <f t="shared" ref="E126:AM126" si="31">SUM(E118:E125)</f>
        <v>33</v>
      </c>
      <c r="F126" s="75">
        <f t="shared" si="31"/>
        <v>40</v>
      </c>
      <c r="G126" s="75">
        <f t="shared" si="31"/>
        <v>45</v>
      </c>
      <c r="H126" s="75">
        <f t="shared" si="31"/>
        <v>53</v>
      </c>
      <c r="I126" s="75">
        <f t="shared" si="31"/>
        <v>56</v>
      </c>
      <c r="J126" s="75">
        <f t="shared" si="31"/>
        <v>55</v>
      </c>
      <c r="K126" s="75">
        <f t="shared" si="31"/>
        <v>58</v>
      </c>
      <c r="L126" s="75">
        <f t="shared" si="31"/>
        <v>57</v>
      </c>
      <c r="M126" s="75">
        <f t="shared" si="31"/>
        <v>65</v>
      </c>
      <c r="N126" s="75">
        <f t="shared" si="31"/>
        <v>38</v>
      </c>
      <c r="O126" s="75">
        <f t="shared" si="31"/>
        <v>41</v>
      </c>
      <c r="P126" s="75">
        <f t="shared" si="31"/>
        <v>39</v>
      </c>
      <c r="Q126" s="75">
        <f t="shared" si="31"/>
        <v>41</v>
      </c>
      <c r="R126" s="75">
        <f t="shared" si="31"/>
        <v>43</v>
      </c>
      <c r="S126" s="75">
        <f t="shared" si="31"/>
        <v>49</v>
      </c>
      <c r="T126" s="75">
        <f t="shared" si="31"/>
        <v>44</v>
      </c>
      <c r="U126" s="75">
        <f t="shared" si="31"/>
        <v>51</v>
      </c>
      <c r="V126" s="75">
        <f t="shared" si="31"/>
        <v>57</v>
      </c>
      <c r="W126" s="75">
        <f t="shared" si="31"/>
        <v>37</v>
      </c>
      <c r="X126" s="75">
        <f t="shared" si="31"/>
        <v>36</v>
      </c>
      <c r="Y126" s="75">
        <f t="shared" si="31"/>
        <v>27</v>
      </c>
      <c r="Z126" s="75">
        <f t="shared" si="31"/>
        <v>28</v>
      </c>
      <c r="AA126" s="75">
        <f t="shared" si="31"/>
        <v>29</v>
      </c>
      <c r="AB126" s="75">
        <f t="shared" si="31"/>
        <v>28</v>
      </c>
      <c r="AC126" s="75">
        <f t="shared" si="31"/>
        <v>26</v>
      </c>
      <c r="AD126" s="75">
        <f t="shared" si="31"/>
        <v>23</v>
      </c>
      <c r="AE126" s="75">
        <f t="shared" si="31"/>
        <v>21</v>
      </c>
      <c r="AF126" s="75">
        <f t="shared" si="31"/>
        <v>21</v>
      </c>
      <c r="AG126" s="75">
        <f t="shared" si="31"/>
        <v>10</v>
      </c>
      <c r="AH126" s="75">
        <f t="shared" si="31"/>
        <v>11</v>
      </c>
      <c r="AI126" s="75">
        <f t="shared" si="31"/>
        <v>8</v>
      </c>
      <c r="AJ126" s="75">
        <f t="shared" si="31"/>
        <v>8</v>
      </c>
      <c r="AK126" s="75">
        <f t="shared" si="31"/>
        <v>9</v>
      </c>
      <c r="AL126" s="75">
        <f t="shared" si="31"/>
        <v>12</v>
      </c>
      <c r="AM126" s="75">
        <f t="shared" si="31"/>
        <v>11</v>
      </c>
      <c r="AN126" s="75">
        <f t="shared" ref="AN126" si="32">SUM(AN118:AN125)</f>
        <v>11</v>
      </c>
    </row>
    <row r="127" spans="1:40" x14ac:dyDescent="0.25">
      <c r="A127" s="65" t="s">
        <v>348</v>
      </c>
      <c r="B127" s="66">
        <v>1441</v>
      </c>
      <c r="C127" s="65" t="s">
        <v>7</v>
      </c>
      <c r="D127" s="43"/>
      <c r="E127" s="43">
        <v>1</v>
      </c>
      <c r="F127" s="43"/>
      <c r="G127" s="43">
        <v>1</v>
      </c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>
        <v>1</v>
      </c>
      <c r="AL127" s="43">
        <v>1</v>
      </c>
      <c r="AM127" s="43">
        <v>1</v>
      </c>
      <c r="AN127" s="43">
        <v>1</v>
      </c>
    </row>
    <row r="128" spans="1:40" x14ac:dyDescent="0.25">
      <c r="A128" s="67"/>
      <c r="B128" s="67"/>
      <c r="C128" s="68" t="s">
        <v>8</v>
      </c>
      <c r="D128" s="45"/>
      <c r="E128" s="45">
        <v>2</v>
      </c>
      <c r="F128" s="45">
        <v>1</v>
      </c>
      <c r="G128" s="45">
        <v>1</v>
      </c>
      <c r="H128" s="45">
        <v>1</v>
      </c>
      <c r="I128" s="45">
        <v>1</v>
      </c>
      <c r="J128" s="45"/>
      <c r="K128" s="45"/>
      <c r="L128" s="45"/>
      <c r="M128" s="45">
        <v>1</v>
      </c>
      <c r="N128" s="45"/>
      <c r="O128" s="45"/>
      <c r="P128" s="45"/>
      <c r="Q128" s="45"/>
      <c r="R128" s="45"/>
      <c r="S128" s="45"/>
      <c r="T128" s="45"/>
      <c r="U128" s="45">
        <v>1</v>
      </c>
      <c r="V128" s="45">
        <v>1</v>
      </c>
      <c r="W128" s="45"/>
      <c r="X128" s="45"/>
      <c r="Y128" s="45"/>
      <c r="Z128" s="45"/>
      <c r="AA128" s="45">
        <v>1</v>
      </c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</row>
    <row r="129" spans="1:40" x14ac:dyDescent="0.25">
      <c r="A129" s="67"/>
      <c r="B129" s="67"/>
      <c r="C129" s="68" t="s">
        <v>9</v>
      </c>
      <c r="D129" s="45">
        <v>3</v>
      </c>
      <c r="E129" s="45">
        <v>6</v>
      </c>
      <c r="F129" s="45">
        <v>4</v>
      </c>
      <c r="G129" s="45"/>
      <c r="H129" s="45">
        <v>1</v>
      </c>
      <c r="I129" s="45">
        <v>1</v>
      </c>
      <c r="J129" s="45">
        <v>3</v>
      </c>
      <c r="K129" s="45">
        <v>3</v>
      </c>
      <c r="L129" s="45">
        <v>3</v>
      </c>
      <c r="M129" s="45">
        <v>2</v>
      </c>
      <c r="N129" s="45">
        <v>1</v>
      </c>
      <c r="O129" s="45">
        <v>1</v>
      </c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</row>
    <row r="130" spans="1:40" x14ac:dyDescent="0.25">
      <c r="A130" s="67"/>
      <c r="B130" s="67"/>
      <c r="C130" s="68" t="s">
        <v>10</v>
      </c>
      <c r="D130" s="45">
        <v>3</v>
      </c>
      <c r="E130" s="45">
        <v>3</v>
      </c>
      <c r="F130" s="45">
        <v>5</v>
      </c>
      <c r="G130" s="45">
        <v>9</v>
      </c>
      <c r="H130" s="45">
        <v>8</v>
      </c>
      <c r="I130" s="45">
        <v>8</v>
      </c>
      <c r="J130" s="45">
        <v>6</v>
      </c>
      <c r="K130" s="45">
        <v>5</v>
      </c>
      <c r="L130" s="45">
        <v>5</v>
      </c>
      <c r="M130" s="45">
        <v>6</v>
      </c>
      <c r="N130" s="45">
        <v>4</v>
      </c>
      <c r="O130" s="45">
        <v>4</v>
      </c>
      <c r="P130" s="45">
        <v>6</v>
      </c>
      <c r="Q130" s="45">
        <v>4</v>
      </c>
      <c r="R130" s="45">
        <v>5</v>
      </c>
      <c r="S130" s="45">
        <v>6</v>
      </c>
      <c r="T130" s="45">
        <v>6</v>
      </c>
      <c r="U130" s="45">
        <v>8</v>
      </c>
      <c r="V130" s="45">
        <v>8</v>
      </c>
      <c r="W130" s="45">
        <v>4</v>
      </c>
      <c r="X130" s="45">
        <v>2</v>
      </c>
      <c r="Y130" s="45">
        <v>1</v>
      </c>
      <c r="Z130" s="45">
        <v>1</v>
      </c>
      <c r="AA130" s="45">
        <v>2</v>
      </c>
      <c r="AB130" s="45">
        <v>2</v>
      </c>
      <c r="AC130" s="45">
        <v>2</v>
      </c>
      <c r="AD130" s="45">
        <v>2</v>
      </c>
      <c r="AE130" s="45">
        <v>1</v>
      </c>
      <c r="AF130" s="45">
        <v>1</v>
      </c>
      <c r="AG130" s="45"/>
      <c r="AH130" s="45"/>
      <c r="AI130" s="45"/>
      <c r="AJ130" s="45"/>
      <c r="AK130" s="45">
        <v>1</v>
      </c>
      <c r="AL130" s="45">
        <v>1</v>
      </c>
      <c r="AM130" s="45">
        <v>1</v>
      </c>
      <c r="AN130" s="45">
        <v>1</v>
      </c>
    </row>
    <row r="131" spans="1:40" x14ac:dyDescent="0.25">
      <c r="A131" s="67"/>
      <c r="B131" s="67"/>
      <c r="C131" s="68" t="s">
        <v>11</v>
      </c>
      <c r="D131" s="57">
        <v>9</v>
      </c>
      <c r="E131" s="57">
        <v>14</v>
      </c>
      <c r="F131" s="57">
        <v>10</v>
      </c>
      <c r="G131" s="57">
        <v>8</v>
      </c>
      <c r="H131" s="57">
        <v>10</v>
      </c>
      <c r="I131" s="57">
        <v>9</v>
      </c>
      <c r="J131" s="57">
        <v>10</v>
      </c>
      <c r="K131" s="57">
        <v>11</v>
      </c>
      <c r="L131" s="57">
        <v>11</v>
      </c>
      <c r="M131" s="57">
        <v>10</v>
      </c>
      <c r="N131" s="57">
        <v>5</v>
      </c>
      <c r="O131" s="57">
        <v>3</v>
      </c>
      <c r="P131" s="57">
        <v>3</v>
      </c>
      <c r="Q131" s="57">
        <v>6</v>
      </c>
      <c r="R131" s="57">
        <v>5</v>
      </c>
      <c r="S131" s="57">
        <v>6</v>
      </c>
      <c r="T131" s="57">
        <v>5</v>
      </c>
      <c r="U131" s="57">
        <v>6</v>
      </c>
      <c r="V131" s="57">
        <v>6</v>
      </c>
      <c r="W131" s="57">
        <v>8</v>
      </c>
      <c r="X131" s="57">
        <v>8</v>
      </c>
      <c r="Y131" s="57">
        <v>9</v>
      </c>
      <c r="Z131" s="57">
        <v>10</v>
      </c>
      <c r="AA131" s="57">
        <v>10</v>
      </c>
      <c r="AB131" s="57">
        <v>8</v>
      </c>
      <c r="AC131" s="57">
        <v>9</v>
      </c>
      <c r="AD131" s="57">
        <v>6</v>
      </c>
      <c r="AE131" s="57">
        <v>4</v>
      </c>
      <c r="AF131" s="57">
        <v>3</v>
      </c>
      <c r="AG131" s="57">
        <v>4</v>
      </c>
      <c r="AH131" s="57">
        <v>4</v>
      </c>
      <c r="AI131" s="57">
        <v>5</v>
      </c>
      <c r="AJ131" s="57">
        <v>5</v>
      </c>
      <c r="AK131" s="57">
        <v>3</v>
      </c>
      <c r="AL131" s="57">
        <v>2</v>
      </c>
      <c r="AM131" s="57">
        <v>1</v>
      </c>
      <c r="AN131" s="57"/>
    </row>
    <row r="132" spans="1:40" x14ac:dyDescent="0.25">
      <c r="A132" s="67"/>
      <c r="B132" s="67"/>
      <c r="C132" s="68" t="s">
        <v>12</v>
      </c>
      <c r="D132" s="45">
        <v>4</v>
      </c>
      <c r="E132" s="45">
        <v>5</v>
      </c>
      <c r="F132" s="45">
        <v>6</v>
      </c>
      <c r="G132" s="45">
        <v>9</v>
      </c>
      <c r="H132" s="45">
        <v>7</v>
      </c>
      <c r="I132" s="45">
        <v>7</v>
      </c>
      <c r="J132" s="45">
        <v>6</v>
      </c>
      <c r="K132" s="45">
        <v>8</v>
      </c>
      <c r="L132" s="45">
        <v>5</v>
      </c>
      <c r="M132" s="45">
        <v>5</v>
      </c>
      <c r="N132" s="45">
        <v>6</v>
      </c>
      <c r="O132" s="45">
        <v>6</v>
      </c>
      <c r="P132" s="45">
        <v>6</v>
      </c>
      <c r="Q132" s="45">
        <v>4</v>
      </c>
      <c r="R132" s="45">
        <v>2</v>
      </c>
      <c r="S132" s="45">
        <v>5</v>
      </c>
      <c r="T132" s="45">
        <v>3</v>
      </c>
      <c r="U132" s="45">
        <v>2</v>
      </c>
      <c r="V132" s="45">
        <v>2</v>
      </c>
      <c r="W132" s="45">
        <v>1</v>
      </c>
      <c r="X132" s="45">
        <v>3</v>
      </c>
      <c r="Y132" s="45">
        <v>3</v>
      </c>
      <c r="Z132" s="45">
        <v>6</v>
      </c>
      <c r="AA132" s="45">
        <v>2</v>
      </c>
      <c r="AB132" s="45">
        <v>2</v>
      </c>
      <c r="AC132" s="45">
        <v>1</v>
      </c>
      <c r="AD132" s="45">
        <v>4</v>
      </c>
      <c r="AE132" s="45">
        <v>6</v>
      </c>
      <c r="AF132" s="45">
        <v>7</v>
      </c>
      <c r="AG132" s="45">
        <v>6</v>
      </c>
      <c r="AH132" s="45">
        <v>4</v>
      </c>
      <c r="AI132" s="45">
        <v>2</v>
      </c>
      <c r="AJ132" s="45">
        <v>1</v>
      </c>
      <c r="AK132" s="45">
        <v>2</v>
      </c>
      <c r="AL132" s="45">
        <v>2</v>
      </c>
      <c r="AM132" s="45">
        <v>3</v>
      </c>
      <c r="AN132" s="45">
        <v>2</v>
      </c>
    </row>
    <row r="133" spans="1:40" x14ac:dyDescent="0.25">
      <c r="A133" s="67"/>
      <c r="B133" s="67"/>
      <c r="C133" s="68" t="s">
        <v>13</v>
      </c>
      <c r="D133" s="45">
        <v>12</v>
      </c>
      <c r="E133" s="45">
        <v>18</v>
      </c>
      <c r="F133" s="45">
        <v>20</v>
      </c>
      <c r="G133" s="45">
        <v>20</v>
      </c>
      <c r="H133" s="45">
        <v>24</v>
      </c>
      <c r="I133" s="45">
        <v>28</v>
      </c>
      <c r="J133" s="45">
        <v>27</v>
      </c>
      <c r="K133" s="45">
        <v>27</v>
      </c>
      <c r="L133" s="45">
        <v>28</v>
      </c>
      <c r="M133" s="45">
        <v>29</v>
      </c>
      <c r="N133" s="45">
        <v>18</v>
      </c>
      <c r="O133" s="45">
        <v>21</v>
      </c>
      <c r="P133" s="45">
        <v>23</v>
      </c>
      <c r="Q133" s="45">
        <v>25</v>
      </c>
      <c r="R133" s="45">
        <v>28</v>
      </c>
      <c r="S133" s="45">
        <v>25</v>
      </c>
      <c r="T133" s="45">
        <v>24</v>
      </c>
      <c r="U133" s="45">
        <v>26</v>
      </c>
      <c r="V133" s="45">
        <v>27</v>
      </c>
      <c r="W133" s="45">
        <v>17</v>
      </c>
      <c r="X133" s="45">
        <v>17</v>
      </c>
      <c r="Y133" s="45">
        <v>14</v>
      </c>
      <c r="Z133" s="45">
        <v>13</v>
      </c>
      <c r="AA133" s="45">
        <v>16</v>
      </c>
      <c r="AB133" s="45">
        <v>15</v>
      </c>
      <c r="AC133" s="45">
        <v>14</v>
      </c>
      <c r="AD133" s="45">
        <v>16</v>
      </c>
      <c r="AE133" s="45">
        <v>16</v>
      </c>
      <c r="AF133" s="45">
        <v>16</v>
      </c>
      <c r="AG133" s="45">
        <v>7</v>
      </c>
      <c r="AH133" s="45">
        <v>10</v>
      </c>
      <c r="AI133" s="45">
        <v>7</v>
      </c>
      <c r="AJ133" s="45">
        <v>8</v>
      </c>
      <c r="AK133" s="45">
        <v>9</v>
      </c>
      <c r="AL133" s="45">
        <v>7</v>
      </c>
      <c r="AM133" s="45">
        <v>6</v>
      </c>
      <c r="AN133" s="45">
        <v>8</v>
      </c>
    </row>
    <row r="134" spans="1:40" x14ac:dyDescent="0.25">
      <c r="A134" s="32" t="s">
        <v>349</v>
      </c>
      <c r="B134" s="55"/>
      <c r="C134" s="55"/>
      <c r="D134" s="75">
        <f>SUM(D127:D133)</f>
        <v>31</v>
      </c>
      <c r="E134" s="75">
        <f t="shared" ref="E134:AM134" si="33">SUM(E127:E133)</f>
        <v>49</v>
      </c>
      <c r="F134" s="75">
        <f t="shared" si="33"/>
        <v>46</v>
      </c>
      <c r="G134" s="75">
        <f t="shared" si="33"/>
        <v>48</v>
      </c>
      <c r="H134" s="75">
        <f t="shared" si="33"/>
        <v>51</v>
      </c>
      <c r="I134" s="75">
        <f t="shared" si="33"/>
        <v>54</v>
      </c>
      <c r="J134" s="75">
        <f t="shared" si="33"/>
        <v>52</v>
      </c>
      <c r="K134" s="75">
        <f t="shared" si="33"/>
        <v>54</v>
      </c>
      <c r="L134" s="75">
        <f t="shared" si="33"/>
        <v>52</v>
      </c>
      <c r="M134" s="75">
        <f t="shared" si="33"/>
        <v>53</v>
      </c>
      <c r="N134" s="75">
        <f t="shared" si="33"/>
        <v>34</v>
      </c>
      <c r="O134" s="75">
        <f t="shared" si="33"/>
        <v>35</v>
      </c>
      <c r="P134" s="75">
        <f t="shared" si="33"/>
        <v>38</v>
      </c>
      <c r="Q134" s="75">
        <f t="shared" si="33"/>
        <v>39</v>
      </c>
      <c r="R134" s="75">
        <f t="shared" si="33"/>
        <v>40</v>
      </c>
      <c r="S134" s="75">
        <f t="shared" si="33"/>
        <v>42</v>
      </c>
      <c r="T134" s="75">
        <f t="shared" si="33"/>
        <v>38</v>
      </c>
      <c r="U134" s="75">
        <f t="shared" si="33"/>
        <v>43</v>
      </c>
      <c r="V134" s="75">
        <f t="shared" si="33"/>
        <v>44</v>
      </c>
      <c r="W134" s="75">
        <f t="shared" si="33"/>
        <v>30</v>
      </c>
      <c r="X134" s="75">
        <f t="shared" si="33"/>
        <v>30</v>
      </c>
      <c r="Y134" s="75">
        <f t="shared" si="33"/>
        <v>27</v>
      </c>
      <c r="Z134" s="75">
        <f t="shared" si="33"/>
        <v>30</v>
      </c>
      <c r="AA134" s="75">
        <f t="shared" si="33"/>
        <v>31</v>
      </c>
      <c r="AB134" s="75">
        <f t="shared" si="33"/>
        <v>27</v>
      </c>
      <c r="AC134" s="75">
        <f t="shared" si="33"/>
        <v>26</v>
      </c>
      <c r="AD134" s="75">
        <f t="shared" si="33"/>
        <v>28</v>
      </c>
      <c r="AE134" s="75">
        <f t="shared" si="33"/>
        <v>27</v>
      </c>
      <c r="AF134" s="75">
        <f t="shared" si="33"/>
        <v>27</v>
      </c>
      <c r="AG134" s="75">
        <f t="shared" si="33"/>
        <v>17</v>
      </c>
      <c r="AH134" s="75">
        <f t="shared" si="33"/>
        <v>18</v>
      </c>
      <c r="AI134" s="75">
        <f t="shared" si="33"/>
        <v>14</v>
      </c>
      <c r="AJ134" s="75">
        <f t="shared" si="33"/>
        <v>14</v>
      </c>
      <c r="AK134" s="75">
        <f t="shared" si="33"/>
        <v>16</v>
      </c>
      <c r="AL134" s="75">
        <f t="shared" si="33"/>
        <v>13</v>
      </c>
      <c r="AM134" s="75">
        <f t="shared" si="33"/>
        <v>12</v>
      </c>
      <c r="AN134" s="75">
        <f t="shared" ref="AN134" si="34">SUM(AN127:AN133)</f>
        <v>12</v>
      </c>
    </row>
    <row r="135" spans="1:40" x14ac:dyDescent="0.25">
      <c r="A135" s="65" t="s">
        <v>712</v>
      </c>
      <c r="B135" s="66">
        <v>1443</v>
      </c>
      <c r="C135" s="65" t="s">
        <v>6</v>
      </c>
      <c r="D135" s="43"/>
      <c r="E135" s="43"/>
      <c r="F135" s="43"/>
      <c r="G135" s="43">
        <v>1</v>
      </c>
      <c r="H135" s="43">
        <v>1</v>
      </c>
      <c r="I135" s="43"/>
      <c r="J135" s="43">
        <v>1</v>
      </c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</row>
    <row r="136" spans="1:40" x14ac:dyDescent="0.25">
      <c r="A136" s="67"/>
      <c r="B136" s="67"/>
      <c r="C136" s="68" t="s">
        <v>8</v>
      </c>
      <c r="D136" s="45">
        <v>1</v>
      </c>
      <c r="E136" s="45"/>
      <c r="F136" s="45">
        <v>1</v>
      </c>
      <c r="G136" s="45">
        <v>1</v>
      </c>
      <c r="H136" s="45">
        <v>1</v>
      </c>
      <c r="I136" s="45">
        <v>1</v>
      </c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>
        <v>1</v>
      </c>
      <c r="W136" s="45">
        <v>1</v>
      </c>
      <c r="X136" s="45">
        <v>1</v>
      </c>
      <c r="Y136" s="45">
        <v>1</v>
      </c>
      <c r="Z136" s="45">
        <v>1</v>
      </c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</row>
    <row r="137" spans="1:40" x14ac:dyDescent="0.25">
      <c r="A137" s="67"/>
      <c r="B137" s="67"/>
      <c r="C137" s="68" t="s">
        <v>9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>
        <v>1</v>
      </c>
      <c r="AB137" s="45">
        <v>1</v>
      </c>
      <c r="AC137" s="45">
        <v>1</v>
      </c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</row>
    <row r="138" spans="1:40" x14ac:dyDescent="0.25">
      <c r="A138" s="67"/>
      <c r="B138" s="67"/>
      <c r="C138" s="68" t="s">
        <v>10</v>
      </c>
      <c r="D138" s="45">
        <v>1</v>
      </c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</row>
    <row r="139" spans="1:40" x14ac:dyDescent="0.25">
      <c r="A139" s="67"/>
      <c r="B139" s="67"/>
      <c r="C139" s="68" t="s">
        <v>11</v>
      </c>
      <c r="D139" s="45">
        <v>1</v>
      </c>
      <c r="E139" s="45">
        <v>1</v>
      </c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>
        <v>1</v>
      </c>
      <c r="AB139" s="45">
        <v>1</v>
      </c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</row>
    <row r="140" spans="1:40" x14ac:dyDescent="0.25">
      <c r="A140" s="67"/>
      <c r="B140" s="67"/>
      <c r="C140" s="68" t="s">
        <v>12</v>
      </c>
      <c r="D140" s="45">
        <v>1</v>
      </c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>
        <v>1</v>
      </c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</row>
    <row r="141" spans="1:40" x14ac:dyDescent="0.25">
      <c r="A141" s="67"/>
      <c r="B141" s="67"/>
      <c r="C141" s="68" t="s">
        <v>13</v>
      </c>
      <c r="D141" s="45"/>
      <c r="E141" s="45">
        <v>2</v>
      </c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</row>
    <row r="142" spans="1:40" x14ac:dyDescent="0.25">
      <c r="A142" s="32" t="s">
        <v>715</v>
      </c>
      <c r="B142" s="55"/>
      <c r="C142" s="55"/>
      <c r="D142" s="75">
        <f>SUM(D135:D141)</f>
        <v>4</v>
      </c>
      <c r="E142" s="75">
        <f t="shared" ref="E142:AM142" si="35">SUM(E135:E141)</f>
        <v>3</v>
      </c>
      <c r="F142" s="75">
        <f t="shared" si="35"/>
        <v>1</v>
      </c>
      <c r="G142" s="75">
        <f t="shared" si="35"/>
        <v>2</v>
      </c>
      <c r="H142" s="75">
        <f t="shared" si="35"/>
        <v>2</v>
      </c>
      <c r="I142" s="75">
        <f t="shared" si="35"/>
        <v>1</v>
      </c>
      <c r="J142" s="75">
        <f t="shared" si="35"/>
        <v>1</v>
      </c>
      <c r="K142" s="75">
        <f t="shared" si="35"/>
        <v>0</v>
      </c>
      <c r="L142" s="75">
        <f t="shared" si="35"/>
        <v>0</v>
      </c>
      <c r="M142" s="75">
        <f t="shared" si="35"/>
        <v>0</v>
      </c>
      <c r="N142" s="75">
        <f t="shared" si="35"/>
        <v>0</v>
      </c>
      <c r="O142" s="75">
        <f t="shared" si="35"/>
        <v>0</v>
      </c>
      <c r="P142" s="75">
        <f t="shared" si="35"/>
        <v>0</v>
      </c>
      <c r="Q142" s="75">
        <f t="shared" si="35"/>
        <v>0</v>
      </c>
      <c r="R142" s="75">
        <f t="shared" si="35"/>
        <v>0</v>
      </c>
      <c r="S142" s="75">
        <f t="shared" si="35"/>
        <v>0</v>
      </c>
      <c r="T142" s="75">
        <f t="shared" si="35"/>
        <v>0</v>
      </c>
      <c r="U142" s="75">
        <f t="shared" si="35"/>
        <v>0</v>
      </c>
      <c r="V142" s="75">
        <f t="shared" si="35"/>
        <v>1</v>
      </c>
      <c r="W142" s="75">
        <f t="shared" si="35"/>
        <v>1</v>
      </c>
      <c r="X142" s="75">
        <f t="shared" si="35"/>
        <v>1</v>
      </c>
      <c r="Y142" s="75">
        <f t="shared" si="35"/>
        <v>1</v>
      </c>
      <c r="Z142" s="75">
        <f t="shared" si="35"/>
        <v>1</v>
      </c>
      <c r="AA142" s="75">
        <f t="shared" si="35"/>
        <v>2</v>
      </c>
      <c r="AB142" s="75">
        <f t="shared" si="35"/>
        <v>2</v>
      </c>
      <c r="AC142" s="75">
        <f t="shared" si="35"/>
        <v>2</v>
      </c>
      <c r="AD142" s="75">
        <f t="shared" si="35"/>
        <v>0</v>
      </c>
      <c r="AE142" s="75">
        <f t="shared" si="35"/>
        <v>0</v>
      </c>
      <c r="AF142" s="75">
        <f t="shared" si="35"/>
        <v>0</v>
      </c>
      <c r="AG142" s="75">
        <f t="shared" si="35"/>
        <v>0</v>
      </c>
      <c r="AH142" s="75">
        <f t="shared" si="35"/>
        <v>0</v>
      </c>
      <c r="AI142" s="75">
        <f t="shared" si="35"/>
        <v>0</v>
      </c>
      <c r="AJ142" s="75">
        <f t="shared" si="35"/>
        <v>0</v>
      </c>
      <c r="AK142" s="75">
        <f t="shared" si="35"/>
        <v>0</v>
      </c>
      <c r="AL142" s="75">
        <f t="shared" si="35"/>
        <v>0</v>
      </c>
      <c r="AM142" s="75">
        <f t="shared" si="35"/>
        <v>0</v>
      </c>
      <c r="AN142" s="75">
        <f t="shared" ref="AN142" si="36">SUM(AN135:AN141)</f>
        <v>0</v>
      </c>
    </row>
    <row r="143" spans="1:40" x14ac:dyDescent="0.25">
      <c r="A143" s="65" t="s">
        <v>713</v>
      </c>
      <c r="B143" s="66">
        <v>1445</v>
      </c>
      <c r="C143" s="65" t="s">
        <v>10</v>
      </c>
      <c r="D143" s="43"/>
      <c r="E143" s="43"/>
      <c r="F143" s="43"/>
      <c r="G143" s="43">
        <v>1</v>
      </c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</row>
    <row r="144" spans="1:40" x14ac:dyDescent="0.25">
      <c r="A144" s="32" t="s">
        <v>714</v>
      </c>
      <c r="B144" s="55"/>
      <c r="C144" s="55"/>
      <c r="D144" s="75"/>
      <c r="E144" s="75"/>
      <c r="F144" s="75"/>
      <c r="G144" s="75">
        <f>G143</f>
        <v>1</v>
      </c>
      <c r="H144" s="75">
        <f t="shared" ref="H144:AM144" si="37">H143</f>
        <v>0</v>
      </c>
      <c r="I144" s="75">
        <f t="shared" si="37"/>
        <v>0</v>
      </c>
      <c r="J144" s="75">
        <f t="shared" si="37"/>
        <v>0</v>
      </c>
      <c r="K144" s="75">
        <f t="shared" si="37"/>
        <v>0</v>
      </c>
      <c r="L144" s="75">
        <f t="shared" si="37"/>
        <v>0</v>
      </c>
      <c r="M144" s="75">
        <f t="shared" si="37"/>
        <v>0</v>
      </c>
      <c r="N144" s="75">
        <f t="shared" si="37"/>
        <v>0</v>
      </c>
      <c r="O144" s="75">
        <f t="shared" si="37"/>
        <v>0</v>
      </c>
      <c r="P144" s="75">
        <f t="shared" si="37"/>
        <v>0</v>
      </c>
      <c r="Q144" s="75">
        <f t="shared" si="37"/>
        <v>0</v>
      </c>
      <c r="R144" s="75">
        <f t="shared" si="37"/>
        <v>0</v>
      </c>
      <c r="S144" s="75">
        <f t="shared" si="37"/>
        <v>0</v>
      </c>
      <c r="T144" s="75">
        <f t="shared" si="37"/>
        <v>0</v>
      </c>
      <c r="U144" s="75">
        <f t="shared" si="37"/>
        <v>0</v>
      </c>
      <c r="V144" s="75">
        <f t="shared" si="37"/>
        <v>0</v>
      </c>
      <c r="W144" s="75">
        <f t="shared" si="37"/>
        <v>0</v>
      </c>
      <c r="X144" s="75">
        <f t="shared" si="37"/>
        <v>0</v>
      </c>
      <c r="Y144" s="75">
        <f t="shared" si="37"/>
        <v>0</v>
      </c>
      <c r="Z144" s="75">
        <f t="shared" si="37"/>
        <v>0</v>
      </c>
      <c r="AA144" s="75">
        <f t="shared" si="37"/>
        <v>0</v>
      </c>
      <c r="AB144" s="75">
        <f t="shared" si="37"/>
        <v>0</v>
      </c>
      <c r="AC144" s="75">
        <f t="shared" si="37"/>
        <v>0</v>
      </c>
      <c r="AD144" s="75">
        <f t="shared" si="37"/>
        <v>0</v>
      </c>
      <c r="AE144" s="75">
        <f t="shared" si="37"/>
        <v>0</v>
      </c>
      <c r="AF144" s="75">
        <f t="shared" si="37"/>
        <v>0</v>
      </c>
      <c r="AG144" s="75">
        <f t="shared" si="37"/>
        <v>0</v>
      </c>
      <c r="AH144" s="75">
        <f t="shared" si="37"/>
        <v>0</v>
      </c>
      <c r="AI144" s="75">
        <f t="shared" si="37"/>
        <v>0</v>
      </c>
      <c r="AJ144" s="75">
        <f t="shared" si="37"/>
        <v>0</v>
      </c>
      <c r="AK144" s="75">
        <f t="shared" si="37"/>
        <v>0</v>
      </c>
      <c r="AL144" s="75">
        <f t="shared" si="37"/>
        <v>0</v>
      </c>
      <c r="AM144" s="75">
        <f t="shared" si="37"/>
        <v>0</v>
      </c>
      <c r="AN144" s="75">
        <f t="shared" ref="AN144" si="38">AN143</f>
        <v>0</v>
      </c>
    </row>
    <row r="145" spans="1:40" x14ac:dyDescent="0.25">
      <c r="A145" s="75" t="s">
        <v>358</v>
      </c>
      <c r="B145" s="64"/>
      <c r="C145" s="64"/>
      <c r="D145" s="75">
        <f t="shared" ref="D145:AK145" si="39">D15+D24+D33+D41+D48+D56+D62+D65+D67+D70+D74+D83+D92+D97+D108+D117+D126+D134+D142+D144</f>
        <v>331</v>
      </c>
      <c r="E145" s="75">
        <f t="shared" si="39"/>
        <v>377</v>
      </c>
      <c r="F145" s="75">
        <f t="shared" si="39"/>
        <v>388</v>
      </c>
      <c r="G145" s="75">
        <f t="shared" si="39"/>
        <v>418</v>
      </c>
      <c r="H145" s="75">
        <f t="shared" si="39"/>
        <v>427</v>
      </c>
      <c r="I145" s="75">
        <f t="shared" si="39"/>
        <v>449</v>
      </c>
      <c r="J145" s="75">
        <f t="shared" si="39"/>
        <v>426</v>
      </c>
      <c r="K145" s="75">
        <f t="shared" si="39"/>
        <v>423</v>
      </c>
      <c r="L145" s="75">
        <f t="shared" si="39"/>
        <v>400</v>
      </c>
      <c r="M145" s="75">
        <f t="shared" si="39"/>
        <v>429</v>
      </c>
      <c r="N145" s="75">
        <f t="shared" si="39"/>
        <v>376</v>
      </c>
      <c r="O145" s="75">
        <f t="shared" si="39"/>
        <v>342</v>
      </c>
      <c r="P145" s="75">
        <f t="shared" si="39"/>
        <v>336</v>
      </c>
      <c r="Q145" s="75">
        <f t="shared" si="39"/>
        <v>323</v>
      </c>
      <c r="R145" s="75">
        <f t="shared" si="39"/>
        <v>343</v>
      </c>
      <c r="S145" s="75">
        <f t="shared" si="39"/>
        <v>357</v>
      </c>
      <c r="T145" s="75">
        <f t="shared" si="39"/>
        <v>336</v>
      </c>
      <c r="U145" s="75">
        <f t="shared" si="39"/>
        <v>361</v>
      </c>
      <c r="V145" s="75">
        <f t="shared" si="39"/>
        <v>312</v>
      </c>
      <c r="W145" s="75">
        <f t="shared" si="39"/>
        <v>209</v>
      </c>
      <c r="X145" s="75">
        <f t="shared" si="39"/>
        <v>205</v>
      </c>
      <c r="Y145" s="75">
        <f t="shared" si="39"/>
        <v>177</v>
      </c>
      <c r="Z145" s="75">
        <f t="shared" si="39"/>
        <v>183</v>
      </c>
      <c r="AA145" s="75">
        <f t="shared" si="39"/>
        <v>183</v>
      </c>
      <c r="AB145" s="75">
        <f t="shared" si="39"/>
        <v>175</v>
      </c>
      <c r="AC145" s="75">
        <f t="shared" si="39"/>
        <v>174</v>
      </c>
      <c r="AD145" s="75">
        <f t="shared" si="39"/>
        <v>155</v>
      </c>
      <c r="AE145" s="75">
        <f t="shared" si="39"/>
        <v>150</v>
      </c>
      <c r="AF145" s="75">
        <f t="shared" si="39"/>
        <v>146</v>
      </c>
      <c r="AG145" s="75">
        <f t="shared" si="39"/>
        <v>116</v>
      </c>
      <c r="AH145" s="75">
        <f t="shared" si="39"/>
        <v>103</v>
      </c>
      <c r="AI145" s="75">
        <f t="shared" si="39"/>
        <v>85</v>
      </c>
      <c r="AJ145" s="75">
        <f t="shared" si="39"/>
        <v>85</v>
      </c>
      <c r="AK145" s="75">
        <f t="shared" si="39"/>
        <v>87</v>
      </c>
      <c r="AL145" s="75">
        <f>AL15+AL24+AL33+AL41+AL48+AL56+AL62+AL65+AL67+AL70+AL74+AL83+AL92+AL99+AL97+AL108+AL117+AL126+AL134+AL142+AL144</f>
        <v>88</v>
      </c>
      <c r="AM145" s="75">
        <f>AM15+AM24+AM33+AM41+AM48+AM56+AM62+AM65+AM67+AM70+AM74+AM83+AM92+AM99+AM97+AM108+AM117+AM126+AM134+AM142+AM144</f>
        <v>79</v>
      </c>
      <c r="AN145" s="75">
        <f>AN15+AN24+AN33+AN41+AN48+AN56+AN62+AN65+AN67+AN70+AN74+AN83+AN92+AN99+AN97+AN108+AN117+AN126+AN134+AN142+AN144</f>
        <v>77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AH108:AL108 D15:AM15 D117:AL117" formulaRange="1"/>
    <ignoredError sqref="AM9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9"/>
  <sheetViews>
    <sheetView workbookViewId="0"/>
  </sheetViews>
  <sheetFormatPr baseColWidth="10" defaultRowHeight="15" x14ac:dyDescent="0.25"/>
  <cols>
    <col min="1" max="1" width="23.7109375" customWidth="1"/>
    <col min="3" max="3" width="12.42578125" customWidth="1"/>
    <col min="4" max="36" width="5.5703125" customWidth="1"/>
    <col min="37" max="37" width="5.5703125" style="24" customWidth="1"/>
    <col min="38" max="38" width="5.5703125" customWidth="1"/>
    <col min="39" max="39" width="5.5703125" style="24" customWidth="1"/>
    <col min="40" max="40" width="6.7109375" customWidth="1"/>
  </cols>
  <sheetData>
    <row r="1" spans="1:40" x14ac:dyDescent="0.25">
      <c r="A1" s="185" t="s">
        <v>807</v>
      </c>
    </row>
    <row r="2" spans="1:40" ht="18.75" x14ac:dyDescent="0.3">
      <c r="A2" s="195" t="s">
        <v>776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40" ht="15.75" x14ac:dyDescent="0.25">
      <c r="A3" s="196" t="s">
        <v>777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40" x14ac:dyDescent="0.25">
      <c r="A4" s="32" t="s">
        <v>0</v>
      </c>
      <c r="B4" s="32" t="s">
        <v>1</v>
      </c>
      <c r="C4" s="34" t="s">
        <v>2</v>
      </c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21"/>
      <c r="AK4" s="26"/>
      <c r="AL4" s="21"/>
      <c r="AM4" s="26"/>
      <c r="AN4" s="27"/>
    </row>
    <row r="5" spans="1:40" x14ac:dyDescent="0.25">
      <c r="A5" s="33" t="s">
        <v>3</v>
      </c>
      <c r="B5" s="4"/>
      <c r="C5" s="35" t="s">
        <v>4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22"/>
      <c r="AK5" s="28"/>
      <c r="AL5" s="22"/>
      <c r="AM5" s="28"/>
      <c r="AN5" s="29"/>
    </row>
    <row r="6" spans="1:40" x14ac:dyDescent="0.25">
      <c r="A6" s="6"/>
      <c r="B6" s="8"/>
      <c r="C6" s="7"/>
      <c r="D6" s="36">
        <v>1983</v>
      </c>
      <c r="E6" s="36">
        <v>1984</v>
      </c>
      <c r="F6" s="36">
        <v>1985</v>
      </c>
      <c r="G6" s="36">
        <v>1986</v>
      </c>
      <c r="H6" s="36">
        <v>1987</v>
      </c>
      <c r="I6" s="36">
        <v>1988</v>
      </c>
      <c r="J6" s="36">
        <v>1989</v>
      </c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 t="s">
        <v>765</v>
      </c>
    </row>
    <row r="7" spans="1:40" x14ac:dyDescent="0.25">
      <c r="A7" s="65" t="s">
        <v>365</v>
      </c>
      <c r="B7" s="66">
        <v>1201</v>
      </c>
      <c r="C7" s="65" t="s">
        <v>6</v>
      </c>
      <c r="D7" s="43">
        <v>1</v>
      </c>
      <c r="E7" s="43"/>
      <c r="F7" s="43"/>
      <c r="G7" s="43">
        <v>1</v>
      </c>
      <c r="H7" s="43">
        <v>1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</row>
    <row r="8" spans="1:40" x14ac:dyDescent="0.25">
      <c r="A8" s="67"/>
      <c r="B8" s="67"/>
      <c r="C8" s="68" t="s">
        <v>7</v>
      </c>
      <c r="D8" s="45">
        <v>2</v>
      </c>
      <c r="E8" s="45">
        <v>2</v>
      </c>
      <c r="F8" s="45">
        <v>3</v>
      </c>
      <c r="G8" s="45">
        <v>3</v>
      </c>
      <c r="H8" s="45">
        <v>2</v>
      </c>
      <c r="I8" s="45">
        <v>2</v>
      </c>
      <c r="J8" s="45"/>
      <c r="K8" s="45">
        <v>1</v>
      </c>
      <c r="L8" s="45">
        <v>2</v>
      </c>
      <c r="M8" s="45">
        <v>2</v>
      </c>
      <c r="N8" s="45">
        <v>1</v>
      </c>
      <c r="O8" s="45"/>
      <c r="P8" s="45">
        <v>1</v>
      </c>
      <c r="Q8" s="45">
        <v>1</v>
      </c>
      <c r="R8" s="45">
        <v>1</v>
      </c>
      <c r="S8" s="45">
        <v>1</v>
      </c>
      <c r="T8" s="45">
        <v>1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>
        <v>1</v>
      </c>
      <c r="AM8" s="45">
        <v>4</v>
      </c>
      <c r="AN8" s="45">
        <v>2</v>
      </c>
    </row>
    <row r="9" spans="1:40" x14ac:dyDescent="0.25">
      <c r="A9" s="67"/>
      <c r="B9" s="67"/>
      <c r="C9" s="68" t="s">
        <v>8</v>
      </c>
      <c r="D9" s="45">
        <v>2</v>
      </c>
      <c r="E9" s="45">
        <v>2</v>
      </c>
      <c r="F9" s="45">
        <v>2</v>
      </c>
      <c r="G9" s="45">
        <v>4</v>
      </c>
      <c r="H9" s="45">
        <v>2</v>
      </c>
      <c r="I9" s="45">
        <v>2</v>
      </c>
      <c r="J9" s="45"/>
      <c r="K9" s="45"/>
      <c r="L9" s="45"/>
      <c r="M9" s="45"/>
      <c r="N9" s="45"/>
      <c r="O9" s="45"/>
      <c r="P9" s="45">
        <v>1</v>
      </c>
      <c r="Q9" s="45"/>
      <c r="R9" s="45"/>
      <c r="S9" s="45"/>
      <c r="T9" s="45">
        <v>1</v>
      </c>
      <c r="U9" s="45">
        <v>1</v>
      </c>
      <c r="V9" s="45"/>
      <c r="W9" s="45"/>
      <c r="X9" s="45"/>
      <c r="Y9" s="45"/>
      <c r="Z9" s="45"/>
      <c r="AA9" s="45">
        <v>1</v>
      </c>
      <c r="AB9" s="45"/>
      <c r="AC9" s="45"/>
      <c r="AD9" s="45"/>
      <c r="AE9" s="45">
        <v>1</v>
      </c>
      <c r="AF9" s="45">
        <v>1</v>
      </c>
      <c r="AG9" s="45">
        <v>1</v>
      </c>
      <c r="AH9" s="45"/>
      <c r="AI9" s="45"/>
      <c r="AJ9" s="45">
        <v>1</v>
      </c>
      <c r="AK9" s="45"/>
      <c r="AL9" s="45"/>
      <c r="AM9" s="45"/>
      <c r="AN9" s="45"/>
    </row>
    <row r="10" spans="1:40" x14ac:dyDescent="0.25">
      <c r="A10" s="67"/>
      <c r="B10" s="67"/>
      <c r="C10" s="68" t="s">
        <v>9</v>
      </c>
      <c r="D10" s="45">
        <v>2</v>
      </c>
      <c r="E10" s="45">
        <v>2</v>
      </c>
      <c r="F10" s="45">
        <v>3</v>
      </c>
      <c r="G10" s="45">
        <v>2</v>
      </c>
      <c r="H10" s="45">
        <v>2</v>
      </c>
      <c r="I10" s="45">
        <v>2</v>
      </c>
      <c r="J10" s="45">
        <v>1</v>
      </c>
      <c r="K10" s="45">
        <v>1</v>
      </c>
      <c r="L10" s="45">
        <v>1</v>
      </c>
      <c r="M10" s="45">
        <v>1</v>
      </c>
      <c r="N10" s="45"/>
      <c r="O10" s="45"/>
      <c r="P10" s="45">
        <v>1</v>
      </c>
      <c r="Q10" s="45">
        <v>1</v>
      </c>
      <c r="R10" s="45">
        <v>1</v>
      </c>
      <c r="S10" s="45">
        <v>3</v>
      </c>
      <c r="T10" s="45">
        <v>2</v>
      </c>
      <c r="U10" s="45">
        <v>1</v>
      </c>
      <c r="V10" s="45"/>
      <c r="W10" s="45"/>
      <c r="X10" s="45">
        <v>1</v>
      </c>
      <c r="Y10" s="45"/>
      <c r="Z10" s="45"/>
      <c r="AA10" s="45"/>
      <c r="AB10" s="45"/>
      <c r="AC10" s="45">
        <v>1</v>
      </c>
      <c r="AD10" s="45">
        <v>1</v>
      </c>
      <c r="AE10" s="45">
        <v>1</v>
      </c>
      <c r="AF10" s="45">
        <v>1</v>
      </c>
      <c r="AG10" s="45"/>
      <c r="AH10" s="45">
        <v>1</v>
      </c>
      <c r="AI10" s="45">
        <v>1</v>
      </c>
      <c r="AJ10" s="45">
        <v>1</v>
      </c>
      <c r="AK10" s="45">
        <v>1</v>
      </c>
      <c r="AL10" s="45">
        <v>2</v>
      </c>
      <c r="AM10" s="45">
        <v>1</v>
      </c>
      <c r="AN10" s="45">
        <v>1</v>
      </c>
    </row>
    <row r="11" spans="1:40" x14ac:dyDescent="0.25">
      <c r="A11" s="67"/>
      <c r="B11" s="67"/>
      <c r="C11" s="68" t="s">
        <v>10</v>
      </c>
      <c r="D11" s="45">
        <v>1</v>
      </c>
      <c r="E11" s="45">
        <v>1</v>
      </c>
      <c r="F11" s="45">
        <v>1</v>
      </c>
      <c r="G11" s="45">
        <v>2</v>
      </c>
      <c r="H11" s="45">
        <v>1</v>
      </c>
      <c r="I11" s="45"/>
      <c r="J11" s="45"/>
      <c r="K11" s="45"/>
      <c r="L11" s="45"/>
      <c r="M11" s="45"/>
      <c r="N11" s="45">
        <v>1</v>
      </c>
      <c r="O11" s="45">
        <v>1</v>
      </c>
      <c r="P11" s="45">
        <v>1</v>
      </c>
      <c r="Q11" s="45">
        <v>1</v>
      </c>
      <c r="R11" s="45">
        <v>1</v>
      </c>
      <c r="S11" s="45">
        <v>1</v>
      </c>
      <c r="T11" s="45">
        <v>1</v>
      </c>
      <c r="U11" s="45">
        <v>2</v>
      </c>
      <c r="V11" s="45">
        <v>1</v>
      </c>
      <c r="W11" s="45">
        <v>1</v>
      </c>
      <c r="X11" s="45"/>
      <c r="Y11" s="45"/>
      <c r="Z11" s="45"/>
      <c r="AA11" s="45"/>
      <c r="AB11" s="45"/>
      <c r="AC11" s="45"/>
      <c r="AD11" s="45"/>
      <c r="AE11" s="45"/>
      <c r="AF11" s="45"/>
      <c r="AG11" s="45">
        <v>2</v>
      </c>
      <c r="AH11" s="45"/>
      <c r="AI11" s="45"/>
      <c r="AJ11" s="45"/>
      <c r="AK11" s="45"/>
      <c r="AL11" s="45"/>
      <c r="AM11" s="45">
        <v>1</v>
      </c>
      <c r="AN11" s="45">
        <v>1</v>
      </c>
    </row>
    <row r="12" spans="1:40" x14ac:dyDescent="0.25">
      <c r="A12" s="67"/>
      <c r="B12" s="67"/>
      <c r="C12" s="68" t="s">
        <v>11</v>
      </c>
      <c r="D12" s="45"/>
      <c r="E12" s="45">
        <v>4</v>
      </c>
      <c r="F12" s="45">
        <v>4</v>
      </c>
      <c r="G12" s="45">
        <v>2</v>
      </c>
      <c r="H12" s="45">
        <v>1</v>
      </c>
      <c r="I12" s="45"/>
      <c r="J12" s="45"/>
      <c r="K12" s="45">
        <v>1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>
        <v>1</v>
      </c>
      <c r="Y12" s="45">
        <v>1</v>
      </c>
      <c r="Z12" s="45">
        <v>1</v>
      </c>
      <c r="AA12" s="45">
        <v>1</v>
      </c>
      <c r="AB12" s="45">
        <v>1</v>
      </c>
      <c r="AC12" s="45">
        <v>1</v>
      </c>
      <c r="AD12" s="45">
        <v>1</v>
      </c>
      <c r="AE12" s="45">
        <v>1</v>
      </c>
      <c r="AF12" s="45"/>
      <c r="AG12" s="45"/>
      <c r="AH12" s="45">
        <v>1</v>
      </c>
      <c r="AI12" s="45">
        <v>1</v>
      </c>
      <c r="AJ12" s="45">
        <v>1</v>
      </c>
      <c r="AK12" s="45">
        <v>1</v>
      </c>
      <c r="AL12" s="45"/>
      <c r="AM12" s="45"/>
      <c r="AN12" s="45"/>
    </row>
    <row r="13" spans="1:40" x14ac:dyDescent="0.25">
      <c r="A13" s="67"/>
      <c r="B13" s="67"/>
      <c r="C13" s="68" t="s">
        <v>12</v>
      </c>
      <c r="D13" s="45">
        <v>1</v>
      </c>
      <c r="E13" s="45">
        <v>2</v>
      </c>
      <c r="F13" s="45">
        <v>2</v>
      </c>
      <c r="G13" s="45">
        <v>1</v>
      </c>
      <c r="H13" s="45">
        <v>2</v>
      </c>
      <c r="I13" s="45">
        <v>3</v>
      </c>
      <c r="J13" s="45">
        <v>2</v>
      </c>
      <c r="K13" s="45">
        <v>2</v>
      </c>
      <c r="L13" s="45">
        <v>1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>
        <v>1</v>
      </c>
      <c r="Y13" s="45"/>
      <c r="Z13" s="45"/>
      <c r="AA13" s="45"/>
      <c r="AB13" s="45"/>
      <c r="AC13" s="45"/>
      <c r="AD13" s="45"/>
      <c r="AE13" s="45">
        <v>1</v>
      </c>
      <c r="AF13" s="45">
        <v>2</v>
      </c>
      <c r="AG13" s="45">
        <v>2</v>
      </c>
      <c r="AH13" s="45">
        <v>1</v>
      </c>
      <c r="AI13" s="45"/>
      <c r="AJ13" s="45"/>
      <c r="AK13" s="45"/>
      <c r="AL13" s="45"/>
      <c r="AM13" s="45"/>
      <c r="AN13" s="45"/>
    </row>
    <row r="14" spans="1:40" x14ac:dyDescent="0.25">
      <c r="A14" s="67"/>
      <c r="B14" s="67"/>
      <c r="C14" s="68" t="s">
        <v>13</v>
      </c>
      <c r="D14" s="45"/>
      <c r="E14" s="45"/>
      <c r="F14" s="45"/>
      <c r="G14" s="45">
        <v>2</v>
      </c>
      <c r="H14" s="45">
        <v>3</v>
      </c>
      <c r="I14" s="45">
        <v>2</v>
      </c>
      <c r="J14" s="45">
        <v>2</v>
      </c>
      <c r="K14" s="45">
        <v>2</v>
      </c>
      <c r="L14" s="45">
        <v>4</v>
      </c>
      <c r="M14" s="45">
        <v>5</v>
      </c>
      <c r="N14" s="45">
        <v>4</v>
      </c>
      <c r="O14" s="45">
        <v>4</v>
      </c>
      <c r="P14" s="45">
        <v>4</v>
      </c>
      <c r="Q14" s="45">
        <v>4</v>
      </c>
      <c r="R14" s="45">
        <v>2</v>
      </c>
      <c r="S14" s="45">
        <v>2</v>
      </c>
      <c r="T14" s="45">
        <v>2</v>
      </c>
      <c r="U14" s="45">
        <v>2</v>
      </c>
      <c r="V14" s="45">
        <v>1</v>
      </c>
      <c r="W14" s="45">
        <v>1</v>
      </c>
      <c r="X14" s="45">
        <v>2</v>
      </c>
      <c r="Y14" s="45">
        <v>3</v>
      </c>
      <c r="Z14" s="45"/>
      <c r="AA14" s="45"/>
      <c r="AB14" s="45"/>
      <c r="AC14" s="45"/>
      <c r="AD14" s="45"/>
      <c r="AE14" s="45"/>
      <c r="AF14" s="45">
        <v>1</v>
      </c>
      <c r="AG14" s="45">
        <v>1</v>
      </c>
      <c r="AH14" s="45">
        <v>2</v>
      </c>
      <c r="AI14" s="45">
        <v>2</v>
      </c>
      <c r="AJ14" s="45">
        <v>1</v>
      </c>
      <c r="AK14" s="45">
        <v>1</v>
      </c>
      <c r="AL14" s="45">
        <v>1</v>
      </c>
      <c r="AM14" s="45">
        <v>1</v>
      </c>
      <c r="AN14" s="45">
        <v>1</v>
      </c>
    </row>
    <row r="15" spans="1:40" x14ac:dyDescent="0.25">
      <c r="A15" s="32" t="s">
        <v>366</v>
      </c>
      <c r="B15" s="55"/>
      <c r="C15" s="55"/>
      <c r="D15" s="32">
        <f>SUM(D7:D14)</f>
        <v>9</v>
      </c>
      <c r="E15" s="75">
        <f t="shared" ref="E15:AM15" si="0">SUM(E7:E14)</f>
        <v>13</v>
      </c>
      <c r="F15" s="75">
        <f t="shared" si="0"/>
        <v>15</v>
      </c>
      <c r="G15" s="75">
        <f t="shared" si="0"/>
        <v>17</v>
      </c>
      <c r="H15" s="75">
        <f t="shared" si="0"/>
        <v>14</v>
      </c>
      <c r="I15" s="75">
        <f t="shared" si="0"/>
        <v>11</v>
      </c>
      <c r="J15" s="75">
        <f t="shared" si="0"/>
        <v>5</v>
      </c>
      <c r="K15" s="75">
        <f t="shared" si="0"/>
        <v>7</v>
      </c>
      <c r="L15" s="75">
        <f t="shared" si="0"/>
        <v>8</v>
      </c>
      <c r="M15" s="75">
        <f t="shared" si="0"/>
        <v>8</v>
      </c>
      <c r="N15" s="75">
        <f t="shared" si="0"/>
        <v>6</v>
      </c>
      <c r="O15" s="75">
        <f t="shared" si="0"/>
        <v>5</v>
      </c>
      <c r="P15" s="75">
        <f t="shared" si="0"/>
        <v>8</v>
      </c>
      <c r="Q15" s="75">
        <f t="shared" si="0"/>
        <v>7</v>
      </c>
      <c r="R15" s="75">
        <f t="shared" si="0"/>
        <v>5</v>
      </c>
      <c r="S15" s="75">
        <f t="shared" si="0"/>
        <v>7</v>
      </c>
      <c r="T15" s="75">
        <f t="shared" si="0"/>
        <v>7</v>
      </c>
      <c r="U15" s="75">
        <f t="shared" si="0"/>
        <v>6</v>
      </c>
      <c r="V15" s="75">
        <f t="shared" si="0"/>
        <v>2</v>
      </c>
      <c r="W15" s="75">
        <f t="shared" si="0"/>
        <v>2</v>
      </c>
      <c r="X15" s="75">
        <f t="shared" si="0"/>
        <v>5</v>
      </c>
      <c r="Y15" s="75">
        <f t="shared" si="0"/>
        <v>4</v>
      </c>
      <c r="Z15" s="75">
        <f t="shared" si="0"/>
        <v>1</v>
      </c>
      <c r="AA15" s="75">
        <f t="shared" si="0"/>
        <v>2</v>
      </c>
      <c r="AB15" s="75">
        <f t="shared" si="0"/>
        <v>1</v>
      </c>
      <c r="AC15" s="75">
        <f t="shared" si="0"/>
        <v>2</v>
      </c>
      <c r="AD15" s="75">
        <f t="shared" si="0"/>
        <v>2</v>
      </c>
      <c r="AE15" s="75">
        <f t="shared" si="0"/>
        <v>4</v>
      </c>
      <c r="AF15" s="75">
        <f t="shared" si="0"/>
        <v>5</v>
      </c>
      <c r="AG15" s="75">
        <f t="shared" si="0"/>
        <v>6</v>
      </c>
      <c r="AH15" s="75">
        <f t="shared" si="0"/>
        <v>5</v>
      </c>
      <c r="AI15" s="75">
        <f t="shared" si="0"/>
        <v>4</v>
      </c>
      <c r="AJ15" s="75">
        <f t="shared" si="0"/>
        <v>4</v>
      </c>
      <c r="AK15" s="75">
        <f t="shared" si="0"/>
        <v>3</v>
      </c>
      <c r="AL15" s="75">
        <f t="shared" si="0"/>
        <v>4</v>
      </c>
      <c r="AM15" s="75">
        <f t="shared" si="0"/>
        <v>7</v>
      </c>
      <c r="AN15" s="75">
        <f t="shared" ref="AN15" si="1">SUM(AN7:AN14)</f>
        <v>5</v>
      </c>
    </row>
    <row r="16" spans="1:40" x14ac:dyDescent="0.25">
      <c r="A16" s="65" t="s">
        <v>369</v>
      </c>
      <c r="B16" s="66">
        <v>1211</v>
      </c>
      <c r="C16" s="65" t="s">
        <v>8</v>
      </c>
      <c r="D16" s="43">
        <v>1</v>
      </c>
      <c r="E16" s="43">
        <v>1</v>
      </c>
      <c r="F16" s="43">
        <v>1</v>
      </c>
      <c r="G16" s="43">
        <v>1</v>
      </c>
      <c r="H16" s="43">
        <v>1</v>
      </c>
      <c r="I16" s="43">
        <v>1</v>
      </c>
      <c r="J16" s="43"/>
      <c r="K16" s="43">
        <v>2</v>
      </c>
      <c r="L16" s="43">
        <v>1</v>
      </c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x14ac:dyDescent="0.25">
      <c r="A17" s="67"/>
      <c r="B17" s="67"/>
      <c r="C17" s="68" t="s">
        <v>9</v>
      </c>
      <c r="D17" s="45">
        <v>2</v>
      </c>
      <c r="E17" s="45">
        <v>2</v>
      </c>
      <c r="F17" s="45">
        <v>1</v>
      </c>
      <c r="G17" s="45">
        <v>1</v>
      </c>
      <c r="H17" s="45">
        <v>2</v>
      </c>
      <c r="I17" s="45">
        <v>2</v>
      </c>
      <c r="J17" s="45">
        <v>1</v>
      </c>
      <c r="K17" s="45"/>
      <c r="L17" s="45"/>
      <c r="M17" s="45"/>
      <c r="N17" s="45"/>
      <c r="O17" s="45">
        <v>1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>
        <v>1</v>
      </c>
      <c r="AN17" s="45"/>
    </row>
    <row r="18" spans="1:40" x14ac:dyDescent="0.25">
      <c r="A18" s="67"/>
      <c r="B18" s="67"/>
      <c r="C18" s="68" t="s">
        <v>10</v>
      </c>
      <c r="D18" s="45"/>
      <c r="E18" s="45"/>
      <c r="F18" s="45"/>
      <c r="G18" s="45"/>
      <c r="H18" s="45"/>
      <c r="I18" s="45"/>
      <c r="J18" s="45">
        <v>2</v>
      </c>
      <c r="K18" s="45">
        <v>2</v>
      </c>
      <c r="L18" s="45">
        <v>2</v>
      </c>
      <c r="M18" s="45">
        <v>1</v>
      </c>
      <c r="N18" s="45"/>
      <c r="O18" s="45"/>
      <c r="P18" s="45"/>
      <c r="Q18" s="45"/>
      <c r="R18" s="45"/>
      <c r="S18" s="45"/>
      <c r="T18" s="45"/>
      <c r="U18" s="45">
        <v>1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>
        <v>1</v>
      </c>
    </row>
    <row r="19" spans="1:40" x14ac:dyDescent="0.25">
      <c r="A19" s="67"/>
      <c r="B19" s="67"/>
      <c r="C19" s="68" t="s">
        <v>11</v>
      </c>
      <c r="D19" s="45">
        <v>1</v>
      </c>
      <c r="E19" s="45">
        <v>4</v>
      </c>
      <c r="F19" s="45">
        <v>3</v>
      </c>
      <c r="G19" s="45">
        <v>2</v>
      </c>
      <c r="H19" s="45">
        <v>1</v>
      </c>
      <c r="I19" s="45">
        <v>1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>
        <v>1</v>
      </c>
      <c r="AC19" s="45">
        <v>1</v>
      </c>
      <c r="AD19" s="45"/>
      <c r="AE19" s="45">
        <v>1</v>
      </c>
      <c r="AF19" s="45">
        <v>1</v>
      </c>
      <c r="AG19" s="45">
        <v>1</v>
      </c>
      <c r="AH19" s="45">
        <v>1</v>
      </c>
      <c r="AI19" s="45">
        <v>1</v>
      </c>
      <c r="AJ19" s="45">
        <v>1</v>
      </c>
      <c r="AK19" s="45">
        <v>1</v>
      </c>
      <c r="AL19" s="45"/>
      <c r="AM19" s="45"/>
      <c r="AN19" s="45"/>
    </row>
    <row r="20" spans="1:40" x14ac:dyDescent="0.25">
      <c r="A20" s="67"/>
      <c r="B20" s="67"/>
      <c r="C20" s="68" t="s">
        <v>12</v>
      </c>
      <c r="D20" s="45">
        <v>3</v>
      </c>
      <c r="E20" s="45">
        <v>3</v>
      </c>
      <c r="F20" s="45">
        <v>3</v>
      </c>
      <c r="G20" s="45">
        <v>2</v>
      </c>
      <c r="H20" s="45">
        <v>2</v>
      </c>
      <c r="I20" s="45">
        <v>1</v>
      </c>
      <c r="J20" s="45">
        <v>1</v>
      </c>
      <c r="K20" s="45">
        <v>1</v>
      </c>
      <c r="L20" s="45">
        <v>1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>
        <v>1</v>
      </c>
      <c r="AE20" s="45">
        <v>1</v>
      </c>
      <c r="AF20" s="45">
        <v>1</v>
      </c>
      <c r="AG20" s="45"/>
      <c r="AH20" s="45"/>
      <c r="AI20" s="45"/>
      <c r="AJ20" s="45"/>
      <c r="AK20" s="45"/>
      <c r="AL20" s="45">
        <v>1</v>
      </c>
      <c r="AM20" s="45">
        <v>1</v>
      </c>
      <c r="AN20" s="45">
        <v>1</v>
      </c>
    </row>
    <row r="21" spans="1:40" x14ac:dyDescent="0.25">
      <c r="A21" s="67"/>
      <c r="B21" s="67"/>
      <c r="C21" s="68" t="s">
        <v>13</v>
      </c>
      <c r="D21" s="45">
        <v>2</v>
      </c>
      <c r="E21" s="45">
        <v>2</v>
      </c>
      <c r="F21" s="45">
        <v>2</v>
      </c>
      <c r="G21" s="45">
        <v>3</v>
      </c>
      <c r="H21" s="45">
        <v>3</v>
      </c>
      <c r="I21" s="45">
        <v>4</v>
      </c>
      <c r="J21" s="45">
        <v>5</v>
      </c>
      <c r="K21" s="45">
        <v>5</v>
      </c>
      <c r="L21" s="45">
        <v>5</v>
      </c>
      <c r="M21" s="45">
        <v>6</v>
      </c>
      <c r="N21" s="45">
        <v>2</v>
      </c>
      <c r="O21" s="45">
        <v>2</v>
      </c>
      <c r="P21" s="45">
        <v>2</v>
      </c>
      <c r="Q21" s="45">
        <v>2</v>
      </c>
      <c r="R21" s="45">
        <v>1</v>
      </c>
      <c r="S21" s="45">
        <v>1</v>
      </c>
      <c r="T21" s="45">
        <v>1</v>
      </c>
      <c r="U21" s="45">
        <v>1</v>
      </c>
      <c r="V21" s="45">
        <v>1</v>
      </c>
      <c r="W21" s="45">
        <v>1</v>
      </c>
      <c r="X21" s="45">
        <v>1</v>
      </c>
      <c r="Y21" s="45">
        <v>1</v>
      </c>
      <c r="Z21" s="45"/>
      <c r="AA21" s="45"/>
      <c r="AB21" s="45"/>
      <c r="AC21" s="45"/>
      <c r="AD21" s="45"/>
      <c r="AE21" s="45"/>
      <c r="AF21" s="45"/>
      <c r="AG21" s="45">
        <v>1</v>
      </c>
      <c r="AH21" s="45">
        <v>1</v>
      </c>
      <c r="AI21" s="45">
        <v>1</v>
      </c>
      <c r="AJ21" s="45">
        <v>1</v>
      </c>
      <c r="AK21" s="45">
        <v>1</v>
      </c>
      <c r="AL21" s="45">
        <v>1</v>
      </c>
      <c r="AM21" s="45">
        <v>1</v>
      </c>
      <c r="AN21" s="45">
        <v>1</v>
      </c>
    </row>
    <row r="22" spans="1:40" x14ac:dyDescent="0.25">
      <c r="A22" s="32" t="s">
        <v>370</v>
      </c>
      <c r="B22" s="55"/>
      <c r="C22" s="55"/>
      <c r="D22" s="32">
        <f>SUM(D16:D21)</f>
        <v>9</v>
      </c>
      <c r="E22" s="75">
        <f t="shared" ref="E22:AM22" si="2">SUM(E16:E21)</f>
        <v>12</v>
      </c>
      <c r="F22" s="75">
        <f t="shared" si="2"/>
        <v>10</v>
      </c>
      <c r="G22" s="75">
        <f t="shared" si="2"/>
        <v>9</v>
      </c>
      <c r="H22" s="75">
        <f t="shared" si="2"/>
        <v>9</v>
      </c>
      <c r="I22" s="75">
        <f t="shared" si="2"/>
        <v>9</v>
      </c>
      <c r="J22" s="75">
        <f t="shared" si="2"/>
        <v>9</v>
      </c>
      <c r="K22" s="75">
        <f t="shared" si="2"/>
        <v>10</v>
      </c>
      <c r="L22" s="75">
        <f t="shared" si="2"/>
        <v>9</v>
      </c>
      <c r="M22" s="75">
        <f t="shared" si="2"/>
        <v>7</v>
      </c>
      <c r="N22" s="75">
        <f t="shared" si="2"/>
        <v>2</v>
      </c>
      <c r="O22" s="75">
        <f t="shared" si="2"/>
        <v>3</v>
      </c>
      <c r="P22" s="75">
        <f t="shared" si="2"/>
        <v>2</v>
      </c>
      <c r="Q22" s="75">
        <f t="shared" si="2"/>
        <v>2</v>
      </c>
      <c r="R22" s="75">
        <f t="shared" si="2"/>
        <v>1</v>
      </c>
      <c r="S22" s="75">
        <f t="shared" si="2"/>
        <v>1</v>
      </c>
      <c r="T22" s="75">
        <f t="shared" si="2"/>
        <v>1</v>
      </c>
      <c r="U22" s="75">
        <f t="shared" si="2"/>
        <v>2</v>
      </c>
      <c r="V22" s="75">
        <f t="shared" si="2"/>
        <v>1</v>
      </c>
      <c r="W22" s="75">
        <f t="shared" si="2"/>
        <v>1</v>
      </c>
      <c r="X22" s="75">
        <f t="shared" si="2"/>
        <v>1</v>
      </c>
      <c r="Y22" s="75">
        <f t="shared" si="2"/>
        <v>1</v>
      </c>
      <c r="Z22" s="75">
        <f t="shared" si="2"/>
        <v>0</v>
      </c>
      <c r="AA22" s="75">
        <f t="shared" si="2"/>
        <v>0</v>
      </c>
      <c r="AB22" s="75">
        <f t="shared" si="2"/>
        <v>1</v>
      </c>
      <c r="AC22" s="75">
        <f t="shared" si="2"/>
        <v>1</v>
      </c>
      <c r="AD22" s="75">
        <f t="shared" si="2"/>
        <v>1</v>
      </c>
      <c r="AE22" s="75">
        <f t="shared" si="2"/>
        <v>2</v>
      </c>
      <c r="AF22" s="75">
        <f t="shared" si="2"/>
        <v>2</v>
      </c>
      <c r="AG22" s="75">
        <f t="shared" si="2"/>
        <v>2</v>
      </c>
      <c r="AH22" s="75">
        <f t="shared" si="2"/>
        <v>2</v>
      </c>
      <c r="AI22" s="75">
        <f t="shared" si="2"/>
        <v>2</v>
      </c>
      <c r="AJ22" s="75">
        <f t="shared" si="2"/>
        <v>2</v>
      </c>
      <c r="AK22" s="75">
        <f t="shared" si="2"/>
        <v>2</v>
      </c>
      <c r="AL22" s="75">
        <f t="shared" si="2"/>
        <v>2</v>
      </c>
      <c r="AM22" s="75">
        <f t="shared" si="2"/>
        <v>3</v>
      </c>
      <c r="AN22" s="75">
        <f t="shared" ref="AN22" si="3">SUM(AN16:AN21)</f>
        <v>3</v>
      </c>
    </row>
    <row r="23" spans="1:40" x14ac:dyDescent="0.25">
      <c r="A23" s="65" t="s">
        <v>454</v>
      </c>
      <c r="B23" s="66">
        <v>1214</v>
      </c>
      <c r="C23" s="65" t="s">
        <v>10</v>
      </c>
      <c r="D23" s="43">
        <v>1</v>
      </c>
      <c r="E23" s="43">
        <v>1</v>
      </c>
      <c r="F23" s="43">
        <v>1</v>
      </c>
      <c r="G23" s="43">
        <v>1</v>
      </c>
      <c r="H23" s="43">
        <v>1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x14ac:dyDescent="0.25">
      <c r="A24" s="72"/>
      <c r="B24" s="67"/>
      <c r="C24" s="68" t="s">
        <v>11</v>
      </c>
      <c r="D24" s="45">
        <v>1</v>
      </c>
      <c r="E24" s="45">
        <v>1</v>
      </c>
      <c r="F24" s="45"/>
      <c r="G24" s="45"/>
      <c r="H24" s="45"/>
      <c r="I24" s="45">
        <v>1</v>
      </c>
      <c r="J24" s="45">
        <v>1</v>
      </c>
      <c r="K24" s="45">
        <v>1</v>
      </c>
      <c r="L24" s="45">
        <v>1</v>
      </c>
      <c r="M24" s="45">
        <v>1</v>
      </c>
      <c r="N24" s="45">
        <v>1</v>
      </c>
      <c r="O24" s="45">
        <v>1</v>
      </c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</row>
    <row r="25" spans="1:40" x14ac:dyDescent="0.25">
      <c r="A25" s="72"/>
      <c r="B25" s="67"/>
      <c r="C25" s="68" t="s">
        <v>12</v>
      </c>
      <c r="D25" s="45"/>
      <c r="E25" s="45"/>
      <c r="F25" s="45">
        <v>1</v>
      </c>
      <c r="G25" s="45">
        <v>1</v>
      </c>
      <c r="H25" s="45"/>
      <c r="I25" s="45"/>
      <c r="J25" s="45"/>
      <c r="K25" s="45"/>
      <c r="L25" s="45"/>
      <c r="M25" s="45"/>
      <c r="N25" s="45"/>
      <c r="O25" s="45">
        <v>1</v>
      </c>
      <c r="P25" s="45">
        <v>1</v>
      </c>
      <c r="Q25" s="45">
        <v>1</v>
      </c>
      <c r="R25" s="45">
        <v>1</v>
      </c>
      <c r="S25" s="45"/>
      <c r="T25" s="45"/>
      <c r="U25" s="45">
        <v>1</v>
      </c>
      <c r="V25" s="45">
        <v>1</v>
      </c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</row>
    <row r="26" spans="1:40" x14ac:dyDescent="0.25">
      <c r="A26" s="72"/>
      <c r="B26" s="67"/>
      <c r="C26" s="68" t="s">
        <v>13</v>
      </c>
      <c r="D26" s="45">
        <v>2</v>
      </c>
      <c r="E26" s="45">
        <v>2</v>
      </c>
      <c r="F26" s="45">
        <v>2</v>
      </c>
      <c r="G26" s="45">
        <v>2</v>
      </c>
      <c r="H26" s="45">
        <v>2</v>
      </c>
      <c r="I26" s="45">
        <v>2</v>
      </c>
      <c r="J26" s="45">
        <v>2</v>
      </c>
      <c r="K26" s="45">
        <v>2</v>
      </c>
      <c r="L26" s="45">
        <v>3</v>
      </c>
      <c r="M26" s="45">
        <v>3</v>
      </c>
      <c r="N26" s="45"/>
      <c r="O26" s="45"/>
      <c r="P26" s="45">
        <v>2</v>
      </c>
      <c r="Q26" s="45">
        <v>2</v>
      </c>
      <c r="R26" s="45">
        <v>2</v>
      </c>
      <c r="S26" s="45">
        <v>3</v>
      </c>
      <c r="T26" s="45">
        <v>3</v>
      </c>
      <c r="U26" s="45">
        <v>3</v>
      </c>
      <c r="V26" s="45">
        <v>4</v>
      </c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</row>
    <row r="27" spans="1:40" x14ac:dyDescent="0.25">
      <c r="A27" s="32" t="s">
        <v>455</v>
      </c>
      <c r="B27" s="55"/>
      <c r="C27" s="55"/>
      <c r="D27" s="32">
        <f>SUM(D23:D26)</f>
        <v>4</v>
      </c>
      <c r="E27" s="75">
        <f t="shared" ref="E27:V27" si="4">SUM(E23:E26)</f>
        <v>4</v>
      </c>
      <c r="F27" s="75">
        <f t="shared" si="4"/>
        <v>4</v>
      </c>
      <c r="G27" s="75">
        <f t="shared" si="4"/>
        <v>4</v>
      </c>
      <c r="H27" s="75">
        <f t="shared" si="4"/>
        <v>3</v>
      </c>
      <c r="I27" s="75">
        <f t="shared" si="4"/>
        <v>3</v>
      </c>
      <c r="J27" s="75">
        <f t="shared" si="4"/>
        <v>3</v>
      </c>
      <c r="K27" s="75">
        <f t="shared" si="4"/>
        <v>3</v>
      </c>
      <c r="L27" s="75">
        <f t="shared" si="4"/>
        <v>4</v>
      </c>
      <c r="M27" s="75">
        <f t="shared" si="4"/>
        <v>4</v>
      </c>
      <c r="N27" s="75">
        <f t="shared" si="4"/>
        <v>1</v>
      </c>
      <c r="O27" s="75">
        <f t="shared" si="4"/>
        <v>2</v>
      </c>
      <c r="P27" s="75">
        <f t="shared" si="4"/>
        <v>3</v>
      </c>
      <c r="Q27" s="75">
        <f t="shared" si="4"/>
        <v>3</v>
      </c>
      <c r="R27" s="75">
        <f t="shared" si="4"/>
        <v>3</v>
      </c>
      <c r="S27" s="75">
        <f t="shared" si="4"/>
        <v>3</v>
      </c>
      <c r="T27" s="75">
        <f t="shared" si="4"/>
        <v>3</v>
      </c>
      <c r="U27" s="75">
        <f t="shared" si="4"/>
        <v>4</v>
      </c>
      <c r="V27" s="75">
        <f t="shared" si="4"/>
        <v>5</v>
      </c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183"/>
      <c r="AN27" s="183"/>
    </row>
    <row r="28" spans="1:40" x14ac:dyDescent="0.25">
      <c r="A28" s="65" t="s">
        <v>405</v>
      </c>
      <c r="B28" s="66">
        <v>1216</v>
      </c>
      <c r="C28" s="65" t="s">
        <v>6</v>
      </c>
      <c r="D28" s="43"/>
      <c r="E28" s="43"/>
      <c r="F28" s="43"/>
      <c r="G28" s="43">
        <v>1</v>
      </c>
      <c r="H28" s="43">
        <v>1</v>
      </c>
      <c r="I28" s="43">
        <v>1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x14ac:dyDescent="0.25">
      <c r="A29" s="72"/>
      <c r="B29" s="67"/>
      <c r="C29" s="68" t="s">
        <v>7</v>
      </c>
      <c r="D29" s="45"/>
      <c r="E29" s="45"/>
      <c r="F29" s="45"/>
      <c r="G29" s="45"/>
      <c r="H29" s="45"/>
      <c r="I29" s="45"/>
      <c r="J29" s="45">
        <v>1</v>
      </c>
      <c r="K29" s="45">
        <v>1</v>
      </c>
      <c r="L29" s="45">
        <v>1</v>
      </c>
      <c r="M29" s="45"/>
      <c r="N29" s="45"/>
      <c r="O29" s="45"/>
      <c r="P29" s="45"/>
      <c r="Q29" s="45"/>
      <c r="R29" s="45">
        <v>1</v>
      </c>
      <c r="S29" s="45">
        <v>1</v>
      </c>
      <c r="T29" s="45">
        <v>1</v>
      </c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</row>
    <row r="30" spans="1:40" x14ac:dyDescent="0.25">
      <c r="A30" s="67"/>
      <c r="B30" s="67"/>
      <c r="C30" s="68" t="s">
        <v>8</v>
      </c>
      <c r="D30" s="45">
        <v>2</v>
      </c>
      <c r="E30" s="45">
        <v>1</v>
      </c>
      <c r="F30" s="45">
        <v>1</v>
      </c>
      <c r="G30" s="45">
        <v>1</v>
      </c>
      <c r="H30" s="45"/>
      <c r="I30" s="45"/>
      <c r="J30" s="45">
        <v>1</v>
      </c>
      <c r="K30" s="45">
        <v>1</v>
      </c>
      <c r="L30" s="45"/>
      <c r="M30" s="45"/>
      <c r="N30" s="45"/>
      <c r="O30" s="45"/>
      <c r="P30" s="45"/>
      <c r="Q30" s="45"/>
      <c r="R30" s="45"/>
      <c r="S30" s="45"/>
      <c r="T30" s="45"/>
      <c r="U30" s="45">
        <v>1</v>
      </c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>
        <v>1</v>
      </c>
      <c r="AK30" s="45"/>
      <c r="AL30" s="45"/>
      <c r="AM30" s="45"/>
      <c r="AN30" s="45"/>
    </row>
    <row r="31" spans="1:40" x14ac:dyDescent="0.25">
      <c r="A31" s="67"/>
      <c r="B31" s="67"/>
      <c r="C31" s="68" t="s">
        <v>9</v>
      </c>
      <c r="D31" s="45"/>
      <c r="E31" s="45">
        <v>1</v>
      </c>
      <c r="F31" s="45">
        <v>2</v>
      </c>
      <c r="G31" s="45">
        <v>2</v>
      </c>
      <c r="H31" s="45">
        <v>2</v>
      </c>
      <c r="I31" s="45">
        <v>1</v>
      </c>
      <c r="J31" s="45">
        <v>1</v>
      </c>
      <c r="K31" s="45">
        <v>1</v>
      </c>
      <c r="L31" s="45">
        <v>1</v>
      </c>
      <c r="M31" s="45">
        <v>1</v>
      </c>
      <c r="N31" s="45">
        <v>1</v>
      </c>
      <c r="O31" s="45"/>
      <c r="P31" s="45">
        <v>1</v>
      </c>
      <c r="Q31" s="45">
        <v>1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>
        <v>1</v>
      </c>
      <c r="AK31" s="45">
        <v>2</v>
      </c>
      <c r="AL31" s="45">
        <v>2</v>
      </c>
      <c r="AM31" s="45">
        <v>1</v>
      </c>
      <c r="AN31" s="45">
        <v>1</v>
      </c>
    </row>
    <row r="32" spans="1:40" x14ac:dyDescent="0.25">
      <c r="A32" s="67"/>
      <c r="B32" s="67"/>
      <c r="C32" s="68" t="s">
        <v>10</v>
      </c>
      <c r="D32" s="45">
        <v>2</v>
      </c>
      <c r="E32" s="45">
        <v>3</v>
      </c>
      <c r="F32" s="45">
        <v>3</v>
      </c>
      <c r="G32" s="45">
        <v>3</v>
      </c>
      <c r="H32" s="45">
        <v>3</v>
      </c>
      <c r="I32" s="45">
        <v>5</v>
      </c>
      <c r="J32" s="45">
        <v>4</v>
      </c>
      <c r="K32" s="45">
        <v>3</v>
      </c>
      <c r="L32" s="45">
        <v>3</v>
      </c>
      <c r="M32" s="45">
        <v>2</v>
      </c>
      <c r="N32" s="45">
        <v>2</v>
      </c>
      <c r="O32" s="45">
        <v>2</v>
      </c>
      <c r="P32" s="45">
        <v>2</v>
      </c>
      <c r="Q32" s="45">
        <v>1</v>
      </c>
      <c r="R32" s="45">
        <v>1</v>
      </c>
      <c r="S32" s="45">
        <v>1</v>
      </c>
      <c r="T32" s="45">
        <v>1</v>
      </c>
      <c r="U32" s="45"/>
      <c r="V32" s="45">
        <v>3</v>
      </c>
      <c r="W32" s="45">
        <v>4</v>
      </c>
      <c r="X32" s="45">
        <v>4</v>
      </c>
      <c r="Y32" s="45">
        <v>1</v>
      </c>
      <c r="Z32" s="45">
        <v>1</v>
      </c>
      <c r="AA32" s="45">
        <v>1</v>
      </c>
      <c r="AB32" s="45">
        <v>1</v>
      </c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>
        <v>1</v>
      </c>
      <c r="AN32" s="45">
        <v>1</v>
      </c>
    </row>
    <row r="33" spans="1:40" x14ac:dyDescent="0.25">
      <c r="A33" s="67"/>
      <c r="B33" s="67"/>
      <c r="C33" s="68" t="s">
        <v>11</v>
      </c>
      <c r="D33" s="45">
        <v>5</v>
      </c>
      <c r="E33" s="45">
        <v>5</v>
      </c>
      <c r="F33" s="45">
        <v>4</v>
      </c>
      <c r="G33" s="45">
        <v>3</v>
      </c>
      <c r="H33" s="45">
        <v>3</v>
      </c>
      <c r="I33" s="45">
        <v>1</v>
      </c>
      <c r="J33" s="45">
        <v>2</v>
      </c>
      <c r="K33" s="45">
        <v>2</v>
      </c>
      <c r="L33" s="45">
        <v>2</v>
      </c>
      <c r="M33" s="45">
        <v>2</v>
      </c>
      <c r="N33" s="45">
        <v>3</v>
      </c>
      <c r="O33" s="45">
        <v>2</v>
      </c>
      <c r="P33" s="45">
        <v>2</v>
      </c>
      <c r="Q33" s="45">
        <v>1</v>
      </c>
      <c r="R33" s="45">
        <v>1</v>
      </c>
      <c r="S33" s="45">
        <v>1</v>
      </c>
      <c r="T33" s="45">
        <v>1</v>
      </c>
      <c r="U33" s="45"/>
      <c r="V33" s="45"/>
      <c r="W33" s="45"/>
      <c r="X33" s="45">
        <v>1</v>
      </c>
      <c r="Y33" s="45">
        <v>4</v>
      </c>
      <c r="Z33" s="45">
        <v>5</v>
      </c>
      <c r="AA33" s="45">
        <v>5</v>
      </c>
      <c r="AB33" s="45">
        <v>4</v>
      </c>
      <c r="AC33" s="45">
        <v>4</v>
      </c>
      <c r="AD33" s="45">
        <v>4</v>
      </c>
      <c r="AE33" s="45">
        <v>5</v>
      </c>
      <c r="AF33" s="45">
        <v>2</v>
      </c>
      <c r="AG33" s="45">
        <v>1</v>
      </c>
      <c r="AH33" s="45">
        <v>1</v>
      </c>
      <c r="AI33" s="45">
        <v>1</v>
      </c>
      <c r="AJ33" s="45"/>
      <c r="AK33" s="45"/>
      <c r="AL33" s="45"/>
      <c r="AM33" s="45"/>
      <c r="AN33" s="45"/>
    </row>
    <row r="34" spans="1:40" x14ac:dyDescent="0.25">
      <c r="A34" s="67"/>
      <c r="B34" s="67"/>
      <c r="C34" s="68" t="s">
        <v>12</v>
      </c>
      <c r="D34" s="45">
        <v>2</v>
      </c>
      <c r="E34" s="45">
        <v>3</v>
      </c>
      <c r="F34" s="45">
        <v>4</v>
      </c>
      <c r="G34" s="45">
        <v>3</v>
      </c>
      <c r="H34" s="45">
        <v>2</v>
      </c>
      <c r="I34" s="45">
        <v>1</v>
      </c>
      <c r="J34" s="45">
        <v>1</v>
      </c>
      <c r="K34" s="45"/>
      <c r="L34" s="45"/>
      <c r="M34" s="45"/>
      <c r="N34" s="45"/>
      <c r="O34" s="45">
        <v>1</v>
      </c>
      <c r="P34" s="45">
        <v>1</v>
      </c>
      <c r="Q34" s="45">
        <v>2</v>
      </c>
      <c r="R34" s="45">
        <v>2</v>
      </c>
      <c r="S34" s="45">
        <v>2</v>
      </c>
      <c r="T34" s="45"/>
      <c r="U34" s="45"/>
      <c r="V34" s="45"/>
      <c r="W34" s="45"/>
      <c r="X34" s="45"/>
      <c r="Y34" s="45"/>
      <c r="Z34" s="45"/>
      <c r="AA34" s="45"/>
      <c r="AB34" s="45"/>
      <c r="AC34" s="45">
        <v>1</v>
      </c>
      <c r="AD34" s="45">
        <v>1</v>
      </c>
      <c r="AE34" s="45">
        <v>1</v>
      </c>
      <c r="AF34" s="45">
        <v>3</v>
      </c>
      <c r="AG34" s="45">
        <v>4</v>
      </c>
      <c r="AH34" s="45">
        <v>4</v>
      </c>
      <c r="AI34" s="45"/>
      <c r="AJ34" s="45">
        <v>1</v>
      </c>
      <c r="AK34" s="45">
        <v>1</v>
      </c>
      <c r="AL34" s="45">
        <v>1</v>
      </c>
      <c r="AM34" s="45"/>
      <c r="AN34" s="45"/>
    </row>
    <row r="35" spans="1:40" x14ac:dyDescent="0.25">
      <c r="A35" s="67"/>
      <c r="B35" s="67"/>
      <c r="C35" s="68" t="s">
        <v>13</v>
      </c>
      <c r="D35" s="45">
        <v>12</v>
      </c>
      <c r="E35" s="45">
        <v>11</v>
      </c>
      <c r="F35" s="45">
        <v>12</v>
      </c>
      <c r="G35" s="45">
        <v>13</v>
      </c>
      <c r="H35" s="45">
        <v>14</v>
      </c>
      <c r="I35" s="45">
        <v>16</v>
      </c>
      <c r="J35" s="45">
        <v>15</v>
      </c>
      <c r="K35" s="45">
        <v>15</v>
      </c>
      <c r="L35" s="45">
        <v>15</v>
      </c>
      <c r="M35" s="45">
        <v>14</v>
      </c>
      <c r="N35" s="45">
        <v>2</v>
      </c>
      <c r="O35" s="45">
        <v>2</v>
      </c>
      <c r="P35" s="45">
        <v>2</v>
      </c>
      <c r="Q35" s="45">
        <v>1</v>
      </c>
      <c r="R35" s="45">
        <v>1</v>
      </c>
      <c r="S35" s="45">
        <v>1</v>
      </c>
      <c r="T35" s="45">
        <v>3</v>
      </c>
      <c r="U35" s="45">
        <v>2</v>
      </c>
      <c r="V35" s="45">
        <v>2</v>
      </c>
      <c r="W35" s="45">
        <v>2</v>
      </c>
      <c r="X35" s="45">
        <v>2</v>
      </c>
      <c r="Y35" s="45">
        <v>2</v>
      </c>
      <c r="Z35" s="45">
        <v>1</v>
      </c>
      <c r="AA35" s="45">
        <v>1</v>
      </c>
      <c r="AB35" s="45"/>
      <c r="AC35" s="45"/>
      <c r="AD35" s="45"/>
      <c r="AE35" s="45"/>
      <c r="AF35" s="45">
        <v>1</v>
      </c>
      <c r="AG35" s="45">
        <v>1</v>
      </c>
      <c r="AH35" s="45">
        <v>1</v>
      </c>
      <c r="AI35" s="45">
        <v>4</v>
      </c>
      <c r="AJ35" s="45">
        <v>4</v>
      </c>
      <c r="AK35" s="45">
        <v>4</v>
      </c>
      <c r="AL35" s="45">
        <v>4</v>
      </c>
      <c r="AM35" s="45">
        <v>4</v>
      </c>
      <c r="AN35" s="45">
        <v>2</v>
      </c>
    </row>
    <row r="36" spans="1:40" x14ac:dyDescent="0.25">
      <c r="A36" s="32" t="s">
        <v>406</v>
      </c>
      <c r="B36" s="55"/>
      <c r="C36" s="55"/>
      <c r="D36" s="32">
        <f>SUM(D28:D35)</f>
        <v>23</v>
      </c>
      <c r="E36" s="75">
        <f t="shared" ref="E36:AM36" si="5">SUM(E28:E35)</f>
        <v>24</v>
      </c>
      <c r="F36" s="75">
        <f t="shared" si="5"/>
        <v>26</v>
      </c>
      <c r="G36" s="75">
        <f t="shared" si="5"/>
        <v>26</v>
      </c>
      <c r="H36" s="75">
        <f t="shared" si="5"/>
        <v>25</v>
      </c>
      <c r="I36" s="75">
        <f t="shared" si="5"/>
        <v>25</v>
      </c>
      <c r="J36" s="75">
        <f t="shared" si="5"/>
        <v>25</v>
      </c>
      <c r="K36" s="75">
        <f t="shared" si="5"/>
        <v>23</v>
      </c>
      <c r="L36" s="75">
        <f t="shared" si="5"/>
        <v>22</v>
      </c>
      <c r="M36" s="75">
        <f t="shared" si="5"/>
        <v>19</v>
      </c>
      <c r="N36" s="75">
        <f t="shared" si="5"/>
        <v>8</v>
      </c>
      <c r="O36" s="75">
        <f t="shared" si="5"/>
        <v>7</v>
      </c>
      <c r="P36" s="75">
        <f t="shared" si="5"/>
        <v>8</v>
      </c>
      <c r="Q36" s="75">
        <f t="shared" si="5"/>
        <v>6</v>
      </c>
      <c r="R36" s="75">
        <f t="shared" si="5"/>
        <v>6</v>
      </c>
      <c r="S36" s="75">
        <f t="shared" si="5"/>
        <v>6</v>
      </c>
      <c r="T36" s="75">
        <f t="shared" si="5"/>
        <v>6</v>
      </c>
      <c r="U36" s="75">
        <f t="shared" si="5"/>
        <v>3</v>
      </c>
      <c r="V36" s="75">
        <f t="shared" si="5"/>
        <v>5</v>
      </c>
      <c r="W36" s="75">
        <f t="shared" si="5"/>
        <v>6</v>
      </c>
      <c r="X36" s="75">
        <f t="shared" si="5"/>
        <v>7</v>
      </c>
      <c r="Y36" s="75">
        <f t="shared" si="5"/>
        <v>7</v>
      </c>
      <c r="Z36" s="75">
        <f t="shared" si="5"/>
        <v>7</v>
      </c>
      <c r="AA36" s="75">
        <f t="shared" si="5"/>
        <v>7</v>
      </c>
      <c r="AB36" s="75">
        <f t="shared" si="5"/>
        <v>5</v>
      </c>
      <c r="AC36" s="75">
        <f t="shared" si="5"/>
        <v>5</v>
      </c>
      <c r="AD36" s="75">
        <f t="shared" si="5"/>
        <v>5</v>
      </c>
      <c r="AE36" s="75">
        <f t="shared" si="5"/>
        <v>6</v>
      </c>
      <c r="AF36" s="75">
        <f t="shared" si="5"/>
        <v>6</v>
      </c>
      <c r="AG36" s="75">
        <f t="shared" si="5"/>
        <v>6</v>
      </c>
      <c r="AH36" s="75">
        <f t="shared" si="5"/>
        <v>6</v>
      </c>
      <c r="AI36" s="75">
        <f t="shared" si="5"/>
        <v>5</v>
      </c>
      <c r="AJ36" s="75">
        <f t="shared" si="5"/>
        <v>7</v>
      </c>
      <c r="AK36" s="75">
        <f t="shared" si="5"/>
        <v>7</v>
      </c>
      <c r="AL36" s="75">
        <f t="shared" si="5"/>
        <v>7</v>
      </c>
      <c r="AM36" s="75">
        <f t="shared" si="5"/>
        <v>6</v>
      </c>
      <c r="AN36" s="75">
        <f t="shared" ref="AN36" si="6">SUM(AN28:AN35)</f>
        <v>4</v>
      </c>
    </row>
    <row r="37" spans="1:40" x14ac:dyDescent="0.25">
      <c r="A37" s="65" t="s">
        <v>367</v>
      </c>
      <c r="B37" s="66">
        <v>1219</v>
      </c>
      <c r="C37" s="65" t="s">
        <v>6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>
        <v>1</v>
      </c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</row>
    <row r="38" spans="1:40" x14ac:dyDescent="0.25">
      <c r="A38" s="67"/>
      <c r="B38" s="67"/>
      <c r="C38" s="68" t="s">
        <v>7</v>
      </c>
      <c r="D38" s="45"/>
      <c r="E38" s="45">
        <v>1</v>
      </c>
      <c r="F38" s="45">
        <v>2</v>
      </c>
      <c r="G38" s="45">
        <v>2</v>
      </c>
      <c r="H38" s="45">
        <v>2</v>
      </c>
      <c r="I38" s="45">
        <v>1</v>
      </c>
      <c r="J38" s="45">
        <v>1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>
        <v>1</v>
      </c>
      <c r="X38" s="45">
        <v>1</v>
      </c>
      <c r="Y38" s="45"/>
      <c r="Z38" s="45">
        <v>2</v>
      </c>
      <c r="AA38" s="45">
        <v>1</v>
      </c>
      <c r="AB38" s="45">
        <v>1</v>
      </c>
      <c r="AC38" s="45">
        <v>1</v>
      </c>
      <c r="AD38" s="45"/>
      <c r="AE38" s="45"/>
      <c r="AF38" s="45"/>
      <c r="AG38" s="45"/>
      <c r="AH38" s="45"/>
      <c r="AI38" s="45"/>
      <c r="AJ38" s="45"/>
      <c r="AK38" s="45">
        <v>1</v>
      </c>
      <c r="AL38" s="45">
        <v>1</v>
      </c>
      <c r="AM38" s="45"/>
      <c r="AN38" s="45"/>
    </row>
    <row r="39" spans="1:40" x14ac:dyDescent="0.25">
      <c r="A39" s="67"/>
      <c r="B39" s="67"/>
      <c r="C39" s="68" t="s">
        <v>8</v>
      </c>
      <c r="D39" s="45">
        <v>1</v>
      </c>
      <c r="E39" s="45">
        <v>1</v>
      </c>
      <c r="F39" s="45">
        <v>2</v>
      </c>
      <c r="G39" s="45">
        <v>2</v>
      </c>
      <c r="H39" s="45"/>
      <c r="I39" s="45">
        <v>1</v>
      </c>
      <c r="J39" s="45"/>
      <c r="K39" s="45"/>
      <c r="L39" s="45">
        <v>1</v>
      </c>
      <c r="M39" s="45"/>
      <c r="N39" s="45"/>
      <c r="O39" s="45"/>
      <c r="P39" s="45">
        <v>1</v>
      </c>
      <c r="Q39" s="45"/>
      <c r="R39" s="45">
        <v>1</v>
      </c>
      <c r="S39" s="45">
        <v>1</v>
      </c>
      <c r="T39" s="45">
        <v>1</v>
      </c>
      <c r="U39" s="45"/>
      <c r="V39" s="45"/>
      <c r="W39" s="45"/>
      <c r="X39" s="45"/>
      <c r="Y39" s="45"/>
      <c r="Z39" s="45">
        <v>1</v>
      </c>
      <c r="AA39" s="45">
        <v>1</v>
      </c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>
        <v>1</v>
      </c>
      <c r="AN39" s="45">
        <v>2</v>
      </c>
    </row>
    <row r="40" spans="1:40" x14ac:dyDescent="0.25">
      <c r="A40" s="67"/>
      <c r="B40" s="67"/>
      <c r="C40" s="68" t="s">
        <v>9</v>
      </c>
      <c r="D40" s="45">
        <v>6</v>
      </c>
      <c r="E40" s="45">
        <v>2</v>
      </c>
      <c r="F40" s="45">
        <v>3</v>
      </c>
      <c r="G40" s="45">
        <v>2</v>
      </c>
      <c r="H40" s="45">
        <v>5</v>
      </c>
      <c r="I40" s="45">
        <v>3</v>
      </c>
      <c r="J40" s="45">
        <v>2</v>
      </c>
      <c r="K40" s="45">
        <v>2</v>
      </c>
      <c r="L40" s="45">
        <v>2</v>
      </c>
      <c r="M40" s="45">
        <v>3</v>
      </c>
      <c r="N40" s="45">
        <v>2</v>
      </c>
      <c r="O40" s="45">
        <v>2</v>
      </c>
      <c r="P40" s="45">
        <v>3</v>
      </c>
      <c r="Q40" s="45">
        <v>3</v>
      </c>
      <c r="R40" s="45">
        <v>2</v>
      </c>
      <c r="S40" s="45">
        <v>2</v>
      </c>
      <c r="T40" s="45">
        <v>3</v>
      </c>
      <c r="U40" s="45">
        <v>1</v>
      </c>
      <c r="V40" s="45">
        <v>3</v>
      </c>
      <c r="W40" s="45">
        <v>3</v>
      </c>
      <c r="X40" s="45">
        <v>3</v>
      </c>
      <c r="Y40" s="45">
        <v>2</v>
      </c>
      <c r="Z40" s="45">
        <v>1</v>
      </c>
      <c r="AA40" s="45">
        <v>2</v>
      </c>
      <c r="AB40" s="45">
        <v>3</v>
      </c>
      <c r="AC40" s="45">
        <v>2</v>
      </c>
      <c r="AD40" s="45">
        <v>2</v>
      </c>
      <c r="AE40" s="45">
        <v>2</v>
      </c>
      <c r="AF40" s="45">
        <v>1</v>
      </c>
      <c r="AG40" s="45">
        <v>1</v>
      </c>
      <c r="AH40" s="45">
        <v>1</v>
      </c>
      <c r="AI40" s="45"/>
      <c r="AJ40" s="45">
        <v>1</v>
      </c>
      <c r="AK40" s="45">
        <v>1</v>
      </c>
      <c r="AL40" s="45">
        <v>1</v>
      </c>
      <c r="AM40" s="45"/>
      <c r="AN40" s="45"/>
    </row>
    <row r="41" spans="1:40" x14ac:dyDescent="0.25">
      <c r="A41" s="67"/>
      <c r="B41" s="67"/>
      <c r="C41" s="68" t="s">
        <v>10</v>
      </c>
      <c r="D41" s="45">
        <v>4</v>
      </c>
      <c r="E41" s="45">
        <v>8</v>
      </c>
      <c r="F41" s="45">
        <v>9</v>
      </c>
      <c r="G41" s="45">
        <v>9</v>
      </c>
      <c r="H41" s="45">
        <v>7</v>
      </c>
      <c r="I41" s="45">
        <v>5</v>
      </c>
      <c r="J41" s="45">
        <v>6</v>
      </c>
      <c r="K41" s="45">
        <v>7</v>
      </c>
      <c r="L41" s="45">
        <v>4</v>
      </c>
      <c r="M41" s="45">
        <v>3</v>
      </c>
      <c r="N41" s="45">
        <v>2</v>
      </c>
      <c r="O41" s="45">
        <v>6</v>
      </c>
      <c r="P41" s="45">
        <v>8</v>
      </c>
      <c r="Q41" s="45">
        <v>8</v>
      </c>
      <c r="R41" s="45">
        <v>5</v>
      </c>
      <c r="S41" s="45">
        <v>6</v>
      </c>
      <c r="T41" s="45">
        <v>7</v>
      </c>
      <c r="U41" s="45">
        <v>6</v>
      </c>
      <c r="V41" s="45">
        <v>3</v>
      </c>
      <c r="W41" s="45">
        <v>5</v>
      </c>
      <c r="X41" s="45">
        <v>5</v>
      </c>
      <c r="Y41" s="45">
        <v>3</v>
      </c>
      <c r="Z41" s="45">
        <v>3</v>
      </c>
      <c r="AA41" s="45">
        <v>2</v>
      </c>
      <c r="AB41" s="45">
        <v>2</v>
      </c>
      <c r="AC41" s="45">
        <v>2</v>
      </c>
      <c r="AD41" s="45">
        <v>3</v>
      </c>
      <c r="AE41" s="45">
        <v>3</v>
      </c>
      <c r="AF41" s="45">
        <v>3</v>
      </c>
      <c r="AG41" s="45">
        <v>2</v>
      </c>
      <c r="AH41" s="45">
        <v>1</v>
      </c>
      <c r="AI41" s="45">
        <v>1</v>
      </c>
      <c r="AJ41" s="45">
        <v>2</v>
      </c>
      <c r="AK41" s="45">
        <v>1</v>
      </c>
      <c r="AL41" s="45">
        <v>1</v>
      </c>
      <c r="AM41" s="45">
        <v>1</v>
      </c>
      <c r="AN41" s="45">
        <v>2</v>
      </c>
    </row>
    <row r="42" spans="1:40" x14ac:dyDescent="0.25">
      <c r="A42" s="67"/>
      <c r="B42" s="67"/>
      <c r="C42" s="68" t="s">
        <v>11</v>
      </c>
      <c r="D42" s="45">
        <v>16</v>
      </c>
      <c r="E42" s="45">
        <v>17</v>
      </c>
      <c r="F42" s="45">
        <v>20</v>
      </c>
      <c r="G42" s="45">
        <v>17</v>
      </c>
      <c r="H42" s="45">
        <v>12</v>
      </c>
      <c r="I42" s="45">
        <v>14</v>
      </c>
      <c r="J42" s="45">
        <v>16</v>
      </c>
      <c r="K42" s="45">
        <v>11</v>
      </c>
      <c r="L42" s="45">
        <v>12</v>
      </c>
      <c r="M42" s="45">
        <v>8</v>
      </c>
      <c r="N42" s="45">
        <v>5</v>
      </c>
      <c r="O42" s="45">
        <v>9</v>
      </c>
      <c r="P42" s="45">
        <v>8</v>
      </c>
      <c r="Q42" s="45">
        <v>9</v>
      </c>
      <c r="R42" s="45">
        <v>9</v>
      </c>
      <c r="S42" s="45">
        <v>7</v>
      </c>
      <c r="T42" s="45">
        <v>3</v>
      </c>
      <c r="U42" s="45">
        <v>9</v>
      </c>
      <c r="V42" s="45">
        <v>12</v>
      </c>
      <c r="W42" s="45">
        <v>8</v>
      </c>
      <c r="X42" s="45">
        <v>7</v>
      </c>
      <c r="Y42" s="45">
        <v>7</v>
      </c>
      <c r="Z42" s="45">
        <v>4</v>
      </c>
      <c r="AA42" s="45">
        <v>4</v>
      </c>
      <c r="AB42" s="45">
        <v>3</v>
      </c>
      <c r="AC42" s="45">
        <v>3</v>
      </c>
      <c r="AD42" s="45">
        <v>3</v>
      </c>
      <c r="AE42" s="45">
        <v>5</v>
      </c>
      <c r="AF42" s="45">
        <v>3</v>
      </c>
      <c r="AG42" s="45">
        <v>3</v>
      </c>
      <c r="AH42" s="45">
        <v>3</v>
      </c>
      <c r="AI42" s="45">
        <v>2</v>
      </c>
      <c r="AJ42" s="45">
        <v>2</v>
      </c>
      <c r="AK42" s="45">
        <v>2</v>
      </c>
      <c r="AL42" s="45">
        <v>3</v>
      </c>
      <c r="AM42" s="45">
        <v>3</v>
      </c>
      <c r="AN42" s="45">
        <v>1</v>
      </c>
    </row>
    <row r="43" spans="1:40" x14ac:dyDescent="0.25">
      <c r="A43" s="67"/>
      <c r="B43" s="67"/>
      <c r="C43" s="68" t="s">
        <v>12</v>
      </c>
      <c r="D43" s="45">
        <v>12</v>
      </c>
      <c r="E43" s="45">
        <v>15</v>
      </c>
      <c r="F43" s="45">
        <v>18</v>
      </c>
      <c r="G43" s="45">
        <v>19</v>
      </c>
      <c r="H43" s="45">
        <v>17</v>
      </c>
      <c r="I43" s="45">
        <v>11</v>
      </c>
      <c r="J43" s="45">
        <v>10</v>
      </c>
      <c r="K43" s="45">
        <v>11</v>
      </c>
      <c r="L43" s="45">
        <v>12</v>
      </c>
      <c r="M43" s="45">
        <v>12</v>
      </c>
      <c r="N43" s="45">
        <v>6</v>
      </c>
      <c r="O43" s="45">
        <v>4</v>
      </c>
      <c r="P43" s="45">
        <v>5</v>
      </c>
      <c r="Q43" s="45">
        <v>6</v>
      </c>
      <c r="R43" s="45">
        <v>5</v>
      </c>
      <c r="S43" s="45">
        <v>4</v>
      </c>
      <c r="T43" s="45">
        <v>6</v>
      </c>
      <c r="U43" s="45">
        <v>6</v>
      </c>
      <c r="V43" s="45">
        <v>5</v>
      </c>
      <c r="W43" s="45">
        <v>3</v>
      </c>
      <c r="X43" s="45">
        <v>6</v>
      </c>
      <c r="Y43" s="45">
        <v>10</v>
      </c>
      <c r="Z43" s="45">
        <v>5</v>
      </c>
      <c r="AA43" s="45">
        <v>2</v>
      </c>
      <c r="AB43" s="45">
        <v>4</v>
      </c>
      <c r="AC43" s="45">
        <v>3</v>
      </c>
      <c r="AD43" s="45">
        <v>1</v>
      </c>
      <c r="AE43" s="45"/>
      <c r="AF43" s="45">
        <v>2</v>
      </c>
      <c r="AG43" s="45">
        <v>4</v>
      </c>
      <c r="AH43" s="45">
        <v>4</v>
      </c>
      <c r="AI43" s="45">
        <v>2</v>
      </c>
      <c r="AJ43" s="45"/>
      <c r="AK43" s="45">
        <v>1</v>
      </c>
      <c r="AL43" s="45">
        <v>1</v>
      </c>
      <c r="AM43" s="45">
        <v>1</v>
      </c>
      <c r="AN43" s="45">
        <v>1</v>
      </c>
    </row>
    <row r="44" spans="1:40" x14ac:dyDescent="0.25">
      <c r="A44" s="67"/>
      <c r="B44" s="67"/>
      <c r="C44" s="68" t="s">
        <v>13</v>
      </c>
      <c r="D44" s="45">
        <v>52</v>
      </c>
      <c r="E44" s="45">
        <v>55</v>
      </c>
      <c r="F44" s="45">
        <v>58</v>
      </c>
      <c r="G44" s="45">
        <v>60</v>
      </c>
      <c r="H44" s="45">
        <v>62</v>
      </c>
      <c r="I44" s="45">
        <v>71</v>
      </c>
      <c r="J44" s="45">
        <v>74</v>
      </c>
      <c r="K44" s="45">
        <v>74</v>
      </c>
      <c r="L44" s="45">
        <v>73</v>
      </c>
      <c r="M44" s="45">
        <v>74</v>
      </c>
      <c r="N44" s="45">
        <v>18</v>
      </c>
      <c r="O44" s="45">
        <v>21</v>
      </c>
      <c r="P44" s="45">
        <v>21</v>
      </c>
      <c r="Q44" s="45">
        <v>22</v>
      </c>
      <c r="R44" s="45">
        <v>24</v>
      </c>
      <c r="S44" s="45">
        <v>27</v>
      </c>
      <c r="T44" s="45">
        <v>28</v>
      </c>
      <c r="U44" s="45">
        <v>30</v>
      </c>
      <c r="V44" s="45">
        <v>32</v>
      </c>
      <c r="W44" s="45">
        <v>30</v>
      </c>
      <c r="X44" s="45">
        <v>29</v>
      </c>
      <c r="Y44" s="45">
        <v>27</v>
      </c>
      <c r="Z44" s="45">
        <v>19</v>
      </c>
      <c r="AA44" s="45">
        <v>22</v>
      </c>
      <c r="AB44" s="45">
        <v>23</v>
      </c>
      <c r="AC44" s="45">
        <v>24</v>
      </c>
      <c r="AD44" s="45">
        <v>18</v>
      </c>
      <c r="AE44" s="45">
        <v>19</v>
      </c>
      <c r="AF44" s="45">
        <v>17</v>
      </c>
      <c r="AG44" s="45">
        <v>17</v>
      </c>
      <c r="AH44" s="45">
        <v>11</v>
      </c>
      <c r="AI44" s="45">
        <v>11</v>
      </c>
      <c r="AJ44" s="45">
        <v>11</v>
      </c>
      <c r="AK44" s="45">
        <v>10</v>
      </c>
      <c r="AL44" s="45">
        <v>13</v>
      </c>
      <c r="AM44" s="45">
        <v>14</v>
      </c>
      <c r="AN44" s="45">
        <v>15</v>
      </c>
    </row>
    <row r="45" spans="1:40" x14ac:dyDescent="0.25">
      <c r="A45" s="32" t="s">
        <v>368</v>
      </c>
      <c r="B45" s="55"/>
      <c r="C45" s="55"/>
      <c r="D45" s="32">
        <v>91</v>
      </c>
      <c r="E45" s="75">
        <v>99</v>
      </c>
      <c r="F45" s="75">
        <v>112</v>
      </c>
      <c r="G45" s="75">
        <v>111</v>
      </c>
      <c r="H45" s="75">
        <v>105</v>
      </c>
      <c r="I45" s="75">
        <v>106</v>
      </c>
      <c r="J45" s="75">
        <v>109</v>
      </c>
      <c r="K45" s="75">
        <v>105</v>
      </c>
      <c r="L45" s="75">
        <v>104</v>
      </c>
      <c r="M45" s="75">
        <v>100</v>
      </c>
      <c r="N45" s="75">
        <v>33</v>
      </c>
      <c r="O45" s="75">
        <v>42</v>
      </c>
      <c r="P45" s="75">
        <v>46</v>
      </c>
      <c r="Q45" s="75">
        <v>48</v>
      </c>
      <c r="R45" s="75">
        <v>46</v>
      </c>
      <c r="S45" s="75">
        <v>47</v>
      </c>
      <c r="T45" s="75">
        <v>48</v>
      </c>
      <c r="U45" s="75">
        <v>52</v>
      </c>
      <c r="V45" s="75">
        <v>55</v>
      </c>
      <c r="W45" s="75">
        <v>50</v>
      </c>
      <c r="X45" s="75">
        <v>51</v>
      </c>
      <c r="Y45" s="75">
        <v>50</v>
      </c>
      <c r="Z45" s="75">
        <v>35</v>
      </c>
      <c r="AA45" s="75">
        <v>34</v>
      </c>
      <c r="AB45" s="75">
        <v>36</v>
      </c>
      <c r="AC45" s="75">
        <v>35</v>
      </c>
      <c r="AD45" s="75">
        <v>27</v>
      </c>
      <c r="AE45" s="75">
        <v>29</v>
      </c>
      <c r="AF45" s="75">
        <v>26</v>
      </c>
      <c r="AG45" s="75">
        <v>27</v>
      </c>
      <c r="AH45" s="75">
        <f t="shared" ref="AH45:AM45" si="7">SUM(AH37:AH44)</f>
        <v>20</v>
      </c>
      <c r="AI45" s="75">
        <f t="shared" si="7"/>
        <v>16</v>
      </c>
      <c r="AJ45" s="75">
        <f t="shared" si="7"/>
        <v>16</v>
      </c>
      <c r="AK45" s="75">
        <f t="shared" si="7"/>
        <v>16</v>
      </c>
      <c r="AL45" s="75">
        <f t="shared" si="7"/>
        <v>20</v>
      </c>
      <c r="AM45" s="75">
        <f t="shared" si="7"/>
        <v>20</v>
      </c>
      <c r="AN45" s="75">
        <f t="shared" ref="AN45" si="8">SUM(AN37:AN44)</f>
        <v>21</v>
      </c>
    </row>
    <row r="46" spans="1:40" x14ac:dyDescent="0.25">
      <c r="A46" s="65" t="s">
        <v>401</v>
      </c>
      <c r="B46" s="66">
        <v>1221</v>
      </c>
      <c r="C46" s="65" t="s">
        <v>7</v>
      </c>
      <c r="D46" s="43"/>
      <c r="E46" s="43"/>
      <c r="F46" s="43">
        <v>1</v>
      </c>
      <c r="G46" s="43"/>
      <c r="H46" s="43"/>
      <c r="I46" s="43"/>
      <c r="J46" s="43"/>
      <c r="K46" s="43"/>
      <c r="L46" s="43"/>
      <c r="M46" s="43"/>
      <c r="N46" s="43"/>
      <c r="O46" s="43"/>
      <c r="P46" s="43">
        <v>1</v>
      </c>
      <c r="Q46" s="43">
        <v>1</v>
      </c>
      <c r="R46" s="43"/>
      <c r="S46" s="43"/>
      <c r="T46" s="43">
        <v>1</v>
      </c>
      <c r="U46" s="43">
        <v>2</v>
      </c>
      <c r="V46" s="43">
        <v>1</v>
      </c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>
        <v>1</v>
      </c>
      <c r="AM46" s="43">
        <v>1</v>
      </c>
      <c r="AN46" s="43"/>
    </row>
    <row r="47" spans="1:40" x14ac:dyDescent="0.25">
      <c r="A47" s="67"/>
      <c r="B47" s="67"/>
      <c r="C47" s="68" t="s">
        <v>8</v>
      </c>
      <c r="D47" s="45"/>
      <c r="E47" s="45"/>
      <c r="F47" s="45"/>
      <c r="G47" s="45"/>
      <c r="H47" s="45"/>
      <c r="I47" s="45">
        <v>1</v>
      </c>
      <c r="J47" s="45">
        <v>1</v>
      </c>
      <c r="K47" s="45">
        <v>1</v>
      </c>
      <c r="L47" s="45">
        <v>1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</row>
    <row r="48" spans="1:40" x14ac:dyDescent="0.25">
      <c r="A48" s="67"/>
      <c r="B48" s="67"/>
      <c r="C48" s="68" t="s">
        <v>9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>
        <v>1</v>
      </c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</row>
    <row r="49" spans="1:40" x14ac:dyDescent="0.25">
      <c r="A49" s="67"/>
      <c r="B49" s="67"/>
      <c r="C49" s="68" t="s">
        <v>10</v>
      </c>
      <c r="D49" s="45">
        <v>1</v>
      </c>
      <c r="E49" s="45">
        <v>1</v>
      </c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</row>
    <row r="50" spans="1:40" x14ac:dyDescent="0.25">
      <c r="A50" s="67"/>
      <c r="B50" s="67"/>
      <c r="C50" s="68" t="s">
        <v>11</v>
      </c>
      <c r="D50" s="45">
        <v>1</v>
      </c>
      <c r="E50" s="45">
        <v>2</v>
      </c>
      <c r="F50" s="45">
        <v>2</v>
      </c>
      <c r="G50" s="45"/>
      <c r="H50" s="45"/>
      <c r="I50" s="45"/>
      <c r="J50" s="45"/>
      <c r="K50" s="45"/>
      <c r="L50" s="45"/>
      <c r="M50" s="45">
        <v>1</v>
      </c>
      <c r="N50" s="45"/>
      <c r="O50" s="45"/>
      <c r="P50" s="45"/>
      <c r="Q50" s="45"/>
      <c r="R50" s="45">
        <v>1</v>
      </c>
      <c r="S50" s="45">
        <v>1</v>
      </c>
      <c r="T50" s="45">
        <v>1</v>
      </c>
      <c r="U50" s="45">
        <v>1</v>
      </c>
      <c r="V50" s="45">
        <v>1</v>
      </c>
      <c r="W50" s="45">
        <v>1</v>
      </c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</row>
    <row r="51" spans="1:40" x14ac:dyDescent="0.25">
      <c r="A51" s="67"/>
      <c r="B51" s="67"/>
      <c r="C51" s="68" t="s">
        <v>12</v>
      </c>
      <c r="D51" s="45">
        <v>1</v>
      </c>
      <c r="E51" s="45">
        <v>1</v>
      </c>
      <c r="F51" s="45"/>
      <c r="G51" s="45"/>
      <c r="H51" s="45"/>
      <c r="I51" s="45"/>
      <c r="J51" s="45"/>
      <c r="K51" s="45"/>
      <c r="L51" s="45"/>
      <c r="M51" s="45"/>
      <c r="N51" s="45"/>
      <c r="O51" s="45">
        <v>1</v>
      </c>
      <c r="P51" s="45">
        <v>1</v>
      </c>
      <c r="Q51" s="45"/>
      <c r="R51" s="45"/>
      <c r="S51" s="45"/>
      <c r="T51" s="45"/>
      <c r="U51" s="45"/>
      <c r="V51" s="45"/>
      <c r="W51" s="45"/>
      <c r="X51" s="45">
        <v>1</v>
      </c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</row>
    <row r="52" spans="1:40" x14ac:dyDescent="0.25">
      <c r="A52" s="67"/>
      <c r="B52" s="67"/>
      <c r="C52" s="68" t="s">
        <v>13</v>
      </c>
      <c r="D52" s="45">
        <v>1</v>
      </c>
      <c r="E52" s="45">
        <v>2</v>
      </c>
      <c r="F52" s="45">
        <v>3</v>
      </c>
      <c r="G52" s="45">
        <v>2</v>
      </c>
      <c r="H52" s="45">
        <v>1</v>
      </c>
      <c r="I52" s="45">
        <v>1</v>
      </c>
      <c r="J52" s="45">
        <v>1</v>
      </c>
      <c r="K52" s="45">
        <v>1</v>
      </c>
      <c r="L52" s="45">
        <v>1</v>
      </c>
      <c r="M52" s="45">
        <v>1</v>
      </c>
      <c r="N52" s="45"/>
      <c r="O52" s="45"/>
      <c r="P52" s="45"/>
      <c r="Q52" s="45">
        <v>1</v>
      </c>
      <c r="R52" s="45">
        <v>1</v>
      </c>
      <c r="S52" s="45">
        <v>1</v>
      </c>
      <c r="T52" s="45">
        <v>1</v>
      </c>
      <c r="U52" s="45">
        <v>1</v>
      </c>
      <c r="V52" s="45">
        <v>1</v>
      </c>
      <c r="W52" s="45">
        <v>1</v>
      </c>
      <c r="X52" s="45">
        <v>1</v>
      </c>
      <c r="Y52" s="45">
        <v>1</v>
      </c>
      <c r="Z52" s="45">
        <v>1</v>
      </c>
      <c r="AA52" s="45"/>
      <c r="AB52" s="45"/>
      <c r="AC52" s="45">
        <v>1</v>
      </c>
      <c r="AD52" s="45">
        <v>1</v>
      </c>
      <c r="AE52" s="45">
        <v>1</v>
      </c>
      <c r="AF52" s="45"/>
      <c r="AG52" s="45"/>
      <c r="AH52" s="45"/>
      <c r="AI52" s="45"/>
      <c r="AJ52" s="45"/>
      <c r="AK52" s="45"/>
      <c r="AL52" s="45"/>
      <c r="AM52" s="45"/>
      <c r="AN52" s="45"/>
    </row>
    <row r="53" spans="1:40" x14ac:dyDescent="0.25">
      <c r="A53" s="32" t="s">
        <v>402</v>
      </c>
      <c r="B53" s="55"/>
      <c r="C53" s="55"/>
      <c r="D53" s="32">
        <f>SUM(D46:D52)</f>
        <v>4</v>
      </c>
      <c r="E53" s="75">
        <f t="shared" ref="E53:AM53" si="9">SUM(E46:E52)</f>
        <v>6</v>
      </c>
      <c r="F53" s="75">
        <f t="shared" si="9"/>
        <v>6</v>
      </c>
      <c r="G53" s="75">
        <f t="shared" si="9"/>
        <v>2</v>
      </c>
      <c r="H53" s="75">
        <f t="shared" si="9"/>
        <v>1</v>
      </c>
      <c r="I53" s="75">
        <f t="shared" si="9"/>
        <v>2</v>
      </c>
      <c r="J53" s="75">
        <f t="shared" si="9"/>
        <v>2</v>
      </c>
      <c r="K53" s="75">
        <f t="shared" si="9"/>
        <v>2</v>
      </c>
      <c r="L53" s="75">
        <f t="shared" si="9"/>
        <v>2</v>
      </c>
      <c r="M53" s="75">
        <f t="shared" si="9"/>
        <v>2</v>
      </c>
      <c r="N53" s="75">
        <f t="shared" si="9"/>
        <v>0</v>
      </c>
      <c r="O53" s="75">
        <f t="shared" si="9"/>
        <v>1</v>
      </c>
      <c r="P53" s="75">
        <f t="shared" si="9"/>
        <v>2</v>
      </c>
      <c r="Q53" s="75">
        <f t="shared" si="9"/>
        <v>2</v>
      </c>
      <c r="R53" s="75">
        <f t="shared" si="9"/>
        <v>3</v>
      </c>
      <c r="S53" s="75">
        <f t="shared" si="9"/>
        <v>2</v>
      </c>
      <c r="T53" s="75">
        <f t="shared" si="9"/>
        <v>3</v>
      </c>
      <c r="U53" s="75">
        <f t="shared" si="9"/>
        <v>4</v>
      </c>
      <c r="V53" s="75">
        <f t="shared" si="9"/>
        <v>3</v>
      </c>
      <c r="W53" s="75">
        <f t="shared" si="9"/>
        <v>2</v>
      </c>
      <c r="X53" s="75">
        <f t="shared" si="9"/>
        <v>2</v>
      </c>
      <c r="Y53" s="75">
        <f t="shared" si="9"/>
        <v>1</v>
      </c>
      <c r="Z53" s="75">
        <f t="shared" si="9"/>
        <v>1</v>
      </c>
      <c r="AA53" s="75">
        <f t="shared" si="9"/>
        <v>0</v>
      </c>
      <c r="AB53" s="75">
        <f t="shared" si="9"/>
        <v>0</v>
      </c>
      <c r="AC53" s="75">
        <f t="shared" si="9"/>
        <v>1</v>
      </c>
      <c r="AD53" s="75">
        <f t="shared" si="9"/>
        <v>1</v>
      </c>
      <c r="AE53" s="75">
        <f t="shared" si="9"/>
        <v>1</v>
      </c>
      <c r="AF53" s="75">
        <f t="shared" si="9"/>
        <v>0</v>
      </c>
      <c r="AG53" s="75">
        <f t="shared" si="9"/>
        <v>0</v>
      </c>
      <c r="AH53" s="75">
        <f t="shared" si="9"/>
        <v>0</v>
      </c>
      <c r="AI53" s="75">
        <f t="shared" si="9"/>
        <v>0</v>
      </c>
      <c r="AJ53" s="75">
        <f t="shared" si="9"/>
        <v>0</v>
      </c>
      <c r="AK53" s="75">
        <f t="shared" si="9"/>
        <v>0</v>
      </c>
      <c r="AL53" s="75">
        <f t="shared" si="9"/>
        <v>1</v>
      </c>
      <c r="AM53" s="75">
        <f t="shared" si="9"/>
        <v>1</v>
      </c>
      <c r="AN53" s="75">
        <f t="shared" ref="AN53" si="10">SUM(AN46:AN52)</f>
        <v>0</v>
      </c>
    </row>
    <row r="54" spans="1:40" x14ac:dyDescent="0.25">
      <c r="A54" s="65" t="s">
        <v>373</v>
      </c>
      <c r="B54" s="66">
        <v>1222</v>
      </c>
      <c r="C54" s="65" t="s">
        <v>6</v>
      </c>
      <c r="D54" s="43"/>
      <c r="E54" s="43"/>
      <c r="F54" s="43">
        <v>1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</row>
    <row r="55" spans="1:40" x14ac:dyDescent="0.25">
      <c r="A55" s="67"/>
      <c r="B55" s="67"/>
      <c r="C55" s="68" t="s">
        <v>7</v>
      </c>
      <c r="D55" s="45">
        <v>1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>
        <v>1</v>
      </c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</row>
    <row r="56" spans="1:40" x14ac:dyDescent="0.25">
      <c r="A56" s="67"/>
      <c r="B56" s="67"/>
      <c r="C56" s="68" t="s">
        <v>8</v>
      </c>
      <c r="D56" s="45">
        <v>1</v>
      </c>
      <c r="E56" s="45">
        <v>1</v>
      </c>
      <c r="F56" s="45">
        <v>2</v>
      </c>
      <c r="G56" s="45">
        <v>2</v>
      </c>
      <c r="H56" s="45">
        <v>2</v>
      </c>
      <c r="I56" s="45">
        <v>2</v>
      </c>
      <c r="J56" s="45">
        <v>1</v>
      </c>
      <c r="K56" s="45">
        <v>1</v>
      </c>
      <c r="L56" s="45">
        <v>1</v>
      </c>
      <c r="M56" s="45"/>
      <c r="N56" s="45"/>
      <c r="O56" s="45">
        <v>1</v>
      </c>
      <c r="P56" s="45">
        <v>1</v>
      </c>
      <c r="Q56" s="45">
        <v>1</v>
      </c>
      <c r="R56" s="45"/>
      <c r="S56" s="45">
        <v>1</v>
      </c>
      <c r="T56" s="45">
        <v>1</v>
      </c>
      <c r="U56" s="45"/>
      <c r="V56" s="45">
        <v>1</v>
      </c>
      <c r="W56" s="45">
        <v>1</v>
      </c>
      <c r="X56" s="45">
        <v>2</v>
      </c>
      <c r="Y56" s="45">
        <v>1</v>
      </c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</row>
    <row r="57" spans="1:40" x14ac:dyDescent="0.25">
      <c r="A57" s="67"/>
      <c r="B57" s="67"/>
      <c r="C57" s="68" t="s">
        <v>9</v>
      </c>
      <c r="D57" s="45"/>
      <c r="E57" s="45"/>
      <c r="F57" s="45"/>
      <c r="G57" s="45"/>
      <c r="H57" s="45">
        <v>2</v>
      </c>
      <c r="I57" s="45"/>
      <c r="J57" s="45">
        <v>2</v>
      </c>
      <c r="K57" s="45"/>
      <c r="L57" s="45">
        <v>1</v>
      </c>
      <c r="M57" s="45">
        <v>1</v>
      </c>
      <c r="N57" s="45">
        <v>1</v>
      </c>
      <c r="O57" s="45">
        <v>1</v>
      </c>
      <c r="P57" s="45"/>
      <c r="Q57" s="45">
        <v>2</v>
      </c>
      <c r="R57" s="45">
        <v>4</v>
      </c>
      <c r="S57" s="45">
        <v>3</v>
      </c>
      <c r="T57" s="45">
        <v>2</v>
      </c>
      <c r="U57" s="45">
        <v>2</v>
      </c>
      <c r="V57" s="45">
        <v>1</v>
      </c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>
        <v>1</v>
      </c>
      <c r="AM57" s="45">
        <v>1</v>
      </c>
      <c r="AN57" s="45">
        <v>1</v>
      </c>
    </row>
    <row r="58" spans="1:40" x14ac:dyDescent="0.25">
      <c r="A58" s="67"/>
      <c r="B58" s="67"/>
      <c r="C58" s="68" t="s">
        <v>10</v>
      </c>
      <c r="D58" s="45">
        <v>2</v>
      </c>
      <c r="E58" s="45">
        <v>3</v>
      </c>
      <c r="F58" s="45">
        <v>2</v>
      </c>
      <c r="G58" s="45"/>
      <c r="H58" s="45">
        <v>1</v>
      </c>
      <c r="I58" s="45"/>
      <c r="J58" s="45"/>
      <c r="K58" s="45">
        <v>1</v>
      </c>
      <c r="L58" s="45">
        <v>1</v>
      </c>
      <c r="M58" s="45">
        <v>1</v>
      </c>
      <c r="N58" s="45">
        <v>1</v>
      </c>
      <c r="O58" s="45">
        <v>1</v>
      </c>
      <c r="P58" s="45"/>
      <c r="Q58" s="45">
        <v>1</v>
      </c>
      <c r="R58" s="45">
        <v>1</v>
      </c>
      <c r="S58" s="45">
        <v>1</v>
      </c>
      <c r="T58" s="45">
        <v>2</v>
      </c>
      <c r="U58" s="45">
        <v>1</v>
      </c>
      <c r="V58" s="45">
        <v>1</v>
      </c>
      <c r="W58" s="45">
        <v>1</v>
      </c>
      <c r="X58" s="45">
        <v>1</v>
      </c>
      <c r="Y58" s="45">
        <v>1</v>
      </c>
      <c r="Z58" s="45">
        <v>1</v>
      </c>
      <c r="AA58" s="45">
        <v>1</v>
      </c>
      <c r="AB58" s="45">
        <v>1</v>
      </c>
      <c r="AC58" s="45">
        <v>1</v>
      </c>
      <c r="AD58" s="45">
        <v>1</v>
      </c>
      <c r="AE58" s="45">
        <v>1</v>
      </c>
      <c r="AF58" s="45">
        <v>1</v>
      </c>
      <c r="AG58" s="45"/>
      <c r="AH58" s="45"/>
      <c r="AI58" s="45"/>
      <c r="AJ58" s="45"/>
      <c r="AK58" s="45"/>
      <c r="AL58" s="45"/>
      <c r="AM58" s="45"/>
      <c r="AN58" s="45"/>
    </row>
    <row r="59" spans="1:40" x14ac:dyDescent="0.25">
      <c r="A59" s="67"/>
      <c r="B59" s="67"/>
      <c r="C59" s="68" t="s">
        <v>11</v>
      </c>
      <c r="D59" s="45">
        <v>6</v>
      </c>
      <c r="E59" s="45">
        <v>5</v>
      </c>
      <c r="F59" s="45">
        <v>6</v>
      </c>
      <c r="G59" s="45">
        <v>7</v>
      </c>
      <c r="H59" s="45">
        <v>6</v>
      </c>
      <c r="I59" s="45">
        <v>6</v>
      </c>
      <c r="J59" s="45">
        <v>2</v>
      </c>
      <c r="K59" s="45">
        <v>1</v>
      </c>
      <c r="L59" s="45">
        <v>1</v>
      </c>
      <c r="M59" s="45">
        <v>2</v>
      </c>
      <c r="N59" s="45">
        <v>1</v>
      </c>
      <c r="O59" s="45">
        <v>1</v>
      </c>
      <c r="P59" s="45"/>
      <c r="Q59" s="45"/>
      <c r="R59" s="45"/>
      <c r="S59" s="45"/>
      <c r="T59" s="45"/>
      <c r="U59" s="45"/>
      <c r="V59" s="45"/>
      <c r="W59" s="45">
        <v>1</v>
      </c>
      <c r="X59" s="45">
        <v>1</v>
      </c>
      <c r="Y59" s="45">
        <v>1</v>
      </c>
      <c r="Z59" s="45"/>
      <c r="AA59" s="45"/>
      <c r="AB59" s="45"/>
      <c r="AC59" s="45"/>
      <c r="AD59" s="45"/>
      <c r="AE59" s="45"/>
      <c r="AF59" s="45"/>
      <c r="AG59" s="45">
        <v>1</v>
      </c>
      <c r="AH59" s="45">
        <v>1</v>
      </c>
      <c r="AI59" s="45">
        <v>1</v>
      </c>
      <c r="AJ59" s="45">
        <v>1</v>
      </c>
      <c r="AK59" s="45">
        <v>1</v>
      </c>
      <c r="AL59" s="45">
        <v>1</v>
      </c>
      <c r="AM59" s="45">
        <v>1</v>
      </c>
      <c r="AN59" s="45"/>
    </row>
    <row r="60" spans="1:40" x14ac:dyDescent="0.25">
      <c r="A60" s="67"/>
      <c r="B60" s="67"/>
      <c r="C60" s="68" t="s">
        <v>12</v>
      </c>
      <c r="D60" s="45">
        <v>5</v>
      </c>
      <c r="E60" s="45">
        <v>3</v>
      </c>
      <c r="F60" s="45">
        <v>2</v>
      </c>
      <c r="G60" s="45">
        <v>4</v>
      </c>
      <c r="H60" s="45">
        <v>4</v>
      </c>
      <c r="I60" s="45">
        <v>1</v>
      </c>
      <c r="J60" s="45">
        <v>3</v>
      </c>
      <c r="K60" s="45">
        <v>4</v>
      </c>
      <c r="L60" s="45">
        <v>3</v>
      </c>
      <c r="M60" s="45"/>
      <c r="N60" s="45"/>
      <c r="O60" s="45"/>
      <c r="P60" s="45"/>
      <c r="Q60" s="45"/>
      <c r="R60" s="45"/>
      <c r="S60" s="45"/>
      <c r="T60" s="45"/>
      <c r="U60" s="45">
        <v>2</v>
      </c>
      <c r="V60" s="45">
        <v>2</v>
      </c>
      <c r="W60" s="45">
        <v>2</v>
      </c>
      <c r="X60" s="45">
        <v>1</v>
      </c>
      <c r="Y60" s="45"/>
      <c r="Z60" s="45"/>
      <c r="AA60" s="45"/>
      <c r="AB60" s="45"/>
      <c r="AC60" s="45"/>
      <c r="AD60" s="45">
        <v>1</v>
      </c>
      <c r="AE60" s="45">
        <v>1</v>
      </c>
      <c r="AF60" s="45">
        <v>1</v>
      </c>
      <c r="AG60" s="45"/>
      <c r="AH60" s="45"/>
      <c r="AI60" s="45"/>
      <c r="AJ60" s="45"/>
      <c r="AK60" s="45"/>
      <c r="AL60" s="45"/>
      <c r="AM60" s="45"/>
      <c r="AN60" s="45">
        <v>1</v>
      </c>
    </row>
    <row r="61" spans="1:40" x14ac:dyDescent="0.25">
      <c r="A61" s="67"/>
      <c r="B61" s="67"/>
      <c r="C61" s="68" t="s">
        <v>13</v>
      </c>
      <c r="D61" s="45">
        <v>8</v>
      </c>
      <c r="E61" s="45">
        <v>13</v>
      </c>
      <c r="F61" s="45">
        <v>14</v>
      </c>
      <c r="G61" s="45">
        <v>13</v>
      </c>
      <c r="H61" s="45">
        <v>15</v>
      </c>
      <c r="I61" s="45">
        <v>16</v>
      </c>
      <c r="J61" s="45">
        <v>18</v>
      </c>
      <c r="K61" s="45">
        <v>16</v>
      </c>
      <c r="L61" s="45">
        <v>13</v>
      </c>
      <c r="M61" s="45">
        <v>16</v>
      </c>
      <c r="N61" s="45">
        <v>4</v>
      </c>
      <c r="O61" s="45">
        <v>3</v>
      </c>
      <c r="P61" s="45">
        <v>1</v>
      </c>
      <c r="Q61" s="45">
        <v>1</v>
      </c>
      <c r="R61" s="45">
        <v>1</v>
      </c>
      <c r="S61" s="45">
        <v>1</v>
      </c>
      <c r="T61" s="45"/>
      <c r="U61" s="45"/>
      <c r="V61" s="45">
        <v>1</v>
      </c>
      <c r="W61" s="45">
        <v>1</v>
      </c>
      <c r="X61" s="45">
        <v>2</v>
      </c>
      <c r="Y61" s="45">
        <v>3</v>
      </c>
      <c r="Z61" s="45">
        <v>3</v>
      </c>
      <c r="AA61" s="45">
        <v>2</v>
      </c>
      <c r="AB61" s="45">
        <v>2</v>
      </c>
      <c r="AC61" s="45">
        <v>2</v>
      </c>
      <c r="AD61" s="45">
        <v>2</v>
      </c>
      <c r="AE61" s="45">
        <v>2</v>
      </c>
      <c r="AF61" s="45">
        <v>2</v>
      </c>
      <c r="AG61" s="45">
        <v>3</v>
      </c>
      <c r="AH61" s="45">
        <v>3</v>
      </c>
      <c r="AI61" s="45">
        <v>3</v>
      </c>
      <c r="AJ61" s="45">
        <v>2</v>
      </c>
      <c r="AK61" s="45">
        <v>2</v>
      </c>
      <c r="AL61" s="45">
        <v>2</v>
      </c>
      <c r="AM61" s="45">
        <v>2</v>
      </c>
      <c r="AN61" s="45">
        <v>2</v>
      </c>
    </row>
    <row r="62" spans="1:40" x14ac:dyDescent="0.25">
      <c r="A62" s="32" t="s">
        <v>374</v>
      </c>
      <c r="B62" s="55"/>
      <c r="C62" s="55"/>
      <c r="D62" s="32">
        <f>SUM(D54:D61)</f>
        <v>23</v>
      </c>
      <c r="E62" s="75">
        <f t="shared" ref="E62:AM62" si="11">SUM(E54:E61)</f>
        <v>25</v>
      </c>
      <c r="F62" s="75">
        <f t="shared" si="11"/>
        <v>27</v>
      </c>
      <c r="G62" s="75">
        <f t="shared" si="11"/>
        <v>26</v>
      </c>
      <c r="H62" s="75">
        <f t="shared" si="11"/>
        <v>30</v>
      </c>
      <c r="I62" s="75">
        <f t="shared" si="11"/>
        <v>25</v>
      </c>
      <c r="J62" s="75">
        <f t="shared" si="11"/>
        <v>26</v>
      </c>
      <c r="K62" s="75">
        <f t="shared" si="11"/>
        <v>23</v>
      </c>
      <c r="L62" s="75">
        <f t="shared" si="11"/>
        <v>20</v>
      </c>
      <c r="M62" s="75">
        <f t="shared" si="11"/>
        <v>20</v>
      </c>
      <c r="N62" s="75">
        <f t="shared" si="11"/>
        <v>7</v>
      </c>
      <c r="O62" s="75">
        <f t="shared" si="11"/>
        <v>7</v>
      </c>
      <c r="P62" s="75">
        <f t="shared" si="11"/>
        <v>2</v>
      </c>
      <c r="Q62" s="75">
        <f t="shared" si="11"/>
        <v>5</v>
      </c>
      <c r="R62" s="75">
        <f t="shared" si="11"/>
        <v>6</v>
      </c>
      <c r="S62" s="75">
        <f t="shared" si="11"/>
        <v>6</v>
      </c>
      <c r="T62" s="75">
        <f t="shared" si="11"/>
        <v>5</v>
      </c>
      <c r="U62" s="75">
        <f t="shared" si="11"/>
        <v>6</v>
      </c>
      <c r="V62" s="75">
        <f t="shared" si="11"/>
        <v>6</v>
      </c>
      <c r="W62" s="75">
        <f t="shared" si="11"/>
        <v>6</v>
      </c>
      <c r="X62" s="75">
        <f t="shared" si="11"/>
        <v>7</v>
      </c>
      <c r="Y62" s="75">
        <f t="shared" si="11"/>
        <v>6</v>
      </c>
      <c r="Z62" s="75">
        <f t="shared" si="11"/>
        <v>4</v>
      </c>
      <c r="AA62" s="75">
        <f t="shared" si="11"/>
        <v>3</v>
      </c>
      <c r="AB62" s="75">
        <f t="shared" si="11"/>
        <v>3</v>
      </c>
      <c r="AC62" s="75">
        <f t="shared" si="11"/>
        <v>3</v>
      </c>
      <c r="AD62" s="75">
        <f t="shared" si="11"/>
        <v>4</v>
      </c>
      <c r="AE62" s="75">
        <f t="shared" si="11"/>
        <v>4</v>
      </c>
      <c r="AF62" s="75">
        <f t="shared" si="11"/>
        <v>4</v>
      </c>
      <c r="AG62" s="75">
        <f t="shared" si="11"/>
        <v>4</v>
      </c>
      <c r="AH62" s="75">
        <f t="shared" si="11"/>
        <v>4</v>
      </c>
      <c r="AI62" s="75">
        <f t="shared" si="11"/>
        <v>4</v>
      </c>
      <c r="AJ62" s="75">
        <f t="shared" si="11"/>
        <v>3</v>
      </c>
      <c r="AK62" s="75">
        <f t="shared" si="11"/>
        <v>3</v>
      </c>
      <c r="AL62" s="75">
        <f t="shared" si="11"/>
        <v>4</v>
      </c>
      <c r="AM62" s="75">
        <f t="shared" si="11"/>
        <v>4</v>
      </c>
      <c r="AN62" s="75">
        <f t="shared" ref="AN62" si="12">SUM(AN54:AN61)</f>
        <v>4</v>
      </c>
    </row>
    <row r="63" spans="1:40" x14ac:dyDescent="0.25">
      <c r="A63" s="65" t="s">
        <v>407</v>
      </c>
      <c r="B63" s="66">
        <v>1223</v>
      </c>
      <c r="C63" s="65" t="s">
        <v>7</v>
      </c>
      <c r="D63" s="43">
        <v>1</v>
      </c>
      <c r="E63" s="43">
        <v>1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</row>
    <row r="64" spans="1:40" x14ac:dyDescent="0.25">
      <c r="A64" s="67"/>
      <c r="B64" s="67"/>
      <c r="C64" s="68" t="s">
        <v>8</v>
      </c>
      <c r="D64" s="45">
        <v>1</v>
      </c>
      <c r="E64" s="45">
        <v>1</v>
      </c>
      <c r="F64" s="45">
        <v>2</v>
      </c>
      <c r="G64" s="45">
        <v>2</v>
      </c>
      <c r="H64" s="45">
        <v>1</v>
      </c>
      <c r="I64" s="45"/>
      <c r="J64" s="45"/>
      <c r="K64" s="45"/>
      <c r="L64" s="45">
        <v>1</v>
      </c>
      <c r="M64" s="45">
        <v>1</v>
      </c>
      <c r="N64" s="45">
        <v>1</v>
      </c>
      <c r="O64" s="45">
        <v>1</v>
      </c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</row>
    <row r="65" spans="1:40" x14ac:dyDescent="0.25">
      <c r="A65" s="67"/>
      <c r="B65" s="67"/>
      <c r="C65" s="68" t="s">
        <v>9</v>
      </c>
      <c r="D65" s="45">
        <v>1</v>
      </c>
      <c r="E65" s="45">
        <v>1</v>
      </c>
      <c r="F65" s="45"/>
      <c r="G65" s="45"/>
      <c r="H65" s="45"/>
      <c r="I65" s="45">
        <v>1</v>
      </c>
      <c r="J65" s="45">
        <v>1</v>
      </c>
      <c r="K65" s="45">
        <v>2</v>
      </c>
      <c r="L65" s="45">
        <v>2</v>
      </c>
      <c r="M65" s="45">
        <v>1</v>
      </c>
      <c r="N65" s="45">
        <v>1</v>
      </c>
      <c r="O65" s="45">
        <v>1</v>
      </c>
      <c r="P65" s="45">
        <v>1</v>
      </c>
      <c r="Q65" s="45">
        <v>1</v>
      </c>
      <c r="R65" s="45">
        <v>1</v>
      </c>
      <c r="S65" s="45"/>
      <c r="T65" s="45"/>
      <c r="U65" s="45"/>
      <c r="V65" s="45"/>
      <c r="W65" s="45"/>
      <c r="X65" s="45">
        <v>1</v>
      </c>
      <c r="Y65" s="45">
        <v>1</v>
      </c>
      <c r="Z65" s="45">
        <v>1</v>
      </c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</row>
    <row r="66" spans="1:40" x14ac:dyDescent="0.25">
      <c r="A66" s="67"/>
      <c r="B66" s="67"/>
      <c r="C66" s="68" t="s">
        <v>10</v>
      </c>
      <c r="D66" s="45">
        <v>4</v>
      </c>
      <c r="E66" s="45">
        <v>3</v>
      </c>
      <c r="F66" s="45">
        <v>4</v>
      </c>
      <c r="G66" s="45">
        <v>3</v>
      </c>
      <c r="H66" s="45">
        <v>3</v>
      </c>
      <c r="I66" s="45">
        <v>2</v>
      </c>
      <c r="J66" s="45">
        <v>2</v>
      </c>
      <c r="K66" s="45">
        <v>2</v>
      </c>
      <c r="L66" s="45">
        <v>1</v>
      </c>
      <c r="M66" s="45">
        <v>2</v>
      </c>
      <c r="N66" s="45">
        <v>1</v>
      </c>
      <c r="O66" s="45">
        <v>2</v>
      </c>
      <c r="P66" s="45"/>
      <c r="Q66" s="45"/>
      <c r="R66" s="45"/>
      <c r="S66" s="45">
        <v>2</v>
      </c>
      <c r="T66" s="45">
        <v>1</v>
      </c>
      <c r="U66" s="45"/>
      <c r="V66" s="45"/>
      <c r="W66" s="45"/>
      <c r="X66" s="45"/>
      <c r="Y66" s="45"/>
      <c r="Z66" s="45"/>
      <c r="AA66" s="45">
        <v>2</v>
      </c>
      <c r="AB66" s="45">
        <v>1</v>
      </c>
      <c r="AC66" s="45">
        <v>1</v>
      </c>
      <c r="AD66" s="45">
        <v>1</v>
      </c>
      <c r="AE66" s="45"/>
      <c r="AF66" s="45"/>
      <c r="AG66" s="45"/>
      <c r="AH66" s="45"/>
      <c r="AI66" s="45"/>
      <c r="AJ66" s="45"/>
      <c r="AK66" s="45"/>
      <c r="AL66" s="45"/>
      <c r="AM66" s="45"/>
      <c r="AN66" s="45"/>
    </row>
    <row r="67" spans="1:40" x14ac:dyDescent="0.25">
      <c r="A67" s="67"/>
      <c r="B67" s="67"/>
      <c r="C67" s="68" t="s">
        <v>11</v>
      </c>
      <c r="D67" s="45">
        <v>2</v>
      </c>
      <c r="E67" s="45">
        <v>4</v>
      </c>
      <c r="F67" s="45">
        <v>4</v>
      </c>
      <c r="G67" s="45">
        <v>2</v>
      </c>
      <c r="H67" s="45">
        <v>1</v>
      </c>
      <c r="I67" s="45">
        <v>1</v>
      </c>
      <c r="J67" s="45">
        <v>1</v>
      </c>
      <c r="K67" s="45">
        <v>2</v>
      </c>
      <c r="L67" s="45">
        <v>1</v>
      </c>
      <c r="M67" s="45">
        <v>1</v>
      </c>
      <c r="N67" s="45">
        <v>1</v>
      </c>
      <c r="O67" s="45"/>
      <c r="P67" s="45"/>
      <c r="Q67" s="45"/>
      <c r="R67" s="45"/>
      <c r="S67" s="45"/>
      <c r="T67" s="45"/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/>
      <c r="AA67" s="45"/>
      <c r="AB67" s="45"/>
      <c r="AC67" s="45"/>
      <c r="AD67" s="45">
        <v>1</v>
      </c>
      <c r="AE67" s="45">
        <v>1</v>
      </c>
      <c r="AF67" s="45">
        <v>1</v>
      </c>
      <c r="AG67" s="45">
        <v>1</v>
      </c>
      <c r="AH67" s="45">
        <v>1</v>
      </c>
      <c r="AI67" s="45">
        <v>1</v>
      </c>
      <c r="AJ67" s="45"/>
      <c r="AK67" s="45"/>
      <c r="AL67" s="45"/>
      <c r="AM67" s="45"/>
      <c r="AN67" s="45"/>
    </row>
    <row r="68" spans="1:40" x14ac:dyDescent="0.25">
      <c r="A68" s="67"/>
      <c r="B68" s="67"/>
      <c r="C68" s="68" t="s">
        <v>12</v>
      </c>
      <c r="D68" s="45">
        <v>3</v>
      </c>
      <c r="E68" s="45">
        <v>2</v>
      </c>
      <c r="F68" s="45">
        <v>2</v>
      </c>
      <c r="G68" s="45"/>
      <c r="H68" s="45"/>
      <c r="I68" s="45"/>
      <c r="J68" s="45"/>
      <c r="K68" s="45"/>
      <c r="L68" s="45">
        <v>2</v>
      </c>
      <c r="M68" s="45">
        <v>1</v>
      </c>
      <c r="N68" s="45">
        <v>1</v>
      </c>
      <c r="O68" s="45"/>
      <c r="P68" s="45"/>
      <c r="Q68" s="45"/>
      <c r="R68" s="45"/>
      <c r="S68" s="45"/>
      <c r="T68" s="45"/>
      <c r="U68" s="45">
        <v>1</v>
      </c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>
        <v>1</v>
      </c>
      <c r="AK68" s="45">
        <v>1</v>
      </c>
      <c r="AL68" s="45">
        <v>1</v>
      </c>
      <c r="AM68" s="45"/>
      <c r="AN68" s="45"/>
    </row>
    <row r="69" spans="1:40" x14ac:dyDescent="0.25">
      <c r="A69" s="67"/>
      <c r="B69" s="67"/>
      <c r="C69" s="68" t="s">
        <v>13</v>
      </c>
      <c r="D69" s="45">
        <v>3</v>
      </c>
      <c r="E69" s="45">
        <v>3</v>
      </c>
      <c r="F69" s="45">
        <v>3</v>
      </c>
      <c r="G69" s="45">
        <v>4</v>
      </c>
      <c r="H69" s="45">
        <v>4</v>
      </c>
      <c r="I69" s="45">
        <v>4</v>
      </c>
      <c r="J69" s="45">
        <v>4</v>
      </c>
      <c r="K69" s="45">
        <v>4</v>
      </c>
      <c r="L69" s="45">
        <v>4</v>
      </c>
      <c r="M69" s="45">
        <v>6</v>
      </c>
      <c r="N69" s="45">
        <v>6</v>
      </c>
      <c r="O69" s="45">
        <v>7</v>
      </c>
      <c r="P69" s="45">
        <v>6</v>
      </c>
      <c r="Q69" s="45">
        <v>6</v>
      </c>
      <c r="R69" s="45">
        <v>6</v>
      </c>
      <c r="S69" s="45">
        <v>6</v>
      </c>
      <c r="T69" s="45">
        <v>6</v>
      </c>
      <c r="U69" s="45">
        <v>5</v>
      </c>
      <c r="V69" s="45">
        <v>6</v>
      </c>
      <c r="W69" s="45">
        <v>5</v>
      </c>
      <c r="X69" s="45">
        <v>5</v>
      </c>
      <c r="Y69" s="45">
        <v>4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/>
      <c r="AG69" s="45"/>
      <c r="AH69" s="45"/>
      <c r="AI69" s="45"/>
      <c r="AJ69" s="45"/>
      <c r="AK69" s="45"/>
      <c r="AL69" s="45"/>
      <c r="AM69" s="45">
        <v>1</v>
      </c>
      <c r="AN69" s="45">
        <v>1</v>
      </c>
    </row>
    <row r="70" spans="1:40" x14ac:dyDescent="0.25">
      <c r="A70" s="32" t="s">
        <v>408</v>
      </c>
      <c r="B70" s="55"/>
      <c r="C70" s="55"/>
      <c r="D70" s="32">
        <f>SUM(D63:D69)</f>
        <v>15</v>
      </c>
      <c r="E70" s="75">
        <f t="shared" ref="E70:AM70" si="13">SUM(E63:E69)</f>
        <v>15</v>
      </c>
      <c r="F70" s="75">
        <f t="shared" si="13"/>
        <v>15</v>
      </c>
      <c r="G70" s="75">
        <f t="shared" si="13"/>
        <v>11</v>
      </c>
      <c r="H70" s="75">
        <f t="shared" si="13"/>
        <v>9</v>
      </c>
      <c r="I70" s="75">
        <f t="shared" si="13"/>
        <v>8</v>
      </c>
      <c r="J70" s="75">
        <f t="shared" si="13"/>
        <v>8</v>
      </c>
      <c r="K70" s="75">
        <f t="shared" si="13"/>
        <v>10</v>
      </c>
      <c r="L70" s="75">
        <f t="shared" si="13"/>
        <v>11</v>
      </c>
      <c r="M70" s="75">
        <f t="shared" si="13"/>
        <v>12</v>
      </c>
      <c r="N70" s="75">
        <f t="shared" si="13"/>
        <v>11</v>
      </c>
      <c r="O70" s="75">
        <f t="shared" si="13"/>
        <v>11</v>
      </c>
      <c r="P70" s="75">
        <f t="shared" si="13"/>
        <v>7</v>
      </c>
      <c r="Q70" s="75">
        <f t="shared" si="13"/>
        <v>7</v>
      </c>
      <c r="R70" s="75">
        <f t="shared" si="13"/>
        <v>7</v>
      </c>
      <c r="S70" s="75">
        <f t="shared" si="13"/>
        <v>8</v>
      </c>
      <c r="T70" s="75">
        <f t="shared" si="13"/>
        <v>7</v>
      </c>
      <c r="U70" s="75">
        <f t="shared" si="13"/>
        <v>7</v>
      </c>
      <c r="V70" s="75">
        <f t="shared" si="13"/>
        <v>7</v>
      </c>
      <c r="W70" s="75">
        <f t="shared" si="13"/>
        <v>6</v>
      </c>
      <c r="X70" s="75">
        <f t="shared" si="13"/>
        <v>7</v>
      </c>
      <c r="Y70" s="75">
        <f t="shared" si="13"/>
        <v>6</v>
      </c>
      <c r="Z70" s="75">
        <f t="shared" si="13"/>
        <v>2</v>
      </c>
      <c r="AA70" s="75">
        <f t="shared" si="13"/>
        <v>3</v>
      </c>
      <c r="AB70" s="75">
        <f t="shared" si="13"/>
        <v>2</v>
      </c>
      <c r="AC70" s="75">
        <f t="shared" si="13"/>
        <v>2</v>
      </c>
      <c r="AD70" s="75">
        <f t="shared" si="13"/>
        <v>3</v>
      </c>
      <c r="AE70" s="75">
        <f t="shared" si="13"/>
        <v>2</v>
      </c>
      <c r="AF70" s="75">
        <f t="shared" si="13"/>
        <v>1</v>
      </c>
      <c r="AG70" s="75">
        <f t="shared" si="13"/>
        <v>1</v>
      </c>
      <c r="AH70" s="75">
        <f t="shared" si="13"/>
        <v>1</v>
      </c>
      <c r="AI70" s="75">
        <f t="shared" si="13"/>
        <v>1</v>
      </c>
      <c r="AJ70" s="75">
        <f t="shared" si="13"/>
        <v>1</v>
      </c>
      <c r="AK70" s="75">
        <f t="shared" si="13"/>
        <v>1</v>
      </c>
      <c r="AL70" s="75">
        <f t="shared" si="13"/>
        <v>1</v>
      </c>
      <c r="AM70" s="75">
        <f t="shared" si="13"/>
        <v>1</v>
      </c>
      <c r="AN70" s="75">
        <f t="shared" ref="AN70" si="14">SUM(AN63:AN69)</f>
        <v>1</v>
      </c>
    </row>
    <row r="71" spans="1:40" x14ac:dyDescent="0.25">
      <c r="A71" s="65" t="s">
        <v>383</v>
      </c>
      <c r="B71" s="66">
        <v>1224</v>
      </c>
      <c r="C71" s="65" t="s">
        <v>6</v>
      </c>
      <c r="D71" s="43">
        <v>1</v>
      </c>
      <c r="E71" s="43">
        <v>1</v>
      </c>
      <c r="F71" s="43"/>
      <c r="G71" s="43">
        <v>1</v>
      </c>
      <c r="H71" s="43"/>
      <c r="I71" s="43"/>
      <c r="J71" s="43"/>
      <c r="K71" s="43"/>
      <c r="L71" s="43">
        <v>2</v>
      </c>
      <c r="M71" s="43">
        <v>2</v>
      </c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</row>
    <row r="72" spans="1:40" x14ac:dyDescent="0.25">
      <c r="A72" s="67"/>
      <c r="B72" s="67"/>
      <c r="C72" s="68" t="s">
        <v>7</v>
      </c>
      <c r="D72" s="45"/>
      <c r="E72" s="45"/>
      <c r="F72" s="45">
        <v>2</v>
      </c>
      <c r="G72" s="45"/>
      <c r="H72" s="45"/>
      <c r="I72" s="45"/>
      <c r="J72" s="45"/>
      <c r="K72" s="45"/>
      <c r="L72" s="45"/>
      <c r="M72" s="45">
        <v>1</v>
      </c>
      <c r="N72" s="45">
        <v>1</v>
      </c>
      <c r="O72" s="45"/>
      <c r="P72" s="45">
        <v>1</v>
      </c>
      <c r="Q72" s="45">
        <v>1</v>
      </c>
      <c r="R72" s="45">
        <v>1</v>
      </c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</row>
    <row r="73" spans="1:40" x14ac:dyDescent="0.25">
      <c r="A73" s="67"/>
      <c r="B73" s="67"/>
      <c r="C73" s="68" t="s">
        <v>8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>
        <v>1</v>
      </c>
      <c r="P73" s="45">
        <v>2</v>
      </c>
      <c r="Q73" s="45">
        <v>2</v>
      </c>
      <c r="R73" s="45">
        <v>1</v>
      </c>
      <c r="S73" s="45"/>
      <c r="T73" s="45"/>
      <c r="U73" s="45"/>
      <c r="V73" s="45"/>
      <c r="W73" s="45"/>
      <c r="X73" s="45"/>
      <c r="Y73" s="45"/>
      <c r="Z73" s="45">
        <v>2</v>
      </c>
      <c r="AA73" s="45">
        <v>2</v>
      </c>
      <c r="AB73" s="45">
        <v>2</v>
      </c>
      <c r="AC73" s="45">
        <v>2</v>
      </c>
      <c r="AD73" s="45">
        <v>1</v>
      </c>
      <c r="AE73" s="45"/>
      <c r="AF73" s="45"/>
      <c r="AG73" s="45"/>
      <c r="AH73" s="45"/>
      <c r="AI73" s="45"/>
      <c r="AJ73" s="45"/>
      <c r="AK73" s="45"/>
      <c r="AL73" s="45"/>
      <c r="AM73" s="45"/>
      <c r="AN73" s="45"/>
    </row>
    <row r="74" spans="1:40" x14ac:dyDescent="0.25">
      <c r="A74" s="67"/>
      <c r="B74" s="67"/>
      <c r="C74" s="68" t="s">
        <v>9</v>
      </c>
      <c r="D74" s="45">
        <v>2</v>
      </c>
      <c r="E74" s="45">
        <v>3</v>
      </c>
      <c r="F74" s="45">
        <v>2</v>
      </c>
      <c r="G74" s="45">
        <v>2</v>
      </c>
      <c r="H74" s="45">
        <v>2</v>
      </c>
      <c r="I74" s="45">
        <v>1</v>
      </c>
      <c r="J74" s="45"/>
      <c r="K74" s="45"/>
      <c r="L74" s="45"/>
      <c r="M74" s="45">
        <v>1</v>
      </c>
      <c r="N74" s="45">
        <v>1</v>
      </c>
      <c r="O74" s="45">
        <v>1</v>
      </c>
      <c r="P74" s="45">
        <v>1</v>
      </c>
      <c r="Q74" s="45">
        <v>1</v>
      </c>
      <c r="R74" s="45"/>
      <c r="S74" s="45">
        <v>1</v>
      </c>
      <c r="T74" s="45">
        <v>1</v>
      </c>
      <c r="U74" s="45"/>
      <c r="V74" s="45">
        <v>1</v>
      </c>
      <c r="W74" s="45"/>
      <c r="X74" s="45"/>
      <c r="Y74" s="45">
        <v>1</v>
      </c>
      <c r="Z74" s="45">
        <v>1</v>
      </c>
      <c r="AA74" s="45">
        <v>1</v>
      </c>
      <c r="AB74" s="45"/>
      <c r="AC74" s="45"/>
      <c r="AD74" s="45">
        <v>1</v>
      </c>
      <c r="AE74" s="45"/>
      <c r="AF74" s="45"/>
      <c r="AG74" s="45"/>
      <c r="AH74" s="45"/>
      <c r="AI74" s="45"/>
      <c r="AJ74" s="45"/>
      <c r="AK74" s="45"/>
      <c r="AL74" s="45"/>
      <c r="AM74" s="45"/>
      <c r="AN74" s="45"/>
    </row>
    <row r="75" spans="1:40" x14ac:dyDescent="0.25">
      <c r="A75" s="67"/>
      <c r="B75" s="67"/>
      <c r="C75" s="68" t="s">
        <v>10</v>
      </c>
      <c r="D75" s="45">
        <v>6</v>
      </c>
      <c r="E75" s="45">
        <v>7</v>
      </c>
      <c r="F75" s="45">
        <v>5</v>
      </c>
      <c r="G75" s="45">
        <v>2</v>
      </c>
      <c r="H75" s="45">
        <v>3</v>
      </c>
      <c r="I75" s="45">
        <v>3</v>
      </c>
      <c r="J75" s="45">
        <v>2</v>
      </c>
      <c r="K75" s="45">
        <v>1</v>
      </c>
      <c r="L75" s="45">
        <v>2</v>
      </c>
      <c r="M75" s="45">
        <v>1</v>
      </c>
      <c r="N75" s="45">
        <v>2</v>
      </c>
      <c r="O75" s="45">
        <v>2</v>
      </c>
      <c r="P75" s="45">
        <v>1</v>
      </c>
      <c r="Q75" s="45">
        <v>1</v>
      </c>
      <c r="R75" s="45"/>
      <c r="S75" s="45">
        <v>3</v>
      </c>
      <c r="T75" s="45">
        <v>3</v>
      </c>
      <c r="U75" s="45">
        <v>2</v>
      </c>
      <c r="V75" s="45">
        <v>2</v>
      </c>
      <c r="W75" s="45">
        <v>1</v>
      </c>
      <c r="X75" s="45">
        <v>1</v>
      </c>
      <c r="Y75" s="45">
        <v>2</v>
      </c>
      <c r="Z75" s="45">
        <v>2</v>
      </c>
      <c r="AA75" s="45">
        <v>1</v>
      </c>
      <c r="AB75" s="45">
        <v>2</v>
      </c>
      <c r="AC75" s="45">
        <v>2</v>
      </c>
      <c r="AD75" s="45">
        <v>2</v>
      </c>
      <c r="AE75" s="45">
        <v>2</v>
      </c>
      <c r="AF75" s="45">
        <v>1</v>
      </c>
      <c r="AG75" s="45">
        <v>1</v>
      </c>
      <c r="AH75" s="45">
        <v>2</v>
      </c>
      <c r="AI75" s="45">
        <v>2</v>
      </c>
      <c r="AJ75" s="45">
        <v>2</v>
      </c>
      <c r="AK75" s="45">
        <v>1</v>
      </c>
      <c r="AL75" s="45">
        <v>1</v>
      </c>
      <c r="AM75" s="45">
        <v>1</v>
      </c>
      <c r="AN75" s="45">
        <v>1</v>
      </c>
    </row>
    <row r="76" spans="1:40" x14ac:dyDescent="0.25">
      <c r="A76" s="67"/>
      <c r="B76" s="67"/>
      <c r="C76" s="68" t="s">
        <v>11</v>
      </c>
      <c r="D76" s="45">
        <v>10</v>
      </c>
      <c r="E76" s="45">
        <v>7</v>
      </c>
      <c r="F76" s="45">
        <v>9</v>
      </c>
      <c r="G76" s="45">
        <v>8</v>
      </c>
      <c r="H76" s="45">
        <v>4</v>
      </c>
      <c r="I76" s="45">
        <v>3</v>
      </c>
      <c r="J76" s="45">
        <v>4</v>
      </c>
      <c r="K76" s="45">
        <v>6</v>
      </c>
      <c r="L76" s="45">
        <v>6</v>
      </c>
      <c r="M76" s="45">
        <v>5</v>
      </c>
      <c r="N76" s="45">
        <v>2</v>
      </c>
      <c r="O76" s="45">
        <v>2</v>
      </c>
      <c r="P76" s="45">
        <v>1</v>
      </c>
      <c r="Q76" s="45">
        <v>1</v>
      </c>
      <c r="R76" s="45">
        <v>1</v>
      </c>
      <c r="S76" s="45">
        <v>3</v>
      </c>
      <c r="T76" s="45">
        <v>2</v>
      </c>
      <c r="U76" s="45">
        <v>3</v>
      </c>
      <c r="V76" s="45">
        <v>3</v>
      </c>
      <c r="W76" s="45">
        <v>4</v>
      </c>
      <c r="X76" s="45">
        <v>3</v>
      </c>
      <c r="Y76" s="45">
        <v>2</v>
      </c>
      <c r="Z76" s="45">
        <v>1</v>
      </c>
      <c r="AA76" s="45">
        <v>1</v>
      </c>
      <c r="AB76" s="45"/>
      <c r="AC76" s="45"/>
      <c r="AD76" s="45">
        <v>1</v>
      </c>
      <c r="AE76" s="45"/>
      <c r="AF76" s="45">
        <v>1</v>
      </c>
      <c r="AG76" s="45">
        <v>1</v>
      </c>
      <c r="AH76" s="45">
        <v>1</v>
      </c>
      <c r="AI76" s="45">
        <v>1</v>
      </c>
      <c r="AJ76" s="45">
        <v>1</v>
      </c>
      <c r="AK76" s="45">
        <v>2</v>
      </c>
      <c r="AL76" s="45">
        <v>3</v>
      </c>
      <c r="AM76" s="45">
        <v>2</v>
      </c>
      <c r="AN76" s="45">
        <v>2</v>
      </c>
    </row>
    <row r="77" spans="1:40" x14ac:dyDescent="0.25">
      <c r="A77" s="67"/>
      <c r="B77" s="67"/>
      <c r="C77" s="68" t="s">
        <v>12</v>
      </c>
      <c r="D77" s="45">
        <v>4</v>
      </c>
      <c r="E77" s="45">
        <v>4</v>
      </c>
      <c r="F77" s="45">
        <v>6</v>
      </c>
      <c r="G77" s="45">
        <v>7</v>
      </c>
      <c r="H77" s="45">
        <v>5</v>
      </c>
      <c r="I77" s="45">
        <v>2</v>
      </c>
      <c r="J77" s="45">
        <v>2</v>
      </c>
      <c r="K77" s="45">
        <v>2</v>
      </c>
      <c r="L77" s="45">
        <v>2</v>
      </c>
      <c r="M77" s="45">
        <v>3</v>
      </c>
      <c r="N77" s="45">
        <v>3</v>
      </c>
      <c r="O77" s="45">
        <v>2</v>
      </c>
      <c r="P77" s="45">
        <v>1</v>
      </c>
      <c r="Q77" s="45"/>
      <c r="R77" s="45">
        <v>1</v>
      </c>
      <c r="S77" s="45">
        <v>1</v>
      </c>
      <c r="T77" s="45">
        <v>2</v>
      </c>
      <c r="U77" s="45">
        <v>3</v>
      </c>
      <c r="V77" s="45">
        <v>2</v>
      </c>
      <c r="W77" s="45"/>
      <c r="X77" s="45">
        <v>1</v>
      </c>
      <c r="Y77" s="45">
        <v>3</v>
      </c>
      <c r="Z77" s="45">
        <v>3</v>
      </c>
      <c r="AA77" s="45">
        <v>1</v>
      </c>
      <c r="AB77" s="45"/>
      <c r="AC77" s="45"/>
      <c r="AD77" s="45"/>
      <c r="AE77" s="45">
        <v>2</v>
      </c>
      <c r="AF77" s="45">
        <v>2</v>
      </c>
      <c r="AG77" s="45">
        <v>2</v>
      </c>
      <c r="AH77" s="45"/>
      <c r="AI77" s="45"/>
      <c r="AJ77" s="45"/>
      <c r="AK77" s="45"/>
      <c r="AL77" s="45"/>
      <c r="AM77" s="45">
        <v>1</v>
      </c>
      <c r="AN77" s="45">
        <v>1</v>
      </c>
    </row>
    <row r="78" spans="1:40" x14ac:dyDescent="0.25">
      <c r="A78" s="67"/>
      <c r="B78" s="67"/>
      <c r="C78" s="68" t="s">
        <v>13</v>
      </c>
      <c r="D78" s="45">
        <v>18</v>
      </c>
      <c r="E78" s="45">
        <v>22</v>
      </c>
      <c r="F78" s="45">
        <v>22</v>
      </c>
      <c r="G78" s="45">
        <v>22</v>
      </c>
      <c r="H78" s="45">
        <v>25</v>
      </c>
      <c r="I78" s="45">
        <v>27</v>
      </c>
      <c r="J78" s="45">
        <v>27</v>
      </c>
      <c r="K78" s="45">
        <v>27</v>
      </c>
      <c r="L78" s="45">
        <v>27</v>
      </c>
      <c r="M78" s="45">
        <v>28</v>
      </c>
      <c r="N78" s="45">
        <v>11</v>
      </c>
      <c r="O78" s="45">
        <v>12</v>
      </c>
      <c r="P78" s="45">
        <v>13</v>
      </c>
      <c r="Q78" s="45">
        <v>14</v>
      </c>
      <c r="R78" s="45">
        <v>13</v>
      </c>
      <c r="S78" s="45">
        <v>9</v>
      </c>
      <c r="T78" s="45">
        <v>9</v>
      </c>
      <c r="U78" s="45">
        <v>10</v>
      </c>
      <c r="V78" s="45">
        <v>11</v>
      </c>
      <c r="W78" s="45">
        <v>12</v>
      </c>
      <c r="X78" s="45">
        <v>9</v>
      </c>
      <c r="Y78" s="45">
        <v>9</v>
      </c>
      <c r="Z78" s="45">
        <v>3</v>
      </c>
      <c r="AA78" s="45">
        <v>4</v>
      </c>
      <c r="AB78" s="45">
        <v>5</v>
      </c>
      <c r="AC78" s="45">
        <v>5</v>
      </c>
      <c r="AD78" s="45">
        <v>5</v>
      </c>
      <c r="AE78" s="45">
        <v>4</v>
      </c>
      <c r="AF78" s="45">
        <v>4</v>
      </c>
      <c r="AG78" s="45">
        <v>4</v>
      </c>
      <c r="AH78" s="45">
        <v>5</v>
      </c>
      <c r="AI78" s="45">
        <v>4</v>
      </c>
      <c r="AJ78" s="45">
        <v>4</v>
      </c>
      <c r="AK78" s="45">
        <v>4</v>
      </c>
      <c r="AL78" s="45">
        <v>5</v>
      </c>
      <c r="AM78" s="45">
        <v>6</v>
      </c>
      <c r="AN78" s="45">
        <v>6</v>
      </c>
    </row>
    <row r="79" spans="1:40" x14ac:dyDescent="0.25">
      <c r="A79" s="32" t="s">
        <v>384</v>
      </c>
      <c r="B79" s="55"/>
      <c r="C79" s="55"/>
      <c r="D79" s="32">
        <f>SUM(D71:D78)</f>
        <v>41</v>
      </c>
      <c r="E79" s="75">
        <f t="shared" ref="E79:AM79" si="15">SUM(E71:E78)</f>
        <v>44</v>
      </c>
      <c r="F79" s="75">
        <f t="shared" si="15"/>
        <v>46</v>
      </c>
      <c r="G79" s="75">
        <f t="shared" si="15"/>
        <v>42</v>
      </c>
      <c r="H79" s="75">
        <f t="shared" si="15"/>
        <v>39</v>
      </c>
      <c r="I79" s="75">
        <f t="shared" si="15"/>
        <v>36</v>
      </c>
      <c r="J79" s="75">
        <f t="shared" si="15"/>
        <v>35</v>
      </c>
      <c r="K79" s="75">
        <f t="shared" si="15"/>
        <v>36</v>
      </c>
      <c r="L79" s="75">
        <f t="shared" si="15"/>
        <v>39</v>
      </c>
      <c r="M79" s="75">
        <f t="shared" si="15"/>
        <v>41</v>
      </c>
      <c r="N79" s="75">
        <f t="shared" si="15"/>
        <v>20</v>
      </c>
      <c r="O79" s="75">
        <f t="shared" si="15"/>
        <v>20</v>
      </c>
      <c r="P79" s="75">
        <f t="shared" si="15"/>
        <v>20</v>
      </c>
      <c r="Q79" s="75">
        <f t="shared" si="15"/>
        <v>20</v>
      </c>
      <c r="R79" s="75">
        <f t="shared" si="15"/>
        <v>17</v>
      </c>
      <c r="S79" s="75">
        <f t="shared" si="15"/>
        <v>17</v>
      </c>
      <c r="T79" s="75">
        <f t="shared" si="15"/>
        <v>17</v>
      </c>
      <c r="U79" s="75">
        <f t="shared" si="15"/>
        <v>18</v>
      </c>
      <c r="V79" s="75">
        <f t="shared" si="15"/>
        <v>19</v>
      </c>
      <c r="W79" s="75">
        <f t="shared" si="15"/>
        <v>17</v>
      </c>
      <c r="X79" s="75">
        <f t="shared" si="15"/>
        <v>14</v>
      </c>
      <c r="Y79" s="75">
        <f t="shared" si="15"/>
        <v>17</v>
      </c>
      <c r="Z79" s="75">
        <f t="shared" si="15"/>
        <v>12</v>
      </c>
      <c r="AA79" s="75">
        <f t="shared" si="15"/>
        <v>10</v>
      </c>
      <c r="AB79" s="75">
        <f t="shared" si="15"/>
        <v>9</v>
      </c>
      <c r="AC79" s="75">
        <f t="shared" si="15"/>
        <v>9</v>
      </c>
      <c r="AD79" s="75">
        <f t="shared" si="15"/>
        <v>10</v>
      </c>
      <c r="AE79" s="75">
        <f t="shared" si="15"/>
        <v>8</v>
      </c>
      <c r="AF79" s="75">
        <f t="shared" si="15"/>
        <v>8</v>
      </c>
      <c r="AG79" s="75">
        <f t="shared" si="15"/>
        <v>8</v>
      </c>
      <c r="AH79" s="75">
        <f t="shared" si="15"/>
        <v>8</v>
      </c>
      <c r="AI79" s="75">
        <f t="shared" si="15"/>
        <v>7</v>
      </c>
      <c r="AJ79" s="75">
        <f t="shared" si="15"/>
        <v>7</v>
      </c>
      <c r="AK79" s="75">
        <f t="shared" si="15"/>
        <v>7</v>
      </c>
      <c r="AL79" s="75">
        <f t="shared" si="15"/>
        <v>9</v>
      </c>
      <c r="AM79" s="75">
        <f t="shared" si="15"/>
        <v>10</v>
      </c>
      <c r="AN79" s="75">
        <f t="shared" ref="AN79" si="16">SUM(AN71:AN78)</f>
        <v>10</v>
      </c>
    </row>
    <row r="80" spans="1:40" x14ac:dyDescent="0.25">
      <c r="A80" s="65" t="s">
        <v>379</v>
      </c>
      <c r="B80" s="66">
        <v>1227</v>
      </c>
      <c r="C80" s="65" t="s">
        <v>9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>
        <v>1</v>
      </c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</row>
    <row r="81" spans="1:40" x14ac:dyDescent="0.25">
      <c r="A81" s="67"/>
      <c r="B81" s="67"/>
      <c r="C81" s="68" t="s">
        <v>10</v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>
        <v>1</v>
      </c>
      <c r="AA81" s="45">
        <v>1</v>
      </c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</row>
    <row r="82" spans="1:40" x14ac:dyDescent="0.25">
      <c r="A82" s="32" t="s">
        <v>380</v>
      </c>
      <c r="B82" s="55"/>
      <c r="C82" s="55"/>
      <c r="D82" s="32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>
        <f>SUM(Y80:Y81)</f>
        <v>1</v>
      </c>
      <c r="Z82" s="75">
        <f t="shared" ref="Z82:AM82" si="17">SUM(Z80:Z81)</f>
        <v>1</v>
      </c>
      <c r="AA82" s="75">
        <f t="shared" si="17"/>
        <v>1</v>
      </c>
      <c r="AB82" s="75">
        <f t="shared" si="17"/>
        <v>0</v>
      </c>
      <c r="AC82" s="75">
        <f t="shared" si="17"/>
        <v>0</v>
      </c>
      <c r="AD82" s="75">
        <f t="shared" si="17"/>
        <v>0</v>
      </c>
      <c r="AE82" s="75">
        <f t="shared" si="17"/>
        <v>0</v>
      </c>
      <c r="AF82" s="75">
        <f t="shared" si="17"/>
        <v>0</v>
      </c>
      <c r="AG82" s="75">
        <f t="shared" si="17"/>
        <v>0</v>
      </c>
      <c r="AH82" s="75">
        <f t="shared" si="17"/>
        <v>0</v>
      </c>
      <c r="AI82" s="75">
        <f t="shared" si="17"/>
        <v>0</v>
      </c>
      <c r="AJ82" s="75">
        <f t="shared" si="17"/>
        <v>0</v>
      </c>
      <c r="AK82" s="75">
        <f t="shared" si="17"/>
        <v>0</v>
      </c>
      <c r="AL82" s="75">
        <f t="shared" si="17"/>
        <v>0</v>
      </c>
      <c r="AM82" s="75">
        <f t="shared" si="17"/>
        <v>0</v>
      </c>
      <c r="AN82" s="75">
        <f t="shared" ref="AN82" si="18">SUM(AN80:AN81)</f>
        <v>0</v>
      </c>
    </row>
    <row r="83" spans="1:40" x14ac:dyDescent="0.25">
      <c r="A83" s="65" t="s">
        <v>391</v>
      </c>
      <c r="B83" s="66">
        <v>1228</v>
      </c>
      <c r="C83" s="65" t="s">
        <v>9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>
        <v>1</v>
      </c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</row>
    <row r="84" spans="1:40" x14ac:dyDescent="0.25">
      <c r="A84" s="32" t="s">
        <v>392</v>
      </c>
      <c r="B84" s="55"/>
      <c r="C84" s="55"/>
      <c r="D84" s="32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>
        <f>X83</f>
        <v>1</v>
      </c>
      <c r="Y84" s="75">
        <f t="shared" ref="Y84:AM84" si="19">Y83</f>
        <v>0</v>
      </c>
      <c r="Z84" s="75">
        <f t="shared" si="19"/>
        <v>0</v>
      </c>
      <c r="AA84" s="75">
        <f t="shared" si="19"/>
        <v>0</v>
      </c>
      <c r="AB84" s="75">
        <f t="shared" si="19"/>
        <v>0</v>
      </c>
      <c r="AC84" s="75">
        <f t="shared" si="19"/>
        <v>0</v>
      </c>
      <c r="AD84" s="75">
        <f t="shared" si="19"/>
        <v>0</v>
      </c>
      <c r="AE84" s="75">
        <f t="shared" si="19"/>
        <v>0</v>
      </c>
      <c r="AF84" s="75">
        <f t="shared" si="19"/>
        <v>0</v>
      </c>
      <c r="AG84" s="75">
        <f t="shared" si="19"/>
        <v>0</v>
      </c>
      <c r="AH84" s="75">
        <f t="shared" si="19"/>
        <v>0</v>
      </c>
      <c r="AI84" s="75">
        <f t="shared" si="19"/>
        <v>0</v>
      </c>
      <c r="AJ84" s="75">
        <f t="shared" si="19"/>
        <v>0</v>
      </c>
      <c r="AK84" s="75">
        <f t="shared" si="19"/>
        <v>0</v>
      </c>
      <c r="AL84" s="75">
        <f t="shared" si="19"/>
        <v>0</v>
      </c>
      <c r="AM84" s="75">
        <f t="shared" si="19"/>
        <v>0</v>
      </c>
      <c r="AN84" s="75">
        <f t="shared" ref="AN84" si="20">AN83</f>
        <v>0</v>
      </c>
    </row>
    <row r="85" spans="1:40" x14ac:dyDescent="0.25">
      <c r="A85" s="65" t="s">
        <v>381</v>
      </c>
      <c r="B85" s="66">
        <v>1238</v>
      </c>
      <c r="C85" s="65" t="s">
        <v>7</v>
      </c>
      <c r="D85" s="43">
        <v>1</v>
      </c>
      <c r="E85" s="43">
        <v>1</v>
      </c>
      <c r="F85" s="43">
        <v>1</v>
      </c>
      <c r="G85" s="43">
        <v>1</v>
      </c>
      <c r="H85" s="43">
        <v>1</v>
      </c>
      <c r="I85" s="43"/>
      <c r="J85" s="43"/>
      <c r="K85" s="43"/>
      <c r="L85" s="43"/>
      <c r="M85" s="43"/>
      <c r="N85" s="43"/>
      <c r="O85" s="43">
        <v>1</v>
      </c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</row>
    <row r="86" spans="1:40" x14ac:dyDescent="0.25">
      <c r="A86" s="67"/>
      <c r="B86" s="67"/>
      <c r="C86" s="68" t="s">
        <v>8</v>
      </c>
      <c r="D86" s="45"/>
      <c r="E86" s="45"/>
      <c r="F86" s="45"/>
      <c r="G86" s="45"/>
      <c r="H86" s="45"/>
      <c r="I86" s="45">
        <v>1</v>
      </c>
      <c r="J86" s="45">
        <v>1</v>
      </c>
      <c r="K86" s="45">
        <v>1</v>
      </c>
      <c r="L86" s="45"/>
      <c r="M86" s="45"/>
      <c r="N86" s="45"/>
      <c r="O86" s="45"/>
      <c r="P86" s="45"/>
      <c r="Q86" s="45"/>
      <c r="R86" s="45"/>
      <c r="S86" s="45">
        <v>1</v>
      </c>
      <c r="T86" s="45">
        <v>1</v>
      </c>
      <c r="U86" s="45">
        <v>1</v>
      </c>
      <c r="V86" s="45"/>
      <c r="W86" s="45"/>
      <c r="X86" s="45"/>
      <c r="Y86" s="45">
        <v>1</v>
      </c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</row>
    <row r="87" spans="1:40" x14ac:dyDescent="0.25">
      <c r="A87" s="67"/>
      <c r="B87" s="67"/>
      <c r="C87" s="68" t="s">
        <v>9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>
        <v>1</v>
      </c>
      <c r="W87" s="45"/>
      <c r="X87" s="45"/>
      <c r="Y87" s="45"/>
      <c r="Z87" s="45"/>
      <c r="AA87" s="45"/>
      <c r="AB87" s="45">
        <v>1</v>
      </c>
      <c r="AC87" s="45">
        <v>1</v>
      </c>
      <c r="AD87" s="45">
        <v>1</v>
      </c>
      <c r="AE87" s="45">
        <v>1</v>
      </c>
      <c r="AF87" s="45"/>
      <c r="AG87" s="45"/>
      <c r="AH87" s="45"/>
      <c r="AI87" s="45"/>
      <c r="AJ87" s="45"/>
      <c r="AK87" s="45"/>
      <c r="AL87" s="45"/>
      <c r="AM87" s="45"/>
      <c r="AN87" s="45"/>
    </row>
    <row r="88" spans="1:40" x14ac:dyDescent="0.25">
      <c r="A88" s="67"/>
      <c r="B88" s="67"/>
      <c r="C88" s="68" t="s">
        <v>10</v>
      </c>
      <c r="D88" s="45"/>
      <c r="E88" s="45"/>
      <c r="F88" s="45"/>
      <c r="G88" s="45">
        <v>1</v>
      </c>
      <c r="H88" s="45">
        <v>1</v>
      </c>
      <c r="I88" s="45">
        <v>1</v>
      </c>
      <c r="J88" s="45">
        <v>1</v>
      </c>
      <c r="K88" s="45">
        <v>1</v>
      </c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>
        <v>1</v>
      </c>
      <c r="AG88" s="45"/>
      <c r="AH88" s="45"/>
      <c r="AI88" s="45"/>
      <c r="AJ88" s="45"/>
      <c r="AK88" s="45"/>
      <c r="AL88" s="45"/>
      <c r="AM88" s="45"/>
      <c r="AN88" s="45"/>
    </row>
    <row r="89" spans="1:40" x14ac:dyDescent="0.25">
      <c r="A89" s="67"/>
      <c r="B89" s="67"/>
      <c r="C89" s="68" t="s">
        <v>11</v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</row>
    <row r="90" spans="1:40" x14ac:dyDescent="0.25">
      <c r="A90" s="67"/>
      <c r="B90" s="67"/>
      <c r="C90" s="68" t="s">
        <v>12</v>
      </c>
      <c r="D90" s="45"/>
      <c r="E90" s="45"/>
      <c r="F90" s="45"/>
      <c r="G90" s="45"/>
      <c r="H90" s="45"/>
      <c r="I90" s="45"/>
      <c r="J90" s="45"/>
      <c r="K90" s="45"/>
      <c r="L90" s="45"/>
      <c r="M90" s="45">
        <v>1</v>
      </c>
      <c r="N90" s="45">
        <v>1</v>
      </c>
      <c r="O90" s="45"/>
      <c r="P90" s="45"/>
      <c r="Q90" s="45"/>
      <c r="R90" s="45"/>
      <c r="S90" s="45"/>
      <c r="T90" s="45"/>
      <c r="U90" s="45">
        <v>2</v>
      </c>
      <c r="V90" s="45">
        <v>2</v>
      </c>
      <c r="W90" s="45">
        <v>2</v>
      </c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</row>
    <row r="91" spans="1:40" x14ac:dyDescent="0.25">
      <c r="A91" s="67"/>
      <c r="B91" s="67"/>
      <c r="C91" s="68" t="s">
        <v>13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>
        <v>1</v>
      </c>
      <c r="P91" s="57">
        <v>1</v>
      </c>
      <c r="Q91" s="57">
        <v>1</v>
      </c>
      <c r="R91" s="57">
        <v>1</v>
      </c>
      <c r="S91" s="57">
        <v>1</v>
      </c>
      <c r="T91" s="57">
        <v>1</v>
      </c>
      <c r="U91" s="57">
        <v>1</v>
      </c>
      <c r="V91" s="57">
        <v>1</v>
      </c>
      <c r="W91" s="57">
        <v>1</v>
      </c>
      <c r="X91" s="57">
        <v>2</v>
      </c>
      <c r="Y91" s="57">
        <v>2</v>
      </c>
      <c r="Z91" s="57">
        <v>2</v>
      </c>
      <c r="AA91" s="57">
        <v>2</v>
      </c>
      <c r="AB91" s="57">
        <v>2</v>
      </c>
      <c r="AC91" s="57">
        <v>2</v>
      </c>
      <c r="AD91" s="57">
        <v>2</v>
      </c>
      <c r="AE91" s="57">
        <v>2</v>
      </c>
      <c r="AF91" s="57">
        <v>2</v>
      </c>
      <c r="AG91" s="57">
        <v>2</v>
      </c>
      <c r="AH91" s="57">
        <v>2</v>
      </c>
      <c r="AI91" s="57">
        <v>2</v>
      </c>
      <c r="AJ91" s="57">
        <v>2</v>
      </c>
      <c r="AK91" s="57">
        <v>1</v>
      </c>
      <c r="AL91" s="57">
        <v>1</v>
      </c>
      <c r="AM91" s="57"/>
      <c r="AN91" s="57"/>
    </row>
    <row r="92" spans="1:40" x14ac:dyDescent="0.25">
      <c r="A92" s="32" t="s">
        <v>382</v>
      </c>
      <c r="B92" s="55"/>
      <c r="C92" s="55"/>
      <c r="D92" s="32">
        <f>SUM(D85:D91)</f>
        <v>1</v>
      </c>
      <c r="E92" s="75">
        <f t="shared" ref="E92:AM92" si="21">SUM(E85:E91)</f>
        <v>1</v>
      </c>
      <c r="F92" s="75">
        <f t="shared" si="21"/>
        <v>1</v>
      </c>
      <c r="G92" s="75">
        <f t="shared" si="21"/>
        <v>2</v>
      </c>
      <c r="H92" s="75">
        <f t="shared" si="21"/>
        <v>2</v>
      </c>
      <c r="I92" s="75">
        <f t="shared" si="21"/>
        <v>2</v>
      </c>
      <c r="J92" s="75">
        <f t="shared" si="21"/>
        <v>2</v>
      </c>
      <c r="K92" s="75">
        <f t="shared" si="21"/>
        <v>2</v>
      </c>
      <c r="L92" s="75">
        <f t="shared" si="21"/>
        <v>0</v>
      </c>
      <c r="M92" s="75">
        <f t="shared" si="21"/>
        <v>1</v>
      </c>
      <c r="N92" s="75">
        <f t="shared" si="21"/>
        <v>1</v>
      </c>
      <c r="O92" s="75">
        <f t="shared" si="21"/>
        <v>2</v>
      </c>
      <c r="P92" s="75">
        <f t="shared" si="21"/>
        <v>1</v>
      </c>
      <c r="Q92" s="75">
        <f t="shared" si="21"/>
        <v>1</v>
      </c>
      <c r="R92" s="75">
        <f t="shared" si="21"/>
        <v>1</v>
      </c>
      <c r="S92" s="75">
        <f t="shared" si="21"/>
        <v>2</v>
      </c>
      <c r="T92" s="75">
        <f t="shared" si="21"/>
        <v>2</v>
      </c>
      <c r="U92" s="75">
        <f t="shared" si="21"/>
        <v>4</v>
      </c>
      <c r="V92" s="75">
        <f t="shared" si="21"/>
        <v>4</v>
      </c>
      <c r="W92" s="75">
        <f t="shared" si="21"/>
        <v>3</v>
      </c>
      <c r="X92" s="75">
        <f t="shared" si="21"/>
        <v>2</v>
      </c>
      <c r="Y92" s="75">
        <f t="shared" si="21"/>
        <v>3</v>
      </c>
      <c r="Z92" s="75">
        <f t="shared" si="21"/>
        <v>2</v>
      </c>
      <c r="AA92" s="75">
        <f t="shared" si="21"/>
        <v>2</v>
      </c>
      <c r="AB92" s="75">
        <f t="shared" si="21"/>
        <v>3</v>
      </c>
      <c r="AC92" s="75">
        <f t="shared" si="21"/>
        <v>3</v>
      </c>
      <c r="AD92" s="75">
        <f t="shared" si="21"/>
        <v>3</v>
      </c>
      <c r="AE92" s="75">
        <f t="shared" si="21"/>
        <v>3</v>
      </c>
      <c r="AF92" s="75">
        <f t="shared" si="21"/>
        <v>3</v>
      </c>
      <c r="AG92" s="75">
        <f t="shared" si="21"/>
        <v>2</v>
      </c>
      <c r="AH92" s="75">
        <f t="shared" si="21"/>
        <v>2</v>
      </c>
      <c r="AI92" s="75">
        <f t="shared" si="21"/>
        <v>2</v>
      </c>
      <c r="AJ92" s="75">
        <f t="shared" si="21"/>
        <v>2</v>
      </c>
      <c r="AK92" s="75">
        <f t="shared" si="21"/>
        <v>1</v>
      </c>
      <c r="AL92" s="75">
        <f t="shared" si="21"/>
        <v>1</v>
      </c>
      <c r="AM92" s="75">
        <f t="shared" si="21"/>
        <v>0</v>
      </c>
      <c r="AN92" s="75">
        <f t="shared" ref="AN92" si="22">SUM(AN85:AN91)</f>
        <v>0</v>
      </c>
    </row>
    <row r="93" spans="1:40" x14ac:dyDescent="0.25">
      <c r="A93" s="65" t="s">
        <v>377</v>
      </c>
      <c r="B93" s="66">
        <v>1241</v>
      </c>
      <c r="C93" s="65" t="s">
        <v>7</v>
      </c>
      <c r="D93" s="43">
        <v>1</v>
      </c>
      <c r="E93" s="43"/>
      <c r="F93" s="43"/>
      <c r="G93" s="43"/>
      <c r="H93" s="43"/>
      <c r="I93" s="43"/>
      <c r="J93" s="43"/>
      <c r="K93" s="43"/>
      <c r="L93" s="43"/>
      <c r="M93" s="43"/>
      <c r="N93" s="43">
        <v>2</v>
      </c>
      <c r="O93" s="43"/>
      <c r="P93" s="43"/>
      <c r="Q93" s="43"/>
      <c r="R93" s="43"/>
      <c r="S93" s="43">
        <v>1</v>
      </c>
      <c r="T93" s="43">
        <v>1</v>
      </c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>
        <v>1</v>
      </c>
      <c r="AL93" s="43">
        <v>1</v>
      </c>
      <c r="AM93" s="43">
        <v>1</v>
      </c>
      <c r="AN93" s="43"/>
    </row>
    <row r="94" spans="1:40" x14ac:dyDescent="0.25">
      <c r="A94" s="67"/>
      <c r="B94" s="67"/>
      <c r="C94" s="68" t="s">
        <v>8</v>
      </c>
      <c r="D94" s="45">
        <v>3</v>
      </c>
      <c r="E94" s="45">
        <v>2</v>
      </c>
      <c r="F94" s="45">
        <v>3</v>
      </c>
      <c r="G94" s="45">
        <v>2</v>
      </c>
      <c r="H94" s="45">
        <v>2</v>
      </c>
      <c r="I94" s="45">
        <v>1</v>
      </c>
      <c r="J94" s="45">
        <v>1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</row>
    <row r="95" spans="1:40" x14ac:dyDescent="0.25">
      <c r="A95" s="67"/>
      <c r="B95" s="67"/>
      <c r="C95" s="68" t="s">
        <v>9</v>
      </c>
      <c r="D95" s="57"/>
      <c r="E95" s="57">
        <v>1</v>
      </c>
      <c r="F95" s="57"/>
      <c r="G95" s="57"/>
      <c r="H95" s="57"/>
      <c r="I95" s="57"/>
      <c r="J95" s="57"/>
      <c r="K95" s="57">
        <v>1</v>
      </c>
      <c r="L95" s="57"/>
      <c r="M95" s="57"/>
      <c r="N95" s="57"/>
      <c r="O95" s="57"/>
      <c r="P95" s="57">
        <v>1</v>
      </c>
      <c r="Q95" s="57"/>
      <c r="R95" s="57">
        <v>1</v>
      </c>
      <c r="S95" s="57">
        <v>2</v>
      </c>
      <c r="T95" s="57">
        <v>2</v>
      </c>
      <c r="U95" s="57">
        <v>2</v>
      </c>
      <c r="V95" s="57">
        <v>1</v>
      </c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</row>
    <row r="96" spans="1:40" x14ac:dyDescent="0.25">
      <c r="A96" s="67"/>
      <c r="B96" s="67"/>
      <c r="C96" s="68" t="s">
        <v>10</v>
      </c>
      <c r="D96" s="45">
        <v>1</v>
      </c>
      <c r="E96" s="45">
        <v>3</v>
      </c>
      <c r="F96" s="45">
        <v>1</v>
      </c>
      <c r="G96" s="45">
        <v>1</v>
      </c>
      <c r="H96" s="45">
        <v>2</v>
      </c>
      <c r="I96" s="45">
        <v>2</v>
      </c>
      <c r="J96" s="45">
        <v>2</v>
      </c>
      <c r="K96" s="45">
        <v>2</v>
      </c>
      <c r="L96" s="45">
        <v>2</v>
      </c>
      <c r="M96" s="45">
        <v>1</v>
      </c>
      <c r="N96" s="45">
        <v>2</v>
      </c>
      <c r="O96" s="45">
        <v>1</v>
      </c>
      <c r="P96" s="45">
        <v>1</v>
      </c>
      <c r="Q96" s="45">
        <v>1</v>
      </c>
      <c r="R96" s="45">
        <v>1</v>
      </c>
      <c r="S96" s="45">
        <v>1</v>
      </c>
      <c r="T96" s="45">
        <v>1</v>
      </c>
      <c r="U96" s="45"/>
      <c r="V96" s="45">
        <v>1</v>
      </c>
      <c r="W96" s="45">
        <v>2</v>
      </c>
      <c r="X96" s="45">
        <v>2</v>
      </c>
      <c r="Y96" s="45">
        <v>2</v>
      </c>
      <c r="Z96" s="45">
        <v>2</v>
      </c>
      <c r="AA96" s="45">
        <v>1</v>
      </c>
      <c r="AB96" s="45">
        <v>1</v>
      </c>
      <c r="AC96" s="45">
        <v>1</v>
      </c>
      <c r="AD96" s="45">
        <v>1</v>
      </c>
      <c r="AE96" s="45">
        <v>1</v>
      </c>
      <c r="AF96" s="45">
        <v>1</v>
      </c>
      <c r="AG96" s="45">
        <v>1</v>
      </c>
      <c r="AH96" s="45"/>
      <c r="AI96" s="45"/>
      <c r="AJ96" s="45"/>
      <c r="AK96" s="45"/>
      <c r="AL96" s="45"/>
      <c r="AM96" s="45"/>
      <c r="AN96" s="45"/>
    </row>
    <row r="97" spans="1:40" x14ac:dyDescent="0.25">
      <c r="A97" s="67"/>
      <c r="B97" s="67"/>
      <c r="C97" s="68" t="s">
        <v>11</v>
      </c>
      <c r="D97" s="57">
        <v>4</v>
      </c>
      <c r="E97" s="57">
        <v>5</v>
      </c>
      <c r="F97" s="57">
        <v>4</v>
      </c>
      <c r="G97" s="57">
        <v>3</v>
      </c>
      <c r="H97" s="57">
        <v>3</v>
      </c>
      <c r="I97" s="57">
        <v>1</v>
      </c>
      <c r="J97" s="57">
        <v>1</v>
      </c>
      <c r="K97" s="57">
        <v>1</v>
      </c>
      <c r="L97" s="57">
        <v>1</v>
      </c>
      <c r="M97" s="57"/>
      <c r="N97" s="57"/>
      <c r="O97" s="57">
        <v>1</v>
      </c>
      <c r="P97" s="57">
        <v>1</v>
      </c>
      <c r="Q97" s="57">
        <v>2</v>
      </c>
      <c r="R97" s="57">
        <v>2</v>
      </c>
      <c r="S97" s="57">
        <v>2</v>
      </c>
      <c r="T97" s="57">
        <v>2</v>
      </c>
      <c r="U97" s="57">
        <v>2</v>
      </c>
      <c r="V97" s="57">
        <v>1</v>
      </c>
      <c r="W97" s="57">
        <v>1</v>
      </c>
      <c r="X97" s="57"/>
      <c r="Y97" s="57"/>
      <c r="Z97" s="57"/>
      <c r="AA97" s="57"/>
      <c r="AB97" s="57">
        <v>1</v>
      </c>
      <c r="AC97" s="57">
        <v>1</v>
      </c>
      <c r="AD97" s="57">
        <v>1</v>
      </c>
      <c r="AE97" s="57">
        <v>1</v>
      </c>
      <c r="AF97" s="57">
        <v>1</v>
      </c>
      <c r="AG97" s="57">
        <v>1</v>
      </c>
      <c r="AH97" s="57">
        <v>2</v>
      </c>
      <c r="AI97" s="57">
        <v>1</v>
      </c>
      <c r="AJ97" s="57">
        <v>1</v>
      </c>
      <c r="AK97" s="57">
        <v>1</v>
      </c>
      <c r="AL97" s="57">
        <v>1</v>
      </c>
      <c r="AM97" s="57">
        <v>1</v>
      </c>
      <c r="AN97" s="57">
        <v>1</v>
      </c>
    </row>
    <row r="98" spans="1:40" x14ac:dyDescent="0.25">
      <c r="A98" s="67"/>
      <c r="B98" s="67"/>
      <c r="C98" s="68" t="s">
        <v>12</v>
      </c>
      <c r="D98" s="45">
        <v>2</v>
      </c>
      <c r="E98" s="45">
        <v>2</v>
      </c>
      <c r="F98" s="45">
        <v>1</v>
      </c>
      <c r="G98" s="45">
        <v>2</v>
      </c>
      <c r="H98" s="45">
        <v>1</v>
      </c>
      <c r="I98" s="45">
        <v>2</v>
      </c>
      <c r="J98" s="45">
        <v>1</v>
      </c>
      <c r="K98" s="45">
        <v>1</v>
      </c>
      <c r="L98" s="45"/>
      <c r="M98" s="45">
        <v>1</v>
      </c>
      <c r="N98" s="45">
        <v>1</v>
      </c>
      <c r="O98" s="45">
        <v>1</v>
      </c>
      <c r="P98" s="45"/>
      <c r="Q98" s="45"/>
      <c r="R98" s="45"/>
      <c r="S98" s="45"/>
      <c r="T98" s="45"/>
      <c r="U98" s="45">
        <v>1</v>
      </c>
      <c r="V98" s="45">
        <v>2</v>
      </c>
      <c r="W98" s="45">
        <v>2</v>
      </c>
      <c r="X98" s="45">
        <v>2</v>
      </c>
      <c r="Y98" s="45">
        <v>1</v>
      </c>
      <c r="Z98" s="45">
        <v>1</v>
      </c>
      <c r="AA98" s="45"/>
      <c r="AB98" s="45"/>
      <c r="AC98" s="45"/>
      <c r="AD98" s="45"/>
      <c r="AE98" s="45"/>
      <c r="AF98" s="45"/>
      <c r="AG98" s="45"/>
      <c r="AH98" s="45"/>
      <c r="AI98" s="45">
        <v>1</v>
      </c>
      <c r="AJ98" s="45">
        <v>1</v>
      </c>
      <c r="AK98" s="45">
        <v>1</v>
      </c>
      <c r="AL98" s="45"/>
      <c r="AM98" s="45"/>
      <c r="AN98" s="45"/>
    </row>
    <row r="99" spans="1:40" x14ac:dyDescent="0.25">
      <c r="A99" s="67"/>
      <c r="B99" s="67"/>
      <c r="C99" s="68" t="s">
        <v>13</v>
      </c>
      <c r="D99" s="45">
        <v>3</v>
      </c>
      <c r="E99" s="45">
        <v>3</v>
      </c>
      <c r="F99" s="45">
        <v>4</v>
      </c>
      <c r="G99" s="45">
        <v>4</v>
      </c>
      <c r="H99" s="45">
        <v>3</v>
      </c>
      <c r="I99" s="45">
        <v>3</v>
      </c>
      <c r="J99" s="45">
        <v>4</v>
      </c>
      <c r="K99" s="45">
        <v>4</v>
      </c>
      <c r="L99" s="45">
        <v>5</v>
      </c>
      <c r="M99" s="45">
        <v>4</v>
      </c>
      <c r="N99" s="45">
        <v>5</v>
      </c>
      <c r="O99" s="45">
        <v>5</v>
      </c>
      <c r="P99" s="45">
        <v>5</v>
      </c>
      <c r="Q99" s="45">
        <v>5</v>
      </c>
      <c r="R99" s="45">
        <v>5</v>
      </c>
      <c r="S99" s="45">
        <v>3</v>
      </c>
      <c r="T99" s="45">
        <v>3</v>
      </c>
      <c r="U99" s="45">
        <v>2</v>
      </c>
      <c r="V99" s="45">
        <v>1</v>
      </c>
      <c r="W99" s="45">
        <v>1</v>
      </c>
      <c r="X99" s="45">
        <v>2</v>
      </c>
      <c r="Y99" s="45">
        <v>3</v>
      </c>
      <c r="Z99" s="45">
        <v>2</v>
      </c>
      <c r="AA99" s="45">
        <v>3</v>
      </c>
      <c r="AB99" s="45">
        <v>3</v>
      </c>
      <c r="AC99" s="45">
        <v>3</v>
      </c>
      <c r="AD99" s="45">
        <v>3</v>
      </c>
      <c r="AE99" s="45">
        <v>2</v>
      </c>
      <c r="AF99" s="45">
        <v>2</v>
      </c>
      <c r="AG99" s="45">
        <v>2</v>
      </c>
      <c r="AH99" s="45">
        <v>2</v>
      </c>
      <c r="AI99" s="45">
        <v>2</v>
      </c>
      <c r="AJ99" s="45">
        <v>2</v>
      </c>
      <c r="AK99" s="45">
        <v>2</v>
      </c>
      <c r="AL99" s="45">
        <v>4</v>
      </c>
      <c r="AM99" s="45">
        <v>4</v>
      </c>
      <c r="AN99" s="45">
        <v>4</v>
      </c>
    </row>
    <row r="100" spans="1:40" x14ac:dyDescent="0.25">
      <c r="A100" s="32" t="s">
        <v>378</v>
      </c>
      <c r="B100" s="55"/>
      <c r="C100" s="55"/>
      <c r="D100" s="32">
        <f>SUM(D93:D99)</f>
        <v>14</v>
      </c>
      <c r="E100" s="75">
        <f t="shared" ref="E100:AM100" si="23">SUM(E93:E99)</f>
        <v>16</v>
      </c>
      <c r="F100" s="75">
        <f t="shared" si="23"/>
        <v>13</v>
      </c>
      <c r="G100" s="75">
        <f t="shared" si="23"/>
        <v>12</v>
      </c>
      <c r="H100" s="75">
        <f t="shared" si="23"/>
        <v>11</v>
      </c>
      <c r="I100" s="75">
        <f t="shared" si="23"/>
        <v>9</v>
      </c>
      <c r="J100" s="75">
        <f t="shared" si="23"/>
        <v>9</v>
      </c>
      <c r="K100" s="75">
        <f t="shared" si="23"/>
        <v>9</v>
      </c>
      <c r="L100" s="75">
        <f t="shared" si="23"/>
        <v>8</v>
      </c>
      <c r="M100" s="75">
        <f t="shared" si="23"/>
        <v>6</v>
      </c>
      <c r="N100" s="75">
        <f t="shared" si="23"/>
        <v>10</v>
      </c>
      <c r="O100" s="75">
        <f t="shared" si="23"/>
        <v>8</v>
      </c>
      <c r="P100" s="75">
        <f t="shared" si="23"/>
        <v>8</v>
      </c>
      <c r="Q100" s="75">
        <f t="shared" si="23"/>
        <v>8</v>
      </c>
      <c r="R100" s="75">
        <f t="shared" si="23"/>
        <v>9</v>
      </c>
      <c r="S100" s="75">
        <f t="shared" si="23"/>
        <v>9</v>
      </c>
      <c r="T100" s="75">
        <f t="shared" si="23"/>
        <v>9</v>
      </c>
      <c r="U100" s="75">
        <f t="shared" si="23"/>
        <v>7</v>
      </c>
      <c r="V100" s="75">
        <f t="shared" si="23"/>
        <v>6</v>
      </c>
      <c r="W100" s="75">
        <f t="shared" si="23"/>
        <v>6</v>
      </c>
      <c r="X100" s="75">
        <f t="shared" si="23"/>
        <v>6</v>
      </c>
      <c r="Y100" s="75">
        <f t="shared" si="23"/>
        <v>6</v>
      </c>
      <c r="Z100" s="75">
        <f t="shared" si="23"/>
        <v>5</v>
      </c>
      <c r="AA100" s="75">
        <f t="shared" si="23"/>
        <v>4</v>
      </c>
      <c r="AB100" s="75">
        <f t="shared" si="23"/>
        <v>5</v>
      </c>
      <c r="AC100" s="75">
        <f t="shared" si="23"/>
        <v>5</v>
      </c>
      <c r="AD100" s="75">
        <f t="shared" si="23"/>
        <v>5</v>
      </c>
      <c r="AE100" s="75">
        <f t="shared" si="23"/>
        <v>4</v>
      </c>
      <c r="AF100" s="75">
        <f t="shared" si="23"/>
        <v>4</v>
      </c>
      <c r="AG100" s="75">
        <f t="shared" si="23"/>
        <v>4</v>
      </c>
      <c r="AH100" s="75">
        <f t="shared" si="23"/>
        <v>4</v>
      </c>
      <c r="AI100" s="75">
        <f t="shared" si="23"/>
        <v>4</v>
      </c>
      <c r="AJ100" s="75">
        <f t="shared" si="23"/>
        <v>4</v>
      </c>
      <c r="AK100" s="75">
        <f t="shared" si="23"/>
        <v>5</v>
      </c>
      <c r="AL100" s="75">
        <f t="shared" si="23"/>
        <v>6</v>
      </c>
      <c r="AM100" s="75">
        <f t="shared" si="23"/>
        <v>6</v>
      </c>
      <c r="AN100" s="75">
        <f t="shared" ref="AN100" si="24">SUM(AN93:AN99)</f>
        <v>5</v>
      </c>
    </row>
    <row r="101" spans="1:40" x14ac:dyDescent="0.25">
      <c r="A101" s="65" t="s">
        <v>399</v>
      </c>
      <c r="B101" s="66">
        <v>1242</v>
      </c>
      <c r="C101" s="65" t="s">
        <v>9</v>
      </c>
      <c r="D101" s="43">
        <v>2</v>
      </c>
      <c r="E101" s="43">
        <v>2</v>
      </c>
      <c r="F101" s="43"/>
      <c r="G101" s="43"/>
      <c r="H101" s="43"/>
      <c r="I101" s="43"/>
      <c r="J101" s="43"/>
      <c r="K101" s="43"/>
      <c r="L101" s="43"/>
      <c r="M101" s="43"/>
      <c r="N101" s="43"/>
      <c r="O101" s="43">
        <v>1</v>
      </c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>
        <v>2</v>
      </c>
      <c r="AH101" s="43"/>
      <c r="AI101" s="43"/>
      <c r="AJ101" s="43"/>
      <c r="AK101" s="43"/>
      <c r="AL101" s="43"/>
      <c r="AM101" s="43"/>
      <c r="AN101" s="43"/>
    </row>
    <row r="102" spans="1:40" x14ac:dyDescent="0.25">
      <c r="A102" s="67"/>
      <c r="B102" s="67"/>
      <c r="C102" s="68" t="s">
        <v>10</v>
      </c>
      <c r="D102" s="45">
        <v>1</v>
      </c>
      <c r="E102" s="45">
        <v>1</v>
      </c>
      <c r="F102" s="45"/>
      <c r="G102" s="45">
        <v>1</v>
      </c>
      <c r="H102" s="45">
        <v>1</v>
      </c>
      <c r="I102" s="45"/>
      <c r="J102" s="45"/>
      <c r="K102" s="45"/>
      <c r="L102" s="45"/>
      <c r="M102" s="45"/>
      <c r="N102" s="45"/>
      <c r="O102" s="45"/>
      <c r="P102" s="45">
        <v>1</v>
      </c>
      <c r="Q102" s="45">
        <v>1</v>
      </c>
      <c r="R102" s="45">
        <v>1</v>
      </c>
      <c r="S102" s="45">
        <v>1</v>
      </c>
      <c r="T102" s="45">
        <v>1</v>
      </c>
      <c r="U102" s="45">
        <v>1</v>
      </c>
      <c r="V102" s="45">
        <v>1</v>
      </c>
      <c r="W102" s="45">
        <v>1</v>
      </c>
      <c r="X102" s="45">
        <v>1</v>
      </c>
      <c r="Y102" s="45">
        <v>1</v>
      </c>
      <c r="Z102" s="45"/>
      <c r="AA102" s="45"/>
      <c r="AB102" s="45"/>
      <c r="AC102" s="45"/>
      <c r="AD102" s="45"/>
      <c r="AE102" s="45"/>
      <c r="AF102" s="45"/>
      <c r="AG102" s="45">
        <v>1</v>
      </c>
      <c r="AH102" s="45">
        <v>3</v>
      </c>
      <c r="AI102" s="45">
        <v>3</v>
      </c>
      <c r="AJ102" s="45">
        <v>2</v>
      </c>
      <c r="AK102" s="45">
        <v>2</v>
      </c>
      <c r="AL102" s="45">
        <v>2</v>
      </c>
      <c r="AM102" s="45">
        <v>2</v>
      </c>
      <c r="AN102" s="45">
        <v>1</v>
      </c>
    </row>
    <row r="103" spans="1:40" x14ac:dyDescent="0.25">
      <c r="A103" s="67"/>
      <c r="B103" s="67"/>
      <c r="C103" s="68" t="s">
        <v>11</v>
      </c>
      <c r="D103" s="45">
        <v>3</v>
      </c>
      <c r="E103" s="45">
        <v>2</v>
      </c>
      <c r="F103" s="45">
        <v>2</v>
      </c>
      <c r="G103" s="45">
        <v>2</v>
      </c>
      <c r="H103" s="45">
        <v>1</v>
      </c>
      <c r="I103" s="45">
        <v>1</v>
      </c>
      <c r="J103" s="45">
        <v>1</v>
      </c>
      <c r="K103" s="45">
        <v>2</v>
      </c>
      <c r="L103" s="45">
        <v>1</v>
      </c>
      <c r="M103" s="45">
        <v>1</v>
      </c>
      <c r="N103" s="45">
        <v>1</v>
      </c>
      <c r="O103" s="45">
        <v>1</v>
      </c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>
        <v>1</v>
      </c>
      <c r="AA103" s="45">
        <v>1</v>
      </c>
      <c r="AB103" s="45">
        <v>1</v>
      </c>
      <c r="AC103" s="45">
        <v>1</v>
      </c>
      <c r="AD103" s="45">
        <v>1</v>
      </c>
      <c r="AE103" s="45">
        <v>1</v>
      </c>
      <c r="AF103" s="45">
        <v>1</v>
      </c>
      <c r="AG103" s="45"/>
      <c r="AH103" s="45"/>
      <c r="AI103" s="45"/>
      <c r="AJ103" s="45"/>
      <c r="AK103" s="45"/>
      <c r="AL103" s="45"/>
      <c r="AM103" s="45"/>
      <c r="AN103" s="45"/>
    </row>
    <row r="104" spans="1:40" x14ac:dyDescent="0.25">
      <c r="A104" s="67"/>
      <c r="B104" s="67"/>
      <c r="C104" s="68" t="s">
        <v>12</v>
      </c>
      <c r="D104" s="45">
        <v>1</v>
      </c>
      <c r="E104" s="45">
        <v>3</v>
      </c>
      <c r="F104" s="45">
        <v>1</v>
      </c>
      <c r="G104" s="45">
        <v>1</v>
      </c>
      <c r="H104" s="45">
        <v>1</v>
      </c>
      <c r="I104" s="45">
        <v>2</v>
      </c>
      <c r="J104" s="45">
        <v>2</v>
      </c>
      <c r="K104" s="45">
        <v>1</v>
      </c>
      <c r="L104" s="45"/>
      <c r="M104" s="45"/>
      <c r="N104" s="45"/>
      <c r="O104" s="45"/>
      <c r="P104" s="45">
        <v>2</v>
      </c>
      <c r="Q104" s="45">
        <v>2</v>
      </c>
      <c r="R104" s="45">
        <v>2</v>
      </c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>
        <v>1</v>
      </c>
      <c r="AH104" s="45">
        <v>1</v>
      </c>
      <c r="AI104" s="45">
        <v>1</v>
      </c>
      <c r="AJ104" s="45"/>
      <c r="AK104" s="45"/>
      <c r="AL104" s="45"/>
      <c r="AM104" s="45"/>
      <c r="AN104" s="45"/>
    </row>
    <row r="105" spans="1:40" x14ac:dyDescent="0.25">
      <c r="A105" s="67"/>
      <c r="B105" s="67"/>
      <c r="C105" s="68" t="s">
        <v>13</v>
      </c>
      <c r="D105" s="45">
        <v>1</v>
      </c>
      <c r="E105" s="45">
        <v>1</v>
      </c>
      <c r="F105" s="45"/>
      <c r="G105" s="45"/>
      <c r="H105" s="45">
        <v>1</v>
      </c>
      <c r="I105" s="45">
        <v>1</v>
      </c>
      <c r="J105" s="45">
        <v>1</v>
      </c>
      <c r="K105" s="45">
        <v>2</v>
      </c>
      <c r="L105" s="45">
        <v>3</v>
      </c>
      <c r="M105" s="45">
        <v>3</v>
      </c>
      <c r="N105" s="45">
        <v>3</v>
      </c>
      <c r="O105" s="45">
        <v>3</v>
      </c>
      <c r="P105" s="45">
        <v>3</v>
      </c>
      <c r="Q105" s="45">
        <v>3</v>
      </c>
      <c r="R105" s="45">
        <v>3</v>
      </c>
      <c r="S105" s="45">
        <v>5</v>
      </c>
      <c r="T105" s="45">
        <v>4</v>
      </c>
      <c r="U105" s="45">
        <v>4</v>
      </c>
      <c r="V105" s="45">
        <v>3</v>
      </c>
      <c r="W105" s="45">
        <v>3</v>
      </c>
      <c r="X105" s="45">
        <v>2</v>
      </c>
      <c r="Y105" s="45">
        <v>2</v>
      </c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>
        <v>1</v>
      </c>
      <c r="AK105" s="45">
        <v>1</v>
      </c>
      <c r="AL105" s="45">
        <v>1</v>
      </c>
      <c r="AM105" s="45"/>
      <c r="AN105" s="45"/>
    </row>
    <row r="106" spans="1:40" x14ac:dyDescent="0.25">
      <c r="A106" s="32" t="s">
        <v>400</v>
      </c>
      <c r="B106" s="55"/>
      <c r="C106" s="55"/>
      <c r="D106" s="32">
        <f>SUM(D101:D105)</f>
        <v>8</v>
      </c>
      <c r="E106" s="75">
        <f t="shared" ref="E106:AM106" si="25">SUM(E101:E105)</f>
        <v>9</v>
      </c>
      <c r="F106" s="75">
        <f t="shared" si="25"/>
        <v>3</v>
      </c>
      <c r="G106" s="75">
        <f t="shared" si="25"/>
        <v>4</v>
      </c>
      <c r="H106" s="75">
        <f t="shared" si="25"/>
        <v>4</v>
      </c>
      <c r="I106" s="75">
        <f t="shared" si="25"/>
        <v>4</v>
      </c>
      <c r="J106" s="75">
        <f t="shared" si="25"/>
        <v>4</v>
      </c>
      <c r="K106" s="75">
        <f t="shared" si="25"/>
        <v>5</v>
      </c>
      <c r="L106" s="75">
        <f t="shared" si="25"/>
        <v>4</v>
      </c>
      <c r="M106" s="75">
        <f t="shared" si="25"/>
        <v>4</v>
      </c>
      <c r="N106" s="75">
        <f t="shared" si="25"/>
        <v>4</v>
      </c>
      <c r="O106" s="75">
        <f t="shared" si="25"/>
        <v>5</v>
      </c>
      <c r="P106" s="75">
        <f t="shared" si="25"/>
        <v>6</v>
      </c>
      <c r="Q106" s="75">
        <f t="shared" si="25"/>
        <v>6</v>
      </c>
      <c r="R106" s="75">
        <f t="shared" si="25"/>
        <v>6</v>
      </c>
      <c r="S106" s="75">
        <f t="shared" si="25"/>
        <v>6</v>
      </c>
      <c r="T106" s="75">
        <f t="shared" si="25"/>
        <v>5</v>
      </c>
      <c r="U106" s="75">
        <f t="shared" si="25"/>
        <v>5</v>
      </c>
      <c r="V106" s="75">
        <f t="shared" si="25"/>
        <v>4</v>
      </c>
      <c r="W106" s="75">
        <f t="shared" si="25"/>
        <v>4</v>
      </c>
      <c r="X106" s="75">
        <f t="shared" si="25"/>
        <v>3</v>
      </c>
      <c r="Y106" s="75">
        <f t="shared" si="25"/>
        <v>3</v>
      </c>
      <c r="Z106" s="75">
        <f t="shared" si="25"/>
        <v>1</v>
      </c>
      <c r="AA106" s="75">
        <f t="shared" si="25"/>
        <v>1</v>
      </c>
      <c r="AB106" s="75">
        <f t="shared" si="25"/>
        <v>1</v>
      </c>
      <c r="AC106" s="75">
        <f t="shared" si="25"/>
        <v>1</v>
      </c>
      <c r="AD106" s="75">
        <f t="shared" si="25"/>
        <v>1</v>
      </c>
      <c r="AE106" s="75">
        <f t="shared" si="25"/>
        <v>1</v>
      </c>
      <c r="AF106" s="75">
        <f t="shared" si="25"/>
        <v>1</v>
      </c>
      <c r="AG106" s="75">
        <f t="shared" si="25"/>
        <v>4</v>
      </c>
      <c r="AH106" s="75">
        <f t="shared" si="25"/>
        <v>4</v>
      </c>
      <c r="AI106" s="75">
        <f t="shared" si="25"/>
        <v>4</v>
      </c>
      <c r="AJ106" s="75">
        <f t="shared" si="25"/>
        <v>3</v>
      </c>
      <c r="AK106" s="75">
        <f t="shared" si="25"/>
        <v>3</v>
      </c>
      <c r="AL106" s="75">
        <f t="shared" si="25"/>
        <v>3</v>
      </c>
      <c r="AM106" s="75">
        <f t="shared" si="25"/>
        <v>2</v>
      </c>
      <c r="AN106" s="75">
        <f t="shared" ref="AN106" si="26">SUM(AN101:AN105)</f>
        <v>1</v>
      </c>
    </row>
    <row r="107" spans="1:40" x14ac:dyDescent="0.25">
      <c r="A107" s="65" t="s">
        <v>393</v>
      </c>
      <c r="B107" s="66">
        <v>1243</v>
      </c>
      <c r="C107" s="65" t="s">
        <v>6</v>
      </c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>
        <v>1</v>
      </c>
      <c r="AG107" s="126"/>
      <c r="AH107" s="126"/>
      <c r="AI107" s="126"/>
      <c r="AJ107" s="126"/>
      <c r="AK107" s="126"/>
      <c r="AL107" s="43"/>
      <c r="AM107" s="43"/>
      <c r="AN107" s="43"/>
    </row>
    <row r="108" spans="1:40" x14ac:dyDescent="0.25">
      <c r="A108" s="67"/>
      <c r="B108" s="67"/>
      <c r="C108" s="68" t="s">
        <v>7</v>
      </c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>
        <v>1</v>
      </c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>
        <v>1</v>
      </c>
      <c r="AH108" s="127">
        <v>1</v>
      </c>
      <c r="AI108" s="127"/>
      <c r="AJ108" s="127"/>
      <c r="AK108" s="127"/>
      <c r="AL108" s="45"/>
      <c r="AM108" s="45"/>
      <c r="AN108" s="45"/>
    </row>
    <row r="109" spans="1:40" x14ac:dyDescent="0.25">
      <c r="A109" s="67"/>
      <c r="B109" s="67"/>
      <c r="C109" s="68" t="s">
        <v>8</v>
      </c>
      <c r="D109" s="127"/>
      <c r="E109" s="127"/>
      <c r="F109" s="127"/>
      <c r="G109" s="127"/>
      <c r="H109" s="127"/>
      <c r="I109" s="127"/>
      <c r="J109" s="127"/>
      <c r="K109" s="127">
        <v>1</v>
      </c>
      <c r="L109" s="127">
        <v>2</v>
      </c>
      <c r="M109" s="127">
        <v>2</v>
      </c>
      <c r="N109" s="127">
        <v>1</v>
      </c>
      <c r="O109" s="127"/>
      <c r="P109" s="127"/>
      <c r="Q109" s="127"/>
      <c r="R109" s="127"/>
      <c r="S109" s="127"/>
      <c r="T109" s="127"/>
      <c r="U109" s="127">
        <v>2</v>
      </c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45"/>
      <c r="AM109" s="45"/>
      <c r="AN109" s="45"/>
    </row>
    <row r="110" spans="1:40" x14ac:dyDescent="0.25">
      <c r="A110" s="67"/>
      <c r="B110" s="67"/>
      <c r="C110" s="68" t="s">
        <v>9</v>
      </c>
      <c r="D110" s="127"/>
      <c r="E110" s="127"/>
      <c r="F110" s="127"/>
      <c r="G110" s="127"/>
      <c r="H110" s="127">
        <v>1</v>
      </c>
      <c r="I110" s="127"/>
      <c r="J110" s="127">
        <v>1</v>
      </c>
      <c r="K110" s="127"/>
      <c r="L110" s="127"/>
      <c r="M110" s="127"/>
      <c r="N110" s="127">
        <v>1</v>
      </c>
      <c r="O110" s="127">
        <v>1</v>
      </c>
      <c r="P110" s="127">
        <v>1</v>
      </c>
      <c r="Q110" s="127">
        <v>1</v>
      </c>
      <c r="R110" s="127">
        <v>1</v>
      </c>
      <c r="S110" s="127">
        <v>1</v>
      </c>
      <c r="T110" s="127">
        <v>1</v>
      </c>
      <c r="U110" s="127">
        <v>1</v>
      </c>
      <c r="V110" s="127">
        <v>2</v>
      </c>
      <c r="W110" s="127">
        <v>1</v>
      </c>
      <c r="X110" s="127">
        <v>1</v>
      </c>
      <c r="Y110" s="127">
        <v>1</v>
      </c>
      <c r="Z110" s="127">
        <v>1</v>
      </c>
      <c r="AA110" s="127">
        <v>1</v>
      </c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45"/>
      <c r="AM110" s="45">
        <v>1</v>
      </c>
      <c r="AN110" s="45"/>
    </row>
    <row r="111" spans="1:40" x14ac:dyDescent="0.25">
      <c r="A111" s="67"/>
      <c r="B111" s="67"/>
      <c r="C111" s="68" t="s">
        <v>10</v>
      </c>
      <c r="D111" s="127"/>
      <c r="E111" s="127"/>
      <c r="F111" s="127"/>
      <c r="G111" s="127"/>
      <c r="H111" s="127"/>
      <c r="I111" s="127">
        <v>1</v>
      </c>
      <c r="J111" s="127">
        <v>1</v>
      </c>
      <c r="K111" s="127">
        <v>1</v>
      </c>
      <c r="L111" s="127">
        <v>1</v>
      </c>
      <c r="M111" s="127">
        <v>1</v>
      </c>
      <c r="N111" s="127">
        <v>1</v>
      </c>
      <c r="O111" s="127">
        <v>2</v>
      </c>
      <c r="P111" s="127">
        <v>2</v>
      </c>
      <c r="Q111" s="127">
        <v>2</v>
      </c>
      <c r="R111" s="127">
        <v>2</v>
      </c>
      <c r="S111" s="127">
        <v>1</v>
      </c>
      <c r="T111" s="127">
        <v>1</v>
      </c>
      <c r="U111" s="127">
        <v>2</v>
      </c>
      <c r="V111" s="127">
        <v>2</v>
      </c>
      <c r="W111" s="127">
        <v>3</v>
      </c>
      <c r="X111" s="127">
        <v>3</v>
      </c>
      <c r="Y111" s="127">
        <v>1</v>
      </c>
      <c r="Z111" s="127">
        <v>1</v>
      </c>
      <c r="AA111" s="127"/>
      <c r="AB111" s="127"/>
      <c r="AC111" s="127"/>
      <c r="AD111" s="127"/>
      <c r="AE111" s="127">
        <v>1</v>
      </c>
      <c r="AF111" s="127">
        <v>1</v>
      </c>
      <c r="AG111" s="127"/>
      <c r="AH111" s="127"/>
      <c r="AI111" s="127"/>
      <c r="AJ111" s="127">
        <v>1</v>
      </c>
      <c r="AK111" s="127">
        <v>1</v>
      </c>
      <c r="AL111" s="45">
        <v>1</v>
      </c>
      <c r="AM111" s="45">
        <v>1</v>
      </c>
      <c r="AN111" s="45"/>
    </row>
    <row r="112" spans="1:40" x14ac:dyDescent="0.25">
      <c r="A112" s="67"/>
      <c r="B112" s="67"/>
      <c r="C112" s="68" t="s">
        <v>11</v>
      </c>
      <c r="D112" s="127">
        <v>1</v>
      </c>
      <c r="E112" s="127">
        <v>1</v>
      </c>
      <c r="F112" s="127">
        <v>2</v>
      </c>
      <c r="G112" s="127">
        <v>1</v>
      </c>
      <c r="H112" s="127">
        <v>1</v>
      </c>
      <c r="I112" s="127">
        <v>1</v>
      </c>
      <c r="J112" s="127">
        <v>2</v>
      </c>
      <c r="K112" s="127">
        <v>3</v>
      </c>
      <c r="L112" s="127">
        <v>2</v>
      </c>
      <c r="M112" s="127">
        <v>2</v>
      </c>
      <c r="N112" s="127">
        <v>1</v>
      </c>
      <c r="O112" s="127"/>
      <c r="P112" s="127"/>
      <c r="Q112" s="127"/>
      <c r="R112" s="127"/>
      <c r="S112" s="127">
        <v>2</v>
      </c>
      <c r="T112" s="127">
        <v>2</v>
      </c>
      <c r="U112" s="127">
        <v>2</v>
      </c>
      <c r="V112" s="127">
        <v>2</v>
      </c>
      <c r="W112" s="127">
        <v>1</v>
      </c>
      <c r="X112" s="127">
        <v>1</v>
      </c>
      <c r="Y112" s="127">
        <v>4</v>
      </c>
      <c r="Z112" s="127">
        <v>1</v>
      </c>
      <c r="AA112" s="127">
        <v>1</v>
      </c>
      <c r="AB112" s="127">
        <v>1</v>
      </c>
      <c r="AC112" s="127">
        <v>1</v>
      </c>
      <c r="AD112" s="127">
        <v>1</v>
      </c>
      <c r="AE112" s="127">
        <v>1</v>
      </c>
      <c r="AF112" s="127">
        <v>1</v>
      </c>
      <c r="AG112" s="127">
        <v>1</v>
      </c>
      <c r="AH112" s="127"/>
      <c r="AI112" s="127"/>
      <c r="AJ112" s="127"/>
      <c r="AK112" s="127"/>
      <c r="AL112" s="45"/>
      <c r="AM112" s="45"/>
      <c r="AN112" s="45"/>
    </row>
    <row r="113" spans="1:40" x14ac:dyDescent="0.25">
      <c r="A113" s="67"/>
      <c r="B113" s="67"/>
      <c r="C113" s="68" t="s">
        <v>12</v>
      </c>
      <c r="D113" s="127">
        <v>2</v>
      </c>
      <c r="E113" s="127">
        <v>2</v>
      </c>
      <c r="F113" s="127">
        <v>2</v>
      </c>
      <c r="G113" s="127">
        <v>1</v>
      </c>
      <c r="H113" s="127">
        <v>1</v>
      </c>
      <c r="I113" s="127">
        <v>2</v>
      </c>
      <c r="J113" s="127">
        <v>1</v>
      </c>
      <c r="K113" s="127">
        <v>1</v>
      </c>
      <c r="L113" s="127">
        <v>1</v>
      </c>
      <c r="M113" s="127">
        <v>1</v>
      </c>
      <c r="N113" s="127">
        <v>4</v>
      </c>
      <c r="O113" s="127">
        <v>4</v>
      </c>
      <c r="P113" s="127">
        <v>2</v>
      </c>
      <c r="Q113" s="127"/>
      <c r="R113" s="127"/>
      <c r="S113" s="127">
        <v>1</v>
      </c>
      <c r="T113" s="127"/>
      <c r="U113" s="127">
        <v>2</v>
      </c>
      <c r="V113" s="127">
        <v>1</v>
      </c>
      <c r="W113" s="127">
        <v>2</v>
      </c>
      <c r="X113" s="127">
        <v>1</v>
      </c>
      <c r="Y113" s="127"/>
      <c r="Z113" s="127">
        <v>1</v>
      </c>
      <c r="AA113" s="127">
        <v>1</v>
      </c>
      <c r="AB113" s="127">
        <v>1</v>
      </c>
      <c r="AC113" s="127">
        <v>1</v>
      </c>
      <c r="AD113" s="127"/>
      <c r="AE113" s="127"/>
      <c r="AF113" s="127"/>
      <c r="AG113" s="127"/>
      <c r="AH113" s="127">
        <v>1</v>
      </c>
      <c r="AI113" s="127">
        <v>1</v>
      </c>
      <c r="AJ113" s="127">
        <v>1</v>
      </c>
      <c r="AK113" s="127"/>
      <c r="AL113" s="45"/>
      <c r="AM113" s="45"/>
      <c r="AN113" s="45"/>
    </row>
    <row r="114" spans="1:40" x14ac:dyDescent="0.25">
      <c r="A114" s="67"/>
      <c r="B114" s="67"/>
      <c r="C114" s="68" t="s">
        <v>13</v>
      </c>
      <c r="D114" s="127">
        <v>8</v>
      </c>
      <c r="E114" s="127">
        <v>7</v>
      </c>
      <c r="F114" s="127">
        <v>8</v>
      </c>
      <c r="G114" s="127">
        <v>8</v>
      </c>
      <c r="H114" s="127">
        <v>8</v>
      </c>
      <c r="I114" s="127">
        <v>8</v>
      </c>
      <c r="J114" s="127">
        <v>8</v>
      </c>
      <c r="K114" s="127">
        <v>7</v>
      </c>
      <c r="L114" s="127">
        <v>8</v>
      </c>
      <c r="M114" s="127">
        <v>7</v>
      </c>
      <c r="N114" s="127">
        <v>8</v>
      </c>
      <c r="O114" s="127">
        <v>10</v>
      </c>
      <c r="P114" s="127">
        <v>11</v>
      </c>
      <c r="Q114" s="127">
        <v>11</v>
      </c>
      <c r="R114" s="127">
        <v>11</v>
      </c>
      <c r="S114" s="127">
        <v>10</v>
      </c>
      <c r="T114" s="127">
        <v>11</v>
      </c>
      <c r="U114" s="127">
        <v>10</v>
      </c>
      <c r="V114" s="127">
        <v>10</v>
      </c>
      <c r="W114" s="127">
        <v>9</v>
      </c>
      <c r="X114" s="127">
        <v>10</v>
      </c>
      <c r="Y114" s="127">
        <v>9</v>
      </c>
      <c r="Z114" s="127">
        <v>3</v>
      </c>
      <c r="AA114" s="127">
        <v>3</v>
      </c>
      <c r="AB114" s="127">
        <v>3</v>
      </c>
      <c r="AC114" s="127">
        <v>3</v>
      </c>
      <c r="AD114" s="127">
        <v>5</v>
      </c>
      <c r="AE114" s="127">
        <v>4</v>
      </c>
      <c r="AF114" s="127">
        <v>3</v>
      </c>
      <c r="AG114" s="127">
        <v>2</v>
      </c>
      <c r="AH114" s="127">
        <v>2</v>
      </c>
      <c r="AI114" s="127">
        <v>2</v>
      </c>
      <c r="AJ114" s="127">
        <v>2</v>
      </c>
      <c r="AK114" s="127">
        <v>3</v>
      </c>
      <c r="AL114" s="45">
        <v>5</v>
      </c>
      <c r="AM114" s="45">
        <v>3</v>
      </c>
      <c r="AN114" s="45">
        <v>3</v>
      </c>
    </row>
    <row r="115" spans="1:40" x14ac:dyDescent="0.25">
      <c r="A115" s="32" t="s">
        <v>394</v>
      </c>
      <c r="B115" s="55"/>
      <c r="C115" s="55"/>
      <c r="D115" s="32">
        <f>SUM(D107:D114)</f>
        <v>11</v>
      </c>
      <c r="E115" s="75">
        <f t="shared" ref="E115:AM115" si="27">SUM(E107:E114)</f>
        <v>10</v>
      </c>
      <c r="F115" s="75">
        <f t="shared" si="27"/>
        <v>12</v>
      </c>
      <c r="G115" s="75">
        <f t="shared" si="27"/>
        <v>10</v>
      </c>
      <c r="H115" s="75">
        <f t="shared" si="27"/>
        <v>11</v>
      </c>
      <c r="I115" s="75">
        <f t="shared" si="27"/>
        <v>12</v>
      </c>
      <c r="J115" s="75">
        <f t="shared" si="27"/>
        <v>13</v>
      </c>
      <c r="K115" s="75">
        <f t="shared" si="27"/>
        <v>13</v>
      </c>
      <c r="L115" s="75">
        <f t="shared" si="27"/>
        <v>14</v>
      </c>
      <c r="M115" s="75">
        <f t="shared" si="27"/>
        <v>13</v>
      </c>
      <c r="N115" s="75">
        <f t="shared" si="27"/>
        <v>16</v>
      </c>
      <c r="O115" s="75">
        <f t="shared" si="27"/>
        <v>17</v>
      </c>
      <c r="P115" s="75">
        <f t="shared" si="27"/>
        <v>16</v>
      </c>
      <c r="Q115" s="75">
        <f t="shared" si="27"/>
        <v>14</v>
      </c>
      <c r="R115" s="75">
        <f t="shared" si="27"/>
        <v>14</v>
      </c>
      <c r="S115" s="75">
        <f t="shared" si="27"/>
        <v>15</v>
      </c>
      <c r="T115" s="75">
        <f t="shared" si="27"/>
        <v>16</v>
      </c>
      <c r="U115" s="75">
        <f t="shared" si="27"/>
        <v>19</v>
      </c>
      <c r="V115" s="75">
        <f t="shared" si="27"/>
        <v>17</v>
      </c>
      <c r="W115" s="75">
        <f t="shared" si="27"/>
        <v>16</v>
      </c>
      <c r="X115" s="75">
        <f t="shared" si="27"/>
        <v>16</v>
      </c>
      <c r="Y115" s="75">
        <f t="shared" si="27"/>
        <v>15</v>
      </c>
      <c r="Z115" s="75">
        <f t="shared" si="27"/>
        <v>7</v>
      </c>
      <c r="AA115" s="75">
        <f t="shared" si="27"/>
        <v>6</v>
      </c>
      <c r="AB115" s="75">
        <f t="shared" si="27"/>
        <v>5</v>
      </c>
      <c r="AC115" s="75">
        <f t="shared" si="27"/>
        <v>5</v>
      </c>
      <c r="AD115" s="75">
        <f t="shared" si="27"/>
        <v>6</v>
      </c>
      <c r="AE115" s="75">
        <f t="shared" si="27"/>
        <v>6</v>
      </c>
      <c r="AF115" s="75">
        <f t="shared" si="27"/>
        <v>6</v>
      </c>
      <c r="AG115" s="75">
        <f t="shared" si="27"/>
        <v>4</v>
      </c>
      <c r="AH115" s="75">
        <f t="shared" si="27"/>
        <v>4</v>
      </c>
      <c r="AI115" s="75">
        <f t="shared" si="27"/>
        <v>3</v>
      </c>
      <c r="AJ115" s="75">
        <f t="shared" si="27"/>
        <v>4</v>
      </c>
      <c r="AK115" s="75">
        <f t="shared" si="27"/>
        <v>4</v>
      </c>
      <c r="AL115" s="75">
        <f t="shared" si="27"/>
        <v>6</v>
      </c>
      <c r="AM115" s="75">
        <f t="shared" si="27"/>
        <v>5</v>
      </c>
      <c r="AN115" s="75">
        <f t="shared" ref="AN115" si="28">SUM(AN107:AN114)</f>
        <v>3</v>
      </c>
    </row>
    <row r="116" spans="1:40" x14ac:dyDescent="0.25">
      <c r="A116" s="65" t="s">
        <v>361</v>
      </c>
      <c r="B116" s="66">
        <v>1244</v>
      </c>
      <c r="C116" s="65" t="s">
        <v>6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>
        <v>2</v>
      </c>
      <c r="R116" s="43"/>
      <c r="S116" s="43">
        <v>1</v>
      </c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>
        <v>1</v>
      </c>
      <c r="AL116" s="43">
        <v>2</v>
      </c>
      <c r="AM116" s="43"/>
      <c r="AN116" s="43"/>
    </row>
    <row r="117" spans="1:40" x14ac:dyDescent="0.25">
      <c r="A117" s="67"/>
      <c r="B117" s="67"/>
      <c r="C117" s="68" t="s">
        <v>7</v>
      </c>
      <c r="D117" s="45">
        <v>1</v>
      </c>
      <c r="E117" s="45">
        <v>1</v>
      </c>
      <c r="F117" s="45">
        <v>1</v>
      </c>
      <c r="G117" s="45"/>
      <c r="H117" s="45"/>
      <c r="I117" s="45">
        <v>1</v>
      </c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>
        <v>1</v>
      </c>
      <c r="AM117" s="45">
        <v>1</v>
      </c>
      <c r="AN117" s="45"/>
    </row>
    <row r="118" spans="1:40" x14ac:dyDescent="0.25">
      <c r="A118" s="67"/>
      <c r="B118" s="67"/>
      <c r="C118" s="68" t="s">
        <v>8</v>
      </c>
      <c r="D118" s="45">
        <v>2</v>
      </c>
      <c r="E118" s="45">
        <v>2</v>
      </c>
      <c r="F118" s="45">
        <v>3</v>
      </c>
      <c r="G118" s="45">
        <v>3</v>
      </c>
      <c r="H118" s="45">
        <v>3</v>
      </c>
      <c r="I118" s="45">
        <v>3</v>
      </c>
      <c r="J118" s="45">
        <v>2</v>
      </c>
      <c r="K118" s="45">
        <v>2</v>
      </c>
      <c r="L118" s="45">
        <v>1</v>
      </c>
      <c r="M118" s="45"/>
      <c r="N118" s="45"/>
      <c r="O118" s="45"/>
      <c r="P118" s="45"/>
      <c r="Q118" s="45">
        <v>1</v>
      </c>
      <c r="R118" s="45"/>
      <c r="S118" s="45"/>
      <c r="T118" s="45"/>
      <c r="U118" s="45"/>
      <c r="V118" s="45">
        <v>1</v>
      </c>
      <c r="W118" s="45">
        <v>1</v>
      </c>
      <c r="X118" s="45">
        <v>1</v>
      </c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>
        <v>1</v>
      </c>
      <c r="AN118" s="45">
        <v>1</v>
      </c>
    </row>
    <row r="119" spans="1:40" x14ac:dyDescent="0.25">
      <c r="A119" s="122"/>
      <c r="B119" s="67"/>
      <c r="C119" s="68" t="s">
        <v>9</v>
      </c>
      <c r="D119" s="45">
        <v>4</v>
      </c>
      <c r="E119" s="45">
        <v>4</v>
      </c>
      <c r="F119" s="45">
        <v>4</v>
      </c>
      <c r="G119" s="45">
        <v>3</v>
      </c>
      <c r="H119" s="45">
        <v>1</v>
      </c>
      <c r="I119" s="45">
        <v>4</v>
      </c>
      <c r="J119" s="45">
        <v>4</v>
      </c>
      <c r="K119" s="45">
        <v>2</v>
      </c>
      <c r="L119" s="45">
        <v>2</v>
      </c>
      <c r="M119" s="45">
        <v>3</v>
      </c>
      <c r="N119" s="45">
        <v>2</v>
      </c>
      <c r="O119" s="45">
        <v>2</v>
      </c>
      <c r="P119" s="45">
        <v>2</v>
      </c>
      <c r="Q119" s="45">
        <v>1</v>
      </c>
      <c r="R119" s="45">
        <v>2</v>
      </c>
      <c r="S119" s="45">
        <v>1</v>
      </c>
      <c r="T119" s="45">
        <v>2</v>
      </c>
      <c r="U119" s="45">
        <v>1</v>
      </c>
      <c r="V119" s="45">
        <v>1</v>
      </c>
      <c r="W119" s="45"/>
      <c r="X119" s="45">
        <v>1</v>
      </c>
      <c r="Y119" s="45">
        <v>1</v>
      </c>
      <c r="Z119" s="45">
        <v>1</v>
      </c>
      <c r="AA119" s="45"/>
      <c r="AB119" s="45"/>
      <c r="AC119" s="45"/>
      <c r="AD119" s="45">
        <v>1</v>
      </c>
      <c r="AE119" s="45">
        <v>1</v>
      </c>
      <c r="AF119" s="45">
        <v>1</v>
      </c>
      <c r="AG119" s="45">
        <v>1</v>
      </c>
      <c r="AH119" s="45">
        <v>1</v>
      </c>
      <c r="AI119" s="45"/>
      <c r="AJ119" s="45"/>
      <c r="AK119" s="45"/>
      <c r="AL119" s="45"/>
      <c r="AM119" s="45"/>
      <c r="AN119" s="45"/>
    </row>
    <row r="120" spans="1:40" x14ac:dyDescent="0.25">
      <c r="A120" s="122"/>
      <c r="B120" s="67"/>
      <c r="C120" s="68" t="s">
        <v>10</v>
      </c>
      <c r="D120" s="45">
        <v>10</v>
      </c>
      <c r="E120" s="45">
        <v>10</v>
      </c>
      <c r="F120" s="45">
        <v>9</v>
      </c>
      <c r="G120" s="45">
        <v>8</v>
      </c>
      <c r="H120" s="45">
        <v>9</v>
      </c>
      <c r="I120" s="45">
        <v>5</v>
      </c>
      <c r="J120" s="45">
        <v>6</v>
      </c>
      <c r="K120" s="45">
        <v>6</v>
      </c>
      <c r="L120" s="45">
        <v>4</v>
      </c>
      <c r="M120" s="45">
        <v>4</v>
      </c>
      <c r="N120" s="45">
        <v>3</v>
      </c>
      <c r="O120" s="45">
        <v>4</v>
      </c>
      <c r="P120" s="45">
        <v>5</v>
      </c>
      <c r="Q120" s="45">
        <v>4</v>
      </c>
      <c r="R120" s="45">
        <v>3</v>
      </c>
      <c r="S120" s="45">
        <v>6</v>
      </c>
      <c r="T120" s="45">
        <v>6</v>
      </c>
      <c r="U120" s="45">
        <v>6</v>
      </c>
      <c r="V120" s="45">
        <v>5</v>
      </c>
      <c r="W120" s="45">
        <v>6</v>
      </c>
      <c r="X120" s="45">
        <v>5</v>
      </c>
      <c r="Y120" s="45">
        <v>3</v>
      </c>
      <c r="Z120" s="45">
        <v>3</v>
      </c>
      <c r="AA120" s="45">
        <v>3</v>
      </c>
      <c r="AB120" s="45">
        <v>3</v>
      </c>
      <c r="AC120" s="45">
        <v>1</v>
      </c>
      <c r="AD120" s="45">
        <v>1</v>
      </c>
      <c r="AE120" s="45"/>
      <c r="AF120" s="45"/>
      <c r="AG120" s="45"/>
      <c r="AH120" s="45"/>
      <c r="AI120" s="45"/>
      <c r="AJ120" s="45"/>
      <c r="AK120" s="45"/>
      <c r="AL120" s="45">
        <v>1</v>
      </c>
      <c r="AM120" s="45">
        <v>1</v>
      </c>
      <c r="AN120" s="45">
        <v>1</v>
      </c>
    </row>
    <row r="121" spans="1:40" x14ac:dyDescent="0.25">
      <c r="A121" s="122"/>
      <c r="B121" s="67"/>
      <c r="C121" s="68" t="s">
        <v>11</v>
      </c>
      <c r="D121" s="45">
        <v>16</v>
      </c>
      <c r="E121" s="45">
        <v>12</v>
      </c>
      <c r="F121" s="45">
        <v>13</v>
      </c>
      <c r="G121" s="45">
        <v>11</v>
      </c>
      <c r="H121" s="45">
        <v>12</v>
      </c>
      <c r="I121" s="45">
        <v>13</v>
      </c>
      <c r="J121" s="45">
        <v>11</v>
      </c>
      <c r="K121" s="45">
        <v>11</v>
      </c>
      <c r="L121" s="45">
        <v>8</v>
      </c>
      <c r="M121" s="45">
        <v>9</v>
      </c>
      <c r="N121" s="45">
        <v>6</v>
      </c>
      <c r="O121" s="45">
        <v>6</v>
      </c>
      <c r="P121" s="45">
        <v>4</v>
      </c>
      <c r="Q121" s="45">
        <v>4</v>
      </c>
      <c r="R121" s="45">
        <v>5</v>
      </c>
      <c r="S121" s="45">
        <v>5</v>
      </c>
      <c r="T121" s="45">
        <v>4</v>
      </c>
      <c r="U121" s="45">
        <v>2</v>
      </c>
      <c r="V121" s="45">
        <v>3</v>
      </c>
      <c r="W121" s="45">
        <v>2</v>
      </c>
      <c r="X121" s="45">
        <v>3</v>
      </c>
      <c r="Y121" s="45">
        <v>2</v>
      </c>
      <c r="Z121" s="45">
        <v>2</v>
      </c>
      <c r="AA121" s="45">
        <v>2</v>
      </c>
      <c r="AB121" s="45"/>
      <c r="AC121" s="45"/>
      <c r="AD121" s="45">
        <v>2</v>
      </c>
      <c r="AE121" s="45">
        <v>3</v>
      </c>
      <c r="AF121" s="45">
        <v>3</v>
      </c>
      <c r="AG121" s="45">
        <v>2</v>
      </c>
      <c r="AH121" s="45">
        <v>1</v>
      </c>
      <c r="AI121" s="45">
        <v>2</v>
      </c>
      <c r="AJ121" s="45">
        <v>4</v>
      </c>
      <c r="AK121" s="45">
        <v>4</v>
      </c>
      <c r="AL121" s="45">
        <v>5</v>
      </c>
      <c r="AM121" s="45">
        <v>4</v>
      </c>
      <c r="AN121" s="45">
        <v>2</v>
      </c>
    </row>
    <row r="122" spans="1:40" x14ac:dyDescent="0.25">
      <c r="A122" s="122"/>
      <c r="B122" s="67"/>
      <c r="C122" s="68" t="s">
        <v>12</v>
      </c>
      <c r="D122" s="45">
        <v>10</v>
      </c>
      <c r="E122" s="45">
        <v>10</v>
      </c>
      <c r="F122" s="45">
        <v>11</v>
      </c>
      <c r="G122" s="45">
        <v>11</v>
      </c>
      <c r="H122" s="45">
        <v>7</v>
      </c>
      <c r="I122" s="45">
        <v>8</v>
      </c>
      <c r="J122" s="45">
        <v>5</v>
      </c>
      <c r="K122" s="45">
        <v>6</v>
      </c>
      <c r="L122" s="45">
        <v>8</v>
      </c>
      <c r="M122" s="45">
        <v>6</v>
      </c>
      <c r="N122" s="45">
        <v>7</v>
      </c>
      <c r="O122" s="45">
        <v>6</v>
      </c>
      <c r="P122" s="45">
        <v>9</v>
      </c>
      <c r="Q122" s="45">
        <v>7</v>
      </c>
      <c r="R122" s="45">
        <v>4</v>
      </c>
      <c r="S122" s="45">
        <v>3</v>
      </c>
      <c r="T122" s="45">
        <v>3</v>
      </c>
      <c r="U122" s="45">
        <v>5</v>
      </c>
      <c r="V122" s="45">
        <v>4</v>
      </c>
      <c r="W122" s="45">
        <v>3</v>
      </c>
      <c r="X122" s="45">
        <v>3</v>
      </c>
      <c r="Y122" s="45">
        <v>3</v>
      </c>
      <c r="Z122" s="45"/>
      <c r="AA122" s="45"/>
      <c r="AB122" s="45"/>
      <c r="AC122" s="45"/>
      <c r="AD122" s="45">
        <v>1</v>
      </c>
      <c r="AE122" s="45">
        <v>1</v>
      </c>
      <c r="AF122" s="45"/>
      <c r="AG122" s="45"/>
      <c r="AH122" s="45">
        <v>1</v>
      </c>
      <c r="AI122" s="45">
        <v>1</v>
      </c>
      <c r="AJ122" s="45">
        <v>1</v>
      </c>
      <c r="AK122" s="45"/>
      <c r="AL122" s="45"/>
      <c r="AM122" s="45">
        <v>1</v>
      </c>
      <c r="AN122" s="45">
        <v>2</v>
      </c>
    </row>
    <row r="123" spans="1:40" x14ac:dyDescent="0.25">
      <c r="A123" s="122"/>
      <c r="B123" s="67"/>
      <c r="C123" s="68" t="s">
        <v>13</v>
      </c>
      <c r="D123" s="45">
        <v>38</v>
      </c>
      <c r="E123" s="45">
        <v>42</v>
      </c>
      <c r="F123" s="45">
        <v>44</v>
      </c>
      <c r="G123" s="45">
        <v>44</v>
      </c>
      <c r="H123" s="45">
        <v>49</v>
      </c>
      <c r="I123" s="45">
        <v>49</v>
      </c>
      <c r="J123" s="45">
        <v>53</v>
      </c>
      <c r="K123" s="45">
        <v>46</v>
      </c>
      <c r="L123" s="45">
        <v>42</v>
      </c>
      <c r="M123" s="45">
        <v>43</v>
      </c>
      <c r="N123" s="45">
        <v>46</v>
      </c>
      <c r="O123" s="45">
        <v>49</v>
      </c>
      <c r="P123" s="45">
        <v>50</v>
      </c>
      <c r="Q123" s="45">
        <v>50</v>
      </c>
      <c r="R123" s="45">
        <v>53</v>
      </c>
      <c r="S123" s="45">
        <v>44</v>
      </c>
      <c r="T123" s="45">
        <v>36</v>
      </c>
      <c r="U123" s="45">
        <v>33</v>
      </c>
      <c r="V123" s="45">
        <v>28</v>
      </c>
      <c r="W123" s="45">
        <v>24</v>
      </c>
      <c r="X123" s="45">
        <v>23</v>
      </c>
      <c r="Y123" s="45">
        <v>21</v>
      </c>
      <c r="Z123" s="45">
        <v>7</v>
      </c>
      <c r="AA123" s="45">
        <v>5</v>
      </c>
      <c r="AB123" s="45">
        <v>5</v>
      </c>
      <c r="AC123" s="45">
        <v>3</v>
      </c>
      <c r="AD123" s="45">
        <v>2</v>
      </c>
      <c r="AE123" s="45">
        <v>1</v>
      </c>
      <c r="AF123" s="45">
        <v>2</v>
      </c>
      <c r="AG123" s="45">
        <v>2</v>
      </c>
      <c r="AH123" s="45">
        <v>2</v>
      </c>
      <c r="AI123" s="45">
        <v>2</v>
      </c>
      <c r="AJ123" s="45">
        <v>2</v>
      </c>
      <c r="AK123" s="45">
        <v>3</v>
      </c>
      <c r="AL123" s="45">
        <v>4</v>
      </c>
      <c r="AM123" s="45">
        <v>7</v>
      </c>
      <c r="AN123" s="45">
        <v>7</v>
      </c>
    </row>
    <row r="124" spans="1:40" x14ac:dyDescent="0.25">
      <c r="A124" s="32" t="s">
        <v>362</v>
      </c>
      <c r="B124" s="55"/>
      <c r="C124" s="55"/>
      <c r="D124" s="32">
        <f>SUM(D116:D123)</f>
        <v>81</v>
      </c>
      <c r="E124" s="75">
        <f t="shared" ref="E124:AM124" si="29">SUM(E116:E123)</f>
        <v>81</v>
      </c>
      <c r="F124" s="75">
        <f t="shared" si="29"/>
        <v>85</v>
      </c>
      <c r="G124" s="75">
        <f t="shared" si="29"/>
        <v>80</v>
      </c>
      <c r="H124" s="75">
        <f t="shared" si="29"/>
        <v>81</v>
      </c>
      <c r="I124" s="75">
        <f t="shared" si="29"/>
        <v>83</v>
      </c>
      <c r="J124" s="75">
        <f t="shared" si="29"/>
        <v>81</v>
      </c>
      <c r="K124" s="75">
        <f t="shared" si="29"/>
        <v>73</v>
      </c>
      <c r="L124" s="75">
        <f t="shared" si="29"/>
        <v>65</v>
      </c>
      <c r="M124" s="75">
        <f t="shared" si="29"/>
        <v>65</v>
      </c>
      <c r="N124" s="75">
        <f t="shared" si="29"/>
        <v>64</v>
      </c>
      <c r="O124" s="75">
        <f t="shared" si="29"/>
        <v>67</v>
      </c>
      <c r="P124" s="75">
        <f t="shared" si="29"/>
        <v>70</v>
      </c>
      <c r="Q124" s="75">
        <f t="shared" si="29"/>
        <v>69</v>
      </c>
      <c r="R124" s="75">
        <f t="shared" si="29"/>
        <v>67</v>
      </c>
      <c r="S124" s="75">
        <f t="shared" si="29"/>
        <v>60</v>
      </c>
      <c r="T124" s="75">
        <f t="shared" si="29"/>
        <v>51</v>
      </c>
      <c r="U124" s="75">
        <f t="shared" si="29"/>
        <v>47</v>
      </c>
      <c r="V124" s="75">
        <f t="shared" si="29"/>
        <v>42</v>
      </c>
      <c r="W124" s="75">
        <f t="shared" si="29"/>
        <v>36</v>
      </c>
      <c r="X124" s="75">
        <f t="shared" si="29"/>
        <v>36</v>
      </c>
      <c r="Y124" s="75">
        <f t="shared" si="29"/>
        <v>30</v>
      </c>
      <c r="Z124" s="75">
        <f t="shared" si="29"/>
        <v>13</v>
      </c>
      <c r="AA124" s="75">
        <f t="shared" si="29"/>
        <v>10</v>
      </c>
      <c r="AB124" s="75">
        <f t="shared" si="29"/>
        <v>8</v>
      </c>
      <c r="AC124" s="75">
        <f t="shared" si="29"/>
        <v>4</v>
      </c>
      <c r="AD124" s="75">
        <f t="shared" si="29"/>
        <v>7</v>
      </c>
      <c r="AE124" s="75">
        <f t="shared" si="29"/>
        <v>6</v>
      </c>
      <c r="AF124" s="75">
        <f t="shared" si="29"/>
        <v>6</v>
      </c>
      <c r="AG124" s="75">
        <f t="shared" si="29"/>
        <v>5</v>
      </c>
      <c r="AH124" s="75">
        <f t="shared" si="29"/>
        <v>5</v>
      </c>
      <c r="AI124" s="75">
        <f t="shared" si="29"/>
        <v>5</v>
      </c>
      <c r="AJ124" s="75">
        <f t="shared" si="29"/>
        <v>7</v>
      </c>
      <c r="AK124" s="75">
        <f t="shared" si="29"/>
        <v>8</v>
      </c>
      <c r="AL124" s="75">
        <f t="shared" si="29"/>
        <v>13</v>
      </c>
      <c r="AM124" s="75">
        <f t="shared" si="29"/>
        <v>15</v>
      </c>
      <c r="AN124" s="75">
        <f t="shared" ref="AN124" si="30">SUM(AN116:AN123)</f>
        <v>13</v>
      </c>
    </row>
    <row r="125" spans="1:40" x14ac:dyDescent="0.25">
      <c r="A125" s="65" t="s">
        <v>403</v>
      </c>
      <c r="B125" s="66">
        <v>1245</v>
      </c>
      <c r="C125" s="65" t="s">
        <v>6</v>
      </c>
      <c r="D125" s="43">
        <v>2</v>
      </c>
      <c r="E125" s="43">
        <v>1</v>
      </c>
      <c r="F125" s="43">
        <v>1</v>
      </c>
      <c r="G125" s="43">
        <v>1</v>
      </c>
      <c r="H125" s="43">
        <v>1</v>
      </c>
      <c r="I125" s="43">
        <v>1</v>
      </c>
      <c r="J125" s="43">
        <v>1</v>
      </c>
      <c r="K125" s="43">
        <v>1</v>
      </c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</row>
    <row r="126" spans="1:40" x14ac:dyDescent="0.25">
      <c r="A126" s="67"/>
      <c r="B126" s="67"/>
      <c r="C126" s="68" t="s">
        <v>7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>
        <v>2</v>
      </c>
      <c r="O126" s="45"/>
      <c r="P126" s="45"/>
      <c r="Q126" s="45"/>
      <c r="R126" s="45">
        <v>1</v>
      </c>
      <c r="S126" s="45">
        <v>1</v>
      </c>
      <c r="T126" s="45">
        <v>1</v>
      </c>
      <c r="U126" s="45">
        <v>1</v>
      </c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</row>
    <row r="127" spans="1:40" x14ac:dyDescent="0.25">
      <c r="A127" s="67"/>
      <c r="B127" s="67"/>
      <c r="C127" s="68" t="s">
        <v>8</v>
      </c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>
        <v>1</v>
      </c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</row>
    <row r="128" spans="1:40" x14ac:dyDescent="0.25">
      <c r="A128" s="122"/>
      <c r="B128" s="67"/>
      <c r="C128" s="68" t="s">
        <v>9</v>
      </c>
      <c r="D128" s="45">
        <v>2</v>
      </c>
      <c r="E128" s="45">
        <v>2</v>
      </c>
      <c r="F128" s="45">
        <v>2</v>
      </c>
      <c r="G128" s="45">
        <v>1</v>
      </c>
      <c r="H128" s="45">
        <v>1</v>
      </c>
      <c r="I128" s="45">
        <v>1</v>
      </c>
      <c r="J128" s="45">
        <v>2</v>
      </c>
      <c r="K128" s="45">
        <v>2</v>
      </c>
      <c r="L128" s="45">
        <v>2</v>
      </c>
      <c r="M128" s="45"/>
      <c r="N128" s="45"/>
      <c r="O128" s="45"/>
      <c r="P128" s="45"/>
      <c r="Q128" s="45"/>
      <c r="R128" s="45"/>
      <c r="S128" s="45">
        <v>1</v>
      </c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</row>
    <row r="129" spans="1:40" x14ac:dyDescent="0.25">
      <c r="A129" s="122"/>
      <c r="B129" s="67"/>
      <c r="C129" s="68" t="s">
        <v>10</v>
      </c>
      <c r="D129" s="57">
        <v>5</v>
      </c>
      <c r="E129" s="57">
        <v>2</v>
      </c>
      <c r="F129" s="57">
        <v>4</v>
      </c>
      <c r="G129" s="57">
        <v>2</v>
      </c>
      <c r="H129" s="57">
        <v>2</v>
      </c>
      <c r="I129" s="57">
        <v>3</v>
      </c>
      <c r="J129" s="57">
        <v>3</v>
      </c>
      <c r="K129" s="57">
        <v>4</v>
      </c>
      <c r="L129" s="57">
        <v>3</v>
      </c>
      <c r="M129" s="57">
        <v>4</v>
      </c>
      <c r="N129" s="57">
        <v>2</v>
      </c>
      <c r="O129" s="57">
        <v>2</v>
      </c>
      <c r="P129" s="57">
        <v>2</v>
      </c>
      <c r="Q129" s="57">
        <v>2</v>
      </c>
      <c r="R129" s="57">
        <v>2</v>
      </c>
      <c r="S129" s="57">
        <v>1</v>
      </c>
      <c r="T129" s="57">
        <v>2</v>
      </c>
      <c r="U129" s="57">
        <v>2</v>
      </c>
      <c r="V129" s="57">
        <v>1</v>
      </c>
      <c r="W129" s="57"/>
      <c r="X129" s="57"/>
      <c r="Y129" s="57">
        <v>1</v>
      </c>
      <c r="Z129" s="57"/>
      <c r="AA129" s="57"/>
      <c r="AB129" s="57"/>
      <c r="AC129" s="57">
        <v>1</v>
      </c>
      <c r="AD129" s="57">
        <v>1</v>
      </c>
      <c r="AE129" s="57">
        <v>1</v>
      </c>
      <c r="AF129" s="57">
        <v>1</v>
      </c>
      <c r="AG129" s="57"/>
      <c r="AH129" s="57"/>
      <c r="AI129" s="57"/>
      <c r="AJ129" s="57"/>
      <c r="AK129" s="57"/>
      <c r="AL129" s="57"/>
      <c r="AM129" s="57"/>
      <c r="AN129" s="57"/>
    </row>
    <row r="130" spans="1:40" x14ac:dyDescent="0.25">
      <c r="A130" s="122"/>
      <c r="B130" s="67"/>
      <c r="C130" s="68" t="s">
        <v>11</v>
      </c>
      <c r="D130" s="57">
        <v>9</v>
      </c>
      <c r="E130" s="57">
        <v>14</v>
      </c>
      <c r="F130" s="57">
        <v>19</v>
      </c>
      <c r="G130" s="57">
        <v>18</v>
      </c>
      <c r="H130" s="57">
        <v>14</v>
      </c>
      <c r="I130" s="57">
        <v>12</v>
      </c>
      <c r="J130" s="57">
        <v>10</v>
      </c>
      <c r="K130" s="57">
        <v>9</v>
      </c>
      <c r="L130" s="57">
        <v>6</v>
      </c>
      <c r="M130" s="57">
        <v>4</v>
      </c>
      <c r="N130" s="57">
        <v>2</v>
      </c>
      <c r="O130" s="57">
        <v>4</v>
      </c>
      <c r="P130" s="57">
        <v>4</v>
      </c>
      <c r="Q130" s="57">
        <v>4</v>
      </c>
      <c r="R130" s="57">
        <v>3</v>
      </c>
      <c r="S130" s="57">
        <v>4</v>
      </c>
      <c r="T130" s="57">
        <v>4</v>
      </c>
      <c r="U130" s="57">
        <v>2</v>
      </c>
      <c r="V130" s="57">
        <v>1</v>
      </c>
      <c r="W130" s="57">
        <v>2</v>
      </c>
      <c r="X130" s="57">
        <v>1</v>
      </c>
      <c r="Y130" s="57">
        <v>1</v>
      </c>
      <c r="Z130" s="57">
        <v>2</v>
      </c>
      <c r="AA130" s="57">
        <v>2</v>
      </c>
      <c r="AB130" s="57"/>
      <c r="AC130" s="57"/>
      <c r="AD130" s="57"/>
      <c r="AE130" s="57"/>
      <c r="AF130" s="57"/>
      <c r="AG130" s="57"/>
      <c r="AH130" s="57"/>
      <c r="AI130" s="57">
        <v>1</v>
      </c>
      <c r="AJ130" s="57">
        <v>1</v>
      </c>
      <c r="AK130" s="57">
        <v>1</v>
      </c>
      <c r="AL130" s="57">
        <v>2</v>
      </c>
      <c r="AM130" s="57">
        <v>2</v>
      </c>
      <c r="AN130" s="57">
        <v>2</v>
      </c>
    </row>
    <row r="131" spans="1:40" x14ac:dyDescent="0.25">
      <c r="A131" s="122"/>
      <c r="B131" s="67"/>
      <c r="C131" s="68" t="s">
        <v>12</v>
      </c>
      <c r="D131" s="45">
        <v>5</v>
      </c>
      <c r="E131" s="45">
        <v>4</v>
      </c>
      <c r="F131" s="45">
        <v>4</v>
      </c>
      <c r="G131" s="45">
        <v>7</v>
      </c>
      <c r="H131" s="45">
        <v>10</v>
      </c>
      <c r="I131" s="45">
        <v>10</v>
      </c>
      <c r="J131" s="45">
        <v>7</v>
      </c>
      <c r="K131" s="45">
        <v>5</v>
      </c>
      <c r="L131" s="45">
        <v>8</v>
      </c>
      <c r="M131" s="45">
        <v>9</v>
      </c>
      <c r="N131" s="45">
        <v>5</v>
      </c>
      <c r="O131" s="45">
        <v>5</v>
      </c>
      <c r="P131" s="45">
        <v>2</v>
      </c>
      <c r="Q131" s="45">
        <v>2</v>
      </c>
      <c r="R131" s="45">
        <v>3</v>
      </c>
      <c r="S131" s="45">
        <v>2</v>
      </c>
      <c r="T131" s="45">
        <v>1</v>
      </c>
      <c r="U131" s="45">
        <v>2</v>
      </c>
      <c r="V131" s="45"/>
      <c r="W131" s="45"/>
      <c r="X131" s="45">
        <v>1</v>
      </c>
      <c r="Y131" s="45"/>
      <c r="Z131" s="45"/>
      <c r="AA131" s="45">
        <v>1</v>
      </c>
      <c r="AB131" s="45">
        <v>1</v>
      </c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</row>
    <row r="132" spans="1:40" x14ac:dyDescent="0.25">
      <c r="A132" s="122"/>
      <c r="B132" s="67"/>
      <c r="C132" s="68" t="s">
        <v>13</v>
      </c>
      <c r="D132" s="45">
        <v>21</v>
      </c>
      <c r="E132" s="45">
        <v>24</v>
      </c>
      <c r="F132" s="45">
        <v>29</v>
      </c>
      <c r="G132" s="45">
        <v>28</v>
      </c>
      <c r="H132" s="45">
        <v>29</v>
      </c>
      <c r="I132" s="45">
        <v>32</v>
      </c>
      <c r="J132" s="45">
        <v>33</v>
      </c>
      <c r="K132" s="45">
        <v>36</v>
      </c>
      <c r="L132" s="45">
        <v>36</v>
      </c>
      <c r="M132" s="45">
        <v>36</v>
      </c>
      <c r="N132" s="45">
        <v>20</v>
      </c>
      <c r="O132" s="45">
        <v>19</v>
      </c>
      <c r="P132" s="45">
        <v>20</v>
      </c>
      <c r="Q132" s="45">
        <v>22</v>
      </c>
      <c r="R132" s="45">
        <v>22</v>
      </c>
      <c r="S132" s="45">
        <v>21</v>
      </c>
      <c r="T132" s="45">
        <v>20</v>
      </c>
      <c r="U132" s="45">
        <v>23</v>
      </c>
      <c r="V132" s="45">
        <v>14</v>
      </c>
      <c r="W132" s="45">
        <v>12</v>
      </c>
      <c r="X132" s="45">
        <v>11</v>
      </c>
      <c r="Y132" s="45">
        <v>9</v>
      </c>
      <c r="Z132" s="45">
        <v>6</v>
      </c>
      <c r="AA132" s="45">
        <v>6</v>
      </c>
      <c r="AB132" s="45">
        <v>6</v>
      </c>
      <c r="AC132" s="45">
        <v>6</v>
      </c>
      <c r="AD132" s="45">
        <v>5</v>
      </c>
      <c r="AE132" s="45">
        <v>6</v>
      </c>
      <c r="AF132" s="45">
        <v>6</v>
      </c>
      <c r="AG132" s="45">
        <v>6</v>
      </c>
      <c r="AH132" s="45">
        <v>5</v>
      </c>
      <c r="AI132" s="45">
        <v>5</v>
      </c>
      <c r="AJ132" s="45">
        <v>4</v>
      </c>
      <c r="AK132" s="45">
        <v>4</v>
      </c>
      <c r="AL132" s="45">
        <v>5</v>
      </c>
      <c r="AM132" s="45">
        <v>4</v>
      </c>
      <c r="AN132" s="45">
        <v>2</v>
      </c>
    </row>
    <row r="133" spans="1:40" x14ac:dyDescent="0.25">
      <c r="A133" s="32" t="s">
        <v>404</v>
      </c>
      <c r="B133" s="55"/>
      <c r="C133" s="55"/>
      <c r="D133" s="32">
        <f>SUM(D125:D132)</f>
        <v>44</v>
      </c>
      <c r="E133" s="75">
        <f t="shared" ref="E133:AM133" si="31">SUM(E125:E132)</f>
        <v>47</v>
      </c>
      <c r="F133" s="75">
        <f t="shared" si="31"/>
        <v>59</v>
      </c>
      <c r="G133" s="75">
        <f t="shared" si="31"/>
        <v>57</v>
      </c>
      <c r="H133" s="75">
        <f t="shared" si="31"/>
        <v>57</v>
      </c>
      <c r="I133" s="75">
        <f t="shared" si="31"/>
        <v>59</v>
      </c>
      <c r="J133" s="75">
        <f t="shared" si="31"/>
        <v>56</v>
      </c>
      <c r="K133" s="75">
        <f t="shared" si="31"/>
        <v>57</v>
      </c>
      <c r="L133" s="75">
        <f t="shared" si="31"/>
        <v>55</v>
      </c>
      <c r="M133" s="75">
        <f t="shared" si="31"/>
        <v>53</v>
      </c>
      <c r="N133" s="75">
        <f t="shared" si="31"/>
        <v>31</v>
      </c>
      <c r="O133" s="75">
        <f t="shared" si="31"/>
        <v>30</v>
      </c>
      <c r="P133" s="75">
        <f t="shared" si="31"/>
        <v>28</v>
      </c>
      <c r="Q133" s="75">
        <f t="shared" si="31"/>
        <v>30</v>
      </c>
      <c r="R133" s="75">
        <f t="shared" si="31"/>
        <v>31</v>
      </c>
      <c r="S133" s="75">
        <f t="shared" si="31"/>
        <v>30</v>
      </c>
      <c r="T133" s="75">
        <f t="shared" si="31"/>
        <v>29</v>
      </c>
      <c r="U133" s="75">
        <f t="shared" si="31"/>
        <v>30</v>
      </c>
      <c r="V133" s="75">
        <f t="shared" si="31"/>
        <v>16</v>
      </c>
      <c r="W133" s="75">
        <f t="shared" si="31"/>
        <v>14</v>
      </c>
      <c r="X133" s="75">
        <f t="shared" si="31"/>
        <v>13</v>
      </c>
      <c r="Y133" s="75">
        <f t="shared" si="31"/>
        <v>11</v>
      </c>
      <c r="Z133" s="75">
        <f t="shared" si="31"/>
        <v>8</v>
      </c>
      <c r="AA133" s="75">
        <f t="shared" si="31"/>
        <v>9</v>
      </c>
      <c r="AB133" s="75">
        <f t="shared" si="31"/>
        <v>7</v>
      </c>
      <c r="AC133" s="75">
        <f t="shared" si="31"/>
        <v>7</v>
      </c>
      <c r="AD133" s="75">
        <f t="shared" si="31"/>
        <v>6</v>
      </c>
      <c r="AE133" s="75">
        <f t="shared" si="31"/>
        <v>7</v>
      </c>
      <c r="AF133" s="75">
        <f t="shared" si="31"/>
        <v>7</v>
      </c>
      <c r="AG133" s="75">
        <f t="shared" si="31"/>
        <v>6</v>
      </c>
      <c r="AH133" s="75">
        <f t="shared" si="31"/>
        <v>5</v>
      </c>
      <c r="AI133" s="75">
        <f t="shared" si="31"/>
        <v>6</v>
      </c>
      <c r="AJ133" s="75">
        <f t="shared" si="31"/>
        <v>5</v>
      </c>
      <c r="AK133" s="75">
        <f t="shared" si="31"/>
        <v>5</v>
      </c>
      <c r="AL133" s="75">
        <f t="shared" si="31"/>
        <v>7</v>
      </c>
      <c r="AM133" s="75">
        <f t="shared" si="31"/>
        <v>6</v>
      </c>
      <c r="AN133" s="75">
        <f t="shared" ref="AN133" si="32">SUM(AN125:AN132)</f>
        <v>4</v>
      </c>
    </row>
    <row r="134" spans="1:40" x14ac:dyDescent="0.25">
      <c r="A134" s="65" t="s">
        <v>375</v>
      </c>
      <c r="B134" s="85">
        <v>1246</v>
      </c>
      <c r="C134" s="65" t="s">
        <v>6</v>
      </c>
      <c r="D134" s="86"/>
      <c r="E134" s="43"/>
      <c r="F134" s="43">
        <v>1</v>
      </c>
      <c r="G134" s="43">
        <v>2</v>
      </c>
      <c r="H134" s="43"/>
      <c r="I134" s="43"/>
      <c r="J134" s="43"/>
      <c r="K134" s="43"/>
      <c r="L134" s="43"/>
      <c r="M134" s="43"/>
      <c r="N134" s="43">
        <v>1</v>
      </c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</row>
    <row r="135" spans="1:40" x14ac:dyDescent="0.25">
      <c r="A135" s="67"/>
      <c r="B135" s="67"/>
      <c r="C135" s="68" t="s">
        <v>7</v>
      </c>
      <c r="D135" s="87">
        <v>1</v>
      </c>
      <c r="E135" s="45">
        <v>1</v>
      </c>
      <c r="F135" s="45"/>
      <c r="G135" s="45"/>
      <c r="H135" s="45">
        <v>1</v>
      </c>
      <c r="I135" s="45">
        <v>1</v>
      </c>
      <c r="J135" s="45"/>
      <c r="K135" s="45"/>
      <c r="L135" s="45"/>
      <c r="M135" s="45"/>
      <c r="N135" s="45"/>
      <c r="O135" s="45">
        <v>1</v>
      </c>
      <c r="P135" s="45">
        <v>1</v>
      </c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>
        <v>1</v>
      </c>
      <c r="AH135" s="45">
        <v>1</v>
      </c>
      <c r="AI135" s="45">
        <v>1</v>
      </c>
      <c r="AJ135" s="45">
        <v>1</v>
      </c>
      <c r="AK135" s="45">
        <v>1</v>
      </c>
      <c r="AL135" s="45">
        <v>1</v>
      </c>
      <c r="AM135" s="45"/>
      <c r="AN135" s="45"/>
    </row>
    <row r="136" spans="1:40" x14ac:dyDescent="0.25">
      <c r="A136" s="122"/>
      <c r="B136" s="122"/>
      <c r="C136" s="68" t="s">
        <v>8</v>
      </c>
      <c r="D136" s="87">
        <v>1</v>
      </c>
      <c r="E136" s="45">
        <v>1</v>
      </c>
      <c r="F136" s="45">
        <v>2</v>
      </c>
      <c r="G136" s="45">
        <v>4</v>
      </c>
      <c r="H136" s="45">
        <v>3</v>
      </c>
      <c r="I136" s="45">
        <v>1</v>
      </c>
      <c r="J136" s="45">
        <v>3</v>
      </c>
      <c r="K136" s="45">
        <v>2</v>
      </c>
      <c r="L136" s="45">
        <v>1</v>
      </c>
      <c r="M136" s="45">
        <v>1</v>
      </c>
      <c r="N136" s="45">
        <v>2</v>
      </c>
      <c r="O136" s="45">
        <v>2</v>
      </c>
      <c r="P136" s="45">
        <v>1</v>
      </c>
      <c r="Q136" s="45">
        <v>1</v>
      </c>
      <c r="R136" s="45">
        <v>1</v>
      </c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</row>
    <row r="137" spans="1:40" x14ac:dyDescent="0.25">
      <c r="A137" s="122"/>
      <c r="B137" s="122"/>
      <c r="C137" s="68" t="s">
        <v>9</v>
      </c>
      <c r="D137" s="87">
        <v>2</v>
      </c>
      <c r="E137" s="45">
        <v>2</v>
      </c>
      <c r="F137" s="45">
        <v>2</v>
      </c>
      <c r="G137" s="45">
        <v>2</v>
      </c>
      <c r="H137" s="45">
        <v>2</v>
      </c>
      <c r="I137" s="45">
        <v>2</v>
      </c>
      <c r="J137" s="45">
        <v>2</v>
      </c>
      <c r="K137" s="45">
        <v>1</v>
      </c>
      <c r="L137" s="45">
        <v>1</v>
      </c>
      <c r="M137" s="45">
        <v>1</v>
      </c>
      <c r="N137" s="45">
        <v>1</v>
      </c>
      <c r="O137" s="45">
        <v>1</v>
      </c>
      <c r="P137" s="45">
        <v>1</v>
      </c>
      <c r="Q137" s="45"/>
      <c r="R137" s="45"/>
      <c r="S137" s="45"/>
      <c r="T137" s="45">
        <v>1</v>
      </c>
      <c r="U137" s="45">
        <v>1</v>
      </c>
      <c r="V137" s="45">
        <v>1</v>
      </c>
      <c r="W137" s="45"/>
      <c r="X137" s="45"/>
      <c r="Y137" s="45"/>
      <c r="Z137" s="45"/>
      <c r="AA137" s="45">
        <v>1</v>
      </c>
      <c r="AB137" s="45">
        <v>2</v>
      </c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</row>
    <row r="138" spans="1:40" x14ac:dyDescent="0.25">
      <c r="A138" s="122"/>
      <c r="B138" s="122"/>
      <c r="C138" s="68" t="s">
        <v>10</v>
      </c>
      <c r="D138" s="135">
        <v>7</v>
      </c>
      <c r="E138" s="57">
        <v>8</v>
      </c>
      <c r="F138" s="57">
        <v>8</v>
      </c>
      <c r="G138" s="57">
        <v>5</v>
      </c>
      <c r="H138" s="57">
        <v>6</v>
      </c>
      <c r="I138" s="57">
        <v>5</v>
      </c>
      <c r="J138" s="57">
        <v>3</v>
      </c>
      <c r="K138" s="57">
        <v>2</v>
      </c>
      <c r="L138" s="57">
        <v>1</v>
      </c>
      <c r="M138" s="57"/>
      <c r="N138" s="57"/>
      <c r="O138" s="57">
        <v>1</v>
      </c>
      <c r="P138" s="57">
        <v>2</v>
      </c>
      <c r="Q138" s="57">
        <v>1</v>
      </c>
      <c r="R138" s="57">
        <v>2</v>
      </c>
      <c r="S138" s="57">
        <v>1</v>
      </c>
      <c r="T138" s="57"/>
      <c r="U138" s="57"/>
      <c r="V138" s="57"/>
      <c r="W138" s="57">
        <v>1</v>
      </c>
      <c r="X138" s="57">
        <v>2</v>
      </c>
      <c r="Y138" s="57">
        <v>1</v>
      </c>
      <c r="Z138" s="57">
        <v>1</v>
      </c>
      <c r="AA138" s="57">
        <v>1</v>
      </c>
      <c r="AB138" s="57">
        <v>1</v>
      </c>
      <c r="AC138" s="57">
        <v>1</v>
      </c>
      <c r="AD138" s="57">
        <v>1</v>
      </c>
      <c r="AE138" s="57">
        <v>2</v>
      </c>
      <c r="AF138" s="57">
        <v>2</v>
      </c>
      <c r="AG138" s="57">
        <v>1</v>
      </c>
      <c r="AH138" s="57">
        <v>1</v>
      </c>
      <c r="AI138" s="57">
        <v>2</v>
      </c>
      <c r="AJ138" s="57">
        <v>2</v>
      </c>
      <c r="AK138" s="57">
        <v>1</v>
      </c>
      <c r="AL138" s="57">
        <v>1</v>
      </c>
      <c r="AM138" s="57">
        <v>1</v>
      </c>
      <c r="AN138" s="57">
        <v>1</v>
      </c>
    </row>
    <row r="139" spans="1:40" x14ac:dyDescent="0.25">
      <c r="A139" s="122"/>
      <c r="B139" s="122"/>
      <c r="C139" s="68" t="s">
        <v>11</v>
      </c>
      <c r="D139" s="135">
        <v>7</v>
      </c>
      <c r="E139" s="57">
        <v>10</v>
      </c>
      <c r="F139" s="57">
        <v>8</v>
      </c>
      <c r="G139" s="57">
        <v>12</v>
      </c>
      <c r="H139" s="57">
        <v>7</v>
      </c>
      <c r="I139" s="57">
        <v>7</v>
      </c>
      <c r="J139" s="57">
        <v>8</v>
      </c>
      <c r="K139" s="57">
        <v>10</v>
      </c>
      <c r="L139" s="57">
        <v>8</v>
      </c>
      <c r="M139" s="57">
        <v>8</v>
      </c>
      <c r="N139" s="57">
        <v>5</v>
      </c>
      <c r="O139" s="57">
        <v>4</v>
      </c>
      <c r="P139" s="57">
        <v>4</v>
      </c>
      <c r="Q139" s="57">
        <v>5</v>
      </c>
      <c r="R139" s="57">
        <v>3</v>
      </c>
      <c r="S139" s="57">
        <v>3</v>
      </c>
      <c r="T139" s="57">
        <v>4</v>
      </c>
      <c r="U139" s="57">
        <v>7</v>
      </c>
      <c r="V139" s="57">
        <v>4</v>
      </c>
      <c r="W139" s="57">
        <v>4</v>
      </c>
      <c r="X139" s="57">
        <v>5</v>
      </c>
      <c r="Y139" s="57">
        <v>6</v>
      </c>
      <c r="Z139" s="57">
        <v>6</v>
      </c>
      <c r="AA139" s="57">
        <v>4</v>
      </c>
      <c r="AB139" s="57">
        <v>3</v>
      </c>
      <c r="AC139" s="57">
        <v>4</v>
      </c>
      <c r="AD139" s="57">
        <v>3</v>
      </c>
      <c r="AE139" s="57">
        <v>2</v>
      </c>
      <c r="AF139" s="57">
        <v>1</v>
      </c>
      <c r="AG139" s="57">
        <v>2</v>
      </c>
      <c r="AH139" s="57">
        <v>2</v>
      </c>
      <c r="AI139" s="57">
        <v>2</v>
      </c>
      <c r="AJ139" s="57">
        <v>1</v>
      </c>
      <c r="AK139" s="57">
        <v>2</v>
      </c>
      <c r="AL139" s="57">
        <v>3</v>
      </c>
      <c r="AM139" s="57">
        <v>1</v>
      </c>
      <c r="AN139" s="57"/>
    </row>
    <row r="140" spans="1:40" x14ac:dyDescent="0.25">
      <c r="A140" s="122"/>
      <c r="B140" s="122"/>
      <c r="C140" s="68" t="s">
        <v>12</v>
      </c>
      <c r="D140" s="87">
        <v>13</v>
      </c>
      <c r="E140" s="45">
        <v>13</v>
      </c>
      <c r="F140" s="45">
        <v>10</v>
      </c>
      <c r="G140" s="45">
        <v>4</v>
      </c>
      <c r="H140" s="45">
        <v>9</v>
      </c>
      <c r="I140" s="45">
        <v>7</v>
      </c>
      <c r="J140" s="45">
        <v>6</v>
      </c>
      <c r="K140" s="45">
        <v>1</v>
      </c>
      <c r="L140" s="45">
        <v>4</v>
      </c>
      <c r="M140" s="45">
        <v>6</v>
      </c>
      <c r="N140" s="45">
        <v>5</v>
      </c>
      <c r="O140" s="45">
        <v>4</v>
      </c>
      <c r="P140" s="45">
        <v>4</v>
      </c>
      <c r="Q140" s="45">
        <v>2</v>
      </c>
      <c r="R140" s="45">
        <v>5</v>
      </c>
      <c r="S140" s="45">
        <v>5</v>
      </c>
      <c r="T140" s="45">
        <v>4</v>
      </c>
      <c r="U140" s="45">
        <v>2</v>
      </c>
      <c r="V140" s="45"/>
      <c r="W140" s="45"/>
      <c r="X140" s="45"/>
      <c r="Y140" s="45"/>
      <c r="Z140" s="45">
        <v>1</v>
      </c>
      <c r="AA140" s="45">
        <v>5</v>
      </c>
      <c r="AB140" s="45">
        <v>6</v>
      </c>
      <c r="AC140" s="45">
        <v>3</v>
      </c>
      <c r="AD140" s="45">
        <v>2</v>
      </c>
      <c r="AE140" s="45">
        <v>1</v>
      </c>
      <c r="AF140" s="45">
        <v>2</v>
      </c>
      <c r="AG140" s="45">
        <v>2</v>
      </c>
      <c r="AH140" s="45">
        <v>1</v>
      </c>
      <c r="AI140" s="45"/>
      <c r="AJ140" s="45">
        <v>1</v>
      </c>
      <c r="AK140" s="45">
        <v>1</v>
      </c>
      <c r="AL140" s="45">
        <v>1</v>
      </c>
      <c r="AM140" s="45"/>
      <c r="AN140" s="45"/>
    </row>
    <row r="141" spans="1:40" x14ac:dyDescent="0.25">
      <c r="A141" s="122"/>
      <c r="B141" s="201"/>
      <c r="C141" s="82" t="s">
        <v>13</v>
      </c>
      <c r="D141" s="87">
        <v>8</v>
      </c>
      <c r="E141" s="45">
        <v>13</v>
      </c>
      <c r="F141" s="45">
        <v>16</v>
      </c>
      <c r="G141" s="45">
        <v>20</v>
      </c>
      <c r="H141" s="45">
        <v>25</v>
      </c>
      <c r="I141" s="45">
        <v>25</v>
      </c>
      <c r="J141" s="45">
        <v>25</v>
      </c>
      <c r="K141" s="45">
        <v>28</v>
      </c>
      <c r="L141" s="45">
        <v>29</v>
      </c>
      <c r="M141" s="45">
        <v>27</v>
      </c>
      <c r="N141" s="45">
        <v>19</v>
      </c>
      <c r="O141" s="45">
        <v>19</v>
      </c>
      <c r="P141" s="45">
        <v>19</v>
      </c>
      <c r="Q141" s="45">
        <v>22</v>
      </c>
      <c r="R141" s="45">
        <v>22</v>
      </c>
      <c r="S141" s="45">
        <v>23</v>
      </c>
      <c r="T141" s="45">
        <v>21</v>
      </c>
      <c r="U141" s="45">
        <v>23</v>
      </c>
      <c r="V141" s="45">
        <v>15</v>
      </c>
      <c r="W141" s="45">
        <v>7</v>
      </c>
      <c r="X141" s="45">
        <v>6</v>
      </c>
      <c r="Y141" s="45">
        <v>6</v>
      </c>
      <c r="Z141" s="45">
        <v>4</v>
      </c>
      <c r="AA141" s="45">
        <v>4</v>
      </c>
      <c r="AB141" s="45">
        <v>4</v>
      </c>
      <c r="AC141" s="45">
        <v>6</v>
      </c>
      <c r="AD141" s="45">
        <v>5</v>
      </c>
      <c r="AE141" s="45">
        <v>5</v>
      </c>
      <c r="AF141" s="45">
        <v>5</v>
      </c>
      <c r="AG141" s="45">
        <v>4</v>
      </c>
      <c r="AH141" s="45">
        <v>2</v>
      </c>
      <c r="AI141" s="45">
        <v>2</v>
      </c>
      <c r="AJ141" s="45">
        <v>2</v>
      </c>
      <c r="AK141" s="45">
        <v>2</v>
      </c>
      <c r="AL141" s="45">
        <v>1</v>
      </c>
      <c r="AM141" s="45">
        <v>3</v>
      </c>
      <c r="AN141" s="45">
        <v>3</v>
      </c>
    </row>
    <row r="142" spans="1:40" x14ac:dyDescent="0.25">
      <c r="A142" s="32" t="s">
        <v>376</v>
      </c>
      <c r="B142" s="88"/>
      <c r="C142" s="88"/>
      <c r="D142" s="32">
        <f>SUM(D134:D141)</f>
        <v>39</v>
      </c>
      <c r="E142" s="75">
        <f t="shared" ref="E142:AM142" si="33">SUM(E134:E141)</f>
        <v>48</v>
      </c>
      <c r="F142" s="75">
        <f t="shared" si="33"/>
        <v>47</v>
      </c>
      <c r="G142" s="75">
        <f t="shared" si="33"/>
        <v>49</v>
      </c>
      <c r="H142" s="75">
        <f t="shared" si="33"/>
        <v>53</v>
      </c>
      <c r="I142" s="75">
        <f t="shared" si="33"/>
        <v>48</v>
      </c>
      <c r="J142" s="75">
        <f t="shared" si="33"/>
        <v>47</v>
      </c>
      <c r="K142" s="75">
        <f t="shared" si="33"/>
        <v>44</v>
      </c>
      <c r="L142" s="75">
        <f t="shared" si="33"/>
        <v>44</v>
      </c>
      <c r="M142" s="75">
        <f t="shared" si="33"/>
        <v>43</v>
      </c>
      <c r="N142" s="75">
        <f t="shared" si="33"/>
        <v>33</v>
      </c>
      <c r="O142" s="75">
        <f t="shared" si="33"/>
        <v>32</v>
      </c>
      <c r="P142" s="75">
        <f t="shared" si="33"/>
        <v>32</v>
      </c>
      <c r="Q142" s="75">
        <f t="shared" si="33"/>
        <v>31</v>
      </c>
      <c r="R142" s="75">
        <f t="shared" si="33"/>
        <v>33</v>
      </c>
      <c r="S142" s="75">
        <f t="shared" si="33"/>
        <v>32</v>
      </c>
      <c r="T142" s="75">
        <f t="shared" si="33"/>
        <v>30</v>
      </c>
      <c r="U142" s="75">
        <f t="shared" si="33"/>
        <v>33</v>
      </c>
      <c r="V142" s="75">
        <f t="shared" si="33"/>
        <v>20</v>
      </c>
      <c r="W142" s="75">
        <f t="shared" si="33"/>
        <v>12</v>
      </c>
      <c r="X142" s="75">
        <f t="shared" si="33"/>
        <v>13</v>
      </c>
      <c r="Y142" s="75">
        <f t="shared" si="33"/>
        <v>13</v>
      </c>
      <c r="Z142" s="75">
        <f t="shared" si="33"/>
        <v>12</v>
      </c>
      <c r="AA142" s="75">
        <f t="shared" si="33"/>
        <v>15</v>
      </c>
      <c r="AB142" s="75">
        <f t="shared" si="33"/>
        <v>16</v>
      </c>
      <c r="AC142" s="75">
        <f t="shared" si="33"/>
        <v>14</v>
      </c>
      <c r="AD142" s="75">
        <f t="shared" si="33"/>
        <v>11</v>
      </c>
      <c r="AE142" s="75">
        <f t="shared" si="33"/>
        <v>10</v>
      </c>
      <c r="AF142" s="75">
        <f t="shared" si="33"/>
        <v>10</v>
      </c>
      <c r="AG142" s="75">
        <f t="shared" si="33"/>
        <v>10</v>
      </c>
      <c r="AH142" s="75">
        <f t="shared" si="33"/>
        <v>7</v>
      </c>
      <c r="AI142" s="75">
        <f t="shared" si="33"/>
        <v>7</v>
      </c>
      <c r="AJ142" s="75">
        <f t="shared" si="33"/>
        <v>7</v>
      </c>
      <c r="AK142" s="75">
        <f t="shared" si="33"/>
        <v>7</v>
      </c>
      <c r="AL142" s="75">
        <f t="shared" si="33"/>
        <v>7</v>
      </c>
      <c r="AM142" s="75">
        <f t="shared" si="33"/>
        <v>5</v>
      </c>
      <c r="AN142" s="75">
        <f t="shared" ref="AN142" si="34">SUM(AN134:AN141)</f>
        <v>4</v>
      </c>
    </row>
    <row r="143" spans="1:40" x14ac:dyDescent="0.25">
      <c r="A143" s="65" t="s">
        <v>359</v>
      </c>
      <c r="B143" s="66">
        <v>1247</v>
      </c>
      <c r="C143" s="65" t="s">
        <v>7</v>
      </c>
      <c r="D143" s="43">
        <v>1</v>
      </c>
      <c r="E143" s="43"/>
      <c r="F143" s="43"/>
      <c r="G143" s="43"/>
      <c r="H143" s="43"/>
      <c r="I143" s="43"/>
      <c r="J143" s="43">
        <v>1</v>
      </c>
      <c r="K143" s="43"/>
      <c r="L143" s="43"/>
      <c r="M143" s="43"/>
      <c r="N143" s="43"/>
      <c r="O143" s="43">
        <v>1</v>
      </c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>
        <v>1</v>
      </c>
      <c r="AL143" s="43"/>
      <c r="AM143" s="43"/>
      <c r="AN143" s="43"/>
    </row>
    <row r="144" spans="1:40" x14ac:dyDescent="0.25">
      <c r="A144" s="67"/>
      <c r="B144" s="67"/>
      <c r="C144" s="68" t="s">
        <v>8</v>
      </c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>
        <v>1</v>
      </c>
      <c r="O144" s="57">
        <v>3</v>
      </c>
      <c r="P144" s="57">
        <v>1</v>
      </c>
      <c r="Q144" s="57">
        <v>1</v>
      </c>
      <c r="R144" s="57">
        <v>1</v>
      </c>
      <c r="S144" s="57">
        <v>1</v>
      </c>
      <c r="T144" s="57">
        <v>1</v>
      </c>
      <c r="U144" s="57"/>
      <c r="V144" s="57"/>
      <c r="W144" s="57">
        <v>1</v>
      </c>
      <c r="X144" s="57">
        <v>1</v>
      </c>
      <c r="Y144" s="57"/>
      <c r="Z144" s="57"/>
      <c r="AA144" s="57"/>
      <c r="AB144" s="57"/>
      <c r="AC144" s="57"/>
      <c r="AD144" s="57"/>
      <c r="AE144" s="57"/>
      <c r="AF144" s="57"/>
      <c r="AG144" s="57"/>
      <c r="AH144" s="57">
        <v>1</v>
      </c>
      <c r="AI144" s="57"/>
      <c r="AJ144" s="57"/>
      <c r="AK144" s="57"/>
      <c r="AL144" s="57">
        <v>1</v>
      </c>
      <c r="AM144" s="57">
        <v>1</v>
      </c>
      <c r="AN144" s="57">
        <v>1</v>
      </c>
    </row>
    <row r="145" spans="1:40" x14ac:dyDescent="0.25">
      <c r="A145" s="122"/>
      <c r="B145" s="67"/>
      <c r="C145" s="68" t="s">
        <v>9</v>
      </c>
      <c r="D145" s="45"/>
      <c r="E145" s="45"/>
      <c r="F145" s="45"/>
      <c r="G145" s="45">
        <v>1</v>
      </c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>
        <v>1</v>
      </c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>
        <v>1</v>
      </c>
      <c r="AH145" s="45">
        <v>1</v>
      </c>
      <c r="AI145" s="45">
        <v>1</v>
      </c>
      <c r="AJ145" s="45">
        <v>1</v>
      </c>
      <c r="AK145" s="45"/>
      <c r="AL145" s="45"/>
      <c r="AM145" s="45"/>
      <c r="AN145" s="45"/>
    </row>
    <row r="146" spans="1:40" x14ac:dyDescent="0.25">
      <c r="A146" s="122"/>
      <c r="B146" s="67"/>
      <c r="C146" s="68" t="s">
        <v>10</v>
      </c>
      <c r="D146" s="45">
        <v>1</v>
      </c>
      <c r="E146" s="45">
        <v>5</v>
      </c>
      <c r="F146" s="45">
        <v>3</v>
      </c>
      <c r="G146" s="45">
        <v>3</v>
      </c>
      <c r="H146" s="45">
        <v>4</v>
      </c>
      <c r="I146" s="45"/>
      <c r="J146" s="45"/>
      <c r="K146" s="45"/>
      <c r="L146" s="45"/>
      <c r="M146" s="45">
        <v>3</v>
      </c>
      <c r="N146" s="45">
        <v>3</v>
      </c>
      <c r="O146" s="45">
        <v>3</v>
      </c>
      <c r="P146" s="45">
        <v>2</v>
      </c>
      <c r="Q146" s="45">
        <v>2</v>
      </c>
      <c r="R146" s="45"/>
      <c r="S146" s="45"/>
      <c r="T146" s="45"/>
      <c r="U146" s="45">
        <v>1</v>
      </c>
      <c r="V146" s="45">
        <v>1</v>
      </c>
      <c r="W146" s="45"/>
      <c r="X146" s="45"/>
      <c r="Y146" s="45"/>
      <c r="Z146" s="45"/>
      <c r="AA146" s="45"/>
      <c r="AB146" s="45"/>
      <c r="AC146" s="45"/>
      <c r="AD146" s="45"/>
      <c r="AE146" s="45"/>
      <c r="AF146" s="45">
        <v>1</v>
      </c>
      <c r="AG146" s="45"/>
      <c r="AH146" s="45"/>
      <c r="AI146" s="45">
        <v>1</v>
      </c>
      <c r="AJ146" s="45">
        <v>1</v>
      </c>
      <c r="AK146" s="45">
        <v>1</v>
      </c>
      <c r="AL146" s="45">
        <v>1</v>
      </c>
      <c r="AM146" s="45"/>
      <c r="AN146" s="45"/>
    </row>
    <row r="147" spans="1:40" x14ac:dyDescent="0.25">
      <c r="A147" s="122"/>
      <c r="B147" s="67"/>
      <c r="C147" s="68" t="s">
        <v>11</v>
      </c>
      <c r="D147" s="45">
        <v>8</v>
      </c>
      <c r="E147" s="45">
        <v>7</v>
      </c>
      <c r="F147" s="45">
        <v>7</v>
      </c>
      <c r="G147" s="45">
        <v>6</v>
      </c>
      <c r="H147" s="45">
        <v>5</v>
      </c>
      <c r="I147" s="45">
        <v>8</v>
      </c>
      <c r="J147" s="45">
        <v>8</v>
      </c>
      <c r="K147" s="45">
        <v>8</v>
      </c>
      <c r="L147" s="45">
        <v>7</v>
      </c>
      <c r="M147" s="45">
        <v>5</v>
      </c>
      <c r="N147" s="45">
        <v>3</v>
      </c>
      <c r="O147" s="45">
        <v>3</v>
      </c>
      <c r="P147" s="45">
        <v>2</v>
      </c>
      <c r="Q147" s="45">
        <v>4</v>
      </c>
      <c r="R147" s="45">
        <v>5</v>
      </c>
      <c r="S147" s="45">
        <v>3</v>
      </c>
      <c r="T147" s="45">
        <v>1</v>
      </c>
      <c r="U147" s="45">
        <v>2</v>
      </c>
      <c r="V147" s="45"/>
      <c r="W147" s="45">
        <v>2</v>
      </c>
      <c r="X147" s="45">
        <v>1</v>
      </c>
      <c r="Y147" s="45">
        <v>1</v>
      </c>
      <c r="Z147" s="45">
        <v>1</v>
      </c>
      <c r="AA147" s="45">
        <v>1</v>
      </c>
      <c r="AB147" s="45">
        <v>1</v>
      </c>
      <c r="AC147" s="45">
        <v>1</v>
      </c>
      <c r="AD147" s="45">
        <v>1</v>
      </c>
      <c r="AE147" s="45">
        <v>1</v>
      </c>
      <c r="AF147" s="45"/>
      <c r="AG147" s="45"/>
      <c r="AH147" s="45"/>
      <c r="AI147" s="45"/>
      <c r="AJ147" s="45"/>
      <c r="AK147" s="45"/>
      <c r="AL147" s="45"/>
      <c r="AM147" s="45">
        <v>1</v>
      </c>
      <c r="AN147" s="45">
        <v>1</v>
      </c>
    </row>
    <row r="148" spans="1:40" x14ac:dyDescent="0.25">
      <c r="A148" s="122"/>
      <c r="B148" s="67"/>
      <c r="C148" s="68" t="s">
        <v>12</v>
      </c>
      <c r="D148" s="45">
        <v>1</v>
      </c>
      <c r="E148" s="45">
        <v>4</v>
      </c>
      <c r="F148" s="45">
        <v>3</v>
      </c>
      <c r="G148" s="45">
        <v>4</v>
      </c>
      <c r="H148" s="45">
        <v>4</v>
      </c>
      <c r="I148" s="45">
        <v>4</v>
      </c>
      <c r="J148" s="45">
        <v>4</v>
      </c>
      <c r="K148" s="45">
        <v>4</v>
      </c>
      <c r="L148" s="45">
        <v>4</v>
      </c>
      <c r="M148" s="45">
        <v>6</v>
      </c>
      <c r="N148" s="45">
        <v>3</v>
      </c>
      <c r="O148" s="45">
        <v>5</v>
      </c>
      <c r="P148" s="45">
        <v>3</v>
      </c>
      <c r="Q148" s="45">
        <v>3</v>
      </c>
      <c r="R148" s="45">
        <v>1</v>
      </c>
      <c r="S148" s="45">
        <v>3</v>
      </c>
      <c r="T148" s="45">
        <v>4</v>
      </c>
      <c r="U148" s="45">
        <v>3</v>
      </c>
      <c r="V148" s="45">
        <v>1</v>
      </c>
      <c r="W148" s="45">
        <v>2</v>
      </c>
      <c r="X148" s="45">
        <v>3</v>
      </c>
      <c r="Y148" s="45">
        <v>1</v>
      </c>
      <c r="Z148" s="45">
        <v>1</v>
      </c>
      <c r="AA148" s="45">
        <v>1</v>
      </c>
      <c r="AB148" s="45">
        <v>1</v>
      </c>
      <c r="AC148" s="45">
        <v>1</v>
      </c>
      <c r="AD148" s="45"/>
      <c r="AE148" s="45"/>
      <c r="AF148" s="45">
        <v>1</v>
      </c>
      <c r="AG148" s="45">
        <v>1</v>
      </c>
      <c r="AH148" s="45">
        <v>1</v>
      </c>
      <c r="AI148" s="45"/>
      <c r="AJ148" s="45"/>
      <c r="AK148" s="45"/>
      <c r="AL148" s="45"/>
      <c r="AM148" s="45"/>
      <c r="AN148" s="45"/>
    </row>
    <row r="149" spans="1:40" x14ac:dyDescent="0.25">
      <c r="A149" s="122"/>
      <c r="B149" s="67"/>
      <c r="C149" s="68" t="s">
        <v>13</v>
      </c>
      <c r="D149" s="45">
        <v>12</v>
      </c>
      <c r="E149" s="45">
        <v>13</v>
      </c>
      <c r="F149" s="45">
        <v>14</v>
      </c>
      <c r="G149" s="45">
        <v>14</v>
      </c>
      <c r="H149" s="45">
        <v>15</v>
      </c>
      <c r="I149" s="45">
        <v>17</v>
      </c>
      <c r="J149" s="45">
        <v>17</v>
      </c>
      <c r="K149" s="45">
        <v>17</v>
      </c>
      <c r="L149" s="45">
        <v>17</v>
      </c>
      <c r="M149" s="45">
        <v>17</v>
      </c>
      <c r="N149" s="45">
        <v>2</v>
      </c>
      <c r="O149" s="45">
        <v>3</v>
      </c>
      <c r="P149" s="45">
        <v>6</v>
      </c>
      <c r="Q149" s="45">
        <v>5</v>
      </c>
      <c r="R149" s="45">
        <v>7</v>
      </c>
      <c r="S149" s="45">
        <v>8</v>
      </c>
      <c r="T149" s="45">
        <v>9</v>
      </c>
      <c r="U149" s="45">
        <v>10</v>
      </c>
      <c r="V149" s="45">
        <v>3</v>
      </c>
      <c r="W149" s="45">
        <v>4</v>
      </c>
      <c r="X149" s="45">
        <v>5</v>
      </c>
      <c r="Y149" s="45">
        <v>6</v>
      </c>
      <c r="Z149" s="45">
        <v>5</v>
      </c>
      <c r="AA149" s="45">
        <v>7</v>
      </c>
      <c r="AB149" s="45">
        <v>7</v>
      </c>
      <c r="AC149" s="45">
        <v>6</v>
      </c>
      <c r="AD149" s="45">
        <v>3</v>
      </c>
      <c r="AE149" s="45">
        <v>4</v>
      </c>
      <c r="AF149" s="45">
        <v>3</v>
      </c>
      <c r="AG149" s="45">
        <v>3</v>
      </c>
      <c r="AH149" s="45">
        <v>3</v>
      </c>
      <c r="AI149" s="45">
        <v>4</v>
      </c>
      <c r="AJ149" s="45">
        <v>1</v>
      </c>
      <c r="AK149" s="45">
        <v>1</v>
      </c>
      <c r="AL149" s="45">
        <v>1</v>
      </c>
      <c r="AM149" s="45">
        <v>1</v>
      </c>
      <c r="AN149" s="45">
        <v>1</v>
      </c>
    </row>
    <row r="150" spans="1:40" x14ac:dyDescent="0.25">
      <c r="A150" s="32" t="s">
        <v>360</v>
      </c>
      <c r="B150" s="55"/>
      <c r="C150" s="55"/>
      <c r="D150" s="32">
        <f>SUM(D143:D149)</f>
        <v>23</v>
      </c>
      <c r="E150" s="75">
        <f t="shared" ref="E150:AM150" si="35">SUM(E143:E149)</f>
        <v>29</v>
      </c>
      <c r="F150" s="75">
        <f t="shared" si="35"/>
        <v>27</v>
      </c>
      <c r="G150" s="75">
        <f t="shared" si="35"/>
        <v>28</v>
      </c>
      <c r="H150" s="75">
        <f t="shared" si="35"/>
        <v>28</v>
      </c>
      <c r="I150" s="75">
        <f t="shared" si="35"/>
        <v>29</v>
      </c>
      <c r="J150" s="75">
        <f t="shared" si="35"/>
        <v>30</v>
      </c>
      <c r="K150" s="75">
        <f t="shared" si="35"/>
        <v>29</v>
      </c>
      <c r="L150" s="75">
        <f t="shared" si="35"/>
        <v>28</v>
      </c>
      <c r="M150" s="75">
        <f t="shared" si="35"/>
        <v>31</v>
      </c>
      <c r="N150" s="75">
        <f t="shared" si="35"/>
        <v>12</v>
      </c>
      <c r="O150" s="75">
        <f t="shared" si="35"/>
        <v>18</v>
      </c>
      <c r="P150" s="75">
        <f t="shared" si="35"/>
        <v>14</v>
      </c>
      <c r="Q150" s="75">
        <f t="shared" si="35"/>
        <v>15</v>
      </c>
      <c r="R150" s="75">
        <f t="shared" si="35"/>
        <v>14</v>
      </c>
      <c r="S150" s="75">
        <f t="shared" si="35"/>
        <v>15</v>
      </c>
      <c r="T150" s="75">
        <f t="shared" si="35"/>
        <v>15</v>
      </c>
      <c r="U150" s="75">
        <f t="shared" si="35"/>
        <v>17</v>
      </c>
      <c r="V150" s="75">
        <f t="shared" si="35"/>
        <v>5</v>
      </c>
      <c r="W150" s="75">
        <f t="shared" si="35"/>
        <v>9</v>
      </c>
      <c r="X150" s="75">
        <f t="shared" si="35"/>
        <v>10</v>
      </c>
      <c r="Y150" s="75">
        <f t="shared" si="35"/>
        <v>8</v>
      </c>
      <c r="Z150" s="75">
        <f t="shared" si="35"/>
        <v>7</v>
      </c>
      <c r="AA150" s="75">
        <f t="shared" si="35"/>
        <v>9</v>
      </c>
      <c r="AB150" s="75">
        <f t="shared" si="35"/>
        <v>9</v>
      </c>
      <c r="AC150" s="75">
        <f t="shared" si="35"/>
        <v>8</v>
      </c>
      <c r="AD150" s="75">
        <f t="shared" si="35"/>
        <v>4</v>
      </c>
      <c r="AE150" s="75">
        <f t="shared" si="35"/>
        <v>5</v>
      </c>
      <c r="AF150" s="75">
        <f t="shared" si="35"/>
        <v>5</v>
      </c>
      <c r="AG150" s="75">
        <f t="shared" si="35"/>
        <v>5</v>
      </c>
      <c r="AH150" s="75">
        <f t="shared" si="35"/>
        <v>6</v>
      </c>
      <c r="AI150" s="75">
        <f t="shared" si="35"/>
        <v>6</v>
      </c>
      <c r="AJ150" s="75">
        <f t="shared" si="35"/>
        <v>3</v>
      </c>
      <c r="AK150" s="75">
        <f t="shared" si="35"/>
        <v>3</v>
      </c>
      <c r="AL150" s="75">
        <f t="shared" si="35"/>
        <v>3</v>
      </c>
      <c r="AM150" s="75">
        <f t="shared" si="35"/>
        <v>3</v>
      </c>
      <c r="AN150" s="75">
        <f t="shared" ref="AN150" si="36">SUM(AN143:AN149)</f>
        <v>3</v>
      </c>
    </row>
    <row r="151" spans="1:40" x14ac:dyDescent="0.25">
      <c r="A151" s="65" t="s">
        <v>395</v>
      </c>
      <c r="B151" s="66">
        <v>1253</v>
      </c>
      <c r="C151" s="65" t="s">
        <v>6</v>
      </c>
      <c r="D151" s="43"/>
      <c r="E151" s="43">
        <v>1</v>
      </c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</row>
    <row r="152" spans="1:40" x14ac:dyDescent="0.25">
      <c r="A152" s="122"/>
      <c r="B152" s="67"/>
      <c r="C152" s="68" t="s">
        <v>8</v>
      </c>
      <c r="D152" s="45">
        <v>1</v>
      </c>
      <c r="E152" s="45">
        <v>1</v>
      </c>
      <c r="F152" s="45"/>
      <c r="G152" s="45"/>
      <c r="H152" s="45">
        <v>1</v>
      </c>
      <c r="I152" s="45">
        <v>1</v>
      </c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</row>
    <row r="153" spans="1:40" x14ac:dyDescent="0.25">
      <c r="A153" s="122"/>
      <c r="B153" s="67"/>
      <c r="C153" s="68" t="s">
        <v>9</v>
      </c>
      <c r="D153" s="45"/>
      <c r="E153" s="45"/>
      <c r="F153" s="45"/>
      <c r="G153" s="45"/>
      <c r="H153" s="45"/>
      <c r="I153" s="45">
        <v>1</v>
      </c>
      <c r="J153" s="45">
        <v>1</v>
      </c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</row>
    <row r="154" spans="1:40" x14ac:dyDescent="0.25">
      <c r="A154" s="122"/>
      <c r="B154" s="67"/>
      <c r="C154" s="68" t="s">
        <v>10</v>
      </c>
      <c r="D154" s="45"/>
      <c r="E154" s="45"/>
      <c r="F154" s="45"/>
      <c r="G154" s="45">
        <v>1</v>
      </c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</row>
    <row r="155" spans="1:40" x14ac:dyDescent="0.25">
      <c r="A155" s="122"/>
      <c r="B155" s="67"/>
      <c r="C155" s="68" t="s">
        <v>11</v>
      </c>
      <c r="D155" s="45">
        <v>1</v>
      </c>
      <c r="E155" s="45">
        <v>1</v>
      </c>
      <c r="F155" s="45">
        <v>1</v>
      </c>
      <c r="G155" s="45">
        <v>1</v>
      </c>
      <c r="H155" s="45">
        <v>1</v>
      </c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</row>
    <row r="156" spans="1:40" x14ac:dyDescent="0.25">
      <c r="A156" s="122"/>
      <c r="B156" s="67"/>
      <c r="C156" s="68" t="s">
        <v>12</v>
      </c>
      <c r="D156" s="45"/>
      <c r="E156" s="45"/>
      <c r="F156" s="45"/>
      <c r="G156" s="45"/>
      <c r="H156" s="45"/>
      <c r="I156" s="45">
        <v>1</v>
      </c>
      <c r="J156" s="45">
        <v>1</v>
      </c>
      <c r="K156" s="45">
        <v>1</v>
      </c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</row>
    <row r="157" spans="1:40" x14ac:dyDescent="0.25">
      <c r="A157" s="122"/>
      <c r="B157" s="67"/>
      <c r="C157" s="68" t="s">
        <v>13</v>
      </c>
      <c r="D157" s="45">
        <v>1</v>
      </c>
      <c r="E157" s="45">
        <v>1</v>
      </c>
      <c r="F157" s="45">
        <v>1</v>
      </c>
      <c r="G157" s="45"/>
      <c r="H157" s="45"/>
      <c r="I157" s="45"/>
      <c r="J157" s="45"/>
      <c r="K157" s="45"/>
      <c r="L157" s="45">
        <v>1</v>
      </c>
      <c r="M157" s="45">
        <v>1</v>
      </c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</row>
    <row r="158" spans="1:40" x14ac:dyDescent="0.25">
      <c r="A158" s="32" t="s">
        <v>396</v>
      </c>
      <c r="B158" s="55"/>
      <c r="C158" s="55"/>
      <c r="D158" s="75">
        <v>3</v>
      </c>
      <c r="E158" s="75">
        <v>4</v>
      </c>
      <c r="F158" s="75">
        <v>2</v>
      </c>
      <c r="G158" s="75">
        <v>2</v>
      </c>
      <c r="H158" s="75">
        <v>2</v>
      </c>
      <c r="I158" s="75">
        <v>3</v>
      </c>
      <c r="J158" s="75">
        <v>2</v>
      </c>
      <c r="K158" s="75">
        <v>1</v>
      </c>
      <c r="L158" s="75">
        <v>1</v>
      </c>
      <c r="M158" s="75">
        <v>1</v>
      </c>
      <c r="N158" s="75">
        <v>0</v>
      </c>
      <c r="O158" s="75">
        <v>0</v>
      </c>
      <c r="P158" s="75">
        <v>0</v>
      </c>
      <c r="Q158" s="75">
        <v>0</v>
      </c>
      <c r="R158" s="75">
        <v>0</v>
      </c>
      <c r="S158" s="75">
        <v>0</v>
      </c>
      <c r="T158" s="75">
        <v>0</v>
      </c>
      <c r="U158" s="75">
        <v>0</v>
      </c>
      <c r="V158" s="75">
        <v>0</v>
      </c>
      <c r="W158" s="75">
        <v>0</v>
      </c>
      <c r="X158" s="75">
        <v>0</v>
      </c>
      <c r="Y158" s="75">
        <v>0</v>
      </c>
      <c r="Z158" s="75">
        <v>0</v>
      </c>
      <c r="AA158" s="75">
        <v>0</v>
      </c>
      <c r="AB158" s="75">
        <v>0</v>
      </c>
      <c r="AC158" s="75">
        <v>0</v>
      </c>
      <c r="AD158" s="75">
        <v>0</v>
      </c>
      <c r="AE158" s="75">
        <v>0</v>
      </c>
      <c r="AF158" s="75">
        <v>0</v>
      </c>
      <c r="AG158" s="75">
        <v>0</v>
      </c>
      <c r="AH158" s="75">
        <v>0</v>
      </c>
      <c r="AI158" s="75">
        <v>0</v>
      </c>
      <c r="AJ158" s="75">
        <v>0</v>
      </c>
      <c r="AK158" s="75">
        <v>0</v>
      </c>
      <c r="AL158" s="75">
        <v>0</v>
      </c>
      <c r="AM158" s="75">
        <v>0</v>
      </c>
      <c r="AN158" s="75">
        <v>0</v>
      </c>
    </row>
    <row r="159" spans="1:40" x14ac:dyDescent="0.25">
      <c r="A159" s="65" t="s">
        <v>389</v>
      </c>
      <c r="B159" s="85">
        <v>1256</v>
      </c>
      <c r="C159" s="65" t="s">
        <v>6</v>
      </c>
      <c r="D159" s="199"/>
      <c r="E159" s="197"/>
      <c r="F159" s="199"/>
      <c r="G159" s="197"/>
      <c r="H159" s="199"/>
      <c r="I159" s="197"/>
      <c r="J159" s="198"/>
      <c r="K159" s="197"/>
      <c r="L159" s="198"/>
      <c r="M159" s="197"/>
      <c r="N159" s="198"/>
      <c r="O159" s="197"/>
      <c r="P159" s="198"/>
      <c r="Q159" s="197"/>
      <c r="R159" s="198"/>
      <c r="S159" s="197"/>
      <c r="T159" s="198"/>
      <c r="U159" s="197"/>
      <c r="V159" s="198"/>
      <c r="W159" s="197"/>
      <c r="X159" s="198"/>
      <c r="Y159" s="197"/>
      <c r="Z159" s="198"/>
      <c r="AA159" s="197"/>
      <c r="AB159" s="198"/>
      <c r="AC159" s="197"/>
      <c r="AD159" s="198"/>
      <c r="AE159" s="197"/>
      <c r="AF159" s="198"/>
      <c r="AG159" s="197"/>
      <c r="AH159" s="198"/>
      <c r="AI159" s="197"/>
      <c r="AJ159" s="198"/>
      <c r="AK159" s="197"/>
      <c r="AL159" s="198"/>
      <c r="AM159" s="197"/>
      <c r="AN159" s="47">
        <v>1</v>
      </c>
    </row>
    <row r="160" spans="1:40" x14ac:dyDescent="0.25">
      <c r="A160" s="122"/>
      <c r="B160" s="67"/>
      <c r="C160" s="68" t="s">
        <v>7</v>
      </c>
      <c r="D160" s="48"/>
      <c r="E160" s="99"/>
      <c r="F160" s="48"/>
      <c r="G160" s="99">
        <v>1</v>
      </c>
      <c r="H160" s="48"/>
      <c r="I160" s="99">
        <v>1</v>
      </c>
      <c r="J160" s="48"/>
      <c r="K160" s="99"/>
      <c r="L160" s="48"/>
      <c r="M160" s="99"/>
      <c r="N160" s="48"/>
      <c r="O160" s="99"/>
      <c r="P160" s="48"/>
      <c r="Q160" s="99"/>
      <c r="R160" s="48"/>
      <c r="S160" s="99"/>
      <c r="T160" s="48"/>
      <c r="U160" s="99"/>
      <c r="V160" s="48"/>
      <c r="W160" s="99"/>
      <c r="X160" s="48"/>
      <c r="Y160" s="99"/>
      <c r="Z160" s="48"/>
      <c r="AA160" s="99"/>
      <c r="AB160" s="48"/>
      <c r="AC160" s="99"/>
      <c r="AD160" s="48"/>
      <c r="AE160" s="99"/>
      <c r="AF160" s="48"/>
      <c r="AG160" s="99"/>
      <c r="AH160" s="48"/>
      <c r="AI160" s="99"/>
      <c r="AJ160" s="48"/>
      <c r="AK160" s="99"/>
      <c r="AL160" s="48"/>
      <c r="AM160" s="99"/>
      <c r="AN160" s="48"/>
    </row>
    <row r="161" spans="1:40" x14ac:dyDescent="0.25">
      <c r="A161" s="122"/>
      <c r="B161" s="67"/>
      <c r="C161" s="68" t="s">
        <v>8</v>
      </c>
      <c r="D161" s="48"/>
      <c r="E161" s="99"/>
      <c r="F161" s="48"/>
      <c r="G161" s="99"/>
      <c r="H161" s="48"/>
      <c r="I161" s="99"/>
      <c r="J161" s="48">
        <v>1</v>
      </c>
      <c r="K161" s="99">
        <v>1</v>
      </c>
      <c r="L161" s="48"/>
      <c r="M161" s="99"/>
      <c r="N161" s="48"/>
      <c r="O161" s="99"/>
      <c r="P161" s="48"/>
      <c r="Q161" s="99"/>
      <c r="R161" s="48"/>
      <c r="S161" s="99"/>
      <c r="T161" s="48"/>
      <c r="U161" s="99"/>
      <c r="V161" s="48"/>
      <c r="W161" s="99"/>
      <c r="X161" s="48"/>
      <c r="Y161" s="99">
        <v>1</v>
      </c>
      <c r="Z161" s="48">
        <v>1</v>
      </c>
      <c r="AA161" s="99"/>
      <c r="AB161" s="48"/>
      <c r="AC161" s="99"/>
      <c r="AD161" s="48"/>
      <c r="AE161" s="99"/>
      <c r="AF161" s="48"/>
      <c r="AG161" s="99"/>
      <c r="AH161" s="48"/>
      <c r="AI161" s="99"/>
      <c r="AJ161" s="48">
        <v>1</v>
      </c>
      <c r="AK161" s="99">
        <v>1</v>
      </c>
      <c r="AL161" s="48">
        <v>1</v>
      </c>
      <c r="AM161" s="99">
        <v>1</v>
      </c>
      <c r="AN161" s="48"/>
    </row>
    <row r="162" spans="1:40" x14ac:dyDescent="0.25">
      <c r="A162" s="122"/>
      <c r="B162" s="67"/>
      <c r="C162" s="68" t="s">
        <v>9</v>
      </c>
      <c r="D162" s="48"/>
      <c r="E162" s="99"/>
      <c r="F162" s="48"/>
      <c r="G162" s="99"/>
      <c r="H162" s="48"/>
      <c r="I162" s="99">
        <v>1</v>
      </c>
      <c r="J162" s="48"/>
      <c r="K162" s="99"/>
      <c r="L162" s="48"/>
      <c r="M162" s="99"/>
      <c r="N162" s="48"/>
      <c r="O162" s="99"/>
      <c r="P162" s="48"/>
      <c r="Q162" s="99"/>
      <c r="R162" s="48"/>
      <c r="S162" s="99"/>
      <c r="T162" s="48"/>
      <c r="U162" s="99"/>
      <c r="V162" s="48"/>
      <c r="W162" s="99"/>
      <c r="X162" s="48"/>
      <c r="Y162" s="99"/>
      <c r="Z162" s="48"/>
      <c r="AA162" s="99"/>
      <c r="AB162" s="48"/>
      <c r="AC162" s="99">
        <v>1</v>
      </c>
      <c r="AD162" s="48"/>
      <c r="AE162" s="99"/>
      <c r="AF162" s="48"/>
      <c r="AG162" s="99"/>
      <c r="AH162" s="48">
        <v>1</v>
      </c>
      <c r="AI162" s="99">
        <v>1</v>
      </c>
      <c r="AJ162" s="48">
        <v>1</v>
      </c>
      <c r="AK162" s="99">
        <v>1</v>
      </c>
      <c r="AL162" s="48">
        <v>1</v>
      </c>
      <c r="AM162" s="99"/>
      <c r="AN162" s="48"/>
    </row>
    <row r="163" spans="1:40" x14ac:dyDescent="0.25">
      <c r="A163" s="122"/>
      <c r="B163" s="67"/>
      <c r="C163" s="68" t="s">
        <v>10</v>
      </c>
      <c r="D163" s="48"/>
      <c r="E163" s="99"/>
      <c r="F163" s="48"/>
      <c r="G163" s="99"/>
      <c r="H163" s="48"/>
      <c r="I163" s="99"/>
      <c r="J163" s="48"/>
      <c r="K163" s="99"/>
      <c r="L163" s="48"/>
      <c r="M163" s="99"/>
      <c r="N163" s="48"/>
      <c r="O163" s="99"/>
      <c r="P163" s="48"/>
      <c r="Q163" s="99"/>
      <c r="R163" s="48"/>
      <c r="S163" s="99"/>
      <c r="T163" s="48"/>
      <c r="U163" s="99"/>
      <c r="V163" s="48"/>
      <c r="W163" s="99"/>
      <c r="X163" s="48"/>
      <c r="Y163" s="99"/>
      <c r="Z163" s="48"/>
      <c r="AA163" s="99"/>
      <c r="AB163" s="48"/>
      <c r="AC163" s="99"/>
      <c r="AD163" s="48"/>
      <c r="AE163" s="99"/>
      <c r="AF163" s="48"/>
      <c r="AG163" s="99"/>
      <c r="AH163" s="48"/>
      <c r="AI163" s="99"/>
      <c r="AJ163" s="48"/>
      <c r="AK163" s="99"/>
      <c r="AL163" s="48"/>
      <c r="AM163" s="99"/>
      <c r="AN163" s="48"/>
    </row>
    <row r="164" spans="1:40" x14ac:dyDescent="0.25">
      <c r="A164" s="122"/>
      <c r="B164" s="67"/>
      <c r="C164" s="68" t="s">
        <v>11</v>
      </c>
      <c r="D164" s="48"/>
      <c r="E164" s="99"/>
      <c r="F164" s="48"/>
      <c r="G164" s="99"/>
      <c r="H164" s="48"/>
      <c r="I164" s="99"/>
      <c r="J164" s="48"/>
      <c r="K164" s="99"/>
      <c r="L164" s="48"/>
      <c r="M164" s="99"/>
      <c r="N164" s="48"/>
      <c r="O164" s="99"/>
      <c r="P164" s="48"/>
      <c r="Q164" s="99"/>
      <c r="R164" s="48"/>
      <c r="S164" s="99"/>
      <c r="T164" s="48"/>
      <c r="U164" s="99"/>
      <c r="V164" s="48"/>
      <c r="W164" s="99"/>
      <c r="X164" s="48"/>
      <c r="Y164" s="99"/>
      <c r="Z164" s="48"/>
      <c r="AA164" s="99"/>
      <c r="AB164" s="48">
        <v>1</v>
      </c>
      <c r="AC164" s="99">
        <v>1</v>
      </c>
      <c r="AD164" s="48">
        <v>1</v>
      </c>
      <c r="AE164" s="99">
        <v>1</v>
      </c>
      <c r="AF164" s="48"/>
      <c r="AG164" s="99"/>
      <c r="AH164" s="48"/>
      <c r="AI164" s="99"/>
      <c r="AJ164" s="48"/>
      <c r="AK164" s="99"/>
      <c r="AL164" s="48"/>
      <c r="AM164" s="99"/>
      <c r="AN164" s="48"/>
    </row>
    <row r="165" spans="1:40" x14ac:dyDescent="0.25">
      <c r="A165" s="122"/>
      <c r="B165" s="67"/>
      <c r="C165" s="68" t="s">
        <v>12</v>
      </c>
      <c r="D165" s="48"/>
      <c r="E165" s="99"/>
      <c r="F165" s="48"/>
      <c r="G165" s="99"/>
      <c r="H165" s="48"/>
      <c r="I165" s="99"/>
      <c r="J165" s="48"/>
      <c r="K165" s="99"/>
      <c r="L165" s="48"/>
      <c r="M165" s="99"/>
      <c r="N165" s="48"/>
      <c r="O165" s="99"/>
      <c r="P165" s="48"/>
      <c r="Q165" s="99"/>
      <c r="R165" s="48"/>
      <c r="S165" s="99">
        <v>1</v>
      </c>
      <c r="T165" s="48"/>
      <c r="U165" s="99"/>
      <c r="V165" s="48"/>
      <c r="W165" s="99"/>
      <c r="X165" s="48"/>
      <c r="Y165" s="99"/>
      <c r="Z165" s="48"/>
      <c r="AA165" s="99"/>
      <c r="AB165" s="48"/>
      <c r="AC165" s="99"/>
      <c r="AD165" s="48"/>
      <c r="AE165" s="99"/>
      <c r="AF165" s="48">
        <v>1</v>
      </c>
      <c r="AG165" s="99">
        <v>1</v>
      </c>
      <c r="AH165" s="48">
        <v>1</v>
      </c>
      <c r="AI165" s="99"/>
      <c r="AJ165" s="48"/>
      <c r="AK165" s="99"/>
      <c r="AL165" s="48"/>
      <c r="AM165" s="99"/>
      <c r="AN165" s="48"/>
    </row>
    <row r="166" spans="1:40" x14ac:dyDescent="0.25">
      <c r="A166" s="122"/>
      <c r="B166" s="67"/>
      <c r="C166" s="82" t="s">
        <v>13</v>
      </c>
      <c r="D166" s="80">
        <v>1</v>
      </c>
      <c r="E166" s="99">
        <v>1</v>
      </c>
      <c r="F166" s="80">
        <v>1</v>
      </c>
      <c r="G166" s="99">
        <v>1</v>
      </c>
      <c r="H166" s="80">
        <v>1</v>
      </c>
      <c r="I166" s="99"/>
      <c r="J166" s="80"/>
      <c r="K166" s="99"/>
      <c r="L166" s="80"/>
      <c r="M166" s="99"/>
      <c r="N166" s="80"/>
      <c r="O166" s="99"/>
      <c r="P166" s="80"/>
      <c r="Q166" s="99"/>
      <c r="R166" s="80">
        <v>1</v>
      </c>
      <c r="S166" s="99">
        <v>1</v>
      </c>
      <c r="T166" s="80">
        <v>1</v>
      </c>
      <c r="U166" s="99">
        <v>1</v>
      </c>
      <c r="V166" s="80"/>
      <c r="W166" s="99"/>
      <c r="X166" s="80"/>
      <c r="Y166" s="99"/>
      <c r="Z166" s="80"/>
      <c r="AA166" s="99"/>
      <c r="AB166" s="80"/>
      <c r="AC166" s="99"/>
      <c r="AD166" s="80"/>
      <c r="AE166" s="99"/>
      <c r="AF166" s="80"/>
      <c r="AG166" s="99"/>
      <c r="AH166" s="80"/>
      <c r="AI166" s="99">
        <v>1</v>
      </c>
      <c r="AJ166" s="80"/>
      <c r="AK166" s="99"/>
      <c r="AL166" s="80"/>
      <c r="AM166" s="99"/>
      <c r="AN166" s="80"/>
    </row>
    <row r="167" spans="1:40" x14ac:dyDescent="0.25">
      <c r="A167" s="32" t="s">
        <v>390</v>
      </c>
      <c r="B167" s="55"/>
      <c r="C167" s="88"/>
      <c r="D167" s="32">
        <f>SUM(D160:D166)</f>
        <v>1</v>
      </c>
      <c r="E167" s="75">
        <f t="shared" ref="E167:AL167" si="37">SUM(E160:E166)</f>
        <v>1</v>
      </c>
      <c r="F167" s="75">
        <f t="shared" si="37"/>
        <v>1</v>
      </c>
      <c r="G167" s="75">
        <f t="shared" si="37"/>
        <v>2</v>
      </c>
      <c r="H167" s="75">
        <f t="shared" si="37"/>
        <v>1</v>
      </c>
      <c r="I167" s="75">
        <f t="shared" si="37"/>
        <v>2</v>
      </c>
      <c r="J167" s="75">
        <f t="shared" si="37"/>
        <v>1</v>
      </c>
      <c r="K167" s="75">
        <f t="shared" si="37"/>
        <v>1</v>
      </c>
      <c r="L167" s="75">
        <f t="shared" si="37"/>
        <v>0</v>
      </c>
      <c r="M167" s="75">
        <f t="shared" si="37"/>
        <v>0</v>
      </c>
      <c r="N167" s="75">
        <f t="shared" si="37"/>
        <v>0</v>
      </c>
      <c r="O167" s="75">
        <f t="shared" si="37"/>
        <v>0</v>
      </c>
      <c r="P167" s="75">
        <f t="shared" si="37"/>
        <v>0</v>
      </c>
      <c r="Q167" s="75">
        <f t="shared" si="37"/>
        <v>0</v>
      </c>
      <c r="R167" s="75">
        <f t="shared" si="37"/>
        <v>1</v>
      </c>
      <c r="S167" s="75">
        <f t="shared" si="37"/>
        <v>2</v>
      </c>
      <c r="T167" s="75">
        <f t="shared" si="37"/>
        <v>1</v>
      </c>
      <c r="U167" s="75">
        <f t="shared" si="37"/>
        <v>1</v>
      </c>
      <c r="V167" s="75">
        <f t="shared" si="37"/>
        <v>0</v>
      </c>
      <c r="W167" s="75">
        <f t="shared" si="37"/>
        <v>0</v>
      </c>
      <c r="X167" s="75">
        <f t="shared" si="37"/>
        <v>0</v>
      </c>
      <c r="Y167" s="75">
        <f t="shared" si="37"/>
        <v>1</v>
      </c>
      <c r="Z167" s="75">
        <f t="shared" si="37"/>
        <v>1</v>
      </c>
      <c r="AA167" s="75">
        <f t="shared" si="37"/>
        <v>0</v>
      </c>
      <c r="AB167" s="75">
        <f t="shared" si="37"/>
        <v>1</v>
      </c>
      <c r="AC167" s="75">
        <f t="shared" si="37"/>
        <v>2</v>
      </c>
      <c r="AD167" s="75">
        <f t="shared" si="37"/>
        <v>1</v>
      </c>
      <c r="AE167" s="75">
        <f t="shared" si="37"/>
        <v>1</v>
      </c>
      <c r="AF167" s="75">
        <f t="shared" si="37"/>
        <v>1</v>
      </c>
      <c r="AG167" s="75">
        <f t="shared" si="37"/>
        <v>1</v>
      </c>
      <c r="AH167" s="75">
        <f t="shared" si="37"/>
        <v>2</v>
      </c>
      <c r="AI167" s="75">
        <f t="shared" si="37"/>
        <v>2</v>
      </c>
      <c r="AJ167" s="75">
        <f t="shared" si="37"/>
        <v>2</v>
      </c>
      <c r="AK167" s="75">
        <f t="shared" si="37"/>
        <v>2</v>
      </c>
      <c r="AL167" s="75">
        <f t="shared" si="37"/>
        <v>2</v>
      </c>
      <c r="AM167" s="75">
        <f>SUM(AM159:AM166)</f>
        <v>1</v>
      </c>
      <c r="AN167" s="75">
        <f>SUM(AN159:AN166)</f>
        <v>1</v>
      </c>
    </row>
    <row r="168" spans="1:40" x14ac:dyDescent="0.25">
      <c r="A168" s="65" t="s">
        <v>409</v>
      </c>
      <c r="B168" s="66">
        <v>1259</v>
      </c>
      <c r="C168" s="65" t="s">
        <v>6</v>
      </c>
      <c r="D168" s="43">
        <v>3</v>
      </c>
      <c r="E168" s="43">
        <v>2</v>
      </c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>
        <v>1</v>
      </c>
      <c r="Q168" s="43">
        <v>1</v>
      </c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</row>
    <row r="169" spans="1:40" x14ac:dyDescent="0.25">
      <c r="A169" s="122"/>
      <c r="B169" s="67"/>
      <c r="C169" s="68" t="s">
        <v>7</v>
      </c>
      <c r="D169" s="45">
        <v>4</v>
      </c>
      <c r="E169" s="45">
        <v>7</v>
      </c>
      <c r="F169" s="45">
        <v>3</v>
      </c>
      <c r="G169" s="45">
        <v>2</v>
      </c>
      <c r="H169" s="45">
        <v>2</v>
      </c>
      <c r="I169" s="45">
        <v>1</v>
      </c>
      <c r="J169" s="45">
        <v>1</v>
      </c>
      <c r="K169" s="45">
        <v>1</v>
      </c>
      <c r="L169" s="45">
        <v>2</v>
      </c>
      <c r="M169" s="45">
        <v>1</v>
      </c>
      <c r="N169" s="45">
        <v>1</v>
      </c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>
        <v>1</v>
      </c>
      <c r="AM169" s="45">
        <v>1</v>
      </c>
      <c r="AN169" s="45"/>
    </row>
    <row r="170" spans="1:40" x14ac:dyDescent="0.25">
      <c r="A170" s="122"/>
      <c r="B170" s="67"/>
      <c r="C170" s="68" t="s">
        <v>8</v>
      </c>
      <c r="D170" s="45">
        <v>5</v>
      </c>
      <c r="E170" s="45">
        <v>4</v>
      </c>
      <c r="F170" s="45">
        <v>3</v>
      </c>
      <c r="G170" s="45">
        <v>5</v>
      </c>
      <c r="H170" s="45">
        <v>5</v>
      </c>
      <c r="I170" s="45">
        <v>2</v>
      </c>
      <c r="J170" s="45">
        <v>2</v>
      </c>
      <c r="K170" s="45">
        <v>1</v>
      </c>
      <c r="L170" s="45">
        <v>1</v>
      </c>
      <c r="M170" s="45">
        <v>2</v>
      </c>
      <c r="N170" s="45">
        <v>1</v>
      </c>
      <c r="O170" s="45">
        <v>1</v>
      </c>
      <c r="P170" s="45">
        <v>2</v>
      </c>
      <c r="Q170" s="45">
        <v>1</v>
      </c>
      <c r="R170" s="45"/>
      <c r="S170" s="45">
        <v>1</v>
      </c>
      <c r="T170" s="45"/>
      <c r="U170" s="45">
        <v>1</v>
      </c>
      <c r="V170" s="45"/>
      <c r="W170" s="45">
        <v>1</v>
      </c>
      <c r="X170" s="45">
        <v>1</v>
      </c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</row>
    <row r="171" spans="1:40" x14ac:dyDescent="0.25">
      <c r="A171" s="122"/>
      <c r="B171" s="67"/>
      <c r="C171" s="68" t="s">
        <v>9</v>
      </c>
      <c r="D171" s="45">
        <v>1</v>
      </c>
      <c r="E171" s="45">
        <v>1</v>
      </c>
      <c r="F171" s="45">
        <v>1</v>
      </c>
      <c r="G171" s="45">
        <v>2</v>
      </c>
      <c r="H171" s="45">
        <v>2</v>
      </c>
      <c r="I171" s="45">
        <v>4</v>
      </c>
      <c r="J171" s="45">
        <v>5</v>
      </c>
      <c r="K171" s="45">
        <v>3</v>
      </c>
      <c r="L171" s="45">
        <v>3</v>
      </c>
      <c r="M171" s="45">
        <v>3</v>
      </c>
      <c r="N171" s="45">
        <v>1</v>
      </c>
      <c r="O171" s="45">
        <v>1</v>
      </c>
      <c r="P171" s="45">
        <v>1</v>
      </c>
      <c r="Q171" s="45"/>
      <c r="R171" s="45">
        <v>2</v>
      </c>
      <c r="S171" s="45">
        <v>2</v>
      </c>
      <c r="T171" s="45">
        <v>2</v>
      </c>
      <c r="U171" s="45">
        <v>2</v>
      </c>
      <c r="V171" s="45">
        <v>1</v>
      </c>
      <c r="W171" s="45">
        <v>2</v>
      </c>
      <c r="X171" s="45">
        <v>1</v>
      </c>
      <c r="Y171" s="45">
        <v>2</v>
      </c>
      <c r="Z171" s="45">
        <v>2</v>
      </c>
      <c r="AA171" s="45">
        <v>2</v>
      </c>
      <c r="AB171" s="45">
        <v>1</v>
      </c>
      <c r="AC171" s="45">
        <v>1</v>
      </c>
      <c r="AD171" s="45">
        <v>1</v>
      </c>
      <c r="AE171" s="45">
        <v>1</v>
      </c>
      <c r="AF171" s="45">
        <v>1</v>
      </c>
      <c r="AG171" s="45">
        <v>1</v>
      </c>
      <c r="AH171" s="45">
        <v>1</v>
      </c>
      <c r="AI171" s="45"/>
      <c r="AJ171" s="45"/>
      <c r="AK171" s="45"/>
      <c r="AL171" s="45"/>
      <c r="AM171" s="45"/>
      <c r="AN171" s="45"/>
    </row>
    <row r="172" spans="1:40" x14ac:dyDescent="0.25">
      <c r="A172" s="122"/>
      <c r="B172" s="67"/>
      <c r="C172" s="68" t="s">
        <v>10</v>
      </c>
      <c r="D172" s="45">
        <v>3</v>
      </c>
      <c r="E172" s="45">
        <v>5</v>
      </c>
      <c r="F172" s="45">
        <v>4</v>
      </c>
      <c r="G172" s="45">
        <v>3</v>
      </c>
      <c r="H172" s="45">
        <v>3</v>
      </c>
      <c r="I172" s="45">
        <v>1</v>
      </c>
      <c r="J172" s="45">
        <v>2</v>
      </c>
      <c r="K172" s="45">
        <v>4</v>
      </c>
      <c r="L172" s="45">
        <v>4</v>
      </c>
      <c r="M172" s="45">
        <v>1</v>
      </c>
      <c r="N172" s="45">
        <v>2</v>
      </c>
      <c r="O172" s="45">
        <v>1</v>
      </c>
      <c r="P172" s="45">
        <v>1</v>
      </c>
      <c r="Q172" s="45">
        <v>2</v>
      </c>
      <c r="R172" s="45">
        <v>2</v>
      </c>
      <c r="S172" s="45">
        <v>1</v>
      </c>
      <c r="T172" s="45">
        <v>1</v>
      </c>
      <c r="U172" s="45">
        <v>1</v>
      </c>
      <c r="V172" s="45">
        <v>1</v>
      </c>
      <c r="W172" s="45"/>
      <c r="X172" s="45"/>
      <c r="Y172" s="45">
        <v>1</v>
      </c>
      <c r="Z172" s="45"/>
      <c r="AA172" s="45">
        <v>1</v>
      </c>
      <c r="AB172" s="45">
        <v>1</v>
      </c>
      <c r="AC172" s="45"/>
      <c r="AD172" s="45"/>
      <c r="AE172" s="45"/>
      <c r="AF172" s="45"/>
      <c r="AG172" s="45"/>
      <c r="AH172" s="45"/>
      <c r="AI172" s="45">
        <v>2</v>
      </c>
      <c r="AJ172" s="45">
        <v>2</v>
      </c>
      <c r="AK172" s="45"/>
      <c r="AL172" s="45"/>
      <c r="AM172" s="45"/>
      <c r="AN172" s="45"/>
    </row>
    <row r="173" spans="1:40" x14ac:dyDescent="0.25">
      <c r="A173" s="122"/>
      <c r="B173" s="67"/>
      <c r="C173" s="68" t="s">
        <v>11</v>
      </c>
      <c r="D173" s="45">
        <v>14</v>
      </c>
      <c r="E173" s="45">
        <v>15</v>
      </c>
      <c r="F173" s="45">
        <v>11</v>
      </c>
      <c r="G173" s="45">
        <v>12</v>
      </c>
      <c r="H173" s="45">
        <v>11</v>
      </c>
      <c r="I173" s="45">
        <v>15</v>
      </c>
      <c r="J173" s="45">
        <v>12</v>
      </c>
      <c r="K173" s="45">
        <v>9</v>
      </c>
      <c r="L173" s="45">
        <v>11</v>
      </c>
      <c r="M173" s="45">
        <v>12</v>
      </c>
      <c r="N173" s="45">
        <v>7</v>
      </c>
      <c r="O173" s="45">
        <v>7</v>
      </c>
      <c r="P173" s="45">
        <v>4</v>
      </c>
      <c r="Q173" s="45">
        <v>4</v>
      </c>
      <c r="R173" s="45">
        <v>4</v>
      </c>
      <c r="S173" s="45">
        <v>4</v>
      </c>
      <c r="T173" s="45">
        <v>2</v>
      </c>
      <c r="U173" s="45">
        <v>2</v>
      </c>
      <c r="V173" s="45">
        <v>2</v>
      </c>
      <c r="W173" s="45">
        <v>1</v>
      </c>
      <c r="X173" s="45">
        <v>1</v>
      </c>
      <c r="Y173" s="45"/>
      <c r="Z173" s="45">
        <v>1</v>
      </c>
      <c r="AA173" s="45">
        <v>1</v>
      </c>
      <c r="AB173" s="45">
        <v>1</v>
      </c>
      <c r="AC173" s="45">
        <v>2</v>
      </c>
      <c r="AD173" s="45">
        <v>1</v>
      </c>
      <c r="AE173" s="45">
        <v>1</v>
      </c>
      <c r="AF173" s="45">
        <v>1</v>
      </c>
      <c r="AG173" s="45"/>
      <c r="AH173" s="45"/>
      <c r="AI173" s="45">
        <v>1</v>
      </c>
      <c r="AJ173" s="45">
        <v>1</v>
      </c>
      <c r="AK173" s="45"/>
      <c r="AL173" s="45"/>
      <c r="AM173" s="45"/>
      <c r="AN173" s="45"/>
    </row>
    <row r="174" spans="1:40" x14ac:dyDescent="0.25">
      <c r="A174" s="122"/>
      <c r="B174" s="67"/>
      <c r="C174" s="68" t="s">
        <v>12</v>
      </c>
      <c r="D174" s="45">
        <v>7</v>
      </c>
      <c r="E174" s="45">
        <v>8</v>
      </c>
      <c r="F174" s="45">
        <v>13</v>
      </c>
      <c r="G174" s="45">
        <v>15</v>
      </c>
      <c r="H174" s="45">
        <v>11</v>
      </c>
      <c r="I174" s="45">
        <v>11</v>
      </c>
      <c r="J174" s="45">
        <v>11</v>
      </c>
      <c r="K174" s="45">
        <v>8</v>
      </c>
      <c r="L174" s="45">
        <v>6</v>
      </c>
      <c r="M174" s="45">
        <v>6</v>
      </c>
      <c r="N174" s="45">
        <v>7</v>
      </c>
      <c r="O174" s="45">
        <v>7</v>
      </c>
      <c r="P174" s="45">
        <v>7</v>
      </c>
      <c r="Q174" s="45">
        <v>3</v>
      </c>
      <c r="R174" s="45">
        <v>3</v>
      </c>
      <c r="S174" s="45">
        <v>2</v>
      </c>
      <c r="T174" s="45">
        <v>3</v>
      </c>
      <c r="U174" s="45">
        <v>7</v>
      </c>
      <c r="V174" s="45">
        <v>7</v>
      </c>
      <c r="W174" s="45">
        <v>2</v>
      </c>
      <c r="X174" s="45"/>
      <c r="Y174" s="45">
        <v>3</v>
      </c>
      <c r="Z174" s="45">
        <v>1</v>
      </c>
      <c r="AA174" s="45"/>
      <c r="AB174" s="45"/>
      <c r="AC174" s="45"/>
      <c r="AD174" s="45">
        <v>1</v>
      </c>
      <c r="AE174" s="45">
        <v>1</v>
      </c>
      <c r="AF174" s="45">
        <v>1</v>
      </c>
      <c r="AG174" s="45">
        <v>1</v>
      </c>
      <c r="AH174" s="45">
        <v>1</v>
      </c>
      <c r="AI174" s="45">
        <v>1</v>
      </c>
      <c r="AJ174" s="45"/>
      <c r="AK174" s="45">
        <v>1</v>
      </c>
      <c r="AL174" s="45"/>
      <c r="AM174" s="45"/>
      <c r="AN174" s="45"/>
    </row>
    <row r="175" spans="1:40" x14ac:dyDescent="0.25">
      <c r="A175" s="122"/>
      <c r="B175" s="67"/>
      <c r="C175" s="68" t="s">
        <v>13</v>
      </c>
      <c r="D175" s="45">
        <v>27</v>
      </c>
      <c r="E175" s="45">
        <v>32</v>
      </c>
      <c r="F175" s="45">
        <v>35</v>
      </c>
      <c r="G175" s="45">
        <v>37</v>
      </c>
      <c r="H175" s="45">
        <v>44</v>
      </c>
      <c r="I175" s="45">
        <v>47</v>
      </c>
      <c r="J175" s="45">
        <v>47</v>
      </c>
      <c r="K175" s="45">
        <v>53</v>
      </c>
      <c r="L175" s="45">
        <v>54</v>
      </c>
      <c r="M175" s="45">
        <v>52</v>
      </c>
      <c r="N175" s="45">
        <v>40</v>
      </c>
      <c r="O175" s="45">
        <v>42</v>
      </c>
      <c r="P175" s="45">
        <v>43</v>
      </c>
      <c r="Q175" s="45">
        <v>48</v>
      </c>
      <c r="R175" s="45">
        <v>45</v>
      </c>
      <c r="S175" s="45">
        <v>46</v>
      </c>
      <c r="T175" s="45">
        <v>45</v>
      </c>
      <c r="U175" s="45">
        <v>43</v>
      </c>
      <c r="V175" s="45">
        <v>5</v>
      </c>
      <c r="W175" s="45">
        <v>6</v>
      </c>
      <c r="X175" s="45">
        <v>8</v>
      </c>
      <c r="Y175" s="45">
        <v>7</v>
      </c>
      <c r="Z175" s="45">
        <v>3</v>
      </c>
      <c r="AA175" s="45">
        <v>4</v>
      </c>
      <c r="AB175" s="45">
        <v>3</v>
      </c>
      <c r="AC175" s="45">
        <v>3</v>
      </c>
      <c r="AD175" s="45">
        <v>3</v>
      </c>
      <c r="AE175" s="45">
        <v>3</v>
      </c>
      <c r="AF175" s="45">
        <v>3</v>
      </c>
      <c r="AG175" s="45">
        <v>4</v>
      </c>
      <c r="AH175" s="45">
        <v>2</v>
      </c>
      <c r="AI175" s="45">
        <v>2</v>
      </c>
      <c r="AJ175" s="45">
        <v>3</v>
      </c>
      <c r="AK175" s="45">
        <v>3</v>
      </c>
      <c r="AL175" s="45">
        <v>5</v>
      </c>
      <c r="AM175" s="45">
        <v>3</v>
      </c>
      <c r="AN175" s="45">
        <v>2</v>
      </c>
    </row>
    <row r="176" spans="1:40" x14ac:dyDescent="0.25">
      <c r="A176" s="32" t="s">
        <v>410</v>
      </c>
      <c r="B176" s="55"/>
      <c r="C176" s="55"/>
      <c r="D176" s="32">
        <f>SUM(D168:D175)</f>
        <v>64</v>
      </c>
      <c r="E176" s="75">
        <f t="shared" ref="E176:AM176" si="38">SUM(E168:E175)</f>
        <v>74</v>
      </c>
      <c r="F176" s="75">
        <f t="shared" si="38"/>
        <v>70</v>
      </c>
      <c r="G176" s="75">
        <f t="shared" si="38"/>
        <v>76</v>
      </c>
      <c r="H176" s="75">
        <f t="shared" si="38"/>
        <v>78</v>
      </c>
      <c r="I176" s="75">
        <f t="shared" si="38"/>
        <v>81</v>
      </c>
      <c r="J176" s="75">
        <f t="shared" si="38"/>
        <v>80</v>
      </c>
      <c r="K176" s="75">
        <f t="shared" si="38"/>
        <v>79</v>
      </c>
      <c r="L176" s="75">
        <f t="shared" si="38"/>
        <v>81</v>
      </c>
      <c r="M176" s="75">
        <f t="shared" si="38"/>
        <v>77</v>
      </c>
      <c r="N176" s="75">
        <f t="shared" si="38"/>
        <v>59</v>
      </c>
      <c r="O176" s="75">
        <f t="shared" si="38"/>
        <v>59</v>
      </c>
      <c r="P176" s="75">
        <f t="shared" si="38"/>
        <v>59</v>
      </c>
      <c r="Q176" s="75">
        <f t="shared" si="38"/>
        <v>59</v>
      </c>
      <c r="R176" s="75">
        <f t="shared" si="38"/>
        <v>56</v>
      </c>
      <c r="S176" s="75">
        <f t="shared" si="38"/>
        <v>56</v>
      </c>
      <c r="T176" s="75">
        <f t="shared" si="38"/>
        <v>53</v>
      </c>
      <c r="U176" s="75">
        <f t="shared" si="38"/>
        <v>56</v>
      </c>
      <c r="V176" s="75">
        <f t="shared" si="38"/>
        <v>16</v>
      </c>
      <c r="W176" s="75">
        <f t="shared" si="38"/>
        <v>12</v>
      </c>
      <c r="X176" s="75">
        <f t="shared" si="38"/>
        <v>11</v>
      </c>
      <c r="Y176" s="75">
        <f t="shared" si="38"/>
        <v>13</v>
      </c>
      <c r="Z176" s="75">
        <f t="shared" si="38"/>
        <v>7</v>
      </c>
      <c r="AA176" s="75">
        <f t="shared" si="38"/>
        <v>8</v>
      </c>
      <c r="AB176" s="75">
        <f t="shared" si="38"/>
        <v>6</v>
      </c>
      <c r="AC176" s="75">
        <f t="shared" si="38"/>
        <v>6</v>
      </c>
      <c r="AD176" s="75">
        <f t="shared" si="38"/>
        <v>6</v>
      </c>
      <c r="AE176" s="75">
        <f t="shared" si="38"/>
        <v>6</v>
      </c>
      <c r="AF176" s="75">
        <f t="shared" si="38"/>
        <v>6</v>
      </c>
      <c r="AG176" s="75">
        <f t="shared" si="38"/>
        <v>6</v>
      </c>
      <c r="AH176" s="75">
        <f t="shared" si="38"/>
        <v>4</v>
      </c>
      <c r="AI176" s="75">
        <f t="shared" si="38"/>
        <v>6</v>
      </c>
      <c r="AJ176" s="75">
        <f t="shared" si="38"/>
        <v>6</v>
      </c>
      <c r="AK176" s="75">
        <f t="shared" si="38"/>
        <v>4</v>
      </c>
      <c r="AL176" s="75">
        <f t="shared" si="38"/>
        <v>6</v>
      </c>
      <c r="AM176" s="75">
        <f t="shared" si="38"/>
        <v>4</v>
      </c>
      <c r="AN176" s="75">
        <f t="shared" ref="AN176" si="39">SUM(AN168:AN175)</f>
        <v>2</v>
      </c>
    </row>
    <row r="177" spans="1:40" x14ac:dyDescent="0.25">
      <c r="A177" s="65" t="s">
        <v>397</v>
      </c>
      <c r="B177" s="66">
        <v>1260</v>
      </c>
      <c r="C177" s="65" t="s">
        <v>7</v>
      </c>
      <c r="D177" s="43"/>
      <c r="E177" s="43"/>
      <c r="F177" s="43"/>
      <c r="G177" s="43"/>
      <c r="H177" s="43"/>
      <c r="I177" s="43"/>
      <c r="J177" s="43"/>
      <c r="K177" s="43"/>
      <c r="L177" s="43"/>
      <c r="M177" s="43">
        <v>1</v>
      </c>
      <c r="N177" s="43">
        <v>1</v>
      </c>
      <c r="O177" s="43">
        <v>1</v>
      </c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</row>
    <row r="178" spans="1:40" x14ac:dyDescent="0.25">
      <c r="A178" s="122"/>
      <c r="B178" s="67"/>
      <c r="C178" s="68" t="s">
        <v>8</v>
      </c>
      <c r="D178" s="45"/>
      <c r="E178" s="45">
        <v>1</v>
      </c>
      <c r="F178" s="45"/>
      <c r="G178" s="45"/>
      <c r="H178" s="45"/>
      <c r="I178" s="45">
        <v>1</v>
      </c>
      <c r="J178" s="45">
        <v>1</v>
      </c>
      <c r="K178" s="45"/>
      <c r="L178" s="45"/>
      <c r="M178" s="45"/>
      <c r="N178" s="45"/>
      <c r="O178" s="45"/>
      <c r="P178" s="45"/>
      <c r="Q178" s="45"/>
      <c r="R178" s="45"/>
      <c r="S178" s="45"/>
      <c r="T178" s="45">
        <v>1</v>
      </c>
      <c r="U178" s="45">
        <v>1</v>
      </c>
      <c r="V178" s="45">
        <v>1</v>
      </c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</row>
    <row r="179" spans="1:40" x14ac:dyDescent="0.25">
      <c r="A179" s="122"/>
      <c r="B179" s="67"/>
      <c r="C179" s="68" t="s">
        <v>9</v>
      </c>
      <c r="D179" s="45">
        <v>1</v>
      </c>
      <c r="E179" s="45">
        <v>1</v>
      </c>
      <c r="F179" s="45">
        <v>2</v>
      </c>
      <c r="G179" s="45">
        <v>2</v>
      </c>
      <c r="H179" s="45">
        <v>2</v>
      </c>
      <c r="I179" s="45">
        <v>4</v>
      </c>
      <c r="J179" s="45">
        <v>3</v>
      </c>
      <c r="K179" s="45">
        <v>3</v>
      </c>
      <c r="L179" s="45">
        <v>3</v>
      </c>
      <c r="M179" s="45">
        <v>1</v>
      </c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</row>
    <row r="180" spans="1:40" x14ac:dyDescent="0.25">
      <c r="A180" s="122"/>
      <c r="B180" s="67"/>
      <c r="C180" s="68" t="s">
        <v>10</v>
      </c>
      <c r="D180" s="45"/>
      <c r="E180" s="45">
        <v>1</v>
      </c>
      <c r="F180" s="45">
        <v>1</v>
      </c>
      <c r="G180" s="45">
        <v>1</v>
      </c>
      <c r="H180" s="45"/>
      <c r="I180" s="45">
        <v>1</v>
      </c>
      <c r="J180" s="45">
        <v>1</v>
      </c>
      <c r="K180" s="45">
        <v>1</v>
      </c>
      <c r="L180" s="45"/>
      <c r="M180" s="45">
        <v>1</v>
      </c>
      <c r="N180" s="45">
        <v>1</v>
      </c>
      <c r="O180" s="45">
        <v>1</v>
      </c>
      <c r="P180" s="45">
        <v>1</v>
      </c>
      <c r="Q180" s="45">
        <v>1</v>
      </c>
      <c r="R180" s="45">
        <v>1</v>
      </c>
      <c r="S180" s="45"/>
      <c r="T180" s="45"/>
      <c r="U180" s="45">
        <v>1</v>
      </c>
      <c r="V180" s="45">
        <v>2</v>
      </c>
      <c r="W180" s="45">
        <v>1</v>
      </c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>
        <v>1</v>
      </c>
      <c r="AL180" s="45">
        <v>1</v>
      </c>
      <c r="AM180" s="45"/>
      <c r="AN180" s="45"/>
    </row>
    <row r="181" spans="1:40" x14ac:dyDescent="0.25">
      <c r="A181" s="122"/>
      <c r="B181" s="67"/>
      <c r="C181" s="68" t="s">
        <v>11</v>
      </c>
      <c r="D181" s="45"/>
      <c r="E181" s="45">
        <v>2</v>
      </c>
      <c r="F181" s="45">
        <v>3</v>
      </c>
      <c r="G181" s="45">
        <v>3</v>
      </c>
      <c r="H181" s="45">
        <v>4</v>
      </c>
      <c r="I181" s="45">
        <v>3</v>
      </c>
      <c r="J181" s="45">
        <v>1</v>
      </c>
      <c r="K181" s="45">
        <v>2</v>
      </c>
      <c r="L181" s="45">
        <v>3</v>
      </c>
      <c r="M181" s="45">
        <v>2</v>
      </c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>
        <v>1</v>
      </c>
      <c r="Y181" s="45"/>
      <c r="Z181" s="45"/>
      <c r="AA181" s="45">
        <v>1</v>
      </c>
      <c r="AB181" s="45">
        <v>1</v>
      </c>
      <c r="AC181" s="45">
        <v>1</v>
      </c>
      <c r="AD181" s="45">
        <v>1</v>
      </c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</row>
    <row r="182" spans="1:40" x14ac:dyDescent="0.25">
      <c r="A182" s="122"/>
      <c r="B182" s="67"/>
      <c r="C182" s="68" t="s">
        <v>12</v>
      </c>
      <c r="D182" s="45">
        <v>1</v>
      </c>
      <c r="E182" s="45">
        <v>1</v>
      </c>
      <c r="F182" s="45">
        <v>1</v>
      </c>
      <c r="G182" s="45">
        <v>1</v>
      </c>
      <c r="H182" s="45"/>
      <c r="I182" s="45">
        <v>1</v>
      </c>
      <c r="J182" s="45">
        <v>2</v>
      </c>
      <c r="K182" s="45">
        <v>2</v>
      </c>
      <c r="L182" s="45">
        <v>1</v>
      </c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>
        <v>1</v>
      </c>
      <c r="AF182" s="45">
        <v>1</v>
      </c>
      <c r="AG182" s="45">
        <v>1</v>
      </c>
      <c r="AH182" s="45"/>
      <c r="AI182" s="45"/>
      <c r="AJ182" s="45"/>
      <c r="AK182" s="45"/>
      <c r="AL182" s="45"/>
      <c r="AM182" s="45"/>
      <c r="AN182" s="45"/>
    </row>
    <row r="183" spans="1:40" x14ac:dyDescent="0.25">
      <c r="A183" s="122"/>
      <c r="B183" s="67"/>
      <c r="C183" s="68" t="s">
        <v>13</v>
      </c>
      <c r="D183" s="45">
        <v>1</v>
      </c>
      <c r="E183" s="45">
        <v>4</v>
      </c>
      <c r="F183" s="45">
        <v>3</v>
      </c>
      <c r="G183" s="45">
        <v>3</v>
      </c>
      <c r="H183" s="45">
        <v>4</v>
      </c>
      <c r="I183" s="45">
        <v>4</v>
      </c>
      <c r="J183" s="45">
        <v>4</v>
      </c>
      <c r="K183" s="45">
        <v>4</v>
      </c>
      <c r="L183" s="45">
        <v>5</v>
      </c>
      <c r="M183" s="45">
        <v>6</v>
      </c>
      <c r="N183" s="45">
        <v>1</v>
      </c>
      <c r="O183" s="45">
        <v>1</v>
      </c>
      <c r="P183" s="45">
        <v>1</v>
      </c>
      <c r="Q183" s="45">
        <v>1</v>
      </c>
      <c r="R183" s="45">
        <v>1</v>
      </c>
      <c r="S183" s="45">
        <v>1</v>
      </c>
      <c r="T183" s="45">
        <v>1</v>
      </c>
      <c r="U183" s="45">
        <v>1</v>
      </c>
      <c r="V183" s="45">
        <v>1</v>
      </c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>
        <v>1</v>
      </c>
      <c r="AI183" s="45">
        <v>1</v>
      </c>
      <c r="AJ183" s="45"/>
      <c r="AK183" s="45"/>
      <c r="AL183" s="45"/>
      <c r="AM183" s="45"/>
      <c r="AN183" s="45"/>
    </row>
    <row r="184" spans="1:40" x14ac:dyDescent="0.25">
      <c r="A184" s="32" t="s">
        <v>398</v>
      </c>
      <c r="B184" s="55"/>
      <c r="C184" s="55"/>
      <c r="D184" s="32">
        <f>SUM(D177:D183)</f>
        <v>3</v>
      </c>
      <c r="E184" s="75">
        <f t="shared" ref="E184:AM184" si="40">SUM(E177:E183)</f>
        <v>10</v>
      </c>
      <c r="F184" s="75">
        <f t="shared" si="40"/>
        <v>10</v>
      </c>
      <c r="G184" s="75">
        <f t="shared" si="40"/>
        <v>10</v>
      </c>
      <c r="H184" s="75">
        <f t="shared" si="40"/>
        <v>10</v>
      </c>
      <c r="I184" s="75">
        <f t="shared" si="40"/>
        <v>14</v>
      </c>
      <c r="J184" s="75">
        <f t="shared" si="40"/>
        <v>12</v>
      </c>
      <c r="K184" s="75">
        <f t="shared" si="40"/>
        <v>12</v>
      </c>
      <c r="L184" s="75">
        <f t="shared" si="40"/>
        <v>12</v>
      </c>
      <c r="M184" s="75">
        <f t="shared" si="40"/>
        <v>11</v>
      </c>
      <c r="N184" s="75">
        <f t="shared" si="40"/>
        <v>3</v>
      </c>
      <c r="O184" s="75">
        <f t="shared" si="40"/>
        <v>3</v>
      </c>
      <c r="P184" s="75">
        <f t="shared" si="40"/>
        <v>2</v>
      </c>
      <c r="Q184" s="75">
        <f t="shared" si="40"/>
        <v>2</v>
      </c>
      <c r="R184" s="75">
        <f t="shared" si="40"/>
        <v>2</v>
      </c>
      <c r="S184" s="75">
        <f t="shared" si="40"/>
        <v>1</v>
      </c>
      <c r="T184" s="75">
        <f t="shared" si="40"/>
        <v>2</v>
      </c>
      <c r="U184" s="75">
        <f t="shared" si="40"/>
        <v>3</v>
      </c>
      <c r="V184" s="75">
        <f t="shared" si="40"/>
        <v>4</v>
      </c>
      <c r="W184" s="75">
        <f t="shared" si="40"/>
        <v>1</v>
      </c>
      <c r="X184" s="75">
        <f t="shared" si="40"/>
        <v>1</v>
      </c>
      <c r="Y184" s="75">
        <f t="shared" si="40"/>
        <v>0</v>
      </c>
      <c r="Z184" s="75">
        <f t="shared" si="40"/>
        <v>0</v>
      </c>
      <c r="AA184" s="75">
        <f t="shared" si="40"/>
        <v>1</v>
      </c>
      <c r="AB184" s="75">
        <f t="shared" si="40"/>
        <v>1</v>
      </c>
      <c r="AC184" s="75">
        <f t="shared" si="40"/>
        <v>1</v>
      </c>
      <c r="AD184" s="75">
        <f t="shared" si="40"/>
        <v>1</v>
      </c>
      <c r="AE184" s="75">
        <f t="shared" si="40"/>
        <v>1</v>
      </c>
      <c r="AF184" s="75">
        <f t="shared" si="40"/>
        <v>1</v>
      </c>
      <c r="AG184" s="75">
        <f t="shared" si="40"/>
        <v>1</v>
      </c>
      <c r="AH184" s="75">
        <f t="shared" si="40"/>
        <v>1</v>
      </c>
      <c r="AI184" s="75">
        <f t="shared" si="40"/>
        <v>1</v>
      </c>
      <c r="AJ184" s="75">
        <f t="shared" si="40"/>
        <v>0</v>
      </c>
      <c r="AK184" s="75">
        <f t="shared" si="40"/>
        <v>1</v>
      </c>
      <c r="AL184" s="75">
        <f t="shared" si="40"/>
        <v>1</v>
      </c>
      <c r="AM184" s="75">
        <f t="shared" si="40"/>
        <v>0</v>
      </c>
      <c r="AN184" s="75">
        <f t="shared" ref="AN184" si="41">SUM(AN177:AN183)</f>
        <v>0</v>
      </c>
    </row>
    <row r="185" spans="1:40" x14ac:dyDescent="0.25">
      <c r="A185" s="65" t="s">
        <v>385</v>
      </c>
      <c r="B185" s="66">
        <v>1263</v>
      </c>
      <c r="C185" s="65" t="s">
        <v>7</v>
      </c>
      <c r="D185" s="43">
        <v>1</v>
      </c>
      <c r="E185" s="43"/>
      <c r="F185" s="43"/>
      <c r="G185" s="43"/>
      <c r="H185" s="43"/>
      <c r="I185" s="43">
        <v>2</v>
      </c>
      <c r="J185" s="43">
        <v>1</v>
      </c>
      <c r="K185" s="43">
        <v>1</v>
      </c>
      <c r="L185" s="43">
        <v>1</v>
      </c>
      <c r="M185" s="43">
        <v>1</v>
      </c>
      <c r="N185" s="43"/>
      <c r="O185" s="43"/>
      <c r="P185" s="43"/>
      <c r="Q185" s="43"/>
      <c r="R185" s="43">
        <v>1</v>
      </c>
      <c r="S185" s="43">
        <v>1</v>
      </c>
      <c r="T185" s="43">
        <v>1</v>
      </c>
      <c r="U185" s="43">
        <v>1</v>
      </c>
      <c r="V185" s="43"/>
      <c r="W185" s="43"/>
      <c r="X185" s="43"/>
      <c r="Y185" s="43"/>
      <c r="Z185" s="43">
        <v>1</v>
      </c>
      <c r="AA185" s="43">
        <v>1</v>
      </c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</row>
    <row r="186" spans="1:40" x14ac:dyDescent="0.25">
      <c r="A186" s="122"/>
      <c r="B186" s="67"/>
      <c r="C186" s="68" t="s">
        <v>8</v>
      </c>
      <c r="D186" s="45">
        <v>1</v>
      </c>
      <c r="E186" s="45">
        <v>1</v>
      </c>
      <c r="F186" s="45">
        <v>1</v>
      </c>
      <c r="G186" s="45">
        <v>2</v>
      </c>
      <c r="H186" s="45">
        <v>2</v>
      </c>
      <c r="I186" s="45"/>
      <c r="J186" s="45"/>
      <c r="K186" s="45"/>
      <c r="L186" s="45">
        <v>1</v>
      </c>
      <c r="M186" s="45">
        <v>1</v>
      </c>
      <c r="N186" s="45"/>
      <c r="O186" s="45">
        <v>1</v>
      </c>
      <c r="P186" s="45">
        <v>1</v>
      </c>
      <c r="Q186" s="45">
        <v>1</v>
      </c>
      <c r="R186" s="45">
        <v>1</v>
      </c>
      <c r="S186" s="45">
        <v>1</v>
      </c>
      <c r="T186" s="45">
        <v>2</v>
      </c>
      <c r="U186" s="45">
        <v>1</v>
      </c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</row>
    <row r="187" spans="1:40" x14ac:dyDescent="0.25">
      <c r="A187" s="122"/>
      <c r="B187" s="67"/>
      <c r="C187" s="68" t="s">
        <v>9</v>
      </c>
      <c r="D187" s="57">
        <v>2</v>
      </c>
      <c r="E187" s="57"/>
      <c r="F187" s="57"/>
      <c r="G187" s="57">
        <v>1</v>
      </c>
      <c r="H187" s="57">
        <v>1</v>
      </c>
      <c r="I187" s="57">
        <v>1</v>
      </c>
      <c r="J187" s="57"/>
      <c r="K187" s="57"/>
      <c r="L187" s="57"/>
      <c r="M187" s="57">
        <v>1</v>
      </c>
      <c r="N187" s="57">
        <v>1</v>
      </c>
      <c r="O187" s="57">
        <v>1</v>
      </c>
      <c r="P187" s="57">
        <v>1</v>
      </c>
      <c r="Q187" s="57">
        <v>2</v>
      </c>
      <c r="R187" s="57">
        <v>1</v>
      </c>
      <c r="S187" s="57">
        <v>1</v>
      </c>
      <c r="T187" s="57">
        <v>1</v>
      </c>
      <c r="U187" s="57"/>
      <c r="V187" s="57">
        <v>1</v>
      </c>
      <c r="W187" s="57">
        <v>1</v>
      </c>
      <c r="X187" s="57">
        <v>1</v>
      </c>
      <c r="Y187" s="57">
        <v>2</v>
      </c>
      <c r="Z187" s="57">
        <v>2</v>
      </c>
      <c r="AA187" s="57">
        <v>1</v>
      </c>
      <c r="AB187" s="57">
        <v>1</v>
      </c>
      <c r="AC187" s="57">
        <v>1</v>
      </c>
      <c r="AD187" s="57">
        <v>1</v>
      </c>
      <c r="AE187" s="57">
        <v>1</v>
      </c>
      <c r="AF187" s="57">
        <v>1</v>
      </c>
      <c r="AG187" s="57">
        <v>1</v>
      </c>
      <c r="AH187" s="57"/>
      <c r="AI187" s="57"/>
      <c r="AJ187" s="57"/>
      <c r="AK187" s="57"/>
      <c r="AL187" s="57"/>
      <c r="AM187" s="57"/>
      <c r="AN187" s="57"/>
    </row>
    <row r="188" spans="1:40" x14ac:dyDescent="0.25">
      <c r="A188" s="122"/>
      <c r="B188" s="67"/>
      <c r="C188" s="68" t="s">
        <v>10</v>
      </c>
      <c r="D188" s="45">
        <v>1</v>
      </c>
      <c r="E188" s="45">
        <v>3</v>
      </c>
      <c r="F188" s="45">
        <v>3</v>
      </c>
      <c r="G188" s="45">
        <v>2</v>
      </c>
      <c r="H188" s="45">
        <v>1</v>
      </c>
      <c r="I188" s="45">
        <v>1</v>
      </c>
      <c r="J188" s="45">
        <v>2</v>
      </c>
      <c r="K188" s="45">
        <v>1</v>
      </c>
      <c r="L188" s="45">
        <v>1</v>
      </c>
      <c r="M188" s="45"/>
      <c r="N188" s="45"/>
      <c r="O188" s="45"/>
      <c r="P188" s="45"/>
      <c r="Q188" s="45"/>
      <c r="R188" s="45">
        <v>2</v>
      </c>
      <c r="S188" s="45">
        <v>2</v>
      </c>
      <c r="T188" s="45">
        <v>2</v>
      </c>
      <c r="U188" s="45">
        <v>1</v>
      </c>
      <c r="V188" s="45">
        <v>1</v>
      </c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</row>
    <row r="189" spans="1:40" x14ac:dyDescent="0.25">
      <c r="A189" s="122"/>
      <c r="B189" s="67"/>
      <c r="C189" s="68" t="s">
        <v>11</v>
      </c>
      <c r="D189" s="45">
        <v>1</v>
      </c>
      <c r="E189" s="45"/>
      <c r="F189" s="45">
        <v>1</v>
      </c>
      <c r="G189" s="45">
        <v>1</v>
      </c>
      <c r="H189" s="45">
        <v>2</v>
      </c>
      <c r="I189" s="45">
        <v>3</v>
      </c>
      <c r="J189" s="45">
        <v>1</v>
      </c>
      <c r="K189" s="45">
        <v>1</v>
      </c>
      <c r="L189" s="45">
        <v>1</v>
      </c>
      <c r="M189" s="45">
        <v>1</v>
      </c>
      <c r="N189" s="45">
        <v>1</v>
      </c>
      <c r="O189" s="45">
        <v>1</v>
      </c>
      <c r="P189" s="45">
        <v>1</v>
      </c>
      <c r="Q189" s="45">
        <v>1</v>
      </c>
      <c r="R189" s="45"/>
      <c r="S189" s="45"/>
      <c r="T189" s="45"/>
      <c r="U189" s="45"/>
      <c r="V189" s="45"/>
      <c r="W189" s="45"/>
      <c r="X189" s="45">
        <v>1</v>
      </c>
      <c r="Y189" s="45">
        <v>1</v>
      </c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>
        <v>1</v>
      </c>
      <c r="AK189" s="45">
        <v>1</v>
      </c>
      <c r="AL189" s="45">
        <v>1</v>
      </c>
      <c r="AM189" s="45">
        <v>2</v>
      </c>
      <c r="AN189" s="45">
        <v>1</v>
      </c>
    </row>
    <row r="190" spans="1:40" x14ac:dyDescent="0.25">
      <c r="A190" s="122"/>
      <c r="B190" s="67"/>
      <c r="C190" s="68" t="s">
        <v>12</v>
      </c>
      <c r="D190" s="45">
        <v>2</v>
      </c>
      <c r="E190" s="45">
        <v>2</v>
      </c>
      <c r="F190" s="45">
        <v>2</v>
      </c>
      <c r="G190" s="45">
        <v>2</v>
      </c>
      <c r="H190" s="45">
        <v>1</v>
      </c>
      <c r="I190" s="45">
        <v>1</v>
      </c>
      <c r="J190" s="45"/>
      <c r="K190" s="45"/>
      <c r="L190" s="45"/>
      <c r="M190" s="45"/>
      <c r="N190" s="45"/>
      <c r="O190" s="45"/>
      <c r="P190" s="45"/>
      <c r="Q190" s="45"/>
      <c r="R190" s="45">
        <v>1</v>
      </c>
      <c r="S190" s="45">
        <v>1</v>
      </c>
      <c r="T190" s="45">
        <v>1</v>
      </c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>
        <v>1</v>
      </c>
    </row>
    <row r="191" spans="1:40" x14ac:dyDescent="0.25">
      <c r="A191" s="122"/>
      <c r="B191" s="67"/>
      <c r="C191" s="68" t="s">
        <v>13</v>
      </c>
      <c r="D191" s="45">
        <v>9</v>
      </c>
      <c r="E191" s="45">
        <v>10</v>
      </c>
      <c r="F191" s="45">
        <v>11</v>
      </c>
      <c r="G191" s="45">
        <v>12</v>
      </c>
      <c r="H191" s="45">
        <v>13</v>
      </c>
      <c r="I191" s="45">
        <v>11</v>
      </c>
      <c r="J191" s="45">
        <v>11</v>
      </c>
      <c r="K191" s="45">
        <v>11</v>
      </c>
      <c r="L191" s="45">
        <v>10</v>
      </c>
      <c r="M191" s="45">
        <v>10</v>
      </c>
      <c r="N191" s="45">
        <v>2</v>
      </c>
      <c r="O191" s="45">
        <v>1</v>
      </c>
      <c r="P191" s="45">
        <v>1</v>
      </c>
      <c r="Q191" s="45">
        <v>1</v>
      </c>
      <c r="R191" s="45">
        <v>1</v>
      </c>
      <c r="S191" s="45">
        <v>2</v>
      </c>
      <c r="T191" s="45">
        <v>2</v>
      </c>
      <c r="U191" s="45">
        <v>3</v>
      </c>
      <c r="V191" s="45">
        <v>3</v>
      </c>
      <c r="W191" s="45">
        <v>1</v>
      </c>
      <c r="X191" s="45">
        <v>1</v>
      </c>
      <c r="Y191" s="45">
        <v>1</v>
      </c>
      <c r="Z191" s="45">
        <v>1</v>
      </c>
      <c r="AA191" s="45">
        <v>1</v>
      </c>
      <c r="AB191" s="45">
        <v>1</v>
      </c>
      <c r="AC191" s="45">
        <v>1</v>
      </c>
      <c r="AD191" s="45">
        <v>1</v>
      </c>
      <c r="AE191" s="45">
        <v>1</v>
      </c>
      <c r="AF191" s="45">
        <v>1</v>
      </c>
      <c r="AG191" s="45">
        <v>1</v>
      </c>
      <c r="AH191" s="45">
        <v>1</v>
      </c>
      <c r="AI191" s="45">
        <v>1</v>
      </c>
      <c r="AJ191" s="45">
        <v>1</v>
      </c>
      <c r="AK191" s="45"/>
      <c r="AL191" s="45">
        <v>1</v>
      </c>
      <c r="AM191" s="45">
        <v>1</v>
      </c>
      <c r="AN191" s="45">
        <v>1</v>
      </c>
    </row>
    <row r="192" spans="1:40" x14ac:dyDescent="0.25">
      <c r="A192" s="32" t="s">
        <v>386</v>
      </c>
      <c r="B192" s="55"/>
      <c r="C192" s="55"/>
      <c r="D192" s="32">
        <f>SUM(D185:D191)</f>
        <v>17</v>
      </c>
      <c r="E192" s="75">
        <f t="shared" ref="E192:AM192" si="42">SUM(E185:E191)</f>
        <v>16</v>
      </c>
      <c r="F192" s="75">
        <f t="shared" si="42"/>
        <v>18</v>
      </c>
      <c r="G192" s="75">
        <f t="shared" si="42"/>
        <v>20</v>
      </c>
      <c r="H192" s="75">
        <f t="shared" si="42"/>
        <v>20</v>
      </c>
      <c r="I192" s="75">
        <f t="shared" si="42"/>
        <v>19</v>
      </c>
      <c r="J192" s="75">
        <f t="shared" si="42"/>
        <v>15</v>
      </c>
      <c r="K192" s="75">
        <f t="shared" si="42"/>
        <v>14</v>
      </c>
      <c r="L192" s="75">
        <f t="shared" si="42"/>
        <v>14</v>
      </c>
      <c r="M192" s="75">
        <f t="shared" si="42"/>
        <v>14</v>
      </c>
      <c r="N192" s="75">
        <f t="shared" si="42"/>
        <v>4</v>
      </c>
      <c r="O192" s="75">
        <f t="shared" si="42"/>
        <v>4</v>
      </c>
      <c r="P192" s="75">
        <f t="shared" si="42"/>
        <v>4</v>
      </c>
      <c r="Q192" s="75">
        <f t="shared" si="42"/>
        <v>5</v>
      </c>
      <c r="R192" s="75">
        <f t="shared" si="42"/>
        <v>7</v>
      </c>
      <c r="S192" s="75">
        <f t="shared" si="42"/>
        <v>8</v>
      </c>
      <c r="T192" s="75">
        <f t="shared" si="42"/>
        <v>9</v>
      </c>
      <c r="U192" s="75">
        <f t="shared" si="42"/>
        <v>6</v>
      </c>
      <c r="V192" s="75">
        <f t="shared" si="42"/>
        <v>5</v>
      </c>
      <c r="W192" s="75">
        <f t="shared" si="42"/>
        <v>2</v>
      </c>
      <c r="X192" s="75">
        <f t="shared" si="42"/>
        <v>3</v>
      </c>
      <c r="Y192" s="75">
        <f t="shared" si="42"/>
        <v>4</v>
      </c>
      <c r="Z192" s="75">
        <f t="shared" si="42"/>
        <v>4</v>
      </c>
      <c r="AA192" s="75">
        <f t="shared" si="42"/>
        <v>3</v>
      </c>
      <c r="AB192" s="75">
        <f t="shared" si="42"/>
        <v>2</v>
      </c>
      <c r="AC192" s="75">
        <f t="shared" si="42"/>
        <v>2</v>
      </c>
      <c r="AD192" s="75">
        <f t="shared" si="42"/>
        <v>2</v>
      </c>
      <c r="AE192" s="75">
        <f t="shared" si="42"/>
        <v>2</v>
      </c>
      <c r="AF192" s="75">
        <f t="shared" si="42"/>
        <v>2</v>
      </c>
      <c r="AG192" s="75">
        <f t="shared" si="42"/>
        <v>2</v>
      </c>
      <c r="AH192" s="75">
        <f t="shared" si="42"/>
        <v>1</v>
      </c>
      <c r="AI192" s="75">
        <f t="shared" si="42"/>
        <v>1</v>
      </c>
      <c r="AJ192" s="75">
        <f t="shared" si="42"/>
        <v>2</v>
      </c>
      <c r="AK192" s="75">
        <f t="shared" si="42"/>
        <v>1</v>
      </c>
      <c r="AL192" s="75">
        <f t="shared" si="42"/>
        <v>2</v>
      </c>
      <c r="AM192" s="75">
        <f t="shared" si="42"/>
        <v>3</v>
      </c>
      <c r="AN192" s="75">
        <f t="shared" ref="AN192" si="43">SUM(AN185:AN191)</f>
        <v>3</v>
      </c>
    </row>
    <row r="193" spans="1:40" x14ac:dyDescent="0.25">
      <c r="A193" s="65" t="s">
        <v>363</v>
      </c>
      <c r="B193" s="66">
        <v>1264</v>
      </c>
      <c r="C193" s="65" t="s">
        <v>7</v>
      </c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>
        <v>1</v>
      </c>
      <c r="Y193" s="43">
        <v>1</v>
      </c>
      <c r="Z193" s="43">
        <v>1</v>
      </c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</row>
    <row r="194" spans="1:40" x14ac:dyDescent="0.25">
      <c r="A194" s="122"/>
      <c r="B194" s="67"/>
      <c r="C194" s="68" t="s">
        <v>8</v>
      </c>
      <c r="D194" s="45"/>
      <c r="E194" s="45"/>
      <c r="F194" s="45"/>
      <c r="G194" s="45"/>
      <c r="H194" s="45"/>
      <c r="I194" s="45"/>
      <c r="J194" s="45">
        <v>1</v>
      </c>
      <c r="K194" s="45">
        <v>1</v>
      </c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</row>
    <row r="195" spans="1:40" x14ac:dyDescent="0.25">
      <c r="A195" s="122"/>
      <c r="B195" s="67"/>
      <c r="C195" s="68" t="s">
        <v>9</v>
      </c>
      <c r="D195" s="45">
        <v>1</v>
      </c>
      <c r="E195" s="45">
        <v>1</v>
      </c>
      <c r="F195" s="45">
        <v>1</v>
      </c>
      <c r="G195" s="45">
        <v>1</v>
      </c>
      <c r="H195" s="45">
        <v>2</v>
      </c>
      <c r="I195" s="45"/>
      <c r="J195" s="45"/>
      <c r="K195" s="45"/>
      <c r="L195" s="45">
        <v>1</v>
      </c>
      <c r="M195" s="45">
        <v>1</v>
      </c>
      <c r="N195" s="45">
        <v>1</v>
      </c>
      <c r="O195" s="45">
        <v>1</v>
      </c>
      <c r="P195" s="45">
        <v>1</v>
      </c>
      <c r="Q195" s="45">
        <v>2</v>
      </c>
      <c r="R195" s="45">
        <v>1</v>
      </c>
      <c r="S195" s="45"/>
      <c r="T195" s="45"/>
      <c r="U195" s="45">
        <v>2</v>
      </c>
      <c r="V195" s="45"/>
      <c r="W195" s="45"/>
      <c r="X195" s="45">
        <v>1</v>
      </c>
      <c r="Y195" s="45">
        <v>1</v>
      </c>
      <c r="Z195" s="45">
        <v>1</v>
      </c>
      <c r="AA195" s="45">
        <v>1</v>
      </c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</row>
    <row r="196" spans="1:40" x14ac:dyDescent="0.25">
      <c r="A196" s="122"/>
      <c r="B196" s="67"/>
      <c r="C196" s="68" t="s">
        <v>10</v>
      </c>
      <c r="D196" s="45">
        <v>1</v>
      </c>
      <c r="E196" s="45">
        <v>1</v>
      </c>
      <c r="F196" s="45">
        <v>1</v>
      </c>
      <c r="G196" s="45"/>
      <c r="H196" s="45"/>
      <c r="I196" s="45"/>
      <c r="J196" s="45"/>
      <c r="K196" s="45"/>
      <c r="L196" s="45"/>
      <c r="M196" s="45"/>
      <c r="N196" s="45">
        <v>1</v>
      </c>
      <c r="O196" s="45">
        <v>1</v>
      </c>
      <c r="P196" s="45">
        <v>1</v>
      </c>
      <c r="Q196" s="45"/>
      <c r="R196" s="45">
        <v>1</v>
      </c>
      <c r="S196" s="45">
        <v>1</v>
      </c>
      <c r="T196" s="45">
        <v>1</v>
      </c>
      <c r="U196" s="45">
        <v>2</v>
      </c>
      <c r="V196" s="45">
        <v>1</v>
      </c>
      <c r="W196" s="45">
        <v>1</v>
      </c>
      <c r="X196" s="45">
        <v>2</v>
      </c>
      <c r="Y196" s="45">
        <v>2</v>
      </c>
      <c r="Z196" s="45">
        <v>2</v>
      </c>
      <c r="AA196" s="45">
        <v>1</v>
      </c>
      <c r="AB196" s="45">
        <v>2</v>
      </c>
      <c r="AC196" s="45">
        <v>2</v>
      </c>
      <c r="AD196" s="45">
        <v>2</v>
      </c>
      <c r="AE196" s="45">
        <v>1</v>
      </c>
      <c r="AF196" s="45">
        <v>1</v>
      </c>
      <c r="AG196" s="45">
        <v>1</v>
      </c>
      <c r="AH196" s="45">
        <v>1</v>
      </c>
      <c r="AI196" s="45">
        <v>1</v>
      </c>
      <c r="AJ196" s="45">
        <v>1</v>
      </c>
      <c r="AK196" s="45">
        <v>1</v>
      </c>
      <c r="AL196" s="45"/>
      <c r="AM196" s="45"/>
      <c r="AN196" s="45"/>
    </row>
    <row r="197" spans="1:40" x14ac:dyDescent="0.25">
      <c r="A197" s="122"/>
      <c r="B197" s="67"/>
      <c r="C197" s="68" t="s">
        <v>11</v>
      </c>
      <c r="D197" s="45">
        <v>1</v>
      </c>
      <c r="E197" s="45">
        <v>2</v>
      </c>
      <c r="F197" s="45">
        <v>3</v>
      </c>
      <c r="G197" s="45">
        <v>3</v>
      </c>
      <c r="H197" s="45">
        <v>3</v>
      </c>
      <c r="I197" s="45">
        <v>1</v>
      </c>
      <c r="J197" s="45">
        <v>1</v>
      </c>
      <c r="K197" s="45">
        <v>1</v>
      </c>
      <c r="L197" s="45">
        <v>1</v>
      </c>
      <c r="M197" s="45">
        <v>1</v>
      </c>
      <c r="N197" s="45"/>
      <c r="O197" s="45"/>
      <c r="P197" s="45"/>
      <c r="Q197" s="45"/>
      <c r="R197" s="45"/>
      <c r="S197" s="45">
        <v>1</v>
      </c>
      <c r="T197" s="45">
        <v>1</v>
      </c>
      <c r="U197" s="45">
        <v>1</v>
      </c>
      <c r="V197" s="45"/>
      <c r="W197" s="45"/>
      <c r="X197" s="45">
        <v>1</v>
      </c>
      <c r="Y197" s="45">
        <v>1</v>
      </c>
      <c r="Z197" s="45"/>
      <c r="AA197" s="45"/>
      <c r="AB197" s="45"/>
      <c r="AC197" s="45"/>
      <c r="AD197" s="45"/>
      <c r="AE197" s="45">
        <v>1</v>
      </c>
      <c r="AF197" s="45">
        <v>1</v>
      </c>
      <c r="AG197" s="45">
        <v>1</v>
      </c>
      <c r="AH197" s="45">
        <v>1</v>
      </c>
      <c r="AI197" s="45">
        <v>1</v>
      </c>
      <c r="AJ197" s="45">
        <v>1</v>
      </c>
      <c r="AK197" s="45">
        <v>1</v>
      </c>
      <c r="AL197" s="45">
        <v>1</v>
      </c>
      <c r="AM197" s="45"/>
      <c r="AN197" s="45"/>
    </row>
    <row r="198" spans="1:40" x14ac:dyDescent="0.25">
      <c r="A198" s="122"/>
      <c r="B198" s="67"/>
      <c r="C198" s="68" t="s">
        <v>12</v>
      </c>
      <c r="D198" s="45"/>
      <c r="E198" s="45"/>
      <c r="F198" s="45">
        <v>1</v>
      </c>
      <c r="G198" s="45">
        <v>1</v>
      </c>
      <c r="H198" s="45">
        <v>1</v>
      </c>
      <c r="I198" s="45">
        <v>2</v>
      </c>
      <c r="J198" s="45">
        <v>1</v>
      </c>
      <c r="K198" s="45">
        <v>1</v>
      </c>
      <c r="L198" s="45"/>
      <c r="M198" s="45"/>
      <c r="N198" s="45">
        <v>1</v>
      </c>
      <c r="O198" s="45"/>
      <c r="P198" s="45"/>
      <c r="Q198" s="45">
        <v>1</v>
      </c>
      <c r="R198" s="45">
        <v>1</v>
      </c>
      <c r="S198" s="45">
        <v>1</v>
      </c>
      <c r="T198" s="45"/>
      <c r="U198" s="45"/>
      <c r="V198" s="45"/>
      <c r="W198" s="45"/>
      <c r="X198" s="45"/>
      <c r="Y198" s="45">
        <v>1</v>
      </c>
      <c r="Z198" s="45">
        <v>2</v>
      </c>
      <c r="AA198" s="45">
        <v>2</v>
      </c>
      <c r="AB198" s="45">
        <v>1</v>
      </c>
      <c r="AC198" s="45"/>
      <c r="AD198" s="45"/>
      <c r="AE198" s="45"/>
      <c r="AF198" s="45"/>
      <c r="AG198" s="45"/>
      <c r="AH198" s="45"/>
      <c r="AI198" s="45"/>
      <c r="AJ198" s="45"/>
      <c r="AK198" s="45"/>
      <c r="AL198" s="45">
        <v>1</v>
      </c>
      <c r="AM198" s="45">
        <v>1</v>
      </c>
      <c r="AN198" s="45">
        <v>1</v>
      </c>
    </row>
    <row r="199" spans="1:40" x14ac:dyDescent="0.25">
      <c r="A199" s="122"/>
      <c r="B199" s="67"/>
      <c r="C199" s="68" t="s">
        <v>13</v>
      </c>
      <c r="D199" s="45">
        <v>7</v>
      </c>
      <c r="E199" s="45">
        <v>6</v>
      </c>
      <c r="F199" s="45">
        <v>6</v>
      </c>
      <c r="G199" s="45">
        <v>6</v>
      </c>
      <c r="H199" s="45">
        <v>6</v>
      </c>
      <c r="I199" s="45">
        <v>6</v>
      </c>
      <c r="J199" s="45">
        <v>8</v>
      </c>
      <c r="K199" s="45">
        <v>6</v>
      </c>
      <c r="L199" s="45">
        <v>7</v>
      </c>
      <c r="M199" s="45">
        <v>7</v>
      </c>
      <c r="N199" s="45">
        <v>2</v>
      </c>
      <c r="O199" s="45">
        <v>2</v>
      </c>
      <c r="P199" s="45">
        <v>1</v>
      </c>
      <c r="Q199" s="45">
        <v>1</v>
      </c>
      <c r="R199" s="45">
        <v>1</v>
      </c>
      <c r="S199" s="45">
        <v>1</v>
      </c>
      <c r="T199" s="45">
        <v>2</v>
      </c>
      <c r="U199" s="45">
        <v>2</v>
      </c>
      <c r="V199" s="45">
        <v>2</v>
      </c>
      <c r="W199" s="45"/>
      <c r="X199" s="45"/>
      <c r="Y199" s="45"/>
      <c r="Z199" s="45"/>
      <c r="AA199" s="45"/>
      <c r="AB199" s="45">
        <v>1</v>
      </c>
      <c r="AC199" s="45">
        <v>2</v>
      </c>
      <c r="AD199" s="45">
        <v>2</v>
      </c>
      <c r="AE199" s="45">
        <v>1</v>
      </c>
      <c r="AF199" s="45">
        <v>1</v>
      </c>
      <c r="AG199" s="45">
        <v>1</v>
      </c>
      <c r="AH199" s="45">
        <v>1</v>
      </c>
      <c r="AI199" s="45">
        <v>1</v>
      </c>
      <c r="AJ199" s="45">
        <v>1</v>
      </c>
      <c r="AK199" s="45">
        <v>1</v>
      </c>
      <c r="AL199" s="45">
        <v>1</v>
      </c>
      <c r="AM199" s="45">
        <v>3</v>
      </c>
      <c r="AN199" s="45">
        <v>3</v>
      </c>
    </row>
    <row r="200" spans="1:40" x14ac:dyDescent="0.25">
      <c r="A200" s="32" t="s">
        <v>364</v>
      </c>
      <c r="B200" s="55"/>
      <c r="C200" s="55"/>
      <c r="D200" s="32">
        <f>SUM(D193:D199)</f>
        <v>10</v>
      </c>
      <c r="E200" s="75">
        <f t="shared" ref="E200:AM200" si="44">SUM(E193:E199)</f>
        <v>10</v>
      </c>
      <c r="F200" s="75">
        <f t="shared" si="44"/>
        <v>12</v>
      </c>
      <c r="G200" s="75">
        <f t="shared" si="44"/>
        <v>11</v>
      </c>
      <c r="H200" s="75">
        <f t="shared" si="44"/>
        <v>12</v>
      </c>
      <c r="I200" s="75">
        <f t="shared" si="44"/>
        <v>9</v>
      </c>
      <c r="J200" s="75">
        <f t="shared" si="44"/>
        <v>11</v>
      </c>
      <c r="K200" s="75">
        <f t="shared" si="44"/>
        <v>9</v>
      </c>
      <c r="L200" s="75">
        <f t="shared" si="44"/>
        <v>9</v>
      </c>
      <c r="M200" s="75">
        <f t="shared" si="44"/>
        <v>9</v>
      </c>
      <c r="N200" s="75">
        <f t="shared" si="44"/>
        <v>5</v>
      </c>
      <c r="O200" s="75">
        <f t="shared" si="44"/>
        <v>4</v>
      </c>
      <c r="P200" s="75">
        <f t="shared" si="44"/>
        <v>3</v>
      </c>
      <c r="Q200" s="75">
        <f t="shared" si="44"/>
        <v>4</v>
      </c>
      <c r="R200" s="75">
        <f t="shared" si="44"/>
        <v>4</v>
      </c>
      <c r="S200" s="75">
        <f t="shared" si="44"/>
        <v>4</v>
      </c>
      <c r="T200" s="75">
        <f t="shared" si="44"/>
        <v>4</v>
      </c>
      <c r="U200" s="75">
        <f t="shared" si="44"/>
        <v>7</v>
      </c>
      <c r="V200" s="75">
        <f t="shared" si="44"/>
        <v>3</v>
      </c>
      <c r="W200" s="75">
        <f t="shared" si="44"/>
        <v>1</v>
      </c>
      <c r="X200" s="75">
        <f t="shared" si="44"/>
        <v>5</v>
      </c>
      <c r="Y200" s="75">
        <f t="shared" si="44"/>
        <v>6</v>
      </c>
      <c r="Z200" s="75">
        <f t="shared" si="44"/>
        <v>6</v>
      </c>
      <c r="AA200" s="75">
        <f t="shared" si="44"/>
        <v>4</v>
      </c>
      <c r="AB200" s="75">
        <f t="shared" si="44"/>
        <v>4</v>
      </c>
      <c r="AC200" s="75">
        <f t="shared" si="44"/>
        <v>4</v>
      </c>
      <c r="AD200" s="75">
        <f t="shared" si="44"/>
        <v>4</v>
      </c>
      <c r="AE200" s="75">
        <f t="shared" si="44"/>
        <v>3</v>
      </c>
      <c r="AF200" s="75">
        <f t="shared" si="44"/>
        <v>3</v>
      </c>
      <c r="AG200" s="75">
        <f t="shared" si="44"/>
        <v>3</v>
      </c>
      <c r="AH200" s="75">
        <f t="shared" si="44"/>
        <v>3</v>
      </c>
      <c r="AI200" s="75">
        <f t="shared" si="44"/>
        <v>3</v>
      </c>
      <c r="AJ200" s="75">
        <f t="shared" si="44"/>
        <v>3</v>
      </c>
      <c r="AK200" s="75">
        <f t="shared" si="44"/>
        <v>3</v>
      </c>
      <c r="AL200" s="75">
        <f t="shared" si="44"/>
        <v>3</v>
      </c>
      <c r="AM200" s="75">
        <f t="shared" si="44"/>
        <v>4</v>
      </c>
      <c r="AN200" s="75">
        <f t="shared" ref="AN200" si="45">SUM(AN193:AN199)</f>
        <v>4</v>
      </c>
    </row>
    <row r="201" spans="1:40" x14ac:dyDescent="0.25">
      <c r="A201" s="65" t="s">
        <v>371</v>
      </c>
      <c r="B201" s="66">
        <v>1265</v>
      </c>
      <c r="C201" s="65" t="s">
        <v>6</v>
      </c>
      <c r="D201" s="43"/>
      <c r="E201" s="43"/>
      <c r="F201" s="43"/>
      <c r="G201" s="43"/>
      <c r="H201" s="43"/>
      <c r="I201" s="43">
        <v>1</v>
      </c>
      <c r="J201" s="43"/>
      <c r="K201" s="43">
        <v>1</v>
      </c>
      <c r="L201" s="43">
        <v>1</v>
      </c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</row>
    <row r="202" spans="1:40" x14ac:dyDescent="0.25">
      <c r="A202" s="122"/>
      <c r="B202" s="67"/>
      <c r="C202" s="68" t="s">
        <v>7</v>
      </c>
      <c r="D202" s="45">
        <v>1</v>
      </c>
      <c r="E202" s="45"/>
      <c r="F202" s="45"/>
      <c r="G202" s="45"/>
      <c r="H202" s="45"/>
      <c r="I202" s="45"/>
      <c r="J202" s="45"/>
      <c r="K202" s="45">
        <v>1</v>
      </c>
      <c r="L202" s="45">
        <v>1</v>
      </c>
      <c r="M202" s="45">
        <v>1</v>
      </c>
      <c r="N202" s="45">
        <v>1</v>
      </c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>
        <v>1</v>
      </c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</row>
    <row r="203" spans="1:40" x14ac:dyDescent="0.25">
      <c r="A203" s="122"/>
      <c r="B203" s="67"/>
      <c r="C203" s="68" t="s">
        <v>8</v>
      </c>
      <c r="D203" s="45">
        <v>2</v>
      </c>
      <c r="E203" s="45">
        <v>1</v>
      </c>
      <c r="F203" s="45"/>
      <c r="G203" s="45"/>
      <c r="H203" s="45"/>
      <c r="I203" s="45"/>
      <c r="J203" s="45"/>
      <c r="K203" s="45"/>
      <c r="L203" s="45"/>
      <c r="M203" s="45">
        <v>1</v>
      </c>
      <c r="N203" s="45"/>
      <c r="O203" s="45"/>
      <c r="P203" s="45"/>
      <c r="Q203" s="45">
        <v>1</v>
      </c>
      <c r="R203" s="45">
        <v>1</v>
      </c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</row>
    <row r="204" spans="1:40" x14ac:dyDescent="0.25">
      <c r="A204" s="122"/>
      <c r="B204" s="67"/>
      <c r="C204" s="68" t="s">
        <v>9</v>
      </c>
      <c r="D204" s="45">
        <v>1</v>
      </c>
      <c r="E204" s="45">
        <v>1</v>
      </c>
      <c r="F204" s="45">
        <v>2</v>
      </c>
      <c r="G204" s="45">
        <v>2</v>
      </c>
      <c r="H204" s="45">
        <v>2</v>
      </c>
      <c r="I204" s="45">
        <v>1</v>
      </c>
      <c r="J204" s="45"/>
      <c r="K204" s="45"/>
      <c r="L204" s="45"/>
      <c r="M204" s="45">
        <v>2</v>
      </c>
      <c r="N204" s="45">
        <v>1</v>
      </c>
      <c r="O204" s="45">
        <v>1</v>
      </c>
      <c r="P204" s="45">
        <v>1</v>
      </c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</row>
    <row r="205" spans="1:40" x14ac:dyDescent="0.25">
      <c r="A205" s="122"/>
      <c r="B205" s="67"/>
      <c r="C205" s="68" t="s">
        <v>10</v>
      </c>
      <c r="D205" s="45">
        <v>2</v>
      </c>
      <c r="E205" s="45">
        <v>2</v>
      </c>
      <c r="F205" s="45">
        <v>2</v>
      </c>
      <c r="G205" s="45">
        <v>2</v>
      </c>
      <c r="H205" s="45">
        <v>1</v>
      </c>
      <c r="I205" s="45">
        <v>2</v>
      </c>
      <c r="J205" s="45"/>
      <c r="K205" s="45">
        <v>1</v>
      </c>
      <c r="L205" s="45">
        <v>2</v>
      </c>
      <c r="M205" s="45">
        <v>3</v>
      </c>
      <c r="N205" s="45">
        <v>3</v>
      </c>
      <c r="O205" s="45">
        <v>2</v>
      </c>
      <c r="P205" s="45">
        <v>2</v>
      </c>
      <c r="Q205" s="45">
        <v>1</v>
      </c>
      <c r="R205" s="45">
        <v>1</v>
      </c>
      <c r="S205" s="45">
        <v>1</v>
      </c>
      <c r="T205" s="45">
        <v>1</v>
      </c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</row>
    <row r="206" spans="1:40" x14ac:dyDescent="0.25">
      <c r="A206" s="122"/>
      <c r="B206" s="67"/>
      <c r="C206" s="68" t="s">
        <v>11</v>
      </c>
      <c r="D206" s="45">
        <v>1</v>
      </c>
      <c r="E206" s="45">
        <v>8</v>
      </c>
      <c r="F206" s="45">
        <v>10</v>
      </c>
      <c r="G206" s="45">
        <v>7</v>
      </c>
      <c r="H206" s="45">
        <v>8</v>
      </c>
      <c r="I206" s="45">
        <v>6</v>
      </c>
      <c r="J206" s="45">
        <v>7</v>
      </c>
      <c r="K206" s="45">
        <v>5</v>
      </c>
      <c r="L206" s="45">
        <v>4</v>
      </c>
      <c r="M206" s="45">
        <v>2</v>
      </c>
      <c r="N206" s="45">
        <v>1</v>
      </c>
      <c r="O206" s="45">
        <v>2</v>
      </c>
      <c r="P206" s="45">
        <v>2</v>
      </c>
      <c r="Q206" s="45"/>
      <c r="R206" s="45">
        <v>1</v>
      </c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</row>
    <row r="207" spans="1:40" x14ac:dyDescent="0.25">
      <c r="A207" s="122"/>
      <c r="B207" s="67"/>
      <c r="C207" s="68" t="s">
        <v>12</v>
      </c>
      <c r="D207" s="45">
        <v>5</v>
      </c>
      <c r="E207" s="45">
        <v>6</v>
      </c>
      <c r="F207" s="45">
        <v>5</v>
      </c>
      <c r="G207" s="45">
        <v>5</v>
      </c>
      <c r="H207" s="45">
        <v>6</v>
      </c>
      <c r="I207" s="45">
        <v>7</v>
      </c>
      <c r="J207" s="45">
        <v>5</v>
      </c>
      <c r="K207" s="45">
        <v>4</v>
      </c>
      <c r="L207" s="45">
        <v>3</v>
      </c>
      <c r="M207" s="45">
        <v>4</v>
      </c>
      <c r="N207" s="45">
        <v>2</v>
      </c>
      <c r="O207" s="45">
        <v>1</v>
      </c>
      <c r="P207" s="45"/>
      <c r="Q207" s="45">
        <v>2</v>
      </c>
      <c r="R207" s="45">
        <v>1</v>
      </c>
      <c r="S207" s="45">
        <v>3</v>
      </c>
      <c r="T207" s="45">
        <v>2</v>
      </c>
      <c r="U207" s="45">
        <v>2</v>
      </c>
      <c r="V207" s="45">
        <v>1</v>
      </c>
      <c r="W207" s="45">
        <v>1</v>
      </c>
      <c r="X207" s="45"/>
      <c r="Y207" s="45"/>
      <c r="Z207" s="45"/>
      <c r="AA207" s="45"/>
      <c r="AB207" s="45"/>
      <c r="AC207" s="45">
        <v>1</v>
      </c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</row>
    <row r="208" spans="1:40" x14ac:dyDescent="0.25">
      <c r="A208" s="122"/>
      <c r="B208" s="67"/>
      <c r="C208" s="68" t="s">
        <v>13</v>
      </c>
      <c r="D208" s="45">
        <v>19</v>
      </c>
      <c r="E208" s="45">
        <v>23</v>
      </c>
      <c r="F208" s="45">
        <v>27</v>
      </c>
      <c r="G208" s="45">
        <v>28</v>
      </c>
      <c r="H208" s="45">
        <v>28</v>
      </c>
      <c r="I208" s="45">
        <v>29</v>
      </c>
      <c r="J208" s="45">
        <v>28</v>
      </c>
      <c r="K208" s="45">
        <v>29</v>
      </c>
      <c r="L208" s="45">
        <v>28</v>
      </c>
      <c r="M208" s="45">
        <v>29</v>
      </c>
      <c r="N208" s="45">
        <v>12</v>
      </c>
      <c r="O208" s="45">
        <v>13</v>
      </c>
      <c r="P208" s="45">
        <v>14</v>
      </c>
      <c r="Q208" s="45">
        <v>14</v>
      </c>
      <c r="R208" s="45">
        <v>13</v>
      </c>
      <c r="S208" s="45">
        <v>13</v>
      </c>
      <c r="T208" s="45">
        <v>13</v>
      </c>
      <c r="U208" s="45">
        <v>14</v>
      </c>
      <c r="V208" s="45">
        <v>15</v>
      </c>
      <c r="W208" s="45">
        <v>5</v>
      </c>
      <c r="X208" s="45">
        <v>6</v>
      </c>
      <c r="Y208" s="45">
        <v>5</v>
      </c>
      <c r="Z208" s="45">
        <v>2</v>
      </c>
      <c r="AA208" s="45">
        <v>2</v>
      </c>
      <c r="AB208" s="45">
        <v>2</v>
      </c>
      <c r="AC208" s="45">
        <v>2</v>
      </c>
      <c r="AD208" s="45">
        <v>2</v>
      </c>
      <c r="AE208" s="45">
        <v>2</v>
      </c>
      <c r="AF208" s="45">
        <v>1</v>
      </c>
      <c r="AG208" s="45">
        <v>1</v>
      </c>
      <c r="AH208" s="45">
        <v>1</v>
      </c>
      <c r="AI208" s="45">
        <v>1</v>
      </c>
      <c r="AJ208" s="45">
        <v>1</v>
      </c>
      <c r="AK208" s="45">
        <v>1</v>
      </c>
      <c r="AL208" s="45">
        <v>1</v>
      </c>
      <c r="AM208" s="45">
        <v>2</v>
      </c>
      <c r="AN208" s="45">
        <v>2</v>
      </c>
    </row>
    <row r="209" spans="1:40" x14ac:dyDescent="0.25">
      <c r="A209" s="32" t="s">
        <v>372</v>
      </c>
      <c r="B209" s="55"/>
      <c r="C209" s="55"/>
      <c r="D209" s="32">
        <f>SUM(D201:D208)</f>
        <v>31</v>
      </c>
      <c r="E209" s="75">
        <f t="shared" ref="E209:AM209" si="46">SUM(E201:E208)</f>
        <v>41</v>
      </c>
      <c r="F209" s="75">
        <f t="shared" si="46"/>
        <v>46</v>
      </c>
      <c r="G209" s="75">
        <f t="shared" si="46"/>
        <v>44</v>
      </c>
      <c r="H209" s="75">
        <f t="shared" si="46"/>
        <v>45</v>
      </c>
      <c r="I209" s="75">
        <f t="shared" si="46"/>
        <v>46</v>
      </c>
      <c r="J209" s="75">
        <f t="shared" si="46"/>
        <v>40</v>
      </c>
      <c r="K209" s="75">
        <f t="shared" si="46"/>
        <v>41</v>
      </c>
      <c r="L209" s="75">
        <f t="shared" si="46"/>
        <v>39</v>
      </c>
      <c r="M209" s="75">
        <f t="shared" si="46"/>
        <v>42</v>
      </c>
      <c r="N209" s="75">
        <f t="shared" si="46"/>
        <v>20</v>
      </c>
      <c r="O209" s="75">
        <f t="shared" si="46"/>
        <v>19</v>
      </c>
      <c r="P209" s="75">
        <f t="shared" si="46"/>
        <v>19</v>
      </c>
      <c r="Q209" s="75">
        <f t="shared" si="46"/>
        <v>18</v>
      </c>
      <c r="R209" s="75">
        <f t="shared" si="46"/>
        <v>17</v>
      </c>
      <c r="S209" s="75">
        <f t="shared" si="46"/>
        <v>17</v>
      </c>
      <c r="T209" s="75">
        <f t="shared" si="46"/>
        <v>16</v>
      </c>
      <c r="U209" s="75">
        <f t="shared" si="46"/>
        <v>16</v>
      </c>
      <c r="V209" s="75">
        <f t="shared" si="46"/>
        <v>16</v>
      </c>
      <c r="W209" s="75">
        <f t="shared" si="46"/>
        <v>6</v>
      </c>
      <c r="X209" s="75">
        <f t="shared" si="46"/>
        <v>6</v>
      </c>
      <c r="Y209" s="75">
        <f t="shared" si="46"/>
        <v>6</v>
      </c>
      <c r="Z209" s="75">
        <f t="shared" si="46"/>
        <v>2</v>
      </c>
      <c r="AA209" s="75">
        <f t="shared" si="46"/>
        <v>2</v>
      </c>
      <c r="AB209" s="75">
        <f t="shared" si="46"/>
        <v>2</v>
      </c>
      <c r="AC209" s="75">
        <f t="shared" si="46"/>
        <v>3</v>
      </c>
      <c r="AD209" s="75">
        <f t="shared" si="46"/>
        <v>2</v>
      </c>
      <c r="AE209" s="75">
        <f t="shared" si="46"/>
        <v>2</v>
      </c>
      <c r="AF209" s="75">
        <f t="shared" si="46"/>
        <v>1</v>
      </c>
      <c r="AG209" s="75">
        <f t="shared" si="46"/>
        <v>1</v>
      </c>
      <c r="AH209" s="75">
        <f t="shared" si="46"/>
        <v>1</v>
      </c>
      <c r="AI209" s="75">
        <f t="shared" si="46"/>
        <v>1</v>
      </c>
      <c r="AJ209" s="75">
        <f t="shared" si="46"/>
        <v>1</v>
      </c>
      <c r="AK209" s="75">
        <f t="shared" si="46"/>
        <v>1</v>
      </c>
      <c r="AL209" s="75">
        <f t="shared" si="46"/>
        <v>1</v>
      </c>
      <c r="AM209" s="75">
        <f t="shared" si="46"/>
        <v>2</v>
      </c>
      <c r="AN209" s="75">
        <f t="shared" ref="AN209" si="47">SUM(AN201:AN208)</f>
        <v>2</v>
      </c>
    </row>
    <row r="210" spans="1:40" x14ac:dyDescent="0.25">
      <c r="A210" s="65" t="s">
        <v>387</v>
      </c>
      <c r="B210" s="66">
        <v>1266</v>
      </c>
      <c r="C210" s="65" t="s">
        <v>6</v>
      </c>
      <c r="D210" s="43"/>
      <c r="E210" s="43"/>
      <c r="F210" s="43"/>
      <c r="G210" s="43"/>
      <c r="H210" s="43"/>
      <c r="I210" s="43"/>
      <c r="J210" s="43">
        <v>1</v>
      </c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</row>
    <row r="211" spans="1:40" x14ac:dyDescent="0.25">
      <c r="A211" s="122"/>
      <c r="B211" s="67"/>
      <c r="C211" s="68" t="s">
        <v>7</v>
      </c>
      <c r="D211" s="45">
        <v>1</v>
      </c>
      <c r="E211" s="45"/>
      <c r="F211" s="45">
        <v>1</v>
      </c>
      <c r="G211" s="45"/>
      <c r="H211" s="45"/>
      <c r="I211" s="45"/>
      <c r="J211" s="45"/>
      <c r="K211" s="45"/>
      <c r="L211" s="45"/>
      <c r="M211" s="45"/>
      <c r="N211" s="45"/>
      <c r="O211" s="45">
        <v>1</v>
      </c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</row>
    <row r="212" spans="1:40" x14ac:dyDescent="0.25">
      <c r="A212" s="122"/>
      <c r="B212" s="67"/>
      <c r="C212" s="68" t="s">
        <v>8</v>
      </c>
      <c r="D212" s="45">
        <v>1</v>
      </c>
      <c r="E212" s="45"/>
      <c r="F212" s="45"/>
      <c r="G212" s="45">
        <v>1</v>
      </c>
      <c r="H212" s="45">
        <v>1</v>
      </c>
      <c r="I212" s="45">
        <v>1</v>
      </c>
      <c r="J212" s="45"/>
      <c r="K212" s="45"/>
      <c r="L212" s="45">
        <v>1</v>
      </c>
      <c r="M212" s="45">
        <v>2</v>
      </c>
      <c r="N212" s="45">
        <v>1</v>
      </c>
      <c r="O212" s="45"/>
      <c r="P212" s="45"/>
      <c r="Q212" s="45"/>
      <c r="R212" s="45"/>
      <c r="S212" s="45"/>
      <c r="T212" s="45"/>
      <c r="U212" s="45"/>
      <c r="V212" s="45"/>
      <c r="W212" s="45"/>
      <c r="X212" s="45">
        <v>1</v>
      </c>
      <c r="Y212" s="45">
        <v>1</v>
      </c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</row>
    <row r="213" spans="1:40" x14ac:dyDescent="0.25">
      <c r="A213" s="122"/>
      <c r="B213" s="67"/>
      <c r="C213" s="68" t="s">
        <v>9</v>
      </c>
      <c r="D213" s="45"/>
      <c r="E213" s="45">
        <v>1</v>
      </c>
      <c r="F213" s="45">
        <v>2</v>
      </c>
      <c r="G213" s="45">
        <v>2</v>
      </c>
      <c r="H213" s="45">
        <v>2</v>
      </c>
      <c r="I213" s="45">
        <v>2</v>
      </c>
      <c r="J213" s="45">
        <v>2</v>
      </c>
      <c r="K213" s="45">
        <v>1</v>
      </c>
      <c r="L213" s="45">
        <v>1</v>
      </c>
      <c r="M213" s="45">
        <v>1</v>
      </c>
      <c r="N213" s="45"/>
      <c r="O213" s="45"/>
      <c r="P213" s="45"/>
      <c r="Q213" s="45"/>
      <c r="R213" s="45"/>
      <c r="S213" s="45"/>
      <c r="T213" s="45">
        <v>1</v>
      </c>
      <c r="U213" s="45">
        <v>1</v>
      </c>
      <c r="V213" s="45">
        <v>1</v>
      </c>
      <c r="W213" s="45">
        <v>1</v>
      </c>
      <c r="X213" s="45">
        <v>2</v>
      </c>
      <c r="Y213" s="45">
        <v>2</v>
      </c>
      <c r="Z213" s="45">
        <v>2</v>
      </c>
      <c r="AA213" s="45">
        <v>1</v>
      </c>
      <c r="AB213" s="45">
        <v>1</v>
      </c>
      <c r="AC213" s="45">
        <v>1</v>
      </c>
      <c r="AD213" s="45">
        <v>1</v>
      </c>
      <c r="AE213" s="45">
        <v>1</v>
      </c>
      <c r="AF213" s="45"/>
      <c r="AG213" s="45"/>
      <c r="AH213" s="45"/>
      <c r="AI213" s="45"/>
      <c r="AJ213" s="45"/>
      <c r="AK213" s="45"/>
      <c r="AL213" s="45"/>
      <c r="AM213" s="45"/>
      <c r="AN213" s="45"/>
    </row>
    <row r="214" spans="1:40" x14ac:dyDescent="0.25">
      <c r="A214" s="122"/>
      <c r="B214" s="67"/>
      <c r="C214" s="68" t="s">
        <v>10</v>
      </c>
      <c r="D214" s="45"/>
      <c r="E214" s="45"/>
      <c r="F214" s="45">
        <v>1</v>
      </c>
      <c r="G214" s="45">
        <v>1</v>
      </c>
      <c r="H214" s="45">
        <v>1</v>
      </c>
      <c r="I214" s="45">
        <v>1</v>
      </c>
      <c r="J214" s="45">
        <v>1</v>
      </c>
      <c r="K214" s="45">
        <v>1</v>
      </c>
      <c r="L214" s="45">
        <v>1</v>
      </c>
      <c r="M214" s="45">
        <v>1</v>
      </c>
      <c r="N214" s="45">
        <v>1</v>
      </c>
      <c r="O214" s="45">
        <v>1</v>
      </c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>
        <v>1</v>
      </c>
      <c r="AB214" s="45">
        <v>1</v>
      </c>
      <c r="AC214" s="45">
        <v>1</v>
      </c>
      <c r="AD214" s="45">
        <v>1</v>
      </c>
      <c r="AE214" s="45">
        <v>1</v>
      </c>
      <c r="AF214" s="45">
        <v>2</v>
      </c>
      <c r="AG214" s="45">
        <v>2</v>
      </c>
      <c r="AH214" s="45">
        <v>2</v>
      </c>
      <c r="AI214" s="45">
        <v>2</v>
      </c>
      <c r="AJ214" s="45">
        <v>2</v>
      </c>
      <c r="AK214" s="45">
        <v>1</v>
      </c>
      <c r="AL214" s="45">
        <v>1</v>
      </c>
      <c r="AM214" s="45"/>
      <c r="AN214" s="45"/>
    </row>
    <row r="215" spans="1:40" x14ac:dyDescent="0.25">
      <c r="A215" s="122"/>
      <c r="B215" s="67"/>
      <c r="C215" s="68" t="s">
        <v>11</v>
      </c>
      <c r="D215" s="45"/>
      <c r="E215" s="45">
        <v>1</v>
      </c>
      <c r="F215" s="45">
        <v>2</v>
      </c>
      <c r="G215" s="45">
        <v>2</v>
      </c>
      <c r="H215" s="45">
        <v>1</v>
      </c>
      <c r="I215" s="45"/>
      <c r="J215" s="45"/>
      <c r="K215" s="45">
        <v>1</v>
      </c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>
        <v>1</v>
      </c>
      <c r="AL215" s="45">
        <v>1</v>
      </c>
      <c r="AM215" s="45">
        <v>1</v>
      </c>
      <c r="AN215" s="45">
        <v>1</v>
      </c>
    </row>
    <row r="216" spans="1:40" x14ac:dyDescent="0.25">
      <c r="A216" s="122"/>
      <c r="B216" s="67"/>
      <c r="C216" s="68" t="s">
        <v>12</v>
      </c>
      <c r="D216" s="45"/>
      <c r="E216" s="45"/>
      <c r="F216" s="45"/>
      <c r="G216" s="45"/>
      <c r="H216" s="45">
        <v>1</v>
      </c>
      <c r="I216" s="45">
        <v>3</v>
      </c>
      <c r="J216" s="45">
        <v>2</v>
      </c>
      <c r="K216" s="45">
        <v>1</v>
      </c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</row>
    <row r="217" spans="1:40" x14ac:dyDescent="0.25">
      <c r="A217" s="122"/>
      <c r="B217" s="67"/>
      <c r="C217" s="68" t="s">
        <v>13</v>
      </c>
      <c r="D217" s="45">
        <v>1</v>
      </c>
      <c r="E217" s="45">
        <v>2</v>
      </c>
      <c r="F217" s="45">
        <v>3</v>
      </c>
      <c r="G217" s="45">
        <v>3</v>
      </c>
      <c r="H217" s="45">
        <v>3</v>
      </c>
      <c r="I217" s="45">
        <v>2</v>
      </c>
      <c r="J217" s="45">
        <v>3</v>
      </c>
      <c r="K217" s="45">
        <v>4</v>
      </c>
      <c r="L217" s="45">
        <v>5</v>
      </c>
      <c r="M217" s="45">
        <v>5</v>
      </c>
      <c r="N217" s="45">
        <v>3</v>
      </c>
      <c r="O217" s="45">
        <v>2</v>
      </c>
      <c r="P217" s="45">
        <v>2</v>
      </c>
      <c r="Q217" s="45">
        <v>2</v>
      </c>
      <c r="R217" s="45">
        <v>2</v>
      </c>
      <c r="S217" s="45">
        <v>2</v>
      </c>
      <c r="T217" s="45">
        <v>2</v>
      </c>
      <c r="U217" s="45">
        <v>2</v>
      </c>
      <c r="V217" s="45">
        <v>2</v>
      </c>
      <c r="W217" s="45"/>
      <c r="X217" s="45"/>
      <c r="Y217" s="45"/>
      <c r="Z217" s="45"/>
      <c r="AA217" s="45"/>
      <c r="AB217" s="45"/>
      <c r="AC217" s="45"/>
      <c r="AD217" s="45"/>
      <c r="AE217" s="45">
        <v>1</v>
      </c>
      <c r="AF217" s="45">
        <v>1</v>
      </c>
      <c r="AG217" s="45">
        <v>1</v>
      </c>
      <c r="AH217" s="45">
        <v>1</v>
      </c>
      <c r="AI217" s="45">
        <v>1</v>
      </c>
      <c r="AJ217" s="45">
        <v>1</v>
      </c>
      <c r="AK217" s="45">
        <v>1</v>
      </c>
      <c r="AL217" s="45">
        <v>1</v>
      </c>
      <c r="AM217" s="45">
        <v>1</v>
      </c>
      <c r="AN217" s="45">
        <v>1</v>
      </c>
    </row>
    <row r="218" spans="1:40" x14ac:dyDescent="0.25">
      <c r="A218" s="32" t="s">
        <v>388</v>
      </c>
      <c r="B218" s="55"/>
      <c r="C218" s="55"/>
      <c r="D218" s="32">
        <f>SUM(D210:D217)</f>
        <v>3</v>
      </c>
      <c r="E218" s="75">
        <f t="shared" ref="E218:AM218" si="48">SUM(E210:E217)</f>
        <v>4</v>
      </c>
      <c r="F218" s="75">
        <f t="shared" si="48"/>
        <v>9</v>
      </c>
      <c r="G218" s="75">
        <f t="shared" si="48"/>
        <v>9</v>
      </c>
      <c r="H218" s="75">
        <f t="shared" si="48"/>
        <v>9</v>
      </c>
      <c r="I218" s="75">
        <f t="shared" si="48"/>
        <v>9</v>
      </c>
      <c r="J218" s="75">
        <f t="shared" si="48"/>
        <v>9</v>
      </c>
      <c r="K218" s="75">
        <f t="shared" si="48"/>
        <v>8</v>
      </c>
      <c r="L218" s="75">
        <f t="shared" si="48"/>
        <v>8</v>
      </c>
      <c r="M218" s="75">
        <f t="shared" si="48"/>
        <v>9</v>
      </c>
      <c r="N218" s="75">
        <f t="shared" si="48"/>
        <v>5</v>
      </c>
      <c r="O218" s="75">
        <f t="shared" si="48"/>
        <v>4</v>
      </c>
      <c r="P218" s="75">
        <f t="shared" si="48"/>
        <v>2</v>
      </c>
      <c r="Q218" s="75">
        <f t="shared" si="48"/>
        <v>2</v>
      </c>
      <c r="R218" s="75">
        <f t="shared" si="48"/>
        <v>2</v>
      </c>
      <c r="S218" s="75">
        <f t="shared" si="48"/>
        <v>2</v>
      </c>
      <c r="T218" s="75">
        <f t="shared" si="48"/>
        <v>3</v>
      </c>
      <c r="U218" s="75">
        <f t="shared" si="48"/>
        <v>3</v>
      </c>
      <c r="V218" s="75">
        <f t="shared" si="48"/>
        <v>3</v>
      </c>
      <c r="W218" s="75">
        <f t="shared" si="48"/>
        <v>1</v>
      </c>
      <c r="X218" s="75">
        <f t="shared" si="48"/>
        <v>3</v>
      </c>
      <c r="Y218" s="75">
        <f t="shared" si="48"/>
        <v>3</v>
      </c>
      <c r="Z218" s="75">
        <f t="shared" si="48"/>
        <v>2</v>
      </c>
      <c r="AA218" s="75">
        <f t="shared" si="48"/>
        <v>2</v>
      </c>
      <c r="AB218" s="75">
        <f t="shared" si="48"/>
        <v>2</v>
      </c>
      <c r="AC218" s="75">
        <f t="shared" si="48"/>
        <v>2</v>
      </c>
      <c r="AD218" s="75">
        <f t="shared" si="48"/>
        <v>2</v>
      </c>
      <c r="AE218" s="75">
        <f t="shared" si="48"/>
        <v>3</v>
      </c>
      <c r="AF218" s="75">
        <f t="shared" si="48"/>
        <v>3</v>
      </c>
      <c r="AG218" s="75">
        <f t="shared" si="48"/>
        <v>3</v>
      </c>
      <c r="AH218" s="75">
        <f t="shared" si="48"/>
        <v>3</v>
      </c>
      <c r="AI218" s="75">
        <f t="shared" si="48"/>
        <v>3</v>
      </c>
      <c r="AJ218" s="75">
        <f t="shared" si="48"/>
        <v>3</v>
      </c>
      <c r="AK218" s="75">
        <f t="shared" si="48"/>
        <v>3</v>
      </c>
      <c r="AL218" s="75">
        <f t="shared" si="48"/>
        <v>3</v>
      </c>
      <c r="AM218" s="75">
        <f t="shared" si="48"/>
        <v>2</v>
      </c>
      <c r="AN218" s="75">
        <f t="shared" ref="AN218" si="49">SUM(AN210:AN217)</f>
        <v>2</v>
      </c>
    </row>
    <row r="219" spans="1:40" x14ac:dyDescent="0.25">
      <c r="A219" s="75" t="s">
        <v>411</v>
      </c>
      <c r="B219" s="64"/>
      <c r="C219" s="64"/>
      <c r="D219" s="75">
        <f>D15+D22+D27+D36+D45+D53+D62+D70+D79+D82+D84+D92+D100+D106+D115+D124+D133+D142+D150+D158+D167+D176+D184+D192+D200+D209+D218</f>
        <v>572</v>
      </c>
      <c r="E219" s="75">
        <f t="shared" ref="E219:AM219" si="50">E15+E22+E27+E36+E45+E53+E62+E70+E79+E82+E84+E92+E100+E106+E115+E124+E133+E142+E150+E158+E167+E176+E184+E192+E200+E209+E218</f>
        <v>643</v>
      </c>
      <c r="F219" s="75">
        <f t="shared" si="50"/>
        <v>676</v>
      </c>
      <c r="G219" s="75">
        <f t="shared" si="50"/>
        <v>664</v>
      </c>
      <c r="H219" s="75">
        <f t="shared" si="50"/>
        <v>659</v>
      </c>
      <c r="I219" s="75">
        <f t="shared" si="50"/>
        <v>654</v>
      </c>
      <c r="J219" s="75">
        <f t="shared" si="50"/>
        <v>634</v>
      </c>
      <c r="K219" s="75">
        <f t="shared" si="50"/>
        <v>616</v>
      </c>
      <c r="L219" s="75">
        <f t="shared" si="50"/>
        <v>601</v>
      </c>
      <c r="M219" s="75">
        <f t="shared" si="50"/>
        <v>592</v>
      </c>
      <c r="N219" s="75">
        <f t="shared" si="50"/>
        <v>355</v>
      </c>
      <c r="O219" s="75">
        <f t="shared" si="50"/>
        <v>370</v>
      </c>
      <c r="P219" s="75">
        <f t="shared" si="50"/>
        <v>362</v>
      </c>
      <c r="Q219" s="75">
        <f t="shared" si="50"/>
        <v>364</v>
      </c>
      <c r="R219" s="75">
        <f t="shared" si="50"/>
        <v>358</v>
      </c>
      <c r="S219" s="75">
        <f t="shared" si="50"/>
        <v>356</v>
      </c>
      <c r="T219" s="75">
        <f t="shared" si="50"/>
        <v>342</v>
      </c>
      <c r="U219" s="75">
        <f t="shared" si="50"/>
        <v>356</v>
      </c>
      <c r="V219" s="75">
        <f t="shared" si="50"/>
        <v>264</v>
      </c>
      <c r="W219" s="75">
        <f t="shared" si="50"/>
        <v>213</v>
      </c>
      <c r="X219" s="75">
        <f t="shared" si="50"/>
        <v>223</v>
      </c>
      <c r="Y219" s="75">
        <f t="shared" si="50"/>
        <v>215</v>
      </c>
      <c r="Z219" s="75">
        <f t="shared" si="50"/>
        <v>140</v>
      </c>
      <c r="AA219" s="75">
        <f t="shared" si="50"/>
        <v>136</v>
      </c>
      <c r="AB219" s="75">
        <f t="shared" si="50"/>
        <v>129</v>
      </c>
      <c r="AC219" s="75">
        <f t="shared" si="50"/>
        <v>125</v>
      </c>
      <c r="AD219" s="75">
        <f t="shared" si="50"/>
        <v>114</v>
      </c>
      <c r="AE219" s="75">
        <f t="shared" si="50"/>
        <v>116</v>
      </c>
      <c r="AF219" s="75">
        <f t="shared" si="50"/>
        <v>111</v>
      </c>
      <c r="AG219" s="75">
        <f t="shared" si="50"/>
        <v>111</v>
      </c>
      <c r="AH219" s="75">
        <f t="shared" si="50"/>
        <v>98</v>
      </c>
      <c r="AI219" s="75">
        <f t="shared" si="50"/>
        <v>93</v>
      </c>
      <c r="AJ219" s="75">
        <f t="shared" si="50"/>
        <v>92</v>
      </c>
      <c r="AK219" s="75">
        <f t="shared" si="50"/>
        <v>90</v>
      </c>
      <c r="AL219" s="75">
        <f t="shared" si="50"/>
        <v>112</v>
      </c>
      <c r="AM219" s="75">
        <f t="shared" si="50"/>
        <v>110</v>
      </c>
      <c r="AN219" s="75">
        <f t="shared" ref="AN219" si="51">AN15+AN22+AN27+AN36+AN45+AN53+AN62+AN70+AN79+AN82+AN84+AN92+AN100+AN106+AN115+AN124+AN133+AN142+AN150+AN158+AN167+AN176+AN184+AN192+AN200+AN209+AN218</f>
        <v>95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D15:AM15 D53:AL53 D167:AM167 AN16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20</vt:i4>
      </vt:variant>
    </vt:vector>
  </HeadingPairs>
  <TitlesOfParts>
    <vt:vector size="20" baseType="lpstr">
      <vt:lpstr>Finnmark</vt:lpstr>
      <vt:lpstr>Troms</vt:lpstr>
      <vt:lpstr>Nordland</vt:lpstr>
      <vt:lpstr>Nord-Trøndelag 1983-2017</vt:lpstr>
      <vt:lpstr>Sør-Trøndelag 1983-2017</vt:lpstr>
      <vt:lpstr>Trøndelag</vt:lpstr>
      <vt:lpstr>Møre og Romsdal</vt:lpstr>
      <vt:lpstr>Sogn og Fjordane</vt:lpstr>
      <vt:lpstr>Hordaland</vt:lpstr>
      <vt:lpstr>Rogaland</vt:lpstr>
      <vt:lpstr>Vest-Agder</vt:lpstr>
      <vt:lpstr>Aust-Agder</vt:lpstr>
      <vt:lpstr>Telemark</vt:lpstr>
      <vt:lpstr>Vestfold</vt:lpstr>
      <vt:lpstr>Buskerud</vt:lpstr>
      <vt:lpstr>Oppland</vt:lpstr>
      <vt:lpstr>Hedmark</vt:lpstr>
      <vt:lpstr>Oslo</vt:lpstr>
      <vt:lpstr>Akershus</vt:lpstr>
      <vt:lpstr>Østfold</vt:lpstr>
    </vt:vector>
  </TitlesOfParts>
  <Company>Fiskeridirektoratet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odasp</dc:creator>
  <cp:lastModifiedBy>Oddrunn Ølmheim</cp:lastModifiedBy>
  <cp:lastPrinted>2014-02-13T07:35:23Z</cp:lastPrinted>
  <dcterms:created xsi:type="dcterms:W3CDTF">2013-01-31T12:34:14Z</dcterms:created>
  <dcterms:modified xsi:type="dcterms:W3CDTF">2020-02-13T07:06:57Z</dcterms:modified>
</cp:coreProperties>
</file>