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 and Settings\idewantama\Documents\bali\prep\TR\"/>
    </mc:Choice>
  </mc:AlternateContent>
  <bookViews>
    <workbookView xWindow="0" yWindow="0" windowWidth="20490" windowHeight="7365"/>
  </bookViews>
  <sheets>
    <sheet name="2013" sheetId="1" r:id="rId1"/>
    <sheet name="2014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8" i="2" l="1"/>
  <c r="M28" i="2"/>
  <c r="L28" i="2"/>
  <c r="K28" i="2"/>
  <c r="J28" i="2"/>
  <c r="I28" i="2"/>
  <c r="H28" i="2"/>
  <c r="G28" i="2"/>
  <c r="F28" i="2"/>
  <c r="E28" i="2"/>
  <c r="D28" i="2"/>
  <c r="O27" i="2"/>
  <c r="C26" i="2"/>
  <c r="C28" i="2" s="1"/>
  <c r="O25" i="2"/>
  <c r="O23" i="2"/>
  <c r="O22" i="2"/>
  <c r="N13" i="2"/>
  <c r="M13" i="2"/>
  <c r="L13" i="2"/>
  <c r="K13" i="2"/>
  <c r="J13" i="2"/>
  <c r="I13" i="2"/>
  <c r="H13" i="2"/>
  <c r="G13" i="2"/>
  <c r="F13" i="2"/>
  <c r="E13" i="2"/>
  <c r="D13" i="2"/>
  <c r="C13" i="2"/>
  <c r="O12" i="2"/>
  <c r="O11" i="2"/>
  <c r="O10" i="2"/>
  <c r="O9" i="2"/>
  <c r="O8" i="2"/>
  <c r="O7" i="2"/>
  <c r="O25" i="1"/>
  <c r="O22" i="1"/>
  <c r="O23" i="1"/>
  <c r="C26" i="1"/>
  <c r="O27" i="1"/>
  <c r="N28" i="1"/>
  <c r="M28" i="1"/>
  <c r="L28" i="1"/>
  <c r="K28" i="1"/>
  <c r="J28" i="1"/>
  <c r="I28" i="1"/>
  <c r="H28" i="1"/>
  <c r="G28" i="1"/>
  <c r="F28" i="1"/>
  <c r="E28" i="1"/>
  <c r="D28" i="1"/>
  <c r="C28" i="1"/>
  <c r="O28" i="1"/>
  <c r="O28" i="2" l="1"/>
  <c r="O30" i="2"/>
  <c r="O13" i="2"/>
  <c r="O10" i="1"/>
  <c r="O9" i="1"/>
  <c r="O8" i="1"/>
  <c r="O7" i="1"/>
  <c r="M13" i="1"/>
  <c r="O12" i="1"/>
  <c r="N13" i="1"/>
  <c r="L13" i="1"/>
  <c r="K13" i="1"/>
  <c r="J13" i="1"/>
  <c r="I13" i="1"/>
  <c r="H13" i="1"/>
  <c r="G13" i="1"/>
  <c r="F13" i="1"/>
  <c r="E13" i="1"/>
  <c r="D13" i="1"/>
  <c r="C13" i="1"/>
  <c r="O11" i="1"/>
  <c r="O13" i="1" l="1"/>
</calcChain>
</file>

<file path=xl/sharedStrings.xml><?xml version="1.0" encoding="utf-8"?>
<sst xmlns="http://schemas.openxmlformats.org/spreadsheetml/2006/main" count="124" uniqueCount="27">
  <si>
    <t>Jumlah</t>
  </si>
  <si>
    <t>B    U     L       A       N</t>
  </si>
  <si>
    <t>Jan</t>
  </si>
  <si>
    <t>Peb</t>
  </si>
  <si>
    <t>Mar</t>
  </si>
  <si>
    <t>April</t>
  </si>
  <si>
    <t xml:space="preserve">Mei </t>
  </si>
  <si>
    <t>Juni</t>
  </si>
  <si>
    <t>Juli</t>
  </si>
  <si>
    <t>Agst</t>
  </si>
  <si>
    <t>Sept</t>
  </si>
  <si>
    <t>Okt</t>
  </si>
  <si>
    <t>Nop</t>
  </si>
  <si>
    <t>Des</t>
  </si>
  <si>
    <t>No.</t>
  </si>
  <si>
    <t>Nama Obyek</t>
  </si>
  <si>
    <t>Kawasan Nusa Penida, Klungkung</t>
  </si>
  <si>
    <t>Serangan, Kota Denpasar</t>
  </si>
  <si>
    <t>WISATAWAN MANCANEGARA</t>
  </si>
  <si>
    <t>DATA KUNJUNGAN WISATAWAN  MANCA NEGARA KE OBYEK WISATA BAHARI TAHUN 2013</t>
  </si>
  <si>
    <t xml:space="preserve">Tulamben Karangasem </t>
  </si>
  <si>
    <t>Padang bai, karang asem</t>
  </si>
  <si>
    <t>Jemeluk, karang asem</t>
  </si>
  <si>
    <t>Teluk Gilimanuk, Jembrana</t>
  </si>
  <si>
    <t>WISATAWAN NUSANTARA</t>
  </si>
  <si>
    <t>-</t>
  </si>
  <si>
    <t>DATA KUNJUNGAN WISATAWAN  NUSANTARA KE OBYEK WISATA BAHARI TAHUN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</si>
</sst>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Arial"/>
      <family val="2"/>
    </font>
    <font>
      <sz val="14"/>
      <color theme="1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41" fontId="1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</cellStyleXfs>
  <cellXfs count="80">
    <xf numFmtId="0" fontId="0" fillId="0" borderId="0" xfId="0"/>
    <xf numFmtId="3" fontId="6" fillId="0" borderId="0" xfId="2" applyNumberFormat="1" applyFont="1" applyBorder="1" applyAlignment="1">
      <alignment horizontal="right" wrapText="1"/>
    </xf>
    <xf numFmtId="41" fontId="6" fillId="0" borderId="0" xfId="3" applyFont="1" applyBorder="1" applyAlignment="1">
      <alignment horizontal="right"/>
    </xf>
    <xf numFmtId="3" fontId="7" fillId="0" borderId="0" xfId="0" applyNumberFormat="1" applyFont="1" applyBorder="1" applyAlignment="1">
      <alignment horizontal="right"/>
    </xf>
    <xf numFmtId="0" fontId="3" fillId="2" borderId="15" xfId="2" applyFont="1" applyFill="1" applyBorder="1"/>
    <xf numFmtId="0" fontId="3" fillId="2" borderId="16" xfId="2" applyFont="1" applyFill="1" applyBorder="1"/>
    <xf numFmtId="0" fontId="3" fillId="2" borderId="17" xfId="2" applyFont="1" applyFill="1" applyBorder="1"/>
    <xf numFmtId="0" fontId="3" fillId="2" borderId="5" xfId="2" applyFont="1" applyFill="1" applyBorder="1"/>
    <xf numFmtId="0" fontId="3" fillId="2" borderId="3" xfId="2" applyFont="1" applyFill="1" applyBorder="1"/>
    <xf numFmtId="0" fontId="3" fillId="2" borderId="6" xfId="2" applyFont="1" applyFill="1" applyBorder="1"/>
    <xf numFmtId="0" fontId="3" fillId="2" borderId="27" xfId="2" applyFont="1" applyFill="1" applyBorder="1" applyAlignment="1">
      <alignment horizontal="center"/>
    </xf>
    <xf numFmtId="0" fontId="3" fillId="2" borderId="23" xfId="2" applyFont="1" applyFill="1" applyBorder="1" applyAlignment="1">
      <alignment horizontal="center"/>
    </xf>
    <xf numFmtId="0" fontId="3" fillId="2" borderId="1" xfId="2" applyFont="1" applyFill="1" applyBorder="1"/>
    <xf numFmtId="0" fontId="3" fillId="2" borderId="2" xfId="2" applyFont="1" applyFill="1" applyBorder="1"/>
    <xf numFmtId="0" fontId="3" fillId="2" borderId="8" xfId="2" applyFont="1" applyFill="1" applyBorder="1" applyAlignment="1">
      <alignment horizontal="center"/>
    </xf>
    <xf numFmtId="0" fontId="3" fillId="2" borderId="9" xfId="2" applyFont="1" applyFill="1" applyBorder="1" applyAlignment="1">
      <alignment horizontal="center"/>
    </xf>
    <xf numFmtId="0" fontId="3" fillId="3" borderId="19" xfId="2" applyFont="1" applyFill="1" applyBorder="1" applyAlignment="1">
      <alignment horizontal="center"/>
    </xf>
    <xf numFmtId="0" fontId="3" fillId="3" borderId="0" xfId="0" applyFont="1" applyFill="1" applyBorder="1"/>
    <xf numFmtId="3" fontId="3" fillId="3" borderId="7" xfId="0" applyNumberFormat="1" applyFont="1" applyFill="1" applyBorder="1"/>
    <xf numFmtId="3" fontId="3" fillId="3" borderId="7" xfId="2" applyNumberFormat="1" applyFont="1" applyFill="1" applyBorder="1"/>
    <xf numFmtId="41" fontId="3" fillId="3" borderId="7" xfId="3" quotePrefix="1" applyFont="1" applyFill="1" applyBorder="1" applyAlignment="1">
      <alignment horizontal="right"/>
    </xf>
    <xf numFmtId="41" fontId="3" fillId="3" borderId="7" xfId="3" quotePrefix="1" applyFont="1" applyFill="1" applyBorder="1" applyAlignment="1">
      <alignment horizontal="center"/>
    </xf>
    <xf numFmtId="41" fontId="3" fillId="3" borderId="20" xfId="3" applyFont="1" applyFill="1" applyBorder="1"/>
    <xf numFmtId="41" fontId="3" fillId="3" borderId="7" xfId="3" applyFont="1" applyFill="1" applyBorder="1"/>
    <xf numFmtId="41" fontId="3" fillId="3" borderId="20" xfId="3" quotePrefix="1" applyFont="1" applyFill="1" applyBorder="1" applyAlignment="1">
      <alignment horizontal="right"/>
    </xf>
    <xf numFmtId="0" fontId="3" fillId="3" borderId="7" xfId="0" applyFont="1" applyFill="1" applyBorder="1"/>
    <xf numFmtId="0" fontId="5" fillId="3" borderId="7" xfId="0" applyFont="1" applyFill="1" applyBorder="1"/>
    <xf numFmtId="41" fontId="3" fillId="3" borderId="12" xfId="3" quotePrefix="1" applyFont="1" applyFill="1" applyBorder="1" applyAlignment="1">
      <alignment horizontal="right"/>
    </xf>
    <xf numFmtId="41" fontId="3" fillId="3" borderId="11" xfId="3" quotePrefix="1" applyFont="1" applyFill="1" applyBorder="1" applyAlignment="1">
      <alignment horizontal="right"/>
    </xf>
    <xf numFmtId="41" fontId="3" fillId="3" borderId="0" xfId="3" quotePrefix="1" applyFont="1" applyFill="1" applyBorder="1" applyAlignment="1">
      <alignment horizontal="right"/>
    </xf>
    <xf numFmtId="0" fontId="5" fillId="3" borderId="11" xfId="0" applyFont="1" applyFill="1" applyBorder="1"/>
    <xf numFmtId="41" fontId="3" fillId="3" borderId="21" xfId="3" quotePrefix="1" applyFont="1" applyFill="1" applyBorder="1" applyAlignment="1">
      <alignment horizontal="right"/>
    </xf>
    <xf numFmtId="0" fontId="3" fillId="3" borderId="11" xfId="0" applyFont="1" applyFill="1" applyBorder="1"/>
    <xf numFmtId="0" fontId="3" fillId="3" borderId="7" xfId="1" applyNumberFormat="1" applyFont="1" applyFill="1" applyBorder="1" applyAlignment="1">
      <alignment horizontal="left"/>
    </xf>
    <xf numFmtId="3" fontId="3" fillId="3" borderId="7" xfId="2" applyNumberFormat="1" applyFont="1" applyFill="1" applyBorder="1" applyAlignment="1">
      <alignment horizontal="right" wrapText="1"/>
    </xf>
    <xf numFmtId="41" fontId="3" fillId="3" borderId="7" xfId="3" applyFont="1" applyFill="1" applyBorder="1" applyAlignment="1">
      <alignment horizontal="right"/>
    </xf>
    <xf numFmtId="41" fontId="3" fillId="3" borderId="11" xfId="3" applyFont="1" applyFill="1" applyBorder="1" applyAlignment="1">
      <alignment horizontal="right"/>
    </xf>
    <xf numFmtId="3" fontId="5" fillId="3" borderId="20" xfId="0" applyNumberFormat="1" applyFont="1" applyFill="1" applyBorder="1" applyAlignment="1">
      <alignment horizontal="right"/>
    </xf>
    <xf numFmtId="0" fontId="3" fillId="3" borderId="7" xfId="2" applyFont="1" applyFill="1" applyBorder="1" applyAlignment="1">
      <alignment horizontal="center"/>
    </xf>
    <xf numFmtId="3" fontId="3" fillId="3" borderId="7" xfId="0" applyNumberFormat="1" applyFont="1" applyFill="1" applyBorder="1" applyAlignment="1">
      <alignment horizontal="right"/>
    </xf>
    <xf numFmtId="3" fontId="3" fillId="3" borderId="7" xfId="2" applyNumberFormat="1" applyFont="1" applyFill="1" applyBorder="1" applyAlignment="1">
      <alignment horizontal="right"/>
    </xf>
    <xf numFmtId="41" fontId="3" fillId="3" borderId="7" xfId="3" applyNumberFormat="1" applyFont="1" applyFill="1" applyBorder="1" applyAlignment="1">
      <alignment horizontal="right"/>
    </xf>
    <xf numFmtId="0" fontId="3" fillId="3" borderId="7" xfId="0" quotePrefix="1" applyFont="1" applyFill="1" applyBorder="1" applyAlignment="1">
      <alignment horizontal="right"/>
    </xf>
    <xf numFmtId="41" fontId="3" fillId="3" borderId="11" xfId="3" applyNumberFormat="1" applyFont="1" applyFill="1" applyBorder="1" applyAlignment="1">
      <alignment horizontal="right"/>
    </xf>
    <xf numFmtId="0" fontId="5" fillId="3" borderId="11" xfId="0" applyFont="1" applyFill="1" applyBorder="1" applyAlignment="1">
      <alignment horizontal="right"/>
    </xf>
    <xf numFmtId="0" fontId="5" fillId="3" borderId="7" xfId="0" applyFont="1" applyFill="1" applyBorder="1" applyAlignment="1">
      <alignment horizontal="right"/>
    </xf>
    <xf numFmtId="164" fontId="8" fillId="3" borderId="7" xfId="6" quotePrefix="1" applyNumberFormat="1" applyFont="1" applyFill="1" applyBorder="1" applyAlignment="1">
      <alignment horizontal="right"/>
    </xf>
    <xf numFmtId="0" fontId="3" fillId="2" borderId="22" xfId="2" applyFont="1" applyFill="1" applyBorder="1" applyAlignment="1">
      <alignment horizontal="right"/>
    </xf>
    <xf numFmtId="41" fontId="3" fillId="2" borderId="23" xfId="3" quotePrefix="1" applyFont="1" applyFill="1" applyBorder="1" applyAlignment="1">
      <alignment horizontal="right"/>
    </xf>
    <xf numFmtId="41" fontId="3" fillId="2" borderId="24" xfId="3" quotePrefix="1" applyFont="1" applyFill="1" applyBorder="1" applyAlignment="1">
      <alignment horizontal="right"/>
    </xf>
    <xf numFmtId="0" fontId="3" fillId="2" borderId="9" xfId="2" applyFont="1" applyFill="1" applyBorder="1" applyAlignment="1">
      <alignment horizontal="right"/>
    </xf>
    <xf numFmtId="41" fontId="3" fillId="2" borderId="9" xfId="3" quotePrefix="1" applyFont="1" applyFill="1" applyBorder="1" applyAlignment="1">
      <alignment horizontal="right"/>
    </xf>
    <xf numFmtId="41" fontId="0" fillId="0" borderId="0" xfId="0" applyNumberFormat="1"/>
    <xf numFmtId="0" fontId="3" fillId="4" borderId="15" xfId="2" applyFont="1" applyFill="1" applyBorder="1"/>
    <xf numFmtId="0" fontId="3" fillId="4" borderId="16" xfId="2" applyFont="1" applyFill="1" applyBorder="1"/>
    <xf numFmtId="0" fontId="3" fillId="4" borderId="17" xfId="2" applyFont="1" applyFill="1" applyBorder="1"/>
    <xf numFmtId="0" fontId="3" fillId="5" borderId="1" xfId="2" applyFont="1" applyFill="1" applyBorder="1"/>
    <xf numFmtId="0" fontId="3" fillId="5" borderId="2" xfId="2" applyFont="1" applyFill="1" applyBorder="1"/>
    <xf numFmtId="0" fontId="3" fillId="5" borderId="3" xfId="2" applyFont="1" applyFill="1" applyBorder="1"/>
    <xf numFmtId="0" fontId="9" fillId="0" borderId="0" xfId="0" applyFont="1"/>
    <xf numFmtId="41" fontId="10" fillId="3" borderId="7" xfId="3" applyNumberFormat="1" applyFont="1" applyFill="1" applyBorder="1" applyAlignment="1">
      <alignment horizontal="right"/>
    </xf>
    <xf numFmtId="3" fontId="10" fillId="3" borderId="7" xfId="2" applyNumberFormat="1" applyFont="1" applyFill="1" applyBorder="1" applyAlignment="1">
      <alignment horizontal="right"/>
    </xf>
    <xf numFmtId="41" fontId="10" fillId="3" borderId="7" xfId="3" applyFont="1" applyFill="1" applyBorder="1"/>
    <xf numFmtId="41" fontId="10" fillId="3" borderId="7" xfId="3" quotePrefix="1" applyFont="1" applyFill="1" applyBorder="1" applyAlignment="1">
      <alignment horizontal="right"/>
    </xf>
    <xf numFmtId="41" fontId="10" fillId="3" borderId="7" xfId="3" quotePrefix="1" applyFont="1" applyFill="1" applyBorder="1" applyAlignment="1">
      <alignment horizontal="center"/>
    </xf>
    <xf numFmtId="3" fontId="10" fillId="3" borderId="7" xfId="2" applyNumberFormat="1" applyFont="1" applyFill="1" applyBorder="1"/>
    <xf numFmtId="0" fontId="3" fillId="2" borderId="18" xfId="2" applyFont="1" applyFill="1" applyBorder="1" applyAlignment="1">
      <alignment horizontal="center" vertical="center"/>
    </xf>
    <xf numFmtId="0" fontId="3" fillId="2" borderId="20" xfId="2" applyFont="1" applyFill="1" applyBorder="1" applyAlignment="1">
      <alignment horizontal="center" vertical="center"/>
    </xf>
    <xf numFmtId="0" fontId="3" fillId="2" borderId="28" xfId="2" applyFont="1" applyFill="1" applyBorder="1" applyAlignment="1">
      <alignment horizontal="center" vertical="center"/>
    </xf>
    <xf numFmtId="9" fontId="4" fillId="2" borderId="13" xfId="4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3" fillId="2" borderId="14" xfId="2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9" fontId="4" fillId="2" borderId="4" xfId="4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3" fillId="2" borderId="4" xfId="2" applyFont="1" applyFill="1" applyBorder="1" applyAlignment="1">
      <alignment horizontal="center" vertical="center"/>
    </xf>
    <xf numFmtId="0" fontId="3" fillId="2" borderId="7" xfId="2" applyFont="1" applyFill="1" applyBorder="1" applyAlignment="1">
      <alignment horizontal="center" vertical="center"/>
    </xf>
    <xf numFmtId="0" fontId="3" fillId="2" borderId="10" xfId="2" applyFont="1" applyFill="1" applyBorder="1" applyAlignment="1">
      <alignment horizontal="center" vertical="center"/>
    </xf>
  </cellXfs>
  <cellStyles count="7">
    <cellStyle name="Comma" xfId="6" builtinId="3"/>
    <cellStyle name="Comma [0]" xfId="1" builtinId="6"/>
    <cellStyle name="Comma [0] 2" xfId="3"/>
    <cellStyle name="Normal" xfId="0" builtinId="0"/>
    <cellStyle name="Normal 2" xfId="2"/>
    <cellStyle name="Normal 2 2" xfId="5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KUNJUNGAN WISATAWAN  MANCA NEGARA KE OBYEK WISATA BAHARI TAHUN 2013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'2013'!$A$7:$B$7</c:f>
              <c:strCache>
                <c:ptCount val="2"/>
                <c:pt idx="0">
                  <c:v>1</c:v>
                </c:pt>
                <c:pt idx="1">
                  <c:v>Tulamben Karangasem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'2013'!$C$4:$N$6</c:f>
              <c:multiLvlStrCache>
                <c:ptCount val="12"/>
                <c:lvl>
                  <c:pt idx="0">
                    <c:v>Jan</c:v>
                  </c:pt>
                  <c:pt idx="1">
                    <c:v>Peb</c:v>
                  </c:pt>
                  <c:pt idx="2">
                    <c:v>Mar</c:v>
                  </c:pt>
                  <c:pt idx="3">
                    <c:v>April</c:v>
                  </c:pt>
                  <c:pt idx="4">
                    <c:v>Mei 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Agst</c:v>
                  </c:pt>
                  <c:pt idx="8">
                    <c:v>Sept</c:v>
                  </c:pt>
                  <c:pt idx="9">
                    <c:v>Okt</c:v>
                  </c:pt>
                  <c:pt idx="10">
                    <c:v>Nop</c:v>
                  </c:pt>
                  <c:pt idx="11">
                    <c:v>Des</c:v>
                  </c:pt>
                </c:lvl>
                <c:lvl>
                  <c:pt idx="5">
                    <c:v>B    U     L       A       N</c:v>
                  </c:pt>
                </c:lvl>
                <c:lvl>
                  <c:pt idx="6">
                    <c:v>WISATAWAN MANCANEGARA</c:v>
                  </c:pt>
                </c:lvl>
              </c:multiLvlStrCache>
            </c:multiLvlStrRef>
          </c:cat>
          <c:val>
            <c:numRef>
              <c:f>'2013'!$C$7:$N$7</c:f>
              <c:numCache>
                <c:formatCode>#,##0</c:formatCode>
                <c:ptCount val="12"/>
                <c:pt idx="0">
                  <c:v>3216</c:v>
                </c:pt>
                <c:pt idx="1">
                  <c:v>2873</c:v>
                </c:pt>
                <c:pt idx="2">
                  <c:v>3448</c:v>
                </c:pt>
                <c:pt idx="3">
                  <c:v>3268</c:v>
                </c:pt>
                <c:pt idx="4">
                  <c:v>3883</c:v>
                </c:pt>
                <c:pt idx="5">
                  <c:v>3504</c:v>
                </c:pt>
                <c:pt idx="6" formatCode="_(* #,##0_);_(* \(#,##0\);_(* &quot;-&quot;_);_(@_)">
                  <c:v>5079</c:v>
                </c:pt>
                <c:pt idx="7" formatCode="_(* #,##0_);_(* \(#,##0\);_(* &quot;-&quot;_);_(@_)">
                  <c:v>7039</c:v>
                </c:pt>
                <c:pt idx="8">
                  <c:v>5489</c:v>
                </c:pt>
                <c:pt idx="9">
                  <c:v>5840</c:v>
                </c:pt>
                <c:pt idx="10">
                  <c:v>4175</c:v>
                </c:pt>
                <c:pt idx="11">
                  <c:v>3510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8F-4F7C-B721-0AEE79CD8AD5}"/>
            </c:ext>
          </c:extLst>
        </c:ser>
        <c:ser>
          <c:idx val="1"/>
          <c:order val="1"/>
          <c:tx>
            <c:strRef>
              <c:f>'2013'!$A$8:$B$8</c:f>
              <c:strCache>
                <c:ptCount val="2"/>
                <c:pt idx="0">
                  <c:v>2</c:v>
                </c:pt>
                <c:pt idx="1">
                  <c:v>Padang bai, karang asem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'2013'!$C$4:$N$6</c:f>
              <c:multiLvlStrCache>
                <c:ptCount val="12"/>
                <c:lvl>
                  <c:pt idx="0">
                    <c:v>Jan</c:v>
                  </c:pt>
                  <c:pt idx="1">
                    <c:v>Peb</c:v>
                  </c:pt>
                  <c:pt idx="2">
                    <c:v>Mar</c:v>
                  </c:pt>
                  <c:pt idx="3">
                    <c:v>April</c:v>
                  </c:pt>
                  <c:pt idx="4">
                    <c:v>Mei 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Agst</c:v>
                  </c:pt>
                  <c:pt idx="8">
                    <c:v>Sept</c:v>
                  </c:pt>
                  <c:pt idx="9">
                    <c:v>Okt</c:v>
                  </c:pt>
                  <c:pt idx="10">
                    <c:v>Nop</c:v>
                  </c:pt>
                  <c:pt idx="11">
                    <c:v>Des</c:v>
                  </c:pt>
                </c:lvl>
                <c:lvl>
                  <c:pt idx="5">
                    <c:v>B    U     L       A       N</c:v>
                  </c:pt>
                </c:lvl>
                <c:lvl>
                  <c:pt idx="6">
                    <c:v>WISATAWAN MANCANEGARA</c:v>
                  </c:pt>
                </c:lvl>
              </c:multiLvlStrCache>
            </c:multiLvlStrRef>
          </c:cat>
          <c:val>
            <c:numRef>
              <c:f>'2013'!$C$8:$N$8</c:f>
              <c:numCache>
                <c:formatCode>#,##0</c:formatCode>
                <c:ptCount val="12"/>
                <c:pt idx="0">
                  <c:v>537</c:v>
                </c:pt>
                <c:pt idx="1">
                  <c:v>377</c:v>
                </c:pt>
                <c:pt idx="2">
                  <c:v>134</c:v>
                </c:pt>
                <c:pt idx="3" formatCode="_(* #,##0_);_(* \(#,##0\);_(* &quot;-&quot;_);_(@_)">
                  <c:v>559</c:v>
                </c:pt>
                <c:pt idx="4" formatCode="_(* #,##0_);_(* \(#,##0\);_(* &quot;-&quot;_);_(@_)">
                  <c:v>547</c:v>
                </c:pt>
                <c:pt idx="5" formatCode="_(* #,##0_);_(* \(#,##0\);_(* &quot;-&quot;_);_(@_)">
                  <c:v>301</c:v>
                </c:pt>
                <c:pt idx="6" formatCode="_(* #,##0_);_(* \(#,##0\);_(* &quot;-&quot;_);_(@_)">
                  <c:v>667</c:v>
                </c:pt>
                <c:pt idx="7" formatCode="_(* #,##0_);_(* \(#,##0\);_(* &quot;-&quot;_);_(@_)">
                  <c:v>744</c:v>
                </c:pt>
                <c:pt idx="8" formatCode="_(* #,##0_);_(* \(#,##0\);_(* &quot;-&quot;_);_(@_)">
                  <c:v>1505</c:v>
                </c:pt>
                <c:pt idx="9">
                  <c:v>700</c:v>
                </c:pt>
                <c:pt idx="10">
                  <c:v>500</c:v>
                </c:pt>
                <c:pt idx="11">
                  <c:v>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8F-4F7C-B721-0AEE79CD8AD5}"/>
            </c:ext>
          </c:extLst>
        </c:ser>
        <c:ser>
          <c:idx val="2"/>
          <c:order val="2"/>
          <c:tx>
            <c:strRef>
              <c:f>'2013'!$A$9:$B$9</c:f>
              <c:strCache>
                <c:ptCount val="2"/>
                <c:pt idx="0">
                  <c:v>3</c:v>
                </c:pt>
                <c:pt idx="1">
                  <c:v>Jemeluk, karang asem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'2013'!$C$4:$N$6</c:f>
              <c:multiLvlStrCache>
                <c:ptCount val="12"/>
                <c:lvl>
                  <c:pt idx="0">
                    <c:v>Jan</c:v>
                  </c:pt>
                  <c:pt idx="1">
                    <c:v>Peb</c:v>
                  </c:pt>
                  <c:pt idx="2">
                    <c:v>Mar</c:v>
                  </c:pt>
                  <c:pt idx="3">
                    <c:v>April</c:v>
                  </c:pt>
                  <c:pt idx="4">
                    <c:v>Mei 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Agst</c:v>
                  </c:pt>
                  <c:pt idx="8">
                    <c:v>Sept</c:v>
                  </c:pt>
                  <c:pt idx="9">
                    <c:v>Okt</c:v>
                  </c:pt>
                  <c:pt idx="10">
                    <c:v>Nop</c:v>
                  </c:pt>
                  <c:pt idx="11">
                    <c:v>Des</c:v>
                  </c:pt>
                </c:lvl>
                <c:lvl>
                  <c:pt idx="5">
                    <c:v>B    U     L       A       N</c:v>
                  </c:pt>
                </c:lvl>
                <c:lvl>
                  <c:pt idx="6">
                    <c:v>WISATAWAN MANCANEGARA</c:v>
                  </c:pt>
                </c:lvl>
              </c:multiLvlStrCache>
            </c:multiLvlStrRef>
          </c:cat>
          <c:val>
            <c:numRef>
              <c:f>'2013'!$C$9:$N$9</c:f>
              <c:numCache>
                <c:formatCode>#,##0</c:formatCode>
                <c:ptCount val="12"/>
                <c:pt idx="0">
                  <c:v>340</c:v>
                </c:pt>
                <c:pt idx="1">
                  <c:v>290</c:v>
                </c:pt>
                <c:pt idx="2">
                  <c:v>340</c:v>
                </c:pt>
                <c:pt idx="3">
                  <c:v>285</c:v>
                </c:pt>
                <c:pt idx="4">
                  <c:v>644</c:v>
                </c:pt>
                <c:pt idx="5">
                  <c:v>525</c:v>
                </c:pt>
                <c:pt idx="6" formatCode="_(* #,##0_);_(* \(#,##0\);_(* &quot;-&quot;_);_(@_)">
                  <c:v>1558</c:v>
                </c:pt>
                <c:pt idx="7" formatCode="_(* #,##0_);_(* \(#,##0\);_(* &quot;-&quot;_);_(@_)">
                  <c:v>2226</c:v>
                </c:pt>
                <c:pt idx="8" formatCode="_(* #,##0_);_(* \(#,##0\);_(* &quot;-&quot;_);_(@_)">
                  <c:v>1270</c:v>
                </c:pt>
                <c:pt idx="9">
                  <c:v>1259</c:v>
                </c:pt>
                <c:pt idx="10">
                  <c:v>742</c:v>
                </c:pt>
                <c:pt idx="11">
                  <c:v>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8F-4F7C-B721-0AEE79CD8AD5}"/>
            </c:ext>
          </c:extLst>
        </c:ser>
        <c:ser>
          <c:idx val="3"/>
          <c:order val="3"/>
          <c:tx>
            <c:strRef>
              <c:f>'2013'!$A$10:$B$10</c:f>
              <c:strCache>
                <c:ptCount val="2"/>
                <c:pt idx="0">
                  <c:v>4</c:v>
                </c:pt>
                <c:pt idx="1">
                  <c:v>Teluk Gilimanuk, Jembrana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'2013'!$C$4:$N$6</c:f>
              <c:multiLvlStrCache>
                <c:ptCount val="12"/>
                <c:lvl>
                  <c:pt idx="0">
                    <c:v>Jan</c:v>
                  </c:pt>
                  <c:pt idx="1">
                    <c:v>Peb</c:v>
                  </c:pt>
                  <c:pt idx="2">
                    <c:v>Mar</c:v>
                  </c:pt>
                  <c:pt idx="3">
                    <c:v>April</c:v>
                  </c:pt>
                  <c:pt idx="4">
                    <c:v>Mei 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Agst</c:v>
                  </c:pt>
                  <c:pt idx="8">
                    <c:v>Sept</c:v>
                  </c:pt>
                  <c:pt idx="9">
                    <c:v>Okt</c:v>
                  </c:pt>
                  <c:pt idx="10">
                    <c:v>Nop</c:v>
                  </c:pt>
                  <c:pt idx="11">
                    <c:v>Des</c:v>
                  </c:pt>
                </c:lvl>
                <c:lvl>
                  <c:pt idx="5">
                    <c:v>B    U     L       A       N</c:v>
                  </c:pt>
                </c:lvl>
                <c:lvl>
                  <c:pt idx="6">
                    <c:v>WISATAWAN MANCANEGARA</c:v>
                  </c:pt>
                </c:lvl>
              </c:multiLvlStrCache>
            </c:multiLvlStrRef>
          </c:cat>
          <c:val>
            <c:numRef>
              <c:f>'2013'!$C$10:$N$10</c:f>
              <c:numCache>
                <c:formatCode>_(* #,##0_);_(* \(#,##0\);_(* "-"_);_(@_)</c:formatCode>
                <c:ptCount val="12"/>
                <c:pt idx="0" formatCode="General">
                  <c:v>34</c:v>
                </c:pt>
                <c:pt idx="1">
                  <c:v>6</c:v>
                </c:pt>
                <c:pt idx="2">
                  <c:v>9</c:v>
                </c:pt>
                <c:pt idx="3">
                  <c:v>7</c:v>
                </c:pt>
                <c:pt idx="4" formatCode="General">
                  <c:v>9</c:v>
                </c:pt>
                <c:pt idx="5">
                  <c:v>48</c:v>
                </c:pt>
                <c:pt idx="6" formatCode="General">
                  <c:v>102</c:v>
                </c:pt>
                <c:pt idx="7" formatCode="General">
                  <c:v>96</c:v>
                </c:pt>
                <c:pt idx="8" formatCode="General">
                  <c:v>112</c:v>
                </c:pt>
                <c:pt idx="9" formatCode="General">
                  <c:v>12</c:v>
                </c:pt>
                <c:pt idx="10" formatCode="General">
                  <c:v>21</c:v>
                </c:pt>
                <c:pt idx="11" formatCode="General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8F-4F7C-B721-0AEE79CD8AD5}"/>
            </c:ext>
          </c:extLst>
        </c:ser>
        <c:ser>
          <c:idx val="4"/>
          <c:order val="4"/>
          <c:tx>
            <c:strRef>
              <c:f>'2013'!$A$11:$B$11</c:f>
              <c:strCache>
                <c:ptCount val="2"/>
                <c:pt idx="0">
                  <c:v>5</c:v>
                </c:pt>
                <c:pt idx="1">
                  <c:v>Kawasan Nusa Penida, Klungkung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'2013'!$C$4:$N$6</c:f>
              <c:multiLvlStrCache>
                <c:ptCount val="12"/>
                <c:lvl>
                  <c:pt idx="0">
                    <c:v>Jan</c:v>
                  </c:pt>
                  <c:pt idx="1">
                    <c:v>Peb</c:v>
                  </c:pt>
                  <c:pt idx="2">
                    <c:v>Mar</c:v>
                  </c:pt>
                  <c:pt idx="3">
                    <c:v>April</c:v>
                  </c:pt>
                  <c:pt idx="4">
                    <c:v>Mei 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Agst</c:v>
                  </c:pt>
                  <c:pt idx="8">
                    <c:v>Sept</c:v>
                  </c:pt>
                  <c:pt idx="9">
                    <c:v>Okt</c:v>
                  </c:pt>
                  <c:pt idx="10">
                    <c:v>Nop</c:v>
                  </c:pt>
                  <c:pt idx="11">
                    <c:v>Des</c:v>
                  </c:pt>
                </c:lvl>
                <c:lvl>
                  <c:pt idx="5">
                    <c:v>B    U     L       A       N</c:v>
                  </c:pt>
                </c:lvl>
                <c:lvl>
                  <c:pt idx="6">
                    <c:v>WISATAWAN MANCANEGARA</c:v>
                  </c:pt>
                </c:lvl>
              </c:multiLvlStrCache>
            </c:multiLvlStrRef>
          </c:cat>
          <c:val>
            <c:numRef>
              <c:f>'2013'!$C$11:$N$11</c:f>
              <c:numCache>
                <c:formatCode>_(* #,##0_);_(* \(#,##0\);_(* "-"_);_(@_)</c:formatCode>
                <c:ptCount val="12"/>
                <c:pt idx="0">
                  <c:v>14416</c:v>
                </c:pt>
                <c:pt idx="1">
                  <c:v>15018</c:v>
                </c:pt>
                <c:pt idx="2">
                  <c:v>11886</c:v>
                </c:pt>
                <c:pt idx="3">
                  <c:v>13094</c:v>
                </c:pt>
                <c:pt idx="4">
                  <c:v>15027</c:v>
                </c:pt>
                <c:pt idx="5">
                  <c:v>15860</c:v>
                </c:pt>
                <c:pt idx="6">
                  <c:v>17051</c:v>
                </c:pt>
                <c:pt idx="7">
                  <c:v>20505</c:v>
                </c:pt>
                <c:pt idx="8">
                  <c:v>15745</c:v>
                </c:pt>
                <c:pt idx="9">
                  <c:v>14748</c:v>
                </c:pt>
                <c:pt idx="10">
                  <c:v>17003</c:v>
                </c:pt>
                <c:pt idx="11">
                  <c:v>15556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88F-4F7C-B721-0AEE79CD8AD5}"/>
            </c:ext>
          </c:extLst>
        </c:ser>
        <c:ser>
          <c:idx val="5"/>
          <c:order val="5"/>
          <c:tx>
            <c:strRef>
              <c:f>'2013'!$A$12:$B$12</c:f>
              <c:strCache>
                <c:ptCount val="2"/>
                <c:pt idx="0">
                  <c:v>6</c:v>
                </c:pt>
                <c:pt idx="1">
                  <c:v>Serangan, Kota Denpasar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'2013'!$C$4:$N$6</c:f>
              <c:multiLvlStrCache>
                <c:ptCount val="12"/>
                <c:lvl>
                  <c:pt idx="0">
                    <c:v>Jan</c:v>
                  </c:pt>
                  <c:pt idx="1">
                    <c:v>Peb</c:v>
                  </c:pt>
                  <c:pt idx="2">
                    <c:v>Mar</c:v>
                  </c:pt>
                  <c:pt idx="3">
                    <c:v>April</c:v>
                  </c:pt>
                  <c:pt idx="4">
                    <c:v>Mei 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Agst</c:v>
                  </c:pt>
                  <c:pt idx="8">
                    <c:v>Sept</c:v>
                  </c:pt>
                  <c:pt idx="9">
                    <c:v>Okt</c:v>
                  </c:pt>
                  <c:pt idx="10">
                    <c:v>Nop</c:v>
                  </c:pt>
                  <c:pt idx="11">
                    <c:v>Des</c:v>
                  </c:pt>
                </c:lvl>
                <c:lvl>
                  <c:pt idx="5">
                    <c:v>B    U     L       A       N</c:v>
                  </c:pt>
                </c:lvl>
                <c:lvl>
                  <c:pt idx="6">
                    <c:v>WISATAWAN MANCANEGARA</c:v>
                  </c:pt>
                </c:lvl>
              </c:multiLvlStrCache>
            </c:multiLvlStrRef>
          </c:cat>
          <c:val>
            <c:numRef>
              <c:f>'2013'!$C$12:$N$12</c:f>
              <c:numCache>
                <c:formatCode>#,##0</c:formatCode>
                <c:ptCount val="12"/>
                <c:pt idx="0">
                  <c:v>8436</c:v>
                </c:pt>
                <c:pt idx="1">
                  <c:v>7749</c:v>
                </c:pt>
                <c:pt idx="2">
                  <c:v>7895</c:v>
                </c:pt>
                <c:pt idx="3">
                  <c:v>8223</c:v>
                </c:pt>
                <c:pt idx="4">
                  <c:v>8708</c:v>
                </c:pt>
                <c:pt idx="5">
                  <c:v>8355</c:v>
                </c:pt>
                <c:pt idx="6" formatCode="_(* #,##0_);_(* \(#,##0\);_(* &quot;-&quot;_);_(@_)">
                  <c:v>9723</c:v>
                </c:pt>
                <c:pt idx="7" formatCode="_(* #,##0_);_(* \(#,##0\);_(* &quot;-&quot;_);_(@_)">
                  <c:v>11463</c:v>
                </c:pt>
                <c:pt idx="8" formatCode="_(* #,##0_);_(* \(#,##0\);_(* &quot;-&quot;_);_(@_)">
                  <c:v>9394</c:v>
                </c:pt>
                <c:pt idx="9" formatCode="_(* #,##0_);_(* \(#,##0\);_(* &quot;-&quot;_);_(@_)">
                  <c:v>9182</c:v>
                </c:pt>
                <c:pt idx="10" formatCode="_(* #,##0_);_(* \(#,##0\);_(* &quot;-&quot;_);_(@_)">
                  <c:v>9524</c:v>
                </c:pt>
                <c:pt idx="11" formatCode="_(* #,##0_);_(* \(#,##0\);_(* &quot;-&quot;_);_(@_)">
                  <c:v>10483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88F-4F7C-B721-0AEE79CD8AD5}"/>
            </c:ext>
          </c:extLst>
        </c:ser>
        <c:ser>
          <c:idx val="6"/>
          <c:order val="6"/>
          <c:tx>
            <c:strRef>
              <c:f>'2013'!$A$13:$B$13</c:f>
              <c:strCache>
                <c:ptCount val="2"/>
                <c:pt idx="0">
                  <c:v>6</c:v>
                </c:pt>
                <c:pt idx="1">
                  <c:v>Jumlah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'2013'!$C$4:$N$6</c:f>
              <c:multiLvlStrCache>
                <c:ptCount val="12"/>
                <c:lvl>
                  <c:pt idx="0">
                    <c:v>Jan</c:v>
                  </c:pt>
                  <c:pt idx="1">
                    <c:v>Peb</c:v>
                  </c:pt>
                  <c:pt idx="2">
                    <c:v>Mar</c:v>
                  </c:pt>
                  <c:pt idx="3">
                    <c:v>April</c:v>
                  </c:pt>
                  <c:pt idx="4">
                    <c:v>Mei 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Agst</c:v>
                  </c:pt>
                  <c:pt idx="8">
                    <c:v>Sept</c:v>
                  </c:pt>
                  <c:pt idx="9">
                    <c:v>Okt</c:v>
                  </c:pt>
                  <c:pt idx="10">
                    <c:v>Nop</c:v>
                  </c:pt>
                  <c:pt idx="11">
                    <c:v>Des</c:v>
                  </c:pt>
                </c:lvl>
                <c:lvl>
                  <c:pt idx="5">
                    <c:v>B    U     L       A       N</c:v>
                  </c:pt>
                </c:lvl>
                <c:lvl>
                  <c:pt idx="6">
                    <c:v>WISATAWAN MANCANEGARA</c:v>
                  </c:pt>
                </c:lvl>
              </c:multiLvlStrCache>
            </c:multiLvlStrRef>
          </c:cat>
          <c:val>
            <c:numRef>
              <c:f>'2013'!$C$13:$N$13</c:f>
              <c:numCache>
                <c:formatCode>_(* #,##0_);_(* \(#,##0\);_(* "-"_);_(@_)</c:formatCode>
                <c:ptCount val="12"/>
                <c:pt idx="0">
                  <c:v>23763</c:v>
                </c:pt>
                <c:pt idx="1">
                  <c:v>23440</c:v>
                </c:pt>
                <c:pt idx="2">
                  <c:v>20264</c:v>
                </c:pt>
                <c:pt idx="3">
                  <c:v>22168</c:v>
                </c:pt>
                <c:pt idx="4">
                  <c:v>24935</c:v>
                </c:pt>
                <c:pt idx="5">
                  <c:v>25089</c:v>
                </c:pt>
                <c:pt idx="6">
                  <c:v>29101</c:v>
                </c:pt>
                <c:pt idx="7">
                  <c:v>35034</c:v>
                </c:pt>
                <c:pt idx="8">
                  <c:v>28026</c:v>
                </c:pt>
                <c:pt idx="9">
                  <c:v>25901</c:v>
                </c:pt>
                <c:pt idx="10">
                  <c:v>27790</c:v>
                </c:pt>
                <c:pt idx="11">
                  <c:v>26948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88F-4F7C-B721-0AEE79CD8A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0308464"/>
        <c:axId val="340302976"/>
      </c:lineChart>
      <c:catAx>
        <c:axId val="34030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302976"/>
        <c:crosses val="autoZero"/>
        <c:auto val="1"/>
        <c:lblAlgn val="ctr"/>
        <c:lblOffset val="100"/>
        <c:noMultiLvlLbl val="0"/>
      </c:catAx>
      <c:valAx>
        <c:axId val="34030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30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KUNJUNGAN WISATAWAN  MANCA NEGARA KE OBYEK WISATA BAHARI TAHUN 2013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'2014'!$A$7:$B$7</c:f>
              <c:strCache>
                <c:ptCount val="2"/>
                <c:pt idx="0">
                  <c:v>1</c:v>
                </c:pt>
                <c:pt idx="1">
                  <c:v>Tulamben Karangasem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'2014'!$C$4:$N$6</c:f>
              <c:multiLvlStrCache>
                <c:ptCount val="12"/>
                <c:lvl>
                  <c:pt idx="0">
                    <c:v>Jan</c:v>
                  </c:pt>
                  <c:pt idx="1">
                    <c:v>Peb</c:v>
                  </c:pt>
                  <c:pt idx="2">
                    <c:v>Mar</c:v>
                  </c:pt>
                  <c:pt idx="3">
                    <c:v>April</c:v>
                  </c:pt>
                  <c:pt idx="4">
                    <c:v>Mei 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Agst</c:v>
                  </c:pt>
                  <c:pt idx="8">
                    <c:v>Sept</c:v>
                  </c:pt>
                  <c:pt idx="9">
                    <c:v>Okt</c:v>
                  </c:pt>
                  <c:pt idx="10">
                    <c:v>Nop</c:v>
                  </c:pt>
                  <c:pt idx="11">
                    <c:v>Des</c:v>
                  </c:pt>
                </c:lvl>
                <c:lvl>
                  <c:pt idx="5">
                    <c:v>B    U     L       A       N</c:v>
                  </c:pt>
                </c:lvl>
                <c:lvl>
                  <c:pt idx="6">
                    <c:v>WISATAWAN MANCANEGARA</c:v>
                  </c:pt>
                </c:lvl>
              </c:multiLvlStrCache>
            </c:multiLvlStrRef>
          </c:cat>
          <c:val>
            <c:numRef>
              <c:f>'2014'!$C$7:$N$7</c:f>
              <c:numCache>
                <c:formatCode>#,##0</c:formatCode>
                <c:ptCount val="12"/>
                <c:pt idx="0">
                  <c:v>3216</c:v>
                </c:pt>
                <c:pt idx="1">
                  <c:v>2873</c:v>
                </c:pt>
                <c:pt idx="2">
                  <c:v>3448</c:v>
                </c:pt>
                <c:pt idx="3">
                  <c:v>3268</c:v>
                </c:pt>
                <c:pt idx="4">
                  <c:v>3883</c:v>
                </c:pt>
                <c:pt idx="5">
                  <c:v>3504</c:v>
                </c:pt>
                <c:pt idx="6" formatCode="_(* #,##0_);_(* \(#,##0\);_(* &quot;-&quot;_);_(@_)">
                  <c:v>5079</c:v>
                </c:pt>
                <c:pt idx="7" formatCode="_(* #,##0_);_(* \(#,##0\);_(* &quot;-&quot;_);_(@_)">
                  <c:v>7039</c:v>
                </c:pt>
                <c:pt idx="8">
                  <c:v>5489</c:v>
                </c:pt>
                <c:pt idx="9">
                  <c:v>5840</c:v>
                </c:pt>
                <c:pt idx="10">
                  <c:v>4175</c:v>
                </c:pt>
                <c:pt idx="11">
                  <c:v>3510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51-4B11-8EF9-CF62D5E86358}"/>
            </c:ext>
          </c:extLst>
        </c:ser>
        <c:ser>
          <c:idx val="1"/>
          <c:order val="1"/>
          <c:tx>
            <c:strRef>
              <c:f>'2014'!$A$8:$B$8</c:f>
              <c:strCache>
                <c:ptCount val="2"/>
                <c:pt idx="0">
                  <c:v>2</c:v>
                </c:pt>
                <c:pt idx="1">
                  <c:v>Padang bai, karang asem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'2014'!$C$4:$N$6</c:f>
              <c:multiLvlStrCache>
                <c:ptCount val="12"/>
                <c:lvl>
                  <c:pt idx="0">
                    <c:v>Jan</c:v>
                  </c:pt>
                  <c:pt idx="1">
                    <c:v>Peb</c:v>
                  </c:pt>
                  <c:pt idx="2">
                    <c:v>Mar</c:v>
                  </c:pt>
                  <c:pt idx="3">
                    <c:v>April</c:v>
                  </c:pt>
                  <c:pt idx="4">
                    <c:v>Mei 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Agst</c:v>
                  </c:pt>
                  <c:pt idx="8">
                    <c:v>Sept</c:v>
                  </c:pt>
                  <c:pt idx="9">
                    <c:v>Okt</c:v>
                  </c:pt>
                  <c:pt idx="10">
                    <c:v>Nop</c:v>
                  </c:pt>
                  <c:pt idx="11">
                    <c:v>Des</c:v>
                  </c:pt>
                </c:lvl>
                <c:lvl>
                  <c:pt idx="5">
                    <c:v>B    U     L       A       N</c:v>
                  </c:pt>
                </c:lvl>
                <c:lvl>
                  <c:pt idx="6">
                    <c:v>WISATAWAN MANCANEGARA</c:v>
                  </c:pt>
                </c:lvl>
              </c:multiLvlStrCache>
            </c:multiLvlStrRef>
          </c:cat>
          <c:val>
            <c:numRef>
              <c:f>'2014'!$C$8:$N$8</c:f>
              <c:numCache>
                <c:formatCode>#,##0</c:formatCode>
                <c:ptCount val="12"/>
                <c:pt idx="0">
                  <c:v>537</c:v>
                </c:pt>
                <c:pt idx="1">
                  <c:v>377</c:v>
                </c:pt>
                <c:pt idx="2">
                  <c:v>134</c:v>
                </c:pt>
                <c:pt idx="3" formatCode="_(* #,##0_);_(* \(#,##0\);_(* &quot;-&quot;_);_(@_)">
                  <c:v>559</c:v>
                </c:pt>
                <c:pt idx="4" formatCode="_(* #,##0_);_(* \(#,##0\);_(* &quot;-&quot;_);_(@_)">
                  <c:v>547</c:v>
                </c:pt>
                <c:pt idx="5" formatCode="_(* #,##0_);_(* \(#,##0\);_(* &quot;-&quot;_);_(@_)">
                  <c:v>301</c:v>
                </c:pt>
                <c:pt idx="6" formatCode="_(* #,##0_);_(* \(#,##0\);_(* &quot;-&quot;_);_(@_)">
                  <c:v>667</c:v>
                </c:pt>
                <c:pt idx="7" formatCode="_(* #,##0_);_(* \(#,##0\);_(* &quot;-&quot;_);_(@_)">
                  <c:v>744</c:v>
                </c:pt>
                <c:pt idx="8" formatCode="_(* #,##0_);_(* \(#,##0\);_(* &quot;-&quot;_);_(@_)">
                  <c:v>1505</c:v>
                </c:pt>
                <c:pt idx="9">
                  <c:v>700</c:v>
                </c:pt>
                <c:pt idx="10">
                  <c:v>500</c:v>
                </c:pt>
                <c:pt idx="11">
                  <c:v>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51-4B11-8EF9-CF62D5E86358}"/>
            </c:ext>
          </c:extLst>
        </c:ser>
        <c:ser>
          <c:idx val="2"/>
          <c:order val="2"/>
          <c:tx>
            <c:strRef>
              <c:f>'2014'!$A$9:$B$9</c:f>
              <c:strCache>
                <c:ptCount val="2"/>
                <c:pt idx="0">
                  <c:v>3</c:v>
                </c:pt>
                <c:pt idx="1">
                  <c:v>Jemeluk, karang asem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'2014'!$C$4:$N$6</c:f>
              <c:multiLvlStrCache>
                <c:ptCount val="12"/>
                <c:lvl>
                  <c:pt idx="0">
                    <c:v>Jan</c:v>
                  </c:pt>
                  <c:pt idx="1">
                    <c:v>Peb</c:v>
                  </c:pt>
                  <c:pt idx="2">
                    <c:v>Mar</c:v>
                  </c:pt>
                  <c:pt idx="3">
                    <c:v>April</c:v>
                  </c:pt>
                  <c:pt idx="4">
                    <c:v>Mei 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Agst</c:v>
                  </c:pt>
                  <c:pt idx="8">
                    <c:v>Sept</c:v>
                  </c:pt>
                  <c:pt idx="9">
                    <c:v>Okt</c:v>
                  </c:pt>
                  <c:pt idx="10">
                    <c:v>Nop</c:v>
                  </c:pt>
                  <c:pt idx="11">
                    <c:v>Des</c:v>
                  </c:pt>
                </c:lvl>
                <c:lvl>
                  <c:pt idx="5">
                    <c:v>B    U     L       A       N</c:v>
                  </c:pt>
                </c:lvl>
                <c:lvl>
                  <c:pt idx="6">
                    <c:v>WISATAWAN MANCANEGARA</c:v>
                  </c:pt>
                </c:lvl>
              </c:multiLvlStrCache>
            </c:multiLvlStrRef>
          </c:cat>
          <c:val>
            <c:numRef>
              <c:f>'2014'!$C$9:$N$9</c:f>
              <c:numCache>
                <c:formatCode>#,##0</c:formatCode>
                <c:ptCount val="12"/>
                <c:pt idx="0">
                  <c:v>340</c:v>
                </c:pt>
                <c:pt idx="1">
                  <c:v>290</c:v>
                </c:pt>
                <c:pt idx="2">
                  <c:v>340</c:v>
                </c:pt>
                <c:pt idx="3">
                  <c:v>285</c:v>
                </c:pt>
                <c:pt idx="4">
                  <c:v>644</c:v>
                </c:pt>
                <c:pt idx="5">
                  <c:v>525</c:v>
                </c:pt>
                <c:pt idx="6" formatCode="_(* #,##0_);_(* \(#,##0\);_(* &quot;-&quot;_);_(@_)">
                  <c:v>1558</c:v>
                </c:pt>
                <c:pt idx="7" formatCode="_(* #,##0_);_(* \(#,##0\);_(* &quot;-&quot;_);_(@_)">
                  <c:v>2226</c:v>
                </c:pt>
                <c:pt idx="8" formatCode="_(* #,##0_);_(* \(#,##0\);_(* &quot;-&quot;_);_(@_)">
                  <c:v>1270</c:v>
                </c:pt>
                <c:pt idx="9">
                  <c:v>1259</c:v>
                </c:pt>
                <c:pt idx="10">
                  <c:v>742</c:v>
                </c:pt>
                <c:pt idx="11">
                  <c:v>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51-4B11-8EF9-CF62D5E86358}"/>
            </c:ext>
          </c:extLst>
        </c:ser>
        <c:ser>
          <c:idx val="3"/>
          <c:order val="3"/>
          <c:tx>
            <c:strRef>
              <c:f>'2014'!$A$10:$B$10</c:f>
              <c:strCache>
                <c:ptCount val="2"/>
                <c:pt idx="0">
                  <c:v>4</c:v>
                </c:pt>
                <c:pt idx="1">
                  <c:v>Teluk Gilimanuk, Jembrana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'2014'!$C$4:$N$6</c:f>
              <c:multiLvlStrCache>
                <c:ptCount val="12"/>
                <c:lvl>
                  <c:pt idx="0">
                    <c:v>Jan</c:v>
                  </c:pt>
                  <c:pt idx="1">
                    <c:v>Peb</c:v>
                  </c:pt>
                  <c:pt idx="2">
                    <c:v>Mar</c:v>
                  </c:pt>
                  <c:pt idx="3">
                    <c:v>April</c:v>
                  </c:pt>
                  <c:pt idx="4">
                    <c:v>Mei 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Agst</c:v>
                  </c:pt>
                  <c:pt idx="8">
                    <c:v>Sept</c:v>
                  </c:pt>
                  <c:pt idx="9">
                    <c:v>Okt</c:v>
                  </c:pt>
                  <c:pt idx="10">
                    <c:v>Nop</c:v>
                  </c:pt>
                  <c:pt idx="11">
                    <c:v>Des</c:v>
                  </c:pt>
                </c:lvl>
                <c:lvl>
                  <c:pt idx="5">
                    <c:v>B    U     L       A       N</c:v>
                  </c:pt>
                </c:lvl>
                <c:lvl>
                  <c:pt idx="6">
                    <c:v>WISATAWAN MANCANEGARA</c:v>
                  </c:pt>
                </c:lvl>
              </c:multiLvlStrCache>
            </c:multiLvlStrRef>
          </c:cat>
          <c:val>
            <c:numRef>
              <c:f>'2014'!$C$10:$N$10</c:f>
              <c:numCache>
                <c:formatCode>_(* #,##0_);_(* \(#,##0\);_(* "-"_);_(@_)</c:formatCode>
                <c:ptCount val="12"/>
                <c:pt idx="0" formatCode="General">
                  <c:v>34</c:v>
                </c:pt>
                <c:pt idx="1">
                  <c:v>6</c:v>
                </c:pt>
                <c:pt idx="2">
                  <c:v>9</c:v>
                </c:pt>
                <c:pt idx="3">
                  <c:v>7</c:v>
                </c:pt>
                <c:pt idx="4" formatCode="General">
                  <c:v>9</c:v>
                </c:pt>
                <c:pt idx="5">
                  <c:v>48</c:v>
                </c:pt>
                <c:pt idx="6" formatCode="General">
                  <c:v>102</c:v>
                </c:pt>
                <c:pt idx="7" formatCode="General">
                  <c:v>96</c:v>
                </c:pt>
                <c:pt idx="8" formatCode="General">
                  <c:v>112</c:v>
                </c:pt>
                <c:pt idx="9" formatCode="General">
                  <c:v>12</c:v>
                </c:pt>
                <c:pt idx="10" formatCode="General">
                  <c:v>21</c:v>
                </c:pt>
                <c:pt idx="11" formatCode="General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51-4B11-8EF9-CF62D5E86358}"/>
            </c:ext>
          </c:extLst>
        </c:ser>
        <c:ser>
          <c:idx val="4"/>
          <c:order val="4"/>
          <c:tx>
            <c:strRef>
              <c:f>'2014'!$A$11:$B$11</c:f>
              <c:strCache>
                <c:ptCount val="2"/>
                <c:pt idx="0">
                  <c:v>5</c:v>
                </c:pt>
                <c:pt idx="1">
                  <c:v>Kawasan Nusa Penida, Klungkung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'2014'!$C$4:$N$6</c:f>
              <c:multiLvlStrCache>
                <c:ptCount val="12"/>
                <c:lvl>
                  <c:pt idx="0">
                    <c:v>Jan</c:v>
                  </c:pt>
                  <c:pt idx="1">
                    <c:v>Peb</c:v>
                  </c:pt>
                  <c:pt idx="2">
                    <c:v>Mar</c:v>
                  </c:pt>
                  <c:pt idx="3">
                    <c:v>April</c:v>
                  </c:pt>
                  <c:pt idx="4">
                    <c:v>Mei 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Agst</c:v>
                  </c:pt>
                  <c:pt idx="8">
                    <c:v>Sept</c:v>
                  </c:pt>
                  <c:pt idx="9">
                    <c:v>Okt</c:v>
                  </c:pt>
                  <c:pt idx="10">
                    <c:v>Nop</c:v>
                  </c:pt>
                  <c:pt idx="11">
                    <c:v>Des</c:v>
                  </c:pt>
                </c:lvl>
                <c:lvl>
                  <c:pt idx="5">
                    <c:v>B    U     L       A       N</c:v>
                  </c:pt>
                </c:lvl>
                <c:lvl>
                  <c:pt idx="6">
                    <c:v>WISATAWAN MANCANEGARA</c:v>
                  </c:pt>
                </c:lvl>
              </c:multiLvlStrCache>
            </c:multiLvlStrRef>
          </c:cat>
          <c:val>
            <c:numRef>
              <c:f>'2014'!$C$11:$N$11</c:f>
              <c:numCache>
                <c:formatCode>_(* #,##0_);_(* \(#,##0\);_(* "-"_);_(@_)</c:formatCode>
                <c:ptCount val="12"/>
                <c:pt idx="0">
                  <c:v>14416</c:v>
                </c:pt>
                <c:pt idx="1">
                  <c:v>15018</c:v>
                </c:pt>
                <c:pt idx="2">
                  <c:v>11886</c:v>
                </c:pt>
                <c:pt idx="3">
                  <c:v>13094</c:v>
                </c:pt>
                <c:pt idx="4">
                  <c:v>15027</c:v>
                </c:pt>
                <c:pt idx="5">
                  <c:v>15860</c:v>
                </c:pt>
                <c:pt idx="6">
                  <c:v>17051</c:v>
                </c:pt>
                <c:pt idx="7">
                  <c:v>20505</c:v>
                </c:pt>
                <c:pt idx="8">
                  <c:v>15745</c:v>
                </c:pt>
                <c:pt idx="9">
                  <c:v>14748</c:v>
                </c:pt>
                <c:pt idx="10">
                  <c:v>17003</c:v>
                </c:pt>
                <c:pt idx="11">
                  <c:v>15556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51-4B11-8EF9-CF62D5E86358}"/>
            </c:ext>
          </c:extLst>
        </c:ser>
        <c:ser>
          <c:idx val="5"/>
          <c:order val="5"/>
          <c:tx>
            <c:strRef>
              <c:f>'2014'!$A$12:$B$12</c:f>
              <c:strCache>
                <c:ptCount val="2"/>
                <c:pt idx="0">
                  <c:v>6</c:v>
                </c:pt>
                <c:pt idx="1">
                  <c:v>Serangan, Kota Denpasar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'2014'!$C$4:$N$6</c:f>
              <c:multiLvlStrCache>
                <c:ptCount val="12"/>
                <c:lvl>
                  <c:pt idx="0">
                    <c:v>Jan</c:v>
                  </c:pt>
                  <c:pt idx="1">
                    <c:v>Peb</c:v>
                  </c:pt>
                  <c:pt idx="2">
                    <c:v>Mar</c:v>
                  </c:pt>
                  <c:pt idx="3">
                    <c:v>April</c:v>
                  </c:pt>
                  <c:pt idx="4">
                    <c:v>Mei 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Agst</c:v>
                  </c:pt>
                  <c:pt idx="8">
                    <c:v>Sept</c:v>
                  </c:pt>
                  <c:pt idx="9">
                    <c:v>Okt</c:v>
                  </c:pt>
                  <c:pt idx="10">
                    <c:v>Nop</c:v>
                  </c:pt>
                  <c:pt idx="11">
                    <c:v>Des</c:v>
                  </c:pt>
                </c:lvl>
                <c:lvl>
                  <c:pt idx="5">
                    <c:v>B    U     L       A       N</c:v>
                  </c:pt>
                </c:lvl>
                <c:lvl>
                  <c:pt idx="6">
                    <c:v>WISATAWAN MANCANEGARA</c:v>
                  </c:pt>
                </c:lvl>
              </c:multiLvlStrCache>
            </c:multiLvlStrRef>
          </c:cat>
          <c:val>
            <c:numRef>
              <c:f>'2014'!$C$12:$N$12</c:f>
              <c:numCache>
                <c:formatCode>#,##0</c:formatCode>
                <c:ptCount val="12"/>
                <c:pt idx="0">
                  <c:v>8436</c:v>
                </c:pt>
                <c:pt idx="1">
                  <c:v>7749</c:v>
                </c:pt>
                <c:pt idx="2">
                  <c:v>7895</c:v>
                </c:pt>
                <c:pt idx="3">
                  <c:v>8223</c:v>
                </c:pt>
                <c:pt idx="4">
                  <c:v>8708</c:v>
                </c:pt>
                <c:pt idx="5">
                  <c:v>8355</c:v>
                </c:pt>
                <c:pt idx="6" formatCode="_(* #,##0_);_(* \(#,##0\);_(* &quot;-&quot;_);_(@_)">
                  <c:v>9723</c:v>
                </c:pt>
                <c:pt idx="7" formatCode="_(* #,##0_);_(* \(#,##0\);_(* &quot;-&quot;_);_(@_)">
                  <c:v>11463</c:v>
                </c:pt>
                <c:pt idx="8" formatCode="_(* #,##0_);_(* \(#,##0\);_(* &quot;-&quot;_);_(@_)">
                  <c:v>9394</c:v>
                </c:pt>
                <c:pt idx="9" formatCode="_(* #,##0_);_(* \(#,##0\);_(* &quot;-&quot;_);_(@_)">
                  <c:v>9182</c:v>
                </c:pt>
                <c:pt idx="10" formatCode="_(* #,##0_);_(* \(#,##0\);_(* &quot;-&quot;_);_(@_)">
                  <c:v>9524</c:v>
                </c:pt>
                <c:pt idx="11" formatCode="_(* #,##0_);_(* \(#,##0\);_(* &quot;-&quot;_);_(@_)">
                  <c:v>10483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51-4B11-8EF9-CF62D5E86358}"/>
            </c:ext>
          </c:extLst>
        </c:ser>
        <c:ser>
          <c:idx val="6"/>
          <c:order val="6"/>
          <c:tx>
            <c:strRef>
              <c:f>'2014'!$A$13:$B$13</c:f>
              <c:strCache>
                <c:ptCount val="2"/>
                <c:pt idx="0">
                  <c:v>6</c:v>
                </c:pt>
                <c:pt idx="1">
                  <c:v>Jumlah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'2014'!$C$4:$N$6</c:f>
              <c:multiLvlStrCache>
                <c:ptCount val="12"/>
                <c:lvl>
                  <c:pt idx="0">
                    <c:v>Jan</c:v>
                  </c:pt>
                  <c:pt idx="1">
                    <c:v>Peb</c:v>
                  </c:pt>
                  <c:pt idx="2">
                    <c:v>Mar</c:v>
                  </c:pt>
                  <c:pt idx="3">
                    <c:v>April</c:v>
                  </c:pt>
                  <c:pt idx="4">
                    <c:v>Mei 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Agst</c:v>
                  </c:pt>
                  <c:pt idx="8">
                    <c:v>Sept</c:v>
                  </c:pt>
                  <c:pt idx="9">
                    <c:v>Okt</c:v>
                  </c:pt>
                  <c:pt idx="10">
                    <c:v>Nop</c:v>
                  </c:pt>
                  <c:pt idx="11">
                    <c:v>Des</c:v>
                  </c:pt>
                </c:lvl>
                <c:lvl>
                  <c:pt idx="5">
                    <c:v>B    U     L       A       N</c:v>
                  </c:pt>
                </c:lvl>
                <c:lvl>
                  <c:pt idx="6">
                    <c:v>WISATAWAN MANCANEGARA</c:v>
                  </c:pt>
                </c:lvl>
              </c:multiLvlStrCache>
            </c:multiLvlStrRef>
          </c:cat>
          <c:val>
            <c:numRef>
              <c:f>'2014'!$C$13:$N$13</c:f>
              <c:numCache>
                <c:formatCode>_(* #,##0_);_(* \(#,##0\);_(* "-"_);_(@_)</c:formatCode>
                <c:ptCount val="12"/>
                <c:pt idx="0">
                  <c:v>23763</c:v>
                </c:pt>
                <c:pt idx="1">
                  <c:v>23440</c:v>
                </c:pt>
                <c:pt idx="2">
                  <c:v>20264</c:v>
                </c:pt>
                <c:pt idx="3">
                  <c:v>22168</c:v>
                </c:pt>
                <c:pt idx="4">
                  <c:v>24935</c:v>
                </c:pt>
                <c:pt idx="5">
                  <c:v>25089</c:v>
                </c:pt>
                <c:pt idx="6">
                  <c:v>29101</c:v>
                </c:pt>
                <c:pt idx="7">
                  <c:v>35034</c:v>
                </c:pt>
                <c:pt idx="8">
                  <c:v>28026</c:v>
                </c:pt>
                <c:pt idx="9">
                  <c:v>25901</c:v>
                </c:pt>
                <c:pt idx="10">
                  <c:v>27790</c:v>
                </c:pt>
                <c:pt idx="11">
                  <c:v>26948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851-4B11-8EF9-CF62D5E86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0305328"/>
        <c:axId val="340303760"/>
      </c:lineChart>
      <c:catAx>
        <c:axId val="34030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303760"/>
        <c:crosses val="autoZero"/>
        <c:auto val="1"/>
        <c:lblAlgn val="ctr"/>
        <c:lblOffset val="100"/>
        <c:noMultiLvlLbl val="0"/>
      </c:catAx>
      <c:valAx>
        <c:axId val="34030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30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552448</xdr:colOff>
      <xdr:row>0</xdr:row>
      <xdr:rowOff>161925</xdr:rowOff>
    </xdr:from>
    <xdr:to>
      <xdr:col>22</xdr:col>
      <xdr:colOff>514349</xdr:colOff>
      <xdr:row>31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552448</xdr:colOff>
      <xdr:row>0</xdr:row>
      <xdr:rowOff>161925</xdr:rowOff>
    </xdr:from>
    <xdr:to>
      <xdr:col>22</xdr:col>
      <xdr:colOff>514349</xdr:colOff>
      <xdr:row>31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8"/>
  <sheetViews>
    <sheetView showGridLines="0" tabSelected="1" zoomScale="86" zoomScaleNormal="86" workbookViewId="0">
      <selection activeCell="L34" sqref="L34"/>
    </sheetView>
  </sheetViews>
  <sheetFormatPr defaultRowHeight="15" x14ac:dyDescent="0.25"/>
  <cols>
    <col min="1" max="1" width="6.85546875" customWidth="1"/>
    <col min="2" max="2" width="32.140625" customWidth="1"/>
    <col min="3" max="3" width="9" customWidth="1"/>
    <col min="4" max="7" width="9.28515625" bestFit="1" customWidth="1"/>
    <col min="8" max="13" width="10.85546875" bestFit="1" customWidth="1"/>
    <col min="14" max="14" width="9.7109375" bestFit="1" customWidth="1"/>
    <col min="15" max="15" width="10.140625" customWidth="1"/>
  </cols>
  <sheetData>
    <row r="2" spans="1:15" x14ac:dyDescent="0.25">
      <c r="B2" t="s">
        <v>19</v>
      </c>
    </row>
    <row r="3" spans="1:15" ht="15.75" thickBot="1" x14ac:dyDescent="0.3"/>
    <row r="4" spans="1:15" ht="15.75" x14ac:dyDescent="0.25">
      <c r="A4" s="69" t="s">
        <v>14</v>
      </c>
      <c r="B4" s="72" t="s">
        <v>15</v>
      </c>
      <c r="C4" s="53"/>
      <c r="D4" s="54"/>
      <c r="E4" s="55"/>
      <c r="F4" s="55"/>
      <c r="G4" s="55"/>
      <c r="H4" s="55"/>
      <c r="I4" s="55" t="s">
        <v>18</v>
      </c>
      <c r="J4" s="55"/>
      <c r="K4" s="55"/>
      <c r="L4" s="55"/>
      <c r="M4" s="55"/>
      <c r="N4" s="55"/>
      <c r="O4" s="66" t="s">
        <v>0</v>
      </c>
    </row>
    <row r="5" spans="1:15" ht="15.75" x14ac:dyDescent="0.25">
      <c r="A5" s="70"/>
      <c r="B5" s="73"/>
      <c r="C5" s="7"/>
      <c r="D5" s="8"/>
      <c r="E5" s="9"/>
      <c r="F5" s="9"/>
      <c r="G5" s="9"/>
      <c r="H5" s="9" t="s">
        <v>1</v>
      </c>
      <c r="I5" s="9"/>
      <c r="J5" s="9"/>
      <c r="K5" s="9"/>
      <c r="L5" s="9"/>
      <c r="M5" s="9"/>
      <c r="N5" s="9"/>
      <c r="O5" s="67"/>
    </row>
    <row r="6" spans="1:15" ht="16.5" thickBot="1" x14ac:dyDescent="0.3">
      <c r="A6" s="71"/>
      <c r="B6" s="74"/>
      <c r="C6" s="10" t="s">
        <v>2</v>
      </c>
      <c r="D6" s="11" t="s">
        <v>3</v>
      </c>
      <c r="E6" s="11" t="s">
        <v>4</v>
      </c>
      <c r="F6" s="11" t="s">
        <v>5</v>
      </c>
      <c r="G6" s="11" t="s">
        <v>6</v>
      </c>
      <c r="H6" s="11" t="s">
        <v>7</v>
      </c>
      <c r="I6" s="11" t="s">
        <v>8</v>
      </c>
      <c r="J6" s="11" t="s">
        <v>9</v>
      </c>
      <c r="K6" s="11" t="s">
        <v>10</v>
      </c>
      <c r="L6" s="11" t="s">
        <v>11</v>
      </c>
      <c r="M6" s="11" t="s">
        <v>12</v>
      </c>
      <c r="N6" s="11" t="s">
        <v>13</v>
      </c>
      <c r="O6" s="68"/>
    </row>
    <row r="7" spans="1:15" ht="18.75" x14ac:dyDescent="0.3">
      <c r="A7" s="16">
        <v>1</v>
      </c>
      <c r="B7" s="17" t="s">
        <v>20</v>
      </c>
      <c r="C7" s="18">
        <v>3216</v>
      </c>
      <c r="D7" s="18">
        <v>2873</v>
      </c>
      <c r="E7" s="18">
        <v>3448</v>
      </c>
      <c r="F7" s="18">
        <v>3268</v>
      </c>
      <c r="G7" s="18">
        <v>3883</v>
      </c>
      <c r="H7" s="19">
        <v>3504</v>
      </c>
      <c r="I7" s="63">
        <v>5079</v>
      </c>
      <c r="J7" s="64">
        <v>7039</v>
      </c>
      <c r="K7" s="65">
        <v>5489</v>
      </c>
      <c r="L7" s="65">
        <v>5840</v>
      </c>
      <c r="M7" s="19">
        <v>4175</v>
      </c>
      <c r="N7" s="19">
        <v>3510</v>
      </c>
      <c r="O7" s="22">
        <f t="shared" ref="O7" si="0">SUM(C7:N7)</f>
        <v>51324</v>
      </c>
    </row>
    <row r="8" spans="1:15" ht="15.75" x14ac:dyDescent="0.25">
      <c r="A8" s="16">
        <v>2</v>
      </c>
      <c r="B8" s="17" t="s">
        <v>21</v>
      </c>
      <c r="C8" s="19">
        <v>537</v>
      </c>
      <c r="D8" s="19">
        <v>377</v>
      </c>
      <c r="E8" s="19">
        <v>134</v>
      </c>
      <c r="F8" s="23">
        <v>559</v>
      </c>
      <c r="G8" s="23">
        <v>547</v>
      </c>
      <c r="H8" s="23">
        <v>301</v>
      </c>
      <c r="I8" s="23">
        <v>667</v>
      </c>
      <c r="J8" s="23">
        <v>744</v>
      </c>
      <c r="K8" s="23">
        <v>1505</v>
      </c>
      <c r="L8" s="19">
        <v>700</v>
      </c>
      <c r="M8" s="19">
        <v>500</v>
      </c>
      <c r="N8" s="19">
        <v>430</v>
      </c>
      <c r="O8" s="22">
        <f t="shared" ref="O8:O10" si="1">SUM(C8:N8)</f>
        <v>7001</v>
      </c>
    </row>
    <row r="9" spans="1:15" ht="18.75" x14ac:dyDescent="0.3">
      <c r="A9" s="16">
        <v>3</v>
      </c>
      <c r="B9" s="17" t="s">
        <v>22</v>
      </c>
      <c r="C9" s="18">
        <v>340</v>
      </c>
      <c r="D9" s="18">
        <v>290</v>
      </c>
      <c r="E9" s="18">
        <v>340</v>
      </c>
      <c r="F9" s="18">
        <v>285</v>
      </c>
      <c r="G9" s="18">
        <v>644</v>
      </c>
      <c r="H9" s="18">
        <v>525</v>
      </c>
      <c r="I9" s="62">
        <v>1558</v>
      </c>
      <c r="J9" s="63">
        <v>2226</v>
      </c>
      <c r="K9" s="63">
        <v>1270</v>
      </c>
      <c r="L9" s="65">
        <v>1259</v>
      </c>
      <c r="M9" s="19">
        <v>742</v>
      </c>
      <c r="N9" s="19">
        <v>441</v>
      </c>
      <c r="O9" s="24">
        <f t="shared" si="1"/>
        <v>9920</v>
      </c>
    </row>
    <row r="10" spans="1:15" ht="15.75" x14ac:dyDescent="0.25">
      <c r="A10" s="16">
        <v>4</v>
      </c>
      <c r="B10" s="25" t="s">
        <v>23</v>
      </c>
      <c r="C10" s="26">
        <v>34</v>
      </c>
      <c r="D10" s="27">
        <v>6</v>
      </c>
      <c r="E10" s="20">
        <v>9</v>
      </c>
      <c r="F10" s="28">
        <v>7</v>
      </c>
      <c r="G10" s="26">
        <v>9</v>
      </c>
      <c r="H10" s="29">
        <v>48</v>
      </c>
      <c r="I10" s="30">
        <v>102</v>
      </c>
      <c r="J10" s="30">
        <v>96</v>
      </c>
      <c r="K10" s="30">
        <v>112</v>
      </c>
      <c r="L10" s="30">
        <v>12</v>
      </c>
      <c r="M10" s="30">
        <v>21</v>
      </c>
      <c r="N10" s="26">
        <v>38</v>
      </c>
      <c r="O10" s="31">
        <f t="shared" si="1"/>
        <v>494</v>
      </c>
    </row>
    <row r="11" spans="1:15" ht="18.75" x14ac:dyDescent="0.3">
      <c r="A11" s="16">
        <v>5</v>
      </c>
      <c r="B11" s="32" t="s">
        <v>16</v>
      </c>
      <c r="C11" s="23">
        <v>14416</v>
      </c>
      <c r="D11" s="23">
        <v>15018</v>
      </c>
      <c r="E11" s="23">
        <v>11886</v>
      </c>
      <c r="F11" s="23">
        <v>13094</v>
      </c>
      <c r="G11" s="23">
        <v>15027</v>
      </c>
      <c r="H11" s="62">
        <v>15860</v>
      </c>
      <c r="I11" s="62">
        <v>17051</v>
      </c>
      <c r="J11" s="62">
        <v>20505</v>
      </c>
      <c r="K11" s="62">
        <v>15745</v>
      </c>
      <c r="L11" s="62">
        <v>14748</v>
      </c>
      <c r="M11" s="62">
        <v>17003</v>
      </c>
      <c r="N11" s="23">
        <v>15556</v>
      </c>
      <c r="O11" s="22">
        <f>SUM(C11:N11)</f>
        <v>185909</v>
      </c>
    </row>
    <row r="12" spans="1:15" ht="15.75" x14ac:dyDescent="0.25">
      <c r="A12" s="16">
        <v>6</v>
      </c>
      <c r="B12" s="33" t="s">
        <v>17</v>
      </c>
      <c r="C12" s="34">
        <v>8436</v>
      </c>
      <c r="D12" s="34">
        <v>7749</v>
      </c>
      <c r="E12" s="34">
        <v>7895</v>
      </c>
      <c r="F12" s="34">
        <v>8223</v>
      </c>
      <c r="G12" s="34">
        <v>8708</v>
      </c>
      <c r="H12" s="34">
        <v>8355</v>
      </c>
      <c r="I12" s="35">
        <v>9723</v>
      </c>
      <c r="J12" s="35">
        <v>11463</v>
      </c>
      <c r="K12" s="35">
        <v>9394</v>
      </c>
      <c r="L12" s="35">
        <v>9182</v>
      </c>
      <c r="M12" s="35">
        <v>9524</v>
      </c>
      <c r="N12" s="36">
        <v>10483</v>
      </c>
      <c r="O12" s="37">
        <f t="shared" ref="O12" si="2">SUM(C12:N12)</f>
        <v>109135</v>
      </c>
    </row>
    <row r="13" spans="1:15" ht="16.5" thickBot="1" x14ac:dyDescent="0.3">
      <c r="A13" s="47"/>
      <c r="B13" s="11" t="s">
        <v>0</v>
      </c>
      <c r="C13" s="48">
        <f t="shared" ref="C13:O13" si="3">SUM(C8:C12)</f>
        <v>23763</v>
      </c>
      <c r="D13" s="48">
        <f t="shared" si="3"/>
        <v>23440</v>
      </c>
      <c r="E13" s="48">
        <f t="shared" si="3"/>
        <v>20264</v>
      </c>
      <c r="F13" s="48">
        <f t="shared" si="3"/>
        <v>22168</v>
      </c>
      <c r="G13" s="48">
        <f t="shared" si="3"/>
        <v>24935</v>
      </c>
      <c r="H13" s="48">
        <f t="shared" si="3"/>
        <v>25089</v>
      </c>
      <c r="I13" s="48">
        <f t="shared" si="3"/>
        <v>29101</v>
      </c>
      <c r="J13" s="48">
        <f t="shared" si="3"/>
        <v>35034</v>
      </c>
      <c r="K13" s="48">
        <f t="shared" si="3"/>
        <v>28026</v>
      </c>
      <c r="L13" s="48">
        <f t="shared" si="3"/>
        <v>25901</v>
      </c>
      <c r="M13" s="48">
        <f t="shared" si="3"/>
        <v>27790</v>
      </c>
      <c r="N13" s="48">
        <f t="shared" si="3"/>
        <v>26948</v>
      </c>
      <c r="O13" s="49">
        <f t="shared" si="3"/>
        <v>312459</v>
      </c>
    </row>
    <row r="17" spans="1:15" x14ac:dyDescent="0.25">
      <c r="B17" s="59" t="s">
        <v>26</v>
      </c>
      <c r="C17" s="59"/>
      <c r="D17" s="59"/>
      <c r="E17" s="59"/>
      <c r="F17" s="59"/>
      <c r="G17" s="59"/>
    </row>
    <row r="18" spans="1:15" ht="18" x14ac:dyDescent="0.25">
      <c r="C18" s="1"/>
      <c r="D18" s="1"/>
      <c r="E18" s="1"/>
      <c r="F18" s="1"/>
      <c r="G18" s="1"/>
      <c r="H18" s="1"/>
      <c r="I18" s="2"/>
      <c r="J18" s="2"/>
      <c r="K18" s="2"/>
      <c r="L18" s="2"/>
      <c r="M18" s="2"/>
      <c r="N18" s="2"/>
      <c r="O18" s="3"/>
    </row>
    <row r="19" spans="1:15" ht="15.75" x14ac:dyDescent="0.25">
      <c r="A19" s="75" t="s">
        <v>14</v>
      </c>
      <c r="B19" s="77" t="s">
        <v>15</v>
      </c>
      <c r="C19" s="56"/>
      <c r="D19" s="57"/>
      <c r="E19" s="58"/>
      <c r="F19" s="58"/>
      <c r="G19" s="58"/>
      <c r="H19" s="58"/>
      <c r="I19" s="58" t="s">
        <v>24</v>
      </c>
      <c r="J19" s="58"/>
      <c r="K19" s="58"/>
      <c r="L19" s="58"/>
      <c r="M19" s="58"/>
      <c r="N19" s="58"/>
      <c r="O19" s="77" t="s">
        <v>0</v>
      </c>
    </row>
    <row r="20" spans="1:15" ht="15.75" x14ac:dyDescent="0.25">
      <c r="A20" s="73"/>
      <c r="B20" s="73"/>
      <c r="C20" s="7"/>
      <c r="D20" s="8"/>
      <c r="E20" s="9"/>
      <c r="F20" s="9"/>
      <c r="G20" s="9"/>
      <c r="H20" s="9" t="s">
        <v>1</v>
      </c>
      <c r="I20" s="9"/>
      <c r="J20" s="9"/>
      <c r="K20" s="9"/>
      <c r="L20" s="9"/>
      <c r="M20" s="9"/>
      <c r="N20" s="9"/>
      <c r="O20" s="78"/>
    </row>
    <row r="21" spans="1:15" ht="15.75" x14ac:dyDescent="0.25">
      <c r="A21" s="76"/>
      <c r="B21" s="76"/>
      <c r="C21" s="14" t="s">
        <v>2</v>
      </c>
      <c r="D21" s="15" t="s">
        <v>3</v>
      </c>
      <c r="E21" s="15" t="s">
        <v>4</v>
      </c>
      <c r="F21" s="15" t="s">
        <v>5</v>
      </c>
      <c r="G21" s="15" t="s">
        <v>6</v>
      </c>
      <c r="H21" s="15" t="s">
        <v>7</v>
      </c>
      <c r="I21" s="15" t="s">
        <v>8</v>
      </c>
      <c r="J21" s="15" t="s">
        <v>9</v>
      </c>
      <c r="K21" s="15" t="s">
        <v>10</v>
      </c>
      <c r="L21" s="15" t="s">
        <v>11</v>
      </c>
      <c r="M21" s="15" t="s">
        <v>12</v>
      </c>
      <c r="N21" s="15" t="s">
        <v>13</v>
      </c>
      <c r="O21" s="79"/>
    </row>
    <row r="22" spans="1:15" ht="18.75" x14ac:dyDescent="0.3">
      <c r="A22" s="38">
        <v>1</v>
      </c>
      <c r="B22" s="17" t="s">
        <v>20</v>
      </c>
      <c r="C22" s="39">
        <v>1320</v>
      </c>
      <c r="D22" s="39">
        <v>940</v>
      </c>
      <c r="E22" s="39">
        <v>1470</v>
      </c>
      <c r="F22" s="39">
        <v>1262</v>
      </c>
      <c r="G22" s="39">
        <v>1823</v>
      </c>
      <c r="H22" s="40">
        <v>1820</v>
      </c>
      <c r="I22" s="60">
        <v>1987</v>
      </c>
      <c r="J22" s="60">
        <v>3442</v>
      </c>
      <c r="K22" s="61">
        <v>2832</v>
      </c>
      <c r="L22" s="61">
        <v>2495</v>
      </c>
      <c r="M22" s="40">
        <v>1118</v>
      </c>
      <c r="N22" s="40">
        <v>1302</v>
      </c>
      <c r="O22" s="35">
        <f>SUM(C22:N22)</f>
        <v>21811</v>
      </c>
    </row>
    <row r="23" spans="1:15" ht="15.75" x14ac:dyDescent="0.25">
      <c r="A23" s="38">
        <v>2</v>
      </c>
      <c r="B23" s="17" t="s">
        <v>21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35">
        <v>76</v>
      </c>
      <c r="L23" s="40">
        <v>88</v>
      </c>
      <c r="M23" s="40">
        <v>87</v>
      </c>
      <c r="N23" s="40">
        <v>65</v>
      </c>
      <c r="O23" s="35">
        <f>SUM(C23:N23)</f>
        <v>316</v>
      </c>
    </row>
    <row r="24" spans="1:15" ht="15.75" x14ac:dyDescent="0.25">
      <c r="A24" s="38">
        <v>3</v>
      </c>
      <c r="B24" s="17" t="s">
        <v>22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</row>
    <row r="25" spans="1:15" ht="15.75" x14ac:dyDescent="0.25">
      <c r="A25" s="38">
        <v>4</v>
      </c>
      <c r="B25" s="25" t="s">
        <v>23</v>
      </c>
      <c r="C25" s="43">
        <v>77</v>
      </c>
      <c r="D25" s="43">
        <v>60</v>
      </c>
      <c r="E25" s="41">
        <v>74</v>
      </c>
      <c r="F25" s="41">
        <v>85</v>
      </c>
      <c r="G25" s="41">
        <v>83</v>
      </c>
      <c r="H25" s="28">
        <v>0</v>
      </c>
      <c r="I25" s="44">
        <v>10</v>
      </c>
      <c r="J25" s="44">
        <v>8</v>
      </c>
      <c r="K25" s="44">
        <v>12</v>
      </c>
      <c r="L25" s="44">
        <v>121</v>
      </c>
      <c r="M25" s="44">
        <v>163</v>
      </c>
      <c r="N25" s="45">
        <v>152</v>
      </c>
      <c r="O25" s="27">
        <f t="shared" ref="O25" si="4">SUM(C25:N25)</f>
        <v>845</v>
      </c>
    </row>
    <row r="26" spans="1:15" ht="15.75" x14ac:dyDescent="0.25">
      <c r="A26" s="38">
        <v>5</v>
      </c>
      <c r="B26" s="32" t="s">
        <v>16</v>
      </c>
      <c r="C26" s="46">
        <f>SUM( H36:I36)</f>
        <v>0</v>
      </c>
      <c r="D26" s="46" t="s">
        <v>25</v>
      </c>
      <c r="E26" s="46" t="s">
        <v>25</v>
      </c>
      <c r="F26" s="46" t="s">
        <v>25</v>
      </c>
      <c r="G26" s="46" t="s">
        <v>25</v>
      </c>
      <c r="H26" s="46" t="s">
        <v>25</v>
      </c>
      <c r="I26" s="46" t="s">
        <v>25</v>
      </c>
      <c r="J26" s="46" t="s">
        <v>25</v>
      </c>
      <c r="K26" s="46" t="s">
        <v>25</v>
      </c>
      <c r="L26" s="46" t="s">
        <v>25</v>
      </c>
      <c r="M26" s="46" t="s">
        <v>25</v>
      </c>
      <c r="N26" s="46" t="s">
        <v>25</v>
      </c>
      <c r="O26" s="46" t="s">
        <v>25</v>
      </c>
    </row>
    <row r="27" spans="1:15" ht="15.75" x14ac:dyDescent="0.25">
      <c r="A27" s="38">
        <v>6</v>
      </c>
      <c r="B27" s="33" t="s">
        <v>17</v>
      </c>
      <c r="C27" s="36">
        <v>906</v>
      </c>
      <c r="D27" s="34">
        <v>6636</v>
      </c>
      <c r="E27" s="34">
        <v>5292</v>
      </c>
      <c r="F27" s="34">
        <v>5280</v>
      </c>
      <c r="G27" s="34">
        <v>5756</v>
      </c>
      <c r="H27" s="34">
        <v>5728</v>
      </c>
      <c r="I27" s="35">
        <v>5015</v>
      </c>
      <c r="J27" s="35">
        <v>5856</v>
      </c>
      <c r="K27" s="35">
        <v>4265</v>
      </c>
      <c r="L27" s="35">
        <v>4060</v>
      </c>
      <c r="M27" s="35">
        <v>4334</v>
      </c>
      <c r="N27" s="35">
        <v>5532</v>
      </c>
      <c r="O27" s="35">
        <f t="shared" ref="O27" si="5">SUM(C27:N27)</f>
        <v>58660</v>
      </c>
    </row>
    <row r="28" spans="1:15" ht="15.75" x14ac:dyDescent="0.25">
      <c r="A28" s="50"/>
      <c r="B28" s="15" t="s">
        <v>0</v>
      </c>
      <c r="C28" s="51">
        <f t="shared" ref="C28" si="6">SUM(C23:C27)</f>
        <v>983</v>
      </c>
      <c r="D28" s="51">
        <f t="shared" ref="D28" si="7">SUM(D23:D27)</f>
        <v>6696</v>
      </c>
      <c r="E28" s="51">
        <f t="shared" ref="E28" si="8">SUM(E23:E27)</f>
        <v>5366</v>
      </c>
      <c r="F28" s="51">
        <f t="shared" ref="F28" si="9">SUM(F23:F27)</f>
        <v>5365</v>
      </c>
      <c r="G28" s="51">
        <f t="shared" ref="G28" si="10">SUM(G23:G27)</f>
        <v>5839</v>
      </c>
      <c r="H28" s="51">
        <f t="shared" ref="H28" si="11">SUM(H23:H27)</f>
        <v>5728</v>
      </c>
      <c r="I28" s="51">
        <f t="shared" ref="I28" si="12">SUM(I23:I27)</f>
        <v>5025</v>
      </c>
      <c r="J28" s="51">
        <f t="shared" ref="J28" si="13">SUM(J23:J27)</f>
        <v>5864</v>
      </c>
      <c r="K28" s="51">
        <f t="shared" ref="K28" si="14">SUM(K23:K27)</f>
        <v>4353</v>
      </c>
      <c r="L28" s="51">
        <f t="shared" ref="L28" si="15">SUM(L23:L27)</f>
        <v>4269</v>
      </c>
      <c r="M28" s="51">
        <f t="shared" ref="M28" si="16">SUM(M23:M27)</f>
        <v>4584</v>
      </c>
      <c r="N28" s="51">
        <f t="shared" ref="N28" si="17">SUM(N23:N27)</f>
        <v>5749</v>
      </c>
      <c r="O28" s="51">
        <f t="shared" ref="O28" si="18">SUM(O23:O27)</f>
        <v>59821</v>
      </c>
    </row>
  </sheetData>
  <mergeCells count="6">
    <mergeCell ref="O4:O6"/>
    <mergeCell ref="A4:A6"/>
    <mergeCell ref="B4:B6"/>
    <mergeCell ref="A19:A21"/>
    <mergeCell ref="B19:B21"/>
    <mergeCell ref="O19:O21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topLeftCell="A16" workbookViewId="0">
      <selection activeCell="E28" sqref="E28"/>
    </sheetView>
  </sheetViews>
  <sheetFormatPr defaultRowHeight="15" x14ac:dyDescent="0.25"/>
  <cols>
    <col min="1" max="1" width="6.85546875" customWidth="1"/>
    <col min="2" max="2" width="32.140625" customWidth="1"/>
    <col min="3" max="9" width="9.28515625" bestFit="1" customWidth="1"/>
    <col min="10" max="10" width="9.7109375" bestFit="1" customWidth="1"/>
    <col min="11" max="13" width="9.28515625" bestFit="1" customWidth="1"/>
    <col min="14" max="14" width="9.7109375" bestFit="1" customWidth="1"/>
    <col min="15" max="15" width="10.140625" customWidth="1"/>
  </cols>
  <sheetData>
    <row r="2" spans="1:15" x14ac:dyDescent="0.25">
      <c r="B2" t="s">
        <v>19</v>
      </c>
    </row>
    <row r="3" spans="1:15" ht="15.75" thickBot="1" x14ac:dyDescent="0.3"/>
    <row r="4" spans="1:15" ht="15.75" x14ac:dyDescent="0.25">
      <c r="A4" s="69" t="s">
        <v>14</v>
      </c>
      <c r="B4" s="72" t="s">
        <v>15</v>
      </c>
      <c r="C4" s="4"/>
      <c r="D4" s="5"/>
      <c r="E4" s="6"/>
      <c r="F4" s="6"/>
      <c r="G4" s="6"/>
      <c r="H4" s="6"/>
      <c r="I4" s="6" t="s">
        <v>18</v>
      </c>
      <c r="J4" s="6"/>
      <c r="K4" s="6"/>
      <c r="L4" s="6"/>
      <c r="M4" s="6"/>
      <c r="N4" s="6"/>
      <c r="O4" s="66" t="s">
        <v>0</v>
      </c>
    </row>
    <row r="5" spans="1:15" ht="15.75" x14ac:dyDescent="0.25">
      <c r="A5" s="70"/>
      <c r="B5" s="73"/>
      <c r="C5" s="7"/>
      <c r="D5" s="8"/>
      <c r="E5" s="9"/>
      <c r="F5" s="9"/>
      <c r="G5" s="9"/>
      <c r="H5" s="9" t="s">
        <v>1</v>
      </c>
      <c r="I5" s="9"/>
      <c r="J5" s="9"/>
      <c r="K5" s="9"/>
      <c r="L5" s="9"/>
      <c r="M5" s="9"/>
      <c r="N5" s="9"/>
      <c r="O5" s="67"/>
    </row>
    <row r="6" spans="1:15" ht="16.5" thickBot="1" x14ac:dyDescent="0.3">
      <c r="A6" s="71"/>
      <c r="B6" s="74"/>
      <c r="C6" s="10" t="s">
        <v>2</v>
      </c>
      <c r="D6" s="11" t="s">
        <v>3</v>
      </c>
      <c r="E6" s="11" t="s">
        <v>4</v>
      </c>
      <c r="F6" s="11" t="s">
        <v>5</v>
      </c>
      <c r="G6" s="11" t="s">
        <v>6</v>
      </c>
      <c r="H6" s="11" t="s">
        <v>7</v>
      </c>
      <c r="I6" s="11" t="s">
        <v>8</v>
      </c>
      <c r="J6" s="11" t="s">
        <v>9</v>
      </c>
      <c r="K6" s="11" t="s">
        <v>10</v>
      </c>
      <c r="L6" s="11" t="s">
        <v>11</v>
      </c>
      <c r="M6" s="11" t="s">
        <v>12</v>
      </c>
      <c r="N6" s="11" t="s">
        <v>13</v>
      </c>
      <c r="O6" s="68"/>
    </row>
    <row r="7" spans="1:15" ht="15.75" x14ac:dyDescent="0.25">
      <c r="A7" s="16">
        <v>1</v>
      </c>
      <c r="B7" s="17" t="s">
        <v>20</v>
      </c>
      <c r="C7" s="18">
        <v>3216</v>
      </c>
      <c r="D7" s="18">
        <v>2873</v>
      </c>
      <c r="E7" s="18">
        <v>3448</v>
      </c>
      <c r="F7" s="18">
        <v>3268</v>
      </c>
      <c r="G7" s="18">
        <v>3883</v>
      </c>
      <c r="H7" s="19">
        <v>3504</v>
      </c>
      <c r="I7" s="20">
        <v>5079</v>
      </c>
      <c r="J7" s="21">
        <v>7039</v>
      </c>
      <c r="K7" s="19">
        <v>5489</v>
      </c>
      <c r="L7" s="19">
        <v>5840</v>
      </c>
      <c r="M7" s="19">
        <v>4175</v>
      </c>
      <c r="N7" s="19">
        <v>3510</v>
      </c>
      <c r="O7" s="22">
        <f t="shared" ref="O7" si="0">SUM(C7:N7)</f>
        <v>51324</v>
      </c>
    </row>
    <row r="8" spans="1:15" ht="15.75" x14ac:dyDescent="0.25">
      <c r="A8" s="16">
        <v>2</v>
      </c>
      <c r="B8" s="17" t="s">
        <v>21</v>
      </c>
      <c r="C8" s="19">
        <v>537</v>
      </c>
      <c r="D8" s="19">
        <v>377</v>
      </c>
      <c r="E8" s="19">
        <v>134</v>
      </c>
      <c r="F8" s="23">
        <v>559</v>
      </c>
      <c r="G8" s="23">
        <v>547</v>
      </c>
      <c r="H8" s="23">
        <v>301</v>
      </c>
      <c r="I8" s="23">
        <v>667</v>
      </c>
      <c r="J8" s="23">
        <v>744</v>
      </c>
      <c r="K8" s="23">
        <v>1505</v>
      </c>
      <c r="L8" s="19">
        <v>700</v>
      </c>
      <c r="M8" s="19">
        <v>500</v>
      </c>
      <c r="N8" s="19">
        <v>430</v>
      </c>
      <c r="O8" s="22">
        <f t="shared" ref="O8:O10" si="1">SUM(C8:N8)</f>
        <v>7001</v>
      </c>
    </row>
    <row r="9" spans="1:15" ht="15.75" x14ac:dyDescent="0.25">
      <c r="A9" s="16">
        <v>3</v>
      </c>
      <c r="B9" s="17" t="s">
        <v>22</v>
      </c>
      <c r="C9" s="18">
        <v>340</v>
      </c>
      <c r="D9" s="18">
        <v>290</v>
      </c>
      <c r="E9" s="18">
        <v>340</v>
      </c>
      <c r="F9" s="18">
        <v>285</v>
      </c>
      <c r="G9" s="18">
        <v>644</v>
      </c>
      <c r="H9" s="18">
        <v>525</v>
      </c>
      <c r="I9" s="23">
        <v>1558</v>
      </c>
      <c r="J9" s="20">
        <v>2226</v>
      </c>
      <c r="K9" s="20">
        <v>1270</v>
      </c>
      <c r="L9" s="19">
        <v>1259</v>
      </c>
      <c r="M9" s="19">
        <v>742</v>
      </c>
      <c r="N9" s="19">
        <v>441</v>
      </c>
      <c r="O9" s="24">
        <f t="shared" si="1"/>
        <v>9920</v>
      </c>
    </row>
    <row r="10" spans="1:15" ht="15.75" x14ac:dyDescent="0.25">
      <c r="A10" s="16">
        <v>4</v>
      </c>
      <c r="B10" s="25" t="s">
        <v>23</v>
      </c>
      <c r="C10" s="26">
        <v>34</v>
      </c>
      <c r="D10" s="27">
        <v>6</v>
      </c>
      <c r="E10" s="20">
        <v>9</v>
      </c>
      <c r="F10" s="28">
        <v>7</v>
      </c>
      <c r="G10" s="26">
        <v>9</v>
      </c>
      <c r="H10" s="29">
        <v>48</v>
      </c>
      <c r="I10" s="30">
        <v>102</v>
      </c>
      <c r="J10" s="30">
        <v>96</v>
      </c>
      <c r="K10" s="30">
        <v>112</v>
      </c>
      <c r="L10" s="30">
        <v>12</v>
      </c>
      <c r="M10" s="30">
        <v>21</v>
      </c>
      <c r="N10" s="26">
        <v>38</v>
      </c>
      <c r="O10" s="31">
        <f t="shared" si="1"/>
        <v>494</v>
      </c>
    </row>
    <row r="11" spans="1:15" ht="15.75" x14ac:dyDescent="0.25">
      <c r="A11" s="16">
        <v>5</v>
      </c>
      <c r="B11" s="32" t="s">
        <v>16</v>
      </c>
      <c r="C11" s="23">
        <v>14416</v>
      </c>
      <c r="D11" s="23">
        <v>15018</v>
      </c>
      <c r="E11" s="23">
        <v>11886</v>
      </c>
      <c r="F11" s="23">
        <v>13094</v>
      </c>
      <c r="G11" s="23">
        <v>15027</v>
      </c>
      <c r="H11" s="23">
        <v>15860</v>
      </c>
      <c r="I11" s="23">
        <v>17051</v>
      </c>
      <c r="J11" s="23">
        <v>20505</v>
      </c>
      <c r="K11" s="23">
        <v>15745</v>
      </c>
      <c r="L11" s="23">
        <v>14748</v>
      </c>
      <c r="M11" s="23">
        <v>17003</v>
      </c>
      <c r="N11" s="23">
        <v>15556</v>
      </c>
      <c r="O11" s="22">
        <f>SUM(C11:N11)</f>
        <v>185909</v>
      </c>
    </row>
    <row r="12" spans="1:15" ht="15.75" x14ac:dyDescent="0.25">
      <c r="A12" s="16">
        <v>6</v>
      </c>
      <c r="B12" s="33" t="s">
        <v>17</v>
      </c>
      <c r="C12" s="34">
        <v>8436</v>
      </c>
      <c r="D12" s="34">
        <v>7749</v>
      </c>
      <c r="E12" s="34">
        <v>7895</v>
      </c>
      <c r="F12" s="34">
        <v>8223</v>
      </c>
      <c r="G12" s="34">
        <v>8708</v>
      </c>
      <c r="H12" s="34">
        <v>8355</v>
      </c>
      <c r="I12" s="35">
        <v>9723</v>
      </c>
      <c r="J12" s="35">
        <v>11463</v>
      </c>
      <c r="K12" s="35">
        <v>9394</v>
      </c>
      <c r="L12" s="35">
        <v>9182</v>
      </c>
      <c r="M12" s="35">
        <v>9524</v>
      </c>
      <c r="N12" s="36">
        <v>10483</v>
      </c>
      <c r="O12" s="37">
        <f t="shared" ref="O12" si="2">SUM(C12:N12)</f>
        <v>109135</v>
      </c>
    </row>
    <row r="13" spans="1:15" ht="16.5" thickBot="1" x14ac:dyDescent="0.3">
      <c r="A13" s="47"/>
      <c r="B13" s="11" t="s">
        <v>0</v>
      </c>
      <c r="C13" s="48">
        <f t="shared" ref="C13:O13" si="3">SUM(C8:C12)</f>
        <v>23763</v>
      </c>
      <c r="D13" s="48">
        <f t="shared" si="3"/>
        <v>23440</v>
      </c>
      <c r="E13" s="48">
        <f t="shared" si="3"/>
        <v>20264</v>
      </c>
      <c r="F13" s="48">
        <f t="shared" si="3"/>
        <v>22168</v>
      </c>
      <c r="G13" s="48">
        <f t="shared" si="3"/>
        <v>24935</v>
      </c>
      <c r="H13" s="48">
        <f t="shared" si="3"/>
        <v>25089</v>
      </c>
      <c r="I13" s="48">
        <f t="shared" si="3"/>
        <v>29101</v>
      </c>
      <c r="J13" s="48">
        <f t="shared" si="3"/>
        <v>35034</v>
      </c>
      <c r="K13" s="48">
        <f t="shared" si="3"/>
        <v>28026</v>
      </c>
      <c r="L13" s="48">
        <f t="shared" si="3"/>
        <v>25901</v>
      </c>
      <c r="M13" s="48">
        <f t="shared" si="3"/>
        <v>27790</v>
      </c>
      <c r="N13" s="48">
        <f t="shared" si="3"/>
        <v>26948</v>
      </c>
      <c r="O13" s="49">
        <f t="shared" si="3"/>
        <v>312459</v>
      </c>
    </row>
    <row r="17" spans="1:15" x14ac:dyDescent="0.25">
      <c r="B17" t="s">
        <v>26</v>
      </c>
    </row>
    <row r="18" spans="1:15" ht="18" x14ac:dyDescent="0.25">
      <c r="C18" s="1"/>
      <c r="D18" s="1"/>
      <c r="E18" s="1"/>
      <c r="F18" s="1"/>
      <c r="G18" s="1"/>
      <c r="H18" s="1"/>
      <c r="I18" s="2"/>
      <c r="J18" s="2"/>
      <c r="K18" s="2"/>
      <c r="L18" s="2"/>
      <c r="M18" s="2"/>
      <c r="N18" s="2"/>
      <c r="O18" s="3"/>
    </row>
    <row r="19" spans="1:15" ht="15.75" x14ac:dyDescent="0.25">
      <c r="A19" s="75" t="s">
        <v>14</v>
      </c>
      <c r="B19" s="77" t="s">
        <v>15</v>
      </c>
      <c r="C19" s="12"/>
      <c r="D19" s="13"/>
      <c r="E19" s="8"/>
      <c r="F19" s="8"/>
      <c r="G19" s="8"/>
      <c r="H19" s="8"/>
      <c r="I19" s="8" t="s">
        <v>24</v>
      </c>
      <c r="J19" s="8"/>
      <c r="K19" s="8"/>
      <c r="L19" s="8"/>
      <c r="M19" s="8"/>
      <c r="N19" s="8"/>
      <c r="O19" s="77" t="s">
        <v>0</v>
      </c>
    </row>
    <row r="20" spans="1:15" ht="15.75" x14ac:dyDescent="0.25">
      <c r="A20" s="73"/>
      <c r="B20" s="73"/>
      <c r="C20" s="7"/>
      <c r="D20" s="8"/>
      <c r="E20" s="9"/>
      <c r="F20" s="9"/>
      <c r="G20" s="9"/>
      <c r="H20" s="9" t="s">
        <v>1</v>
      </c>
      <c r="I20" s="9"/>
      <c r="J20" s="9"/>
      <c r="K20" s="9"/>
      <c r="L20" s="9"/>
      <c r="M20" s="9"/>
      <c r="N20" s="9"/>
      <c r="O20" s="78"/>
    </row>
    <row r="21" spans="1:15" ht="15.75" x14ac:dyDescent="0.25">
      <c r="A21" s="76"/>
      <c r="B21" s="76"/>
      <c r="C21" s="14" t="s">
        <v>2</v>
      </c>
      <c r="D21" s="15" t="s">
        <v>3</v>
      </c>
      <c r="E21" s="15" t="s">
        <v>4</v>
      </c>
      <c r="F21" s="15" t="s">
        <v>5</v>
      </c>
      <c r="G21" s="15" t="s">
        <v>6</v>
      </c>
      <c r="H21" s="15" t="s">
        <v>7</v>
      </c>
      <c r="I21" s="15" t="s">
        <v>8</v>
      </c>
      <c r="J21" s="15" t="s">
        <v>9</v>
      </c>
      <c r="K21" s="15" t="s">
        <v>10</v>
      </c>
      <c r="L21" s="15" t="s">
        <v>11</v>
      </c>
      <c r="M21" s="15" t="s">
        <v>12</v>
      </c>
      <c r="N21" s="15" t="s">
        <v>13</v>
      </c>
      <c r="O21" s="79"/>
    </row>
    <row r="22" spans="1:15" ht="15.75" x14ac:dyDescent="0.25">
      <c r="A22" s="38">
        <v>1</v>
      </c>
      <c r="B22" s="17" t="s">
        <v>20</v>
      </c>
      <c r="C22" s="39">
        <v>1320</v>
      </c>
      <c r="D22" s="39">
        <v>940</v>
      </c>
      <c r="E22" s="39">
        <v>1470</v>
      </c>
      <c r="F22" s="39">
        <v>1262</v>
      </c>
      <c r="G22" s="39">
        <v>1823</v>
      </c>
      <c r="H22" s="40">
        <v>1820</v>
      </c>
      <c r="I22" s="41">
        <v>1987</v>
      </c>
      <c r="J22" s="41">
        <v>3442</v>
      </c>
      <c r="K22" s="40">
        <v>2832</v>
      </c>
      <c r="L22" s="40">
        <v>2495</v>
      </c>
      <c r="M22" s="40">
        <v>1118</v>
      </c>
      <c r="N22" s="40">
        <v>1302</v>
      </c>
      <c r="O22" s="35">
        <f>SUM(C22:N22)</f>
        <v>21811</v>
      </c>
    </row>
    <row r="23" spans="1:15" ht="15.75" x14ac:dyDescent="0.25">
      <c r="A23" s="38">
        <v>2</v>
      </c>
      <c r="B23" s="17" t="s">
        <v>21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35">
        <v>76</v>
      </c>
      <c r="L23" s="40">
        <v>88</v>
      </c>
      <c r="M23" s="40">
        <v>87</v>
      </c>
      <c r="N23" s="40">
        <v>65</v>
      </c>
      <c r="O23" s="35">
        <f>SUM(C23:N23)</f>
        <v>316</v>
      </c>
    </row>
    <row r="24" spans="1:15" ht="15.75" x14ac:dyDescent="0.25">
      <c r="A24" s="38">
        <v>3</v>
      </c>
      <c r="B24" s="17" t="s">
        <v>22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</row>
    <row r="25" spans="1:15" ht="15.75" x14ac:dyDescent="0.25">
      <c r="A25" s="38">
        <v>4</v>
      </c>
      <c r="B25" s="25" t="s">
        <v>23</v>
      </c>
      <c r="C25" s="43">
        <v>77</v>
      </c>
      <c r="D25" s="43">
        <v>60</v>
      </c>
      <c r="E25" s="41">
        <v>74</v>
      </c>
      <c r="F25" s="41">
        <v>85</v>
      </c>
      <c r="G25" s="41">
        <v>83</v>
      </c>
      <c r="H25" s="28">
        <v>0</v>
      </c>
      <c r="I25" s="44">
        <v>10</v>
      </c>
      <c r="J25" s="44">
        <v>8</v>
      </c>
      <c r="K25" s="44">
        <v>12</v>
      </c>
      <c r="L25" s="44">
        <v>121</v>
      </c>
      <c r="M25" s="44">
        <v>163</v>
      </c>
      <c r="N25" s="45">
        <v>152</v>
      </c>
      <c r="O25" s="27">
        <f t="shared" ref="O25" si="4">SUM(C25:N25)</f>
        <v>845</v>
      </c>
    </row>
    <row r="26" spans="1:15" ht="15.75" x14ac:dyDescent="0.25">
      <c r="A26" s="38">
        <v>5</v>
      </c>
      <c r="B26" s="32" t="s">
        <v>16</v>
      </c>
      <c r="C26" s="46">
        <f>SUM( H36:I36)</f>
        <v>0</v>
      </c>
      <c r="D26" s="46" t="s">
        <v>25</v>
      </c>
      <c r="E26" s="46" t="s">
        <v>25</v>
      </c>
      <c r="F26" s="46" t="s">
        <v>25</v>
      </c>
      <c r="G26" s="46" t="s">
        <v>25</v>
      </c>
      <c r="H26" s="46" t="s">
        <v>25</v>
      </c>
      <c r="I26" s="46" t="s">
        <v>25</v>
      </c>
      <c r="J26" s="46" t="s">
        <v>25</v>
      </c>
      <c r="K26" s="46" t="s">
        <v>25</v>
      </c>
      <c r="L26" s="46" t="s">
        <v>25</v>
      </c>
      <c r="M26" s="46" t="s">
        <v>25</v>
      </c>
      <c r="N26" s="46" t="s">
        <v>25</v>
      </c>
      <c r="O26" s="46" t="s">
        <v>25</v>
      </c>
    </row>
    <row r="27" spans="1:15" ht="15.75" x14ac:dyDescent="0.25">
      <c r="A27" s="38">
        <v>6</v>
      </c>
      <c r="B27" s="33" t="s">
        <v>17</v>
      </c>
      <c r="C27" s="36">
        <v>906</v>
      </c>
      <c r="D27" s="34">
        <v>6636</v>
      </c>
      <c r="E27" s="34">
        <v>5292</v>
      </c>
      <c r="F27" s="34">
        <v>5280</v>
      </c>
      <c r="G27" s="34">
        <v>5756</v>
      </c>
      <c r="H27" s="34">
        <v>5728</v>
      </c>
      <c r="I27" s="35">
        <v>5015</v>
      </c>
      <c r="J27" s="35">
        <v>5856</v>
      </c>
      <c r="K27" s="35">
        <v>4265</v>
      </c>
      <c r="L27" s="35">
        <v>4060</v>
      </c>
      <c r="M27" s="35">
        <v>4334</v>
      </c>
      <c r="N27" s="35">
        <v>5532</v>
      </c>
      <c r="O27" s="35">
        <f t="shared" ref="O27" si="5">SUM(C27:N27)</f>
        <v>58660</v>
      </c>
    </row>
    <row r="28" spans="1:15" ht="15.75" x14ac:dyDescent="0.25">
      <c r="A28" s="50"/>
      <c r="B28" s="15" t="s">
        <v>0</v>
      </c>
      <c r="C28" s="51">
        <f t="shared" ref="C28:O28" si="6">SUM(C23:C27)</f>
        <v>983</v>
      </c>
      <c r="D28" s="51">
        <f t="shared" si="6"/>
        <v>6696</v>
      </c>
      <c r="E28" s="51">
        <f t="shared" si="6"/>
        <v>5366</v>
      </c>
      <c r="F28" s="51">
        <f t="shared" si="6"/>
        <v>5365</v>
      </c>
      <c r="G28" s="51">
        <f t="shared" si="6"/>
        <v>5839</v>
      </c>
      <c r="H28" s="51">
        <f t="shared" si="6"/>
        <v>5728</v>
      </c>
      <c r="I28" s="51">
        <f t="shared" si="6"/>
        <v>5025</v>
      </c>
      <c r="J28" s="51">
        <f t="shared" si="6"/>
        <v>5864</v>
      </c>
      <c r="K28" s="51">
        <f t="shared" si="6"/>
        <v>4353</v>
      </c>
      <c r="L28" s="51">
        <f t="shared" si="6"/>
        <v>4269</v>
      </c>
      <c r="M28" s="51">
        <f t="shared" si="6"/>
        <v>4584</v>
      </c>
      <c r="N28" s="51">
        <f t="shared" si="6"/>
        <v>5749</v>
      </c>
      <c r="O28" s="51">
        <f t="shared" si="6"/>
        <v>59821</v>
      </c>
    </row>
    <row r="30" spans="1:15" x14ac:dyDescent="0.25">
      <c r="O30" s="52">
        <f>O7+O22</f>
        <v>73135</v>
      </c>
    </row>
  </sheetData>
  <mergeCells count="6">
    <mergeCell ref="A4:A6"/>
    <mergeCell ref="B4:B6"/>
    <mergeCell ref="O4:O6"/>
    <mergeCell ref="A19:A21"/>
    <mergeCell ref="B19:B21"/>
    <mergeCell ref="O19:O2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I Made Iwan Dewantama</cp:lastModifiedBy>
  <dcterms:created xsi:type="dcterms:W3CDTF">2016-08-08T06:09:07Z</dcterms:created>
  <dcterms:modified xsi:type="dcterms:W3CDTF">2017-03-10T07:27:28Z</dcterms:modified>
</cp:coreProperties>
</file>