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lleyfroehlich/Dropbox/SNAP PostDoc/Projects/Biodiversity/Biodiversity Space/Other Data/"/>
    </mc:Choice>
  </mc:AlternateContent>
  <xr:revisionPtr revIDLastSave="0" documentId="13_ncr:1_{F1D26015-5D19-794F-934B-5CA2403E8ABC}" xr6:coauthVersionLast="43" xr6:coauthVersionMax="43" xr10:uidLastSave="{00000000-0000-0000-0000-000000000000}"/>
  <bookViews>
    <workbookView xWindow="0" yWindow="460" windowWidth="25600" windowHeight="14060" tabRatio="500" activeTab="1" xr2:uid="{00000000-000D-0000-FFFF-FFFF00000000}"/>
  </bookViews>
  <sheets>
    <sheet name="Total % diet crop" sheetId="1" r:id="rId1"/>
    <sheet name="% type of crop input" sheetId="2" r:id="rId2"/>
    <sheet name="conversion factors" sheetId="3" r:id="rId3"/>
    <sheet name="ISSCAAP grps" sheetId="4" r:id="rId4"/>
    <sheet name="Randoms" sheetId="5" r:id="rId5"/>
  </sheets>
  <definedNames>
    <definedName name="_xlnm._FilterDatabase" localSheetId="3" hidden="1">'ISSCAAP grps'!$A$1:$A$51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2" i="2" l="1"/>
  <c r="B13" i="5"/>
  <c r="C13" i="5"/>
  <c r="D13" i="5"/>
  <c r="D8" i="5"/>
  <c r="D6" i="5"/>
  <c r="E6" i="5" s="1"/>
  <c r="D7" i="5"/>
  <c r="D9" i="5"/>
  <c r="E9" i="5" s="1"/>
  <c r="D10" i="5"/>
  <c r="D11" i="5"/>
  <c r="E11" i="5"/>
  <c r="E7" i="5" l="1"/>
  <c r="E10" i="5"/>
  <c r="E8" i="5"/>
</calcChain>
</file>

<file path=xl/sharedStrings.xml><?xml version="1.0" encoding="utf-8"?>
<sst xmlns="http://schemas.openxmlformats.org/spreadsheetml/2006/main" count="1207" uniqueCount="192">
  <si>
    <t>Taxa</t>
  </si>
  <si>
    <t>Prop diet crops</t>
  </si>
  <si>
    <t>FCR</t>
  </si>
  <si>
    <t>Other diadromous fishes</t>
  </si>
  <si>
    <t>0.97 to 0.98</t>
  </si>
  <si>
    <t>1.1 to 1.7</t>
  </si>
  <si>
    <t>Eels</t>
  </si>
  <si>
    <t>0.67 to 0.76</t>
  </si>
  <si>
    <t>1.1 to 1.5</t>
  </si>
  <si>
    <t>Tilapias</t>
  </si>
  <si>
    <t>0.98 to 0.99</t>
  </si>
  <si>
    <t>1.1 to 1.6</t>
  </si>
  <si>
    <t>Trouts</t>
  </si>
  <si>
    <t>0.8 to 0.9</t>
  </si>
  <si>
    <t>1.1 to 1.3</t>
  </si>
  <si>
    <t>Other marine fishes</t>
  </si>
  <si>
    <t>0.85 to 0.92</t>
  </si>
  <si>
    <t>Salmons</t>
  </si>
  <si>
    <t>Smelts (Arctic char &amp; Euro Whitefish)</t>
  </si>
  <si>
    <t>Cods</t>
  </si>
  <si>
    <t>Flatfishes</t>
  </si>
  <si>
    <t>Tunas</t>
  </si>
  <si>
    <t>4.6 to 7.4</t>
  </si>
  <si>
    <t>Shrimps</t>
  </si>
  <si>
    <t>0.92 to 0.94</t>
  </si>
  <si>
    <t>Other marine crustaceans</t>
  </si>
  <si>
    <t>Source</t>
  </si>
  <si>
    <t>Froehlich et al (2018)</t>
  </si>
  <si>
    <t>common_name</t>
  </si>
  <si>
    <t>sci_name</t>
  </si>
  <si>
    <t>ISSCAAP_Group</t>
  </si>
  <si>
    <t>crop</t>
  </si>
  <si>
    <t>European eel</t>
  </si>
  <si>
    <t>Anguilla anguilla</t>
  </si>
  <si>
    <t>River eels</t>
  </si>
  <si>
    <t>other animal byproducts</t>
  </si>
  <si>
    <t>Diadromous</t>
  </si>
  <si>
    <t>soybean meal</t>
  </si>
  <si>
    <t>wheat meal</t>
  </si>
  <si>
    <t>Atlanitc salmon</t>
  </si>
  <si>
    <t>Salmo salar</t>
  </si>
  <si>
    <t>Salmons, trouts, smelts</t>
  </si>
  <si>
    <t>maize meal</t>
  </si>
  <si>
    <t>Rainbow trout</t>
  </si>
  <si>
    <t>Oncorhynchus mykiss</t>
  </si>
  <si>
    <t>soybean oil</t>
  </si>
  <si>
    <t>Milk fish</t>
  </si>
  <si>
    <t>Chanos chanos</t>
  </si>
  <si>
    <t>Miscellaneous diadromous fishes</t>
  </si>
  <si>
    <t>rice bran</t>
  </si>
  <si>
    <t>wheat bran</t>
  </si>
  <si>
    <t>Barramundi</t>
  </si>
  <si>
    <t>Lates calcarifer</t>
  </si>
  <si>
    <t>groundnut meal</t>
  </si>
  <si>
    <t>Common carp</t>
  </si>
  <si>
    <t>Cyprinus carpio</t>
  </si>
  <si>
    <t>Carps, barbels and other cyprinids</t>
  </si>
  <si>
    <t>canola oilcake</t>
  </si>
  <si>
    <t>Brackish/marine</t>
  </si>
  <si>
    <t>mustard oilcake</t>
  </si>
  <si>
    <t>soybean cake</t>
  </si>
  <si>
    <t>European flounder</t>
  </si>
  <si>
    <t>Platichthys flesus</t>
  </si>
  <si>
    <t>Flounders, halibuts, soles</t>
  </si>
  <si>
    <t>Marine</t>
  </si>
  <si>
    <t>wheat</t>
  </si>
  <si>
    <t>Atlantic cod</t>
  </si>
  <si>
    <t>Gadus morhua</t>
  </si>
  <si>
    <t>Cods, hakes, haddocks</t>
  </si>
  <si>
    <t>*used detailed data</t>
  </si>
  <si>
    <t>corn</t>
  </si>
  <si>
    <t>corn meal</t>
  </si>
  <si>
    <t>cassava</t>
  </si>
  <si>
    <t>rapeseed meal</t>
  </si>
  <si>
    <t>rapeseed oil</t>
  </si>
  <si>
    <t>pea protein</t>
  </si>
  <si>
    <t>palm oil</t>
  </si>
  <si>
    <t>sunflower oil</t>
  </si>
  <si>
    <t>European seabass</t>
  </si>
  <si>
    <t>Dicentrarchus labrax</t>
  </si>
  <si>
    <t>Miscellaneous coastal fishes</t>
  </si>
  <si>
    <t>Gilthead seabream</t>
  </si>
  <si>
    <t>Sparus aurata</t>
  </si>
  <si>
    <t>Grouper</t>
  </si>
  <si>
    <t>Epinephelus tauvina</t>
  </si>
  <si>
    <t>Red drum</t>
  </si>
  <si>
    <t>Sciaenops ocellatus</t>
  </si>
  <si>
    <t>Mullet</t>
  </si>
  <si>
    <t>Mugil cephalus</t>
  </si>
  <si>
    <t>sunflower oilcake</t>
  </si>
  <si>
    <t>Japanese amberjack</t>
  </si>
  <si>
    <t>Seriola quinqueradiata</t>
  </si>
  <si>
    <t>Miscellaneous pelagic fishes</t>
  </si>
  <si>
    <t>*used ave of marine fish detailed data</t>
  </si>
  <si>
    <t>Chinese mitten crab</t>
  </si>
  <si>
    <t>Crabs, sea-spiders</t>
  </si>
  <si>
    <t>Crustacean</t>
  </si>
  <si>
    <t>freshwater</t>
  </si>
  <si>
    <t>Giant river prawn</t>
  </si>
  <si>
    <t>Shrimps, prawns</t>
  </si>
  <si>
    <t>Oriental river prawn</t>
  </si>
  <si>
    <t>Whiteleg shrimp</t>
  </si>
  <si>
    <t>Penaeus vannamei</t>
  </si>
  <si>
    <t>Giant tiger prawn</t>
  </si>
  <si>
    <t>Penaeus monodon</t>
  </si>
  <si>
    <t>cassava meal</t>
  </si>
  <si>
    <t>Fleshy prawn</t>
  </si>
  <si>
    <t>Penaeus chinensis</t>
  </si>
  <si>
    <t>Tunas, bonitos, billfishes</t>
  </si>
  <si>
    <t>*average marine fish detailed data</t>
  </si>
  <si>
    <t>Dotted gizzard shad</t>
  </si>
  <si>
    <t>Konosirus punctatus</t>
  </si>
  <si>
    <t>Shads</t>
  </si>
  <si>
    <t>*average diadromous fish detailed data</t>
  </si>
  <si>
    <t>Wolfishes &amp; rockfish</t>
  </si>
  <si>
    <t>Miscellaneous demersal fishes</t>
  </si>
  <si>
    <t>*use cod values, a demersal sp</t>
  </si>
  <si>
    <t>Ingrediaent</t>
  </si>
  <si>
    <t>conversion factor</t>
  </si>
  <si>
    <t>Troell et al 2014</t>
  </si>
  <si>
    <t>rice meal</t>
  </si>
  <si>
    <t>mustardard cake</t>
  </si>
  <si>
    <t>prop_crop_inputs</t>
  </si>
  <si>
    <t>group</t>
  </si>
  <si>
    <t>comment</t>
  </si>
  <si>
    <t>Sharks, rays, chimaeras</t>
  </si>
  <si>
    <t>Miscellaneous freshwater fishes</t>
  </si>
  <si>
    <t>Sturgeons, paddlefishes</t>
  </si>
  <si>
    <t>Herrings, sardines, anchovies</t>
  </si>
  <si>
    <t>Tilapias and other cichlids</t>
  </si>
  <si>
    <t>Marine fishes not identified</t>
  </si>
  <si>
    <t>Freshwater crustaceans</t>
  </si>
  <si>
    <t>Miscellaneous marine crustaceans</t>
  </si>
  <si>
    <t>Krill, planktonic crustaceans</t>
  </si>
  <si>
    <t>Lobsters, spiny-rock lobsters</t>
  </si>
  <si>
    <t>King crabs, squat-lobsters</t>
  </si>
  <si>
    <t>Miscellaneous marine molluscs</t>
  </si>
  <si>
    <t>Abalones, winkles, conchs</t>
  </si>
  <si>
    <t>Pearls, mother-of-pearl, shells</t>
  </si>
  <si>
    <t>Freshwater molluscs</t>
  </si>
  <si>
    <t>Clams, cockles, arkshells</t>
  </si>
  <si>
    <t>Oysters</t>
  </si>
  <si>
    <t>Scallops, pectens</t>
  </si>
  <si>
    <t>Mussels</t>
  </si>
  <si>
    <t>Squids, cuttlefishes, octopuses</t>
  </si>
  <si>
    <t>Eared seals, hair seals, walruses</t>
  </si>
  <si>
    <t>Miscellaneous aquatic mammals</t>
  </si>
  <si>
    <t>Sperm-whales, pilot-whales</t>
  </si>
  <si>
    <t>Blue-whales, fin-whales</t>
  </si>
  <si>
    <t>Frogs and other amphibians</t>
  </si>
  <si>
    <t>Turtles</t>
  </si>
  <si>
    <t>Crocodiles and alligators</t>
  </si>
  <si>
    <t>Miscellaneous aquatic invertebrates</t>
  </si>
  <si>
    <t>Sponges</t>
  </si>
  <si>
    <t>Corals</t>
  </si>
  <si>
    <t>Horseshoe crabs and other arachnoids</t>
  </si>
  <si>
    <t>Sea-urchins and other echinoderms</t>
  </si>
  <si>
    <t>Sea-squirts and other tunicates</t>
  </si>
  <si>
    <t>Miscellaneous aquatic plants</t>
  </si>
  <si>
    <t>Green seaweeds</t>
  </si>
  <si>
    <t>Brown seaweeds</t>
  </si>
  <si>
    <t>Red seaweeds</t>
  </si>
  <si>
    <t>ISSCAAP_grp</t>
  </si>
  <si>
    <t>Carps</t>
  </si>
  <si>
    <t>0.95 to 0.98</t>
  </si>
  <si>
    <t>Yong Ju</t>
  </si>
  <si>
    <t>Effects of diets on the growth performance and shellpigmentation of Paciﬁc abalone</t>
  </si>
  <si>
    <t>https://onlinelibrary.wiley.com/doi/epdf/10.1111/are.12851</t>
  </si>
  <si>
    <t>1.8 to 3.5</t>
  </si>
  <si>
    <t>hard wheat</t>
  </si>
  <si>
    <t>soft wheat</t>
  </si>
  <si>
    <t>yeast</t>
  </si>
  <si>
    <t>soyoil</t>
  </si>
  <si>
    <t>Diet1</t>
  </si>
  <si>
    <t>Diet 2</t>
  </si>
  <si>
    <t>Mean</t>
  </si>
  <si>
    <t>Prop</t>
  </si>
  <si>
    <t>wheat gluten</t>
  </si>
  <si>
    <t>Prop of diet</t>
  </si>
  <si>
    <t>Abalone</t>
  </si>
  <si>
    <t>Cuttles &amp; octopuses</t>
  </si>
  <si>
    <t>https://www.sciencedirect.com/science/article/pii/002209819390155H</t>
  </si>
  <si>
    <t>https://link.springer.com/article/10.1007/s10499-007-9139-5</t>
  </si>
  <si>
    <t>https://link.springer.com/article/10.1023/B:AQUI.0000004195.92236.3a</t>
  </si>
  <si>
    <t>https://ac.els-cdn.com/S0044848601006408/1-s2.0-S0044848601006408-main.pdf?_tid=1c28af8b-0caa-4e3e-b109-30811e853243&amp;acdnat=1536107468_8584205772cad021dbf6e4bd231b4551</t>
  </si>
  <si>
    <t>https://www.sciencedirect.com/science/article/pii/S004484860300351X</t>
  </si>
  <si>
    <t>https://www.sciencedirect.com/science/article/pii/030096299490250X</t>
  </si>
  <si>
    <t>http://digital.csic.es/bitstream/10261/51061/1/Growth_sepia_officinalis_captivity.pdf</t>
  </si>
  <si>
    <t>REVIEW WILD vLAB</t>
  </si>
  <si>
    <t>https://www.tandfonline.com/doi/abs/10.1080/10236249409378906</t>
  </si>
  <si>
    <t>Nutrition of cephalopods: Fueling the system</t>
  </si>
  <si>
    <t>**great argument that metabolic demands are too high for 'alternative' plant based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</si>
</sst>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5"/>
    <xf numFmtId="0" fontId="0" fillId="2" borderId="0" xfId="0" applyFill="1"/>
    <xf numFmtId="1" fontId="0" fillId="0" borderId="0" xfId="0" applyNumberFormat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digital.csic.es/bitstream/10261/51061/1/Growth_sepia_officinalis_captivity.pdf" TargetMode="External"/><Relationship Id="rId1" Type="http://schemas.openxmlformats.org/officeDocument/2006/relationships/hyperlink" Target="https://www.sciencedirect.com/science/article/pii/03009629949025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F22" sqref="F22"/>
    </sheetView>
  </sheetViews>
  <sheetFormatPr baseColWidth="10" defaultRowHeight="16" x14ac:dyDescent="0.2"/>
  <cols>
    <col min="1" max="1" width="28.83203125" bestFit="1" customWidth="1"/>
    <col min="2" max="2" width="26.83203125" customWidth="1"/>
  </cols>
  <sheetData>
    <row r="1" spans="1:5" x14ac:dyDescent="0.2">
      <c r="A1" s="2" t="s">
        <v>162</v>
      </c>
      <c r="B1" s="2" t="s">
        <v>0</v>
      </c>
      <c r="C1" s="2" t="s">
        <v>1</v>
      </c>
      <c r="D1" s="2" t="s">
        <v>2</v>
      </c>
      <c r="E1" s="2" t="s">
        <v>26</v>
      </c>
    </row>
    <row r="2" spans="1:5" x14ac:dyDescent="0.2">
      <c r="A2" t="s">
        <v>48</v>
      </c>
      <c r="B2" t="s">
        <v>3</v>
      </c>
      <c r="C2" t="s">
        <v>4</v>
      </c>
      <c r="D2" t="s">
        <v>5</v>
      </c>
      <c r="E2" t="s">
        <v>27</v>
      </c>
    </row>
    <row r="3" spans="1:5" x14ac:dyDescent="0.2">
      <c r="A3" t="s">
        <v>34</v>
      </c>
      <c r="B3" t="s">
        <v>6</v>
      </c>
      <c r="C3" t="s">
        <v>7</v>
      </c>
      <c r="D3" t="s">
        <v>8</v>
      </c>
      <c r="E3" t="s">
        <v>27</v>
      </c>
    </row>
    <row r="4" spans="1:5" x14ac:dyDescent="0.2">
      <c r="A4" t="s">
        <v>129</v>
      </c>
      <c r="B4" t="s">
        <v>9</v>
      </c>
      <c r="C4" t="s">
        <v>10</v>
      </c>
      <c r="D4" t="s">
        <v>11</v>
      </c>
      <c r="E4" t="s">
        <v>27</v>
      </c>
    </row>
    <row r="5" spans="1:5" x14ac:dyDescent="0.2">
      <c r="A5" t="s">
        <v>56</v>
      </c>
      <c r="B5" t="s">
        <v>163</v>
      </c>
      <c r="C5" t="s">
        <v>164</v>
      </c>
      <c r="D5" t="s">
        <v>11</v>
      </c>
      <c r="E5" t="s">
        <v>27</v>
      </c>
    </row>
    <row r="6" spans="1:5" x14ac:dyDescent="0.2">
      <c r="A6" t="s">
        <v>41</v>
      </c>
      <c r="B6" t="s">
        <v>12</v>
      </c>
      <c r="C6" t="s">
        <v>13</v>
      </c>
      <c r="D6" t="s">
        <v>14</v>
      </c>
      <c r="E6" t="s">
        <v>27</v>
      </c>
    </row>
    <row r="7" spans="1:5" x14ac:dyDescent="0.2">
      <c r="A7" t="s">
        <v>92</v>
      </c>
      <c r="B7" t="s">
        <v>15</v>
      </c>
      <c r="C7" t="s">
        <v>16</v>
      </c>
      <c r="D7" t="s">
        <v>11</v>
      </c>
      <c r="E7" t="s">
        <v>27</v>
      </c>
    </row>
    <row r="8" spans="1:5" x14ac:dyDescent="0.2">
      <c r="A8" t="s">
        <v>112</v>
      </c>
      <c r="B8" t="s">
        <v>15</v>
      </c>
      <c r="C8" t="s">
        <v>16</v>
      </c>
      <c r="D8" t="s">
        <v>11</v>
      </c>
      <c r="E8" t="s">
        <v>27</v>
      </c>
    </row>
    <row r="9" spans="1:5" x14ac:dyDescent="0.2">
      <c r="A9" t="s">
        <v>41</v>
      </c>
      <c r="B9" t="s">
        <v>17</v>
      </c>
      <c r="C9" t="s">
        <v>13</v>
      </c>
      <c r="D9" t="s">
        <v>14</v>
      </c>
      <c r="E9" t="s">
        <v>27</v>
      </c>
    </row>
    <row r="10" spans="1:5" x14ac:dyDescent="0.2">
      <c r="A10" t="s">
        <v>41</v>
      </c>
      <c r="B10" t="s">
        <v>18</v>
      </c>
      <c r="C10" t="s">
        <v>13</v>
      </c>
      <c r="D10" t="s">
        <v>14</v>
      </c>
      <c r="E10" t="s">
        <v>27</v>
      </c>
    </row>
    <row r="11" spans="1:5" x14ac:dyDescent="0.2">
      <c r="A11" t="s">
        <v>68</v>
      </c>
      <c r="B11" t="s">
        <v>19</v>
      </c>
      <c r="C11" t="s">
        <v>16</v>
      </c>
      <c r="D11" t="s">
        <v>5</v>
      </c>
      <c r="E11" t="s">
        <v>27</v>
      </c>
    </row>
    <row r="12" spans="1:5" x14ac:dyDescent="0.2">
      <c r="A12" t="s">
        <v>63</v>
      </c>
      <c r="B12" t="s">
        <v>20</v>
      </c>
      <c r="C12" t="s">
        <v>16</v>
      </c>
      <c r="D12" t="s">
        <v>5</v>
      </c>
      <c r="E12" t="s">
        <v>27</v>
      </c>
    </row>
    <row r="13" spans="1:5" x14ac:dyDescent="0.2">
      <c r="A13" t="s">
        <v>108</v>
      </c>
      <c r="B13" t="s">
        <v>21</v>
      </c>
      <c r="C13" t="s">
        <v>13</v>
      </c>
      <c r="D13" t="s">
        <v>22</v>
      </c>
      <c r="E13" t="s">
        <v>27</v>
      </c>
    </row>
    <row r="14" spans="1:5" x14ac:dyDescent="0.2">
      <c r="A14" t="s">
        <v>99</v>
      </c>
      <c r="B14" t="s">
        <v>23</v>
      </c>
      <c r="C14" t="s">
        <v>24</v>
      </c>
      <c r="D14" t="s">
        <v>11</v>
      </c>
      <c r="E14" t="s">
        <v>27</v>
      </c>
    </row>
    <row r="15" spans="1:5" x14ac:dyDescent="0.2">
      <c r="A15" t="s">
        <v>95</v>
      </c>
      <c r="B15" t="s">
        <v>25</v>
      </c>
      <c r="C15" t="s">
        <v>16</v>
      </c>
      <c r="D15" t="s">
        <v>11</v>
      </c>
      <c r="E15" t="s">
        <v>27</v>
      </c>
    </row>
    <row r="16" spans="1:5" x14ac:dyDescent="0.2">
      <c r="A16" t="s">
        <v>132</v>
      </c>
      <c r="B16" t="s">
        <v>25</v>
      </c>
      <c r="C16" t="s">
        <v>16</v>
      </c>
      <c r="D16" t="s">
        <v>11</v>
      </c>
      <c r="E16" t="s">
        <v>27</v>
      </c>
    </row>
    <row r="17" spans="1:5" x14ac:dyDescent="0.2">
      <c r="A17" t="s">
        <v>135</v>
      </c>
      <c r="B17" t="s">
        <v>25</v>
      </c>
      <c r="C17" t="s">
        <v>16</v>
      </c>
      <c r="D17" t="s">
        <v>11</v>
      </c>
      <c r="E17" t="s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5"/>
  <sheetViews>
    <sheetView tabSelected="1" topLeftCell="A148" workbookViewId="0">
      <selection activeCell="L113" sqref="L113"/>
    </sheetView>
  </sheetViews>
  <sheetFormatPr baseColWidth="10" defaultRowHeight="16" x14ac:dyDescent="0.2"/>
  <cols>
    <col min="1" max="1" width="18.1640625" bestFit="1" customWidth="1"/>
    <col min="5" max="5" width="15.33203125" bestFit="1" customWidth="1"/>
  </cols>
  <sheetData>
    <row r="1" spans="1:7" x14ac:dyDescent="0.2">
      <c r="A1" t="s">
        <v>28</v>
      </c>
      <c r="B1" t="s">
        <v>29</v>
      </c>
      <c r="C1" t="s">
        <v>30</v>
      </c>
      <c r="D1" t="s">
        <v>31</v>
      </c>
      <c r="E1" t="s">
        <v>122</v>
      </c>
      <c r="F1" t="s">
        <v>123</v>
      </c>
      <c r="G1" t="s">
        <v>124</v>
      </c>
    </row>
    <row r="2" spans="1:7" x14ac:dyDescent="0.2">
      <c r="A2" t="s">
        <v>32</v>
      </c>
      <c r="B2" t="s">
        <v>33</v>
      </c>
      <c r="C2" t="s">
        <v>34</v>
      </c>
      <c r="D2" t="s">
        <v>35</v>
      </c>
      <c r="E2" s="1">
        <v>0.17813765182186236</v>
      </c>
      <c r="F2" t="s">
        <v>36</v>
      </c>
    </row>
    <row r="3" spans="1:7" x14ac:dyDescent="0.2">
      <c r="A3" t="s">
        <v>32</v>
      </c>
      <c r="B3" t="s">
        <v>33</v>
      </c>
      <c r="C3" t="s">
        <v>34</v>
      </c>
      <c r="D3" t="s">
        <v>37</v>
      </c>
      <c r="E3" s="1">
        <v>0.15847310584152691</v>
      </c>
      <c r="F3" t="s">
        <v>36</v>
      </c>
    </row>
    <row r="4" spans="1:7" x14ac:dyDescent="0.2">
      <c r="A4" t="s">
        <v>32</v>
      </c>
      <c r="B4" t="s">
        <v>33</v>
      </c>
      <c r="C4" t="s">
        <v>34</v>
      </c>
      <c r="D4" t="s">
        <v>38</v>
      </c>
      <c r="E4" s="1">
        <v>0.66338924233661078</v>
      </c>
      <c r="F4" t="s">
        <v>36</v>
      </c>
    </row>
    <row r="5" spans="1:7" x14ac:dyDescent="0.2">
      <c r="A5" t="s">
        <v>39</v>
      </c>
      <c r="B5" t="s">
        <v>40</v>
      </c>
      <c r="C5" t="s">
        <v>41</v>
      </c>
      <c r="D5" t="s">
        <v>42</v>
      </c>
      <c r="E5" s="1">
        <v>0.55897907564957461</v>
      </c>
      <c r="F5" t="s">
        <v>36</v>
      </c>
    </row>
    <row r="6" spans="1:7" x14ac:dyDescent="0.2">
      <c r="A6" t="s">
        <v>39</v>
      </c>
      <c r="B6" t="s">
        <v>40</v>
      </c>
      <c r="C6" t="s">
        <v>41</v>
      </c>
      <c r="D6" t="s">
        <v>37</v>
      </c>
      <c r="E6" s="1">
        <v>0.22832835134513682</v>
      </c>
      <c r="F6" t="s">
        <v>36</v>
      </c>
    </row>
    <row r="7" spans="1:7" x14ac:dyDescent="0.2">
      <c r="A7" t="s">
        <v>39</v>
      </c>
      <c r="B7" t="s">
        <v>40</v>
      </c>
      <c r="C7" t="s">
        <v>41</v>
      </c>
      <c r="D7" t="s">
        <v>38</v>
      </c>
      <c r="E7" s="1">
        <v>0.2126925730052886</v>
      </c>
      <c r="F7" t="s">
        <v>36</v>
      </c>
    </row>
    <row r="8" spans="1:7" x14ac:dyDescent="0.2">
      <c r="A8" t="s">
        <v>43</v>
      </c>
      <c r="B8" t="s">
        <v>44</v>
      </c>
      <c r="C8" t="s">
        <v>41</v>
      </c>
      <c r="D8" t="s">
        <v>42</v>
      </c>
      <c r="E8" s="1">
        <v>0.33566713342668536</v>
      </c>
      <c r="F8" t="s">
        <v>36</v>
      </c>
    </row>
    <row r="9" spans="1:7" x14ac:dyDescent="0.2">
      <c r="A9" t="s">
        <v>43</v>
      </c>
      <c r="B9" t="s">
        <v>44</v>
      </c>
      <c r="C9" t="s">
        <v>41</v>
      </c>
      <c r="D9" t="s">
        <v>37</v>
      </c>
      <c r="E9" s="1">
        <v>0.16443288657731547</v>
      </c>
      <c r="F9" t="s">
        <v>36</v>
      </c>
    </row>
    <row r="10" spans="1:7" x14ac:dyDescent="0.2">
      <c r="A10" t="s">
        <v>43</v>
      </c>
      <c r="B10" t="s">
        <v>44</v>
      </c>
      <c r="C10" t="s">
        <v>41</v>
      </c>
      <c r="D10" t="s">
        <v>38</v>
      </c>
      <c r="E10" s="1">
        <v>0.43148629725945187</v>
      </c>
      <c r="F10" t="s">
        <v>36</v>
      </c>
    </row>
    <row r="11" spans="1:7" x14ac:dyDescent="0.2">
      <c r="A11" t="s">
        <v>43</v>
      </c>
      <c r="B11" t="s">
        <v>44</v>
      </c>
      <c r="C11" t="s">
        <v>41</v>
      </c>
      <c r="D11" t="s">
        <v>45</v>
      </c>
      <c r="E11" s="1">
        <v>6.8413682736547299E-2</v>
      </c>
      <c r="F11" t="s">
        <v>36</v>
      </c>
    </row>
    <row r="12" spans="1:7" x14ac:dyDescent="0.2">
      <c r="A12" t="s">
        <v>46</v>
      </c>
      <c r="B12" t="s">
        <v>47</v>
      </c>
      <c r="C12" t="s">
        <v>48</v>
      </c>
      <c r="D12" t="s">
        <v>42</v>
      </c>
      <c r="E12" s="1">
        <v>5.5771399924802602E-2</v>
      </c>
      <c r="F12" t="s">
        <v>36</v>
      </c>
    </row>
    <row r="13" spans="1:7" x14ac:dyDescent="0.2">
      <c r="A13" t="s">
        <v>46</v>
      </c>
      <c r="B13" t="s">
        <v>47</v>
      </c>
      <c r="C13" t="s">
        <v>48</v>
      </c>
      <c r="D13" t="s">
        <v>49</v>
      </c>
      <c r="E13" s="1">
        <v>0.38626394284998117</v>
      </c>
      <c r="F13" t="s">
        <v>36</v>
      </c>
    </row>
    <row r="14" spans="1:7" x14ac:dyDescent="0.2">
      <c r="A14" t="s">
        <v>46</v>
      </c>
      <c r="B14" t="s">
        <v>47</v>
      </c>
      <c r="C14" t="s">
        <v>48</v>
      </c>
      <c r="D14" t="s">
        <v>37</v>
      </c>
      <c r="E14" s="1">
        <v>0.3991728286752726</v>
      </c>
      <c r="F14" t="s">
        <v>36</v>
      </c>
    </row>
    <row r="15" spans="1:7" x14ac:dyDescent="0.2">
      <c r="A15" t="s">
        <v>46</v>
      </c>
      <c r="B15" t="s">
        <v>47</v>
      </c>
      <c r="C15" t="s">
        <v>48</v>
      </c>
      <c r="D15" t="s">
        <v>38</v>
      </c>
      <c r="E15" s="1">
        <v>8.158917157538538E-2</v>
      </c>
      <c r="F15" t="s">
        <v>36</v>
      </c>
    </row>
    <row r="16" spans="1:7" x14ac:dyDescent="0.2">
      <c r="A16" t="s">
        <v>46</v>
      </c>
      <c r="B16" t="s">
        <v>47</v>
      </c>
      <c r="C16" t="s">
        <v>48</v>
      </c>
      <c r="D16" t="s">
        <v>50</v>
      </c>
      <c r="E16" s="1">
        <v>3.4340142875046997E-2</v>
      </c>
      <c r="F16" t="s">
        <v>36</v>
      </c>
    </row>
    <row r="17" spans="1:6" x14ac:dyDescent="0.2">
      <c r="A17" t="s">
        <v>46</v>
      </c>
      <c r="B17" t="s">
        <v>47</v>
      </c>
      <c r="C17" t="s">
        <v>48</v>
      </c>
      <c r="D17" t="s">
        <v>38</v>
      </c>
      <c r="E17" s="1">
        <v>4.2862514099511216E-2</v>
      </c>
      <c r="F17" t="s">
        <v>36</v>
      </c>
    </row>
    <row r="18" spans="1:6" x14ac:dyDescent="0.2">
      <c r="A18" t="s">
        <v>51</v>
      </c>
      <c r="B18" t="s">
        <v>52</v>
      </c>
      <c r="C18" t="s">
        <v>48</v>
      </c>
      <c r="D18" t="s">
        <v>42</v>
      </c>
      <c r="E18" s="1">
        <v>0.16860595211456703</v>
      </c>
      <c r="F18" t="s">
        <v>36</v>
      </c>
    </row>
    <row r="19" spans="1:6" x14ac:dyDescent="0.2">
      <c r="A19" t="s">
        <v>51</v>
      </c>
      <c r="B19" t="s">
        <v>52</v>
      </c>
      <c r="C19" t="s">
        <v>48</v>
      </c>
      <c r="D19" t="s">
        <v>35</v>
      </c>
      <c r="E19" s="1">
        <v>0.39460729469680023</v>
      </c>
      <c r="F19" t="s">
        <v>36</v>
      </c>
    </row>
    <row r="20" spans="1:6" x14ac:dyDescent="0.2">
      <c r="A20" t="s">
        <v>51</v>
      </c>
      <c r="B20" t="s">
        <v>52</v>
      </c>
      <c r="C20" t="s">
        <v>48</v>
      </c>
      <c r="D20" t="s">
        <v>53</v>
      </c>
      <c r="E20" s="1">
        <v>0.10349071380622063</v>
      </c>
      <c r="F20" t="s">
        <v>36</v>
      </c>
    </row>
    <row r="21" spans="1:6" x14ac:dyDescent="0.2">
      <c r="A21" t="s">
        <v>51</v>
      </c>
      <c r="B21" t="s">
        <v>52</v>
      </c>
      <c r="C21" t="s">
        <v>48</v>
      </c>
      <c r="D21" t="s">
        <v>49</v>
      </c>
      <c r="E21" s="1">
        <v>0.22219735958827477</v>
      </c>
      <c r="F21" t="s">
        <v>36</v>
      </c>
    </row>
    <row r="22" spans="1:6" x14ac:dyDescent="0.2">
      <c r="A22" t="s">
        <v>51</v>
      </c>
      <c r="B22" t="s">
        <v>52</v>
      </c>
      <c r="C22" t="s">
        <v>48</v>
      </c>
      <c r="D22" t="s">
        <v>37</v>
      </c>
      <c r="E22" s="1">
        <v>0.11109867979413739</v>
      </c>
      <c r="F22" t="s">
        <v>36</v>
      </c>
    </row>
    <row r="23" spans="1:6" x14ac:dyDescent="0.2">
      <c r="A23" t="s">
        <v>54</v>
      </c>
      <c r="B23" t="s">
        <v>55</v>
      </c>
      <c r="C23" t="s">
        <v>56</v>
      </c>
      <c r="D23" t="s">
        <v>57</v>
      </c>
      <c r="E23" s="1">
        <v>0.44370860927152322</v>
      </c>
      <c r="F23" t="s">
        <v>58</v>
      </c>
    </row>
    <row r="24" spans="1:6" x14ac:dyDescent="0.2">
      <c r="A24" t="s">
        <v>54</v>
      </c>
      <c r="B24" t="s">
        <v>55</v>
      </c>
      <c r="C24" t="s">
        <v>56</v>
      </c>
      <c r="D24" t="s">
        <v>59</v>
      </c>
      <c r="E24" s="1">
        <v>9.2715231788079847E-2</v>
      </c>
      <c r="F24" t="s">
        <v>58</v>
      </c>
    </row>
    <row r="25" spans="1:6" x14ac:dyDescent="0.2">
      <c r="A25" t="s">
        <v>54</v>
      </c>
      <c r="B25" t="s">
        <v>55</v>
      </c>
      <c r="C25" t="s">
        <v>56</v>
      </c>
      <c r="D25" t="s">
        <v>60</v>
      </c>
      <c r="E25" s="1">
        <v>0.30463576158940353</v>
      </c>
      <c r="F25" t="s">
        <v>58</v>
      </c>
    </row>
    <row r="26" spans="1:6" x14ac:dyDescent="0.2">
      <c r="A26" t="s">
        <v>54</v>
      </c>
      <c r="B26" t="s">
        <v>55</v>
      </c>
      <c r="C26" t="s">
        <v>56</v>
      </c>
      <c r="D26" t="s">
        <v>38</v>
      </c>
      <c r="E26" s="1">
        <v>0.12582781456953648</v>
      </c>
      <c r="F26" t="s">
        <v>58</v>
      </c>
    </row>
    <row r="27" spans="1:6" x14ac:dyDescent="0.2">
      <c r="A27" t="s">
        <v>54</v>
      </c>
      <c r="B27" t="s">
        <v>55</v>
      </c>
      <c r="C27" t="s">
        <v>56</v>
      </c>
      <c r="D27" t="s">
        <v>50</v>
      </c>
      <c r="E27" s="1">
        <v>3.3112582781456804E-2</v>
      </c>
      <c r="F27" t="s">
        <v>58</v>
      </c>
    </row>
    <row r="28" spans="1:6" x14ac:dyDescent="0.2">
      <c r="A28" t="s">
        <v>61</v>
      </c>
      <c r="B28" t="s">
        <v>62</v>
      </c>
      <c r="C28" t="s">
        <v>63</v>
      </c>
      <c r="D28" t="s">
        <v>42</v>
      </c>
      <c r="E28" s="1">
        <v>5.3338524430601518E-2</v>
      </c>
      <c r="F28" t="s">
        <v>64</v>
      </c>
    </row>
    <row r="29" spans="1:6" x14ac:dyDescent="0.2">
      <c r="A29" t="s">
        <v>61</v>
      </c>
      <c r="B29" t="s">
        <v>62</v>
      </c>
      <c r="C29" t="s">
        <v>63</v>
      </c>
      <c r="D29" t="s">
        <v>35</v>
      </c>
      <c r="E29" s="1">
        <v>0.13334631107650377</v>
      </c>
      <c r="F29" t="s">
        <v>64</v>
      </c>
    </row>
    <row r="30" spans="1:6" x14ac:dyDescent="0.2">
      <c r="A30" t="s">
        <v>61</v>
      </c>
      <c r="B30" t="s">
        <v>62</v>
      </c>
      <c r="C30" t="s">
        <v>63</v>
      </c>
      <c r="D30" t="s">
        <v>53</v>
      </c>
      <c r="E30" s="1">
        <v>0.19330348452404125</v>
      </c>
      <c r="F30" t="s">
        <v>64</v>
      </c>
    </row>
    <row r="31" spans="1:6" x14ac:dyDescent="0.2">
      <c r="A31" t="s">
        <v>61</v>
      </c>
      <c r="B31" t="s">
        <v>62</v>
      </c>
      <c r="C31" t="s">
        <v>63</v>
      </c>
      <c r="D31" t="s">
        <v>60</v>
      </c>
      <c r="E31" s="1">
        <v>0.1866848355071053</v>
      </c>
      <c r="F31" t="s">
        <v>64</v>
      </c>
    </row>
    <row r="32" spans="1:6" x14ac:dyDescent="0.2">
      <c r="A32" t="s">
        <v>61</v>
      </c>
      <c r="B32" t="s">
        <v>62</v>
      </c>
      <c r="C32" t="s">
        <v>63</v>
      </c>
      <c r="D32" t="s">
        <v>38</v>
      </c>
      <c r="E32" s="1">
        <v>0.27992992018687951</v>
      </c>
      <c r="F32" t="s">
        <v>64</v>
      </c>
    </row>
    <row r="33" spans="1:7" x14ac:dyDescent="0.2">
      <c r="A33" t="s">
        <v>61</v>
      </c>
      <c r="B33" t="s">
        <v>62</v>
      </c>
      <c r="C33" t="s">
        <v>63</v>
      </c>
      <c r="D33" t="s">
        <v>65</v>
      </c>
      <c r="E33" s="1">
        <v>0.15339692427486859</v>
      </c>
      <c r="F33" t="s">
        <v>64</v>
      </c>
    </row>
    <row r="34" spans="1:7" x14ac:dyDescent="0.2">
      <c r="A34" t="s">
        <v>66</v>
      </c>
      <c r="B34" t="s">
        <v>67</v>
      </c>
      <c r="C34" t="s">
        <v>68</v>
      </c>
      <c r="D34" t="s">
        <v>37</v>
      </c>
      <c r="E34" s="1">
        <v>0.36424417359769201</v>
      </c>
      <c r="F34" t="s">
        <v>64</v>
      </c>
      <c r="G34" t="s">
        <v>69</v>
      </c>
    </row>
    <row r="35" spans="1:7" x14ac:dyDescent="0.2">
      <c r="A35" t="s">
        <v>66</v>
      </c>
      <c r="B35" t="s">
        <v>67</v>
      </c>
      <c r="C35" t="s">
        <v>68</v>
      </c>
      <c r="D35" t="s">
        <v>45</v>
      </c>
      <c r="E35" s="1">
        <v>0</v>
      </c>
      <c r="F35" t="s">
        <v>64</v>
      </c>
      <c r="G35" t="s">
        <v>69</v>
      </c>
    </row>
    <row r="36" spans="1:7" x14ac:dyDescent="0.2">
      <c r="A36" t="s">
        <v>66</v>
      </c>
      <c r="B36" t="s">
        <v>67</v>
      </c>
      <c r="C36" t="s">
        <v>68</v>
      </c>
      <c r="D36" t="s">
        <v>65</v>
      </c>
      <c r="E36" s="1">
        <v>0.26559729276439675</v>
      </c>
      <c r="F36" t="s">
        <v>64</v>
      </c>
      <c r="G36" t="s">
        <v>69</v>
      </c>
    </row>
    <row r="37" spans="1:7" x14ac:dyDescent="0.2">
      <c r="A37" t="s">
        <v>66</v>
      </c>
      <c r="B37" t="s">
        <v>67</v>
      </c>
      <c r="C37" t="s">
        <v>68</v>
      </c>
      <c r="D37" t="s">
        <v>38</v>
      </c>
      <c r="E37" s="1">
        <v>0.37015853363791129</v>
      </c>
      <c r="F37" t="s">
        <v>64</v>
      </c>
      <c r="G37" t="s">
        <v>69</v>
      </c>
    </row>
    <row r="38" spans="1:7" x14ac:dyDescent="0.2">
      <c r="A38" t="s">
        <v>66</v>
      </c>
      <c r="B38" t="s">
        <v>67</v>
      </c>
      <c r="C38" t="s">
        <v>68</v>
      </c>
      <c r="D38" t="s">
        <v>70</v>
      </c>
      <c r="E38" s="1">
        <v>0</v>
      </c>
      <c r="F38" t="s">
        <v>64</v>
      </c>
      <c r="G38" t="s">
        <v>69</v>
      </c>
    </row>
    <row r="39" spans="1:7" x14ac:dyDescent="0.2">
      <c r="A39" t="s">
        <v>66</v>
      </c>
      <c r="B39" t="s">
        <v>67</v>
      </c>
      <c r="C39" t="s">
        <v>68</v>
      </c>
      <c r="D39" t="s">
        <v>71</v>
      </c>
      <c r="E39" s="1">
        <v>0</v>
      </c>
      <c r="F39" t="s">
        <v>64</v>
      </c>
      <c r="G39" t="s">
        <v>69</v>
      </c>
    </row>
    <row r="40" spans="1:7" x14ac:dyDescent="0.2">
      <c r="A40" t="s">
        <v>66</v>
      </c>
      <c r="B40" t="s">
        <v>67</v>
      </c>
      <c r="C40" t="s">
        <v>68</v>
      </c>
      <c r="D40" t="s">
        <v>72</v>
      </c>
      <c r="E40" s="1">
        <v>0</v>
      </c>
      <c r="F40" t="s">
        <v>64</v>
      </c>
      <c r="G40" t="s">
        <v>69</v>
      </c>
    </row>
    <row r="41" spans="1:7" x14ac:dyDescent="0.2">
      <c r="A41" t="s">
        <v>66</v>
      </c>
      <c r="B41" t="s">
        <v>67</v>
      </c>
      <c r="C41" t="s">
        <v>68</v>
      </c>
      <c r="D41" t="s">
        <v>73</v>
      </c>
      <c r="E41" s="1">
        <v>0</v>
      </c>
      <c r="F41" t="s">
        <v>64</v>
      </c>
      <c r="G41" t="s">
        <v>69</v>
      </c>
    </row>
    <row r="42" spans="1:7" x14ac:dyDescent="0.2">
      <c r="A42" t="s">
        <v>66</v>
      </c>
      <c r="B42" t="s">
        <v>67</v>
      </c>
      <c r="C42" t="s">
        <v>68</v>
      </c>
      <c r="D42" t="s">
        <v>74</v>
      </c>
      <c r="E42" s="1">
        <v>0</v>
      </c>
      <c r="F42" t="s">
        <v>64</v>
      </c>
      <c r="G42" t="s">
        <v>69</v>
      </c>
    </row>
    <row r="43" spans="1:7" x14ac:dyDescent="0.2">
      <c r="A43" t="s">
        <v>66</v>
      </c>
      <c r="B43" t="s">
        <v>67</v>
      </c>
      <c r="C43" t="s">
        <v>68</v>
      </c>
      <c r="D43" t="s">
        <v>35</v>
      </c>
      <c r="E43" s="1">
        <v>0</v>
      </c>
      <c r="F43" t="s">
        <v>64</v>
      </c>
      <c r="G43" t="s">
        <v>69</v>
      </c>
    </row>
    <row r="44" spans="1:7" x14ac:dyDescent="0.2">
      <c r="A44" t="s">
        <v>66</v>
      </c>
      <c r="B44" t="s">
        <v>67</v>
      </c>
      <c r="C44" t="s">
        <v>68</v>
      </c>
      <c r="D44" t="s">
        <v>75</v>
      </c>
      <c r="E44" s="1">
        <v>0</v>
      </c>
      <c r="F44" t="s">
        <v>64</v>
      </c>
      <c r="G44" t="s">
        <v>69</v>
      </c>
    </row>
    <row r="45" spans="1:7" x14ac:dyDescent="0.2">
      <c r="A45" t="s">
        <v>66</v>
      </c>
      <c r="B45" t="s">
        <v>67</v>
      </c>
      <c r="C45" t="s">
        <v>68</v>
      </c>
      <c r="D45" t="s">
        <v>76</v>
      </c>
      <c r="E45" s="1">
        <v>0</v>
      </c>
      <c r="F45" t="s">
        <v>64</v>
      </c>
      <c r="G45" t="s">
        <v>69</v>
      </c>
    </row>
    <row r="46" spans="1:7" x14ac:dyDescent="0.2">
      <c r="A46" t="s">
        <v>66</v>
      </c>
      <c r="B46" t="s">
        <v>67</v>
      </c>
      <c r="C46" t="s">
        <v>68</v>
      </c>
      <c r="D46" t="s">
        <v>77</v>
      </c>
      <c r="E46" s="1">
        <v>0</v>
      </c>
      <c r="F46" t="s">
        <v>64</v>
      </c>
      <c r="G46" t="s">
        <v>69</v>
      </c>
    </row>
    <row r="47" spans="1:7" x14ac:dyDescent="0.2">
      <c r="A47" t="s">
        <v>78</v>
      </c>
      <c r="B47" t="s">
        <v>79</v>
      </c>
      <c r="C47" t="s">
        <v>80</v>
      </c>
      <c r="D47" t="s">
        <v>37</v>
      </c>
      <c r="E47" s="1">
        <v>0.30422861473535717</v>
      </c>
      <c r="F47" t="s">
        <v>64</v>
      </c>
      <c r="G47" t="s">
        <v>69</v>
      </c>
    </row>
    <row r="48" spans="1:7" x14ac:dyDescent="0.2">
      <c r="A48" t="s">
        <v>78</v>
      </c>
      <c r="B48" t="s">
        <v>79</v>
      </c>
      <c r="C48" t="s">
        <v>80</v>
      </c>
      <c r="D48" t="s">
        <v>45</v>
      </c>
      <c r="E48" s="1">
        <v>0</v>
      </c>
      <c r="F48" t="s">
        <v>64</v>
      </c>
      <c r="G48" t="s">
        <v>69</v>
      </c>
    </row>
    <row r="49" spans="1:7" x14ac:dyDescent="0.2">
      <c r="A49" t="s">
        <v>78</v>
      </c>
      <c r="B49" t="s">
        <v>79</v>
      </c>
      <c r="C49" t="s">
        <v>80</v>
      </c>
      <c r="D49" t="s">
        <v>65</v>
      </c>
      <c r="E49" s="1">
        <v>0.22032271953711127</v>
      </c>
      <c r="F49" t="s">
        <v>64</v>
      </c>
      <c r="G49" t="s">
        <v>69</v>
      </c>
    </row>
    <row r="50" spans="1:7" x14ac:dyDescent="0.2">
      <c r="A50" t="s">
        <v>78</v>
      </c>
      <c r="B50" t="s">
        <v>79</v>
      </c>
      <c r="C50" t="s">
        <v>80</v>
      </c>
      <c r="D50" t="s">
        <v>38</v>
      </c>
      <c r="E50" s="1">
        <v>9.1134388425262947E-2</v>
      </c>
      <c r="F50" t="s">
        <v>64</v>
      </c>
      <c r="G50" t="s">
        <v>69</v>
      </c>
    </row>
    <row r="51" spans="1:7" x14ac:dyDescent="0.2">
      <c r="A51" t="s">
        <v>78</v>
      </c>
      <c r="B51" t="s">
        <v>79</v>
      </c>
      <c r="C51" t="s">
        <v>80</v>
      </c>
      <c r="D51" t="s">
        <v>70</v>
      </c>
      <c r="E51" s="1">
        <v>0</v>
      </c>
      <c r="F51" t="s">
        <v>64</v>
      </c>
      <c r="G51" t="s">
        <v>69</v>
      </c>
    </row>
    <row r="52" spans="1:7" x14ac:dyDescent="0.2">
      <c r="A52" t="s">
        <v>78</v>
      </c>
      <c r="B52" t="s">
        <v>79</v>
      </c>
      <c r="C52" t="s">
        <v>80</v>
      </c>
      <c r="D52" t="s">
        <v>71</v>
      </c>
      <c r="E52" s="1">
        <v>0.23338727425582806</v>
      </c>
      <c r="F52" t="s">
        <v>64</v>
      </c>
      <c r="G52" t="s">
        <v>69</v>
      </c>
    </row>
    <row r="53" spans="1:7" x14ac:dyDescent="0.2">
      <c r="A53" t="s">
        <v>78</v>
      </c>
      <c r="B53" t="s">
        <v>79</v>
      </c>
      <c r="C53" t="s">
        <v>80</v>
      </c>
      <c r="D53" t="s">
        <v>72</v>
      </c>
      <c r="E53" s="1">
        <v>0</v>
      </c>
      <c r="F53" t="s">
        <v>64</v>
      </c>
      <c r="G53" t="s">
        <v>69</v>
      </c>
    </row>
    <row r="54" spans="1:7" x14ac:dyDescent="0.2">
      <c r="A54" t="s">
        <v>78</v>
      </c>
      <c r="B54" t="s">
        <v>79</v>
      </c>
      <c r="C54" t="s">
        <v>80</v>
      </c>
      <c r="D54" t="s">
        <v>73</v>
      </c>
      <c r="E54" s="1">
        <v>0</v>
      </c>
      <c r="F54" t="s">
        <v>64</v>
      </c>
      <c r="G54" t="s">
        <v>69</v>
      </c>
    </row>
    <row r="55" spans="1:7" x14ac:dyDescent="0.2">
      <c r="A55" t="s">
        <v>78</v>
      </c>
      <c r="B55" t="s">
        <v>79</v>
      </c>
      <c r="C55" t="s">
        <v>80</v>
      </c>
      <c r="D55" t="s">
        <v>74</v>
      </c>
      <c r="E55" s="1">
        <v>0.15092700304644055</v>
      </c>
      <c r="F55" t="s">
        <v>64</v>
      </c>
      <c r="G55" t="s">
        <v>69</v>
      </c>
    </row>
    <row r="56" spans="1:7" x14ac:dyDescent="0.2">
      <c r="A56" t="s">
        <v>78</v>
      </c>
      <c r="B56" t="s">
        <v>79</v>
      </c>
      <c r="C56" t="s">
        <v>80</v>
      </c>
      <c r="D56" t="s">
        <v>35</v>
      </c>
      <c r="E56" s="1">
        <v>0</v>
      </c>
      <c r="F56" t="s">
        <v>64</v>
      </c>
      <c r="G56" t="s">
        <v>69</v>
      </c>
    </row>
    <row r="57" spans="1:7" x14ac:dyDescent="0.2">
      <c r="A57" t="s">
        <v>78</v>
      </c>
      <c r="B57" t="s">
        <v>79</v>
      </c>
      <c r="C57" t="s">
        <v>80</v>
      </c>
      <c r="D57" t="s">
        <v>75</v>
      </c>
      <c r="E57" s="1">
        <v>0</v>
      </c>
      <c r="F57" t="s">
        <v>64</v>
      </c>
      <c r="G57" t="s">
        <v>69</v>
      </c>
    </row>
    <row r="58" spans="1:7" x14ac:dyDescent="0.2">
      <c r="A58" t="s">
        <v>78</v>
      </c>
      <c r="B58" t="s">
        <v>79</v>
      </c>
      <c r="C58" t="s">
        <v>80</v>
      </c>
      <c r="D58" t="s">
        <v>76</v>
      </c>
      <c r="E58" s="1">
        <v>0</v>
      </c>
      <c r="F58" t="s">
        <v>64</v>
      </c>
      <c r="G58" t="s">
        <v>69</v>
      </c>
    </row>
    <row r="59" spans="1:7" x14ac:dyDescent="0.2">
      <c r="A59" t="s">
        <v>78</v>
      </c>
      <c r="B59" t="s">
        <v>79</v>
      </c>
      <c r="C59" t="s">
        <v>80</v>
      </c>
      <c r="D59" t="s">
        <v>77</v>
      </c>
      <c r="E59" s="1">
        <v>0</v>
      </c>
      <c r="F59" t="s">
        <v>64</v>
      </c>
      <c r="G59" t="s">
        <v>69</v>
      </c>
    </row>
    <row r="60" spans="1:7" x14ac:dyDescent="0.2">
      <c r="A60" t="s">
        <v>81</v>
      </c>
      <c r="B60" t="s">
        <v>82</v>
      </c>
      <c r="C60" t="s">
        <v>80</v>
      </c>
      <c r="D60" t="s">
        <v>37</v>
      </c>
      <c r="E60" s="1">
        <v>0</v>
      </c>
      <c r="F60" t="s">
        <v>64</v>
      </c>
      <c r="G60" t="s">
        <v>69</v>
      </c>
    </row>
    <row r="61" spans="1:7" x14ac:dyDescent="0.2">
      <c r="A61" t="s">
        <v>81</v>
      </c>
      <c r="B61" t="s">
        <v>82</v>
      </c>
      <c r="C61" t="s">
        <v>80</v>
      </c>
      <c r="D61" t="s">
        <v>45</v>
      </c>
      <c r="E61" s="1">
        <v>0</v>
      </c>
      <c r="F61" t="s">
        <v>64</v>
      </c>
      <c r="G61" t="s">
        <v>69</v>
      </c>
    </row>
    <row r="62" spans="1:7" x14ac:dyDescent="0.2">
      <c r="A62" t="s">
        <v>81</v>
      </c>
      <c r="B62" t="s">
        <v>82</v>
      </c>
      <c r="C62" t="s">
        <v>80</v>
      </c>
      <c r="D62" t="s">
        <v>65</v>
      </c>
      <c r="E62" s="1">
        <v>5.6569343000000001E-2</v>
      </c>
      <c r="F62" t="s">
        <v>64</v>
      </c>
      <c r="G62" t="s">
        <v>69</v>
      </c>
    </row>
    <row r="63" spans="1:7" x14ac:dyDescent="0.2">
      <c r="A63" t="s">
        <v>81</v>
      </c>
      <c r="B63" t="s">
        <v>82</v>
      </c>
      <c r="C63" t="s">
        <v>80</v>
      </c>
      <c r="D63" t="s">
        <v>38</v>
      </c>
      <c r="E63" s="1">
        <v>0.32846715300000001</v>
      </c>
      <c r="F63" t="s">
        <v>64</v>
      </c>
      <c r="G63" t="s">
        <v>69</v>
      </c>
    </row>
    <row r="64" spans="1:7" x14ac:dyDescent="0.2">
      <c r="A64" t="s">
        <v>81</v>
      </c>
      <c r="B64" t="s">
        <v>82</v>
      </c>
      <c r="C64" t="s">
        <v>80</v>
      </c>
      <c r="D64" t="s">
        <v>70</v>
      </c>
      <c r="E64" s="1">
        <v>0</v>
      </c>
      <c r="F64" t="s">
        <v>64</v>
      </c>
      <c r="G64" t="s">
        <v>69</v>
      </c>
    </row>
    <row r="65" spans="1:7" x14ac:dyDescent="0.2">
      <c r="A65" t="s">
        <v>81</v>
      </c>
      <c r="B65" t="s">
        <v>82</v>
      </c>
      <c r="C65" t="s">
        <v>80</v>
      </c>
      <c r="D65" t="s">
        <v>71</v>
      </c>
      <c r="E65" s="1">
        <v>0.32846715300000001</v>
      </c>
      <c r="F65" t="s">
        <v>64</v>
      </c>
      <c r="G65" t="s">
        <v>69</v>
      </c>
    </row>
    <row r="66" spans="1:7" x14ac:dyDescent="0.2">
      <c r="A66" t="s">
        <v>81</v>
      </c>
      <c r="B66" t="s">
        <v>82</v>
      </c>
      <c r="C66" t="s">
        <v>80</v>
      </c>
      <c r="D66" t="s">
        <v>72</v>
      </c>
      <c r="E66" s="1">
        <v>0</v>
      </c>
      <c r="F66" t="s">
        <v>64</v>
      </c>
      <c r="G66" t="s">
        <v>69</v>
      </c>
    </row>
    <row r="67" spans="1:7" x14ac:dyDescent="0.2">
      <c r="A67" t="s">
        <v>81</v>
      </c>
      <c r="B67" t="s">
        <v>82</v>
      </c>
      <c r="C67" t="s">
        <v>80</v>
      </c>
      <c r="D67" t="s">
        <v>73</v>
      </c>
      <c r="E67" s="1">
        <v>0</v>
      </c>
      <c r="F67" t="s">
        <v>64</v>
      </c>
      <c r="G67" t="s">
        <v>69</v>
      </c>
    </row>
    <row r="68" spans="1:7" x14ac:dyDescent="0.2">
      <c r="A68" t="s">
        <v>81</v>
      </c>
      <c r="B68" t="s">
        <v>82</v>
      </c>
      <c r="C68" t="s">
        <v>80</v>
      </c>
      <c r="D68" t="s">
        <v>74</v>
      </c>
      <c r="E68" s="1">
        <v>0.122262774</v>
      </c>
      <c r="F68" t="s">
        <v>64</v>
      </c>
      <c r="G68" t="s">
        <v>69</v>
      </c>
    </row>
    <row r="69" spans="1:7" x14ac:dyDescent="0.2">
      <c r="A69" t="s">
        <v>81</v>
      </c>
      <c r="B69" t="s">
        <v>82</v>
      </c>
      <c r="C69" t="s">
        <v>80</v>
      </c>
      <c r="D69" t="s">
        <v>35</v>
      </c>
      <c r="E69" s="1">
        <v>0</v>
      </c>
      <c r="F69" t="s">
        <v>64</v>
      </c>
      <c r="G69" t="s">
        <v>69</v>
      </c>
    </row>
    <row r="70" spans="1:7" x14ac:dyDescent="0.2">
      <c r="A70" t="s">
        <v>81</v>
      </c>
      <c r="B70" t="s">
        <v>82</v>
      </c>
      <c r="C70" t="s">
        <v>80</v>
      </c>
      <c r="D70" t="s">
        <v>75</v>
      </c>
      <c r="E70" s="1">
        <v>0.16423357699999999</v>
      </c>
      <c r="F70" t="s">
        <v>64</v>
      </c>
      <c r="G70" t="s">
        <v>69</v>
      </c>
    </row>
    <row r="71" spans="1:7" x14ac:dyDescent="0.2">
      <c r="A71" t="s">
        <v>81</v>
      </c>
      <c r="B71" t="s">
        <v>82</v>
      </c>
      <c r="C71" t="s">
        <v>80</v>
      </c>
      <c r="D71" t="s">
        <v>76</v>
      </c>
      <c r="E71" s="1">
        <v>0</v>
      </c>
      <c r="F71" t="s">
        <v>64</v>
      </c>
      <c r="G71" t="s">
        <v>69</v>
      </c>
    </row>
    <row r="72" spans="1:7" x14ac:dyDescent="0.2">
      <c r="A72" t="s">
        <v>81</v>
      </c>
      <c r="B72" t="s">
        <v>82</v>
      </c>
      <c r="C72" t="s">
        <v>80</v>
      </c>
      <c r="D72" t="s">
        <v>77</v>
      </c>
      <c r="E72" s="1">
        <v>0</v>
      </c>
      <c r="F72" t="s">
        <v>64</v>
      </c>
      <c r="G72" t="s">
        <v>69</v>
      </c>
    </row>
    <row r="73" spans="1:7" x14ac:dyDescent="0.2">
      <c r="A73" t="s">
        <v>83</v>
      </c>
      <c r="B73" t="s">
        <v>84</v>
      </c>
      <c r="C73" t="s">
        <v>80</v>
      </c>
      <c r="D73" t="s">
        <v>42</v>
      </c>
      <c r="E73" s="1">
        <v>0.13134328358208955</v>
      </c>
      <c r="F73" t="s">
        <v>64</v>
      </c>
    </row>
    <row r="74" spans="1:7" x14ac:dyDescent="0.2">
      <c r="A74" t="s">
        <v>83</v>
      </c>
      <c r="B74" t="s">
        <v>84</v>
      </c>
      <c r="C74" t="s">
        <v>80</v>
      </c>
      <c r="D74" t="s">
        <v>35</v>
      </c>
      <c r="E74" s="1">
        <v>0.11684434968017059</v>
      </c>
      <c r="F74" t="s">
        <v>64</v>
      </c>
    </row>
    <row r="75" spans="1:7" x14ac:dyDescent="0.2">
      <c r="A75" t="s">
        <v>83</v>
      </c>
      <c r="B75" t="s">
        <v>84</v>
      </c>
      <c r="C75" t="s">
        <v>80</v>
      </c>
      <c r="D75" t="s">
        <v>53</v>
      </c>
      <c r="E75" s="1">
        <v>0.10213219616204691</v>
      </c>
      <c r="F75" t="s">
        <v>64</v>
      </c>
    </row>
    <row r="76" spans="1:7" x14ac:dyDescent="0.2">
      <c r="A76" t="s">
        <v>83</v>
      </c>
      <c r="B76" t="s">
        <v>84</v>
      </c>
      <c r="C76" t="s">
        <v>80</v>
      </c>
      <c r="D76" t="s">
        <v>49</v>
      </c>
      <c r="E76" s="1">
        <v>3.6460554371002131E-2</v>
      </c>
      <c r="F76" t="s">
        <v>64</v>
      </c>
    </row>
    <row r="77" spans="1:7" x14ac:dyDescent="0.2">
      <c r="A77" t="s">
        <v>83</v>
      </c>
      <c r="B77" t="s">
        <v>84</v>
      </c>
      <c r="C77" t="s">
        <v>80</v>
      </c>
      <c r="D77" t="s">
        <v>37</v>
      </c>
      <c r="E77" s="1">
        <v>0.29211087420042642</v>
      </c>
      <c r="F77" t="s">
        <v>64</v>
      </c>
    </row>
    <row r="78" spans="1:7" x14ac:dyDescent="0.2">
      <c r="A78" t="s">
        <v>83</v>
      </c>
      <c r="B78" t="s">
        <v>84</v>
      </c>
      <c r="C78" t="s">
        <v>80</v>
      </c>
      <c r="D78" t="s">
        <v>38</v>
      </c>
      <c r="E78" s="1">
        <v>0.27739872068230276</v>
      </c>
      <c r="F78" t="s">
        <v>64</v>
      </c>
    </row>
    <row r="79" spans="1:7" x14ac:dyDescent="0.2">
      <c r="A79" t="s">
        <v>83</v>
      </c>
      <c r="B79" t="s">
        <v>84</v>
      </c>
      <c r="C79" t="s">
        <v>80</v>
      </c>
      <c r="D79" t="s">
        <v>38</v>
      </c>
      <c r="E79" s="1">
        <v>4.3710021321961619E-2</v>
      </c>
      <c r="F79" t="s">
        <v>64</v>
      </c>
    </row>
    <row r="80" spans="1:7" x14ac:dyDescent="0.2">
      <c r="A80" t="s">
        <v>85</v>
      </c>
      <c r="B80" t="s">
        <v>86</v>
      </c>
      <c r="C80" t="s">
        <v>80</v>
      </c>
      <c r="D80" t="s">
        <v>37</v>
      </c>
      <c r="E80" s="1">
        <v>0</v>
      </c>
      <c r="F80" t="s">
        <v>64</v>
      </c>
      <c r="G80" t="s">
        <v>69</v>
      </c>
    </row>
    <row r="81" spans="1:7" x14ac:dyDescent="0.2">
      <c r="A81" t="s">
        <v>85</v>
      </c>
      <c r="B81" t="s">
        <v>86</v>
      </c>
      <c r="C81" t="s">
        <v>80</v>
      </c>
      <c r="D81" t="s">
        <v>45</v>
      </c>
      <c r="E81" s="1">
        <v>0</v>
      </c>
      <c r="F81" t="s">
        <v>64</v>
      </c>
      <c r="G81" t="s">
        <v>69</v>
      </c>
    </row>
    <row r="82" spans="1:7" x14ac:dyDescent="0.2">
      <c r="A82" t="s">
        <v>85</v>
      </c>
      <c r="B82" t="s">
        <v>86</v>
      </c>
      <c r="C82" t="s">
        <v>80</v>
      </c>
      <c r="D82" t="s">
        <v>65</v>
      </c>
      <c r="E82" s="1">
        <v>5.6569343065693431E-2</v>
      </c>
      <c r="F82" t="s">
        <v>64</v>
      </c>
      <c r="G82" t="s">
        <v>69</v>
      </c>
    </row>
    <row r="83" spans="1:7" x14ac:dyDescent="0.2">
      <c r="A83" t="s">
        <v>85</v>
      </c>
      <c r="B83" t="s">
        <v>86</v>
      </c>
      <c r="C83" t="s">
        <v>80</v>
      </c>
      <c r="D83" t="s">
        <v>38</v>
      </c>
      <c r="E83" s="1">
        <v>0.32846715328467152</v>
      </c>
      <c r="F83" t="s">
        <v>64</v>
      </c>
      <c r="G83" t="s">
        <v>69</v>
      </c>
    </row>
    <row r="84" spans="1:7" x14ac:dyDescent="0.2">
      <c r="A84" t="s">
        <v>85</v>
      </c>
      <c r="B84" t="s">
        <v>86</v>
      </c>
      <c r="C84" t="s">
        <v>80</v>
      </c>
      <c r="D84" t="s">
        <v>70</v>
      </c>
      <c r="E84" s="1">
        <v>0</v>
      </c>
      <c r="F84" t="s">
        <v>64</v>
      </c>
      <c r="G84" t="s">
        <v>69</v>
      </c>
    </row>
    <row r="85" spans="1:7" x14ac:dyDescent="0.2">
      <c r="A85" t="s">
        <v>85</v>
      </c>
      <c r="B85" t="s">
        <v>86</v>
      </c>
      <c r="C85" t="s">
        <v>80</v>
      </c>
      <c r="D85" t="s">
        <v>71</v>
      </c>
      <c r="E85" s="1">
        <v>0.32846715328467152</v>
      </c>
      <c r="F85" t="s">
        <v>64</v>
      </c>
      <c r="G85" t="s">
        <v>69</v>
      </c>
    </row>
    <row r="86" spans="1:7" x14ac:dyDescent="0.2">
      <c r="A86" t="s">
        <v>85</v>
      </c>
      <c r="B86" t="s">
        <v>86</v>
      </c>
      <c r="C86" t="s">
        <v>80</v>
      </c>
      <c r="D86" t="s">
        <v>72</v>
      </c>
      <c r="E86" s="1">
        <v>0</v>
      </c>
      <c r="F86" t="s">
        <v>64</v>
      </c>
      <c r="G86" t="s">
        <v>69</v>
      </c>
    </row>
    <row r="87" spans="1:7" x14ac:dyDescent="0.2">
      <c r="A87" t="s">
        <v>85</v>
      </c>
      <c r="B87" t="s">
        <v>86</v>
      </c>
      <c r="C87" t="s">
        <v>80</v>
      </c>
      <c r="D87" t="s">
        <v>73</v>
      </c>
      <c r="E87" s="1">
        <v>0</v>
      </c>
      <c r="F87" t="s">
        <v>64</v>
      </c>
      <c r="G87" t="s">
        <v>69</v>
      </c>
    </row>
    <row r="88" spans="1:7" x14ac:dyDescent="0.2">
      <c r="A88" t="s">
        <v>85</v>
      </c>
      <c r="B88" t="s">
        <v>86</v>
      </c>
      <c r="C88" t="s">
        <v>80</v>
      </c>
      <c r="D88" t="s">
        <v>74</v>
      </c>
      <c r="E88" s="1">
        <v>0.12226277372262773</v>
      </c>
      <c r="F88" t="s">
        <v>64</v>
      </c>
      <c r="G88" t="s">
        <v>69</v>
      </c>
    </row>
    <row r="89" spans="1:7" x14ac:dyDescent="0.2">
      <c r="A89" t="s">
        <v>85</v>
      </c>
      <c r="B89" t="s">
        <v>86</v>
      </c>
      <c r="C89" t="s">
        <v>80</v>
      </c>
      <c r="D89" t="s">
        <v>35</v>
      </c>
      <c r="E89" s="1">
        <v>0</v>
      </c>
      <c r="F89" t="s">
        <v>64</v>
      </c>
      <c r="G89" t="s">
        <v>69</v>
      </c>
    </row>
    <row r="90" spans="1:7" x14ac:dyDescent="0.2">
      <c r="A90" t="s">
        <v>85</v>
      </c>
      <c r="B90" t="s">
        <v>86</v>
      </c>
      <c r="C90" t="s">
        <v>80</v>
      </c>
      <c r="D90" t="s">
        <v>75</v>
      </c>
      <c r="E90" s="1">
        <v>0.16423357664233576</v>
      </c>
      <c r="F90" t="s">
        <v>64</v>
      </c>
      <c r="G90" t="s">
        <v>69</v>
      </c>
    </row>
    <row r="91" spans="1:7" x14ac:dyDescent="0.2">
      <c r="A91" t="s">
        <v>85</v>
      </c>
      <c r="B91" t="s">
        <v>86</v>
      </c>
      <c r="C91" t="s">
        <v>80</v>
      </c>
      <c r="D91" t="s">
        <v>76</v>
      </c>
      <c r="E91" s="1">
        <v>0</v>
      </c>
      <c r="F91" t="s">
        <v>64</v>
      </c>
      <c r="G91" t="s">
        <v>69</v>
      </c>
    </row>
    <row r="92" spans="1:7" x14ac:dyDescent="0.2">
      <c r="A92" t="s">
        <v>85</v>
      </c>
      <c r="B92" t="s">
        <v>86</v>
      </c>
      <c r="C92" t="s">
        <v>80</v>
      </c>
      <c r="D92" t="s">
        <v>77</v>
      </c>
      <c r="E92" s="1">
        <v>0</v>
      </c>
      <c r="F92" t="s">
        <v>64</v>
      </c>
      <c r="G92" t="s">
        <v>69</v>
      </c>
    </row>
    <row r="93" spans="1:7" x14ac:dyDescent="0.2">
      <c r="A93" t="s">
        <v>87</v>
      </c>
      <c r="B93" t="s">
        <v>88</v>
      </c>
      <c r="C93" t="s">
        <v>80</v>
      </c>
      <c r="D93" t="s">
        <v>89</v>
      </c>
      <c r="E93" s="1">
        <v>0.34037529514104636</v>
      </c>
      <c r="F93" t="s">
        <v>64</v>
      </c>
      <c r="G93" t="s">
        <v>69</v>
      </c>
    </row>
    <row r="94" spans="1:7" x14ac:dyDescent="0.2">
      <c r="A94" t="s">
        <v>87</v>
      </c>
      <c r="B94" t="s">
        <v>88</v>
      </c>
      <c r="C94" t="s">
        <v>80</v>
      </c>
      <c r="D94" t="s">
        <v>49</v>
      </c>
      <c r="E94" s="1">
        <v>0.12340002485398285</v>
      </c>
      <c r="F94" t="s">
        <v>64</v>
      </c>
      <c r="G94" t="s">
        <v>69</v>
      </c>
    </row>
    <row r="95" spans="1:7" x14ac:dyDescent="0.2">
      <c r="A95" t="s">
        <v>87</v>
      </c>
      <c r="B95" t="s">
        <v>88</v>
      </c>
      <c r="C95" t="s">
        <v>80</v>
      </c>
      <c r="D95" t="s">
        <v>37</v>
      </c>
      <c r="E95" s="1">
        <v>0.20852491611780791</v>
      </c>
      <c r="F95" t="s">
        <v>64</v>
      </c>
    </row>
    <row r="96" spans="1:7" x14ac:dyDescent="0.2">
      <c r="A96" t="s">
        <v>87</v>
      </c>
      <c r="B96" t="s">
        <v>88</v>
      </c>
      <c r="C96" t="s">
        <v>80</v>
      </c>
      <c r="D96" t="s">
        <v>38</v>
      </c>
      <c r="E96" s="1">
        <v>2.1250155337392818E-2</v>
      </c>
      <c r="F96" t="s">
        <v>64</v>
      </c>
    </row>
    <row r="97" spans="1:12" x14ac:dyDescent="0.2">
      <c r="A97" t="s">
        <v>87</v>
      </c>
      <c r="B97" t="s">
        <v>88</v>
      </c>
      <c r="C97" t="s">
        <v>80</v>
      </c>
      <c r="D97" t="s">
        <v>65</v>
      </c>
      <c r="E97" s="1">
        <v>0.2894246302970051</v>
      </c>
      <c r="F97" t="s">
        <v>64</v>
      </c>
    </row>
    <row r="98" spans="1:12" x14ac:dyDescent="0.2">
      <c r="A98" t="s">
        <v>87</v>
      </c>
      <c r="B98" t="s">
        <v>88</v>
      </c>
      <c r="C98" t="s">
        <v>80</v>
      </c>
      <c r="D98" t="s">
        <v>45</v>
      </c>
      <c r="E98" s="1">
        <v>1.7024978252765006E-2</v>
      </c>
      <c r="F98" t="s">
        <v>64</v>
      </c>
    </row>
    <row r="99" spans="1:12" x14ac:dyDescent="0.2">
      <c r="A99" t="s">
        <v>90</v>
      </c>
      <c r="B99" t="s">
        <v>91</v>
      </c>
      <c r="C99" t="s">
        <v>92</v>
      </c>
      <c r="D99" t="s">
        <v>37</v>
      </c>
      <c r="E99" s="1">
        <v>0.23</v>
      </c>
      <c r="F99" t="s">
        <v>64</v>
      </c>
      <c r="G99" t="s">
        <v>93</v>
      </c>
    </row>
    <row r="100" spans="1:12" x14ac:dyDescent="0.2">
      <c r="A100" t="s">
        <v>90</v>
      </c>
      <c r="B100" t="s">
        <v>91</v>
      </c>
      <c r="C100" t="s">
        <v>92</v>
      </c>
      <c r="D100" t="s">
        <v>45</v>
      </c>
      <c r="E100" s="1">
        <v>0</v>
      </c>
      <c r="F100" t="s">
        <v>64</v>
      </c>
      <c r="G100" t="s">
        <v>93</v>
      </c>
    </row>
    <row r="101" spans="1:12" x14ac:dyDescent="0.2">
      <c r="A101" t="s">
        <v>90</v>
      </c>
      <c r="B101" t="s">
        <v>91</v>
      </c>
      <c r="C101" t="s">
        <v>92</v>
      </c>
      <c r="D101" t="s">
        <v>65</v>
      </c>
      <c r="E101" s="1">
        <v>0.25</v>
      </c>
      <c r="F101" t="s">
        <v>64</v>
      </c>
      <c r="G101" t="s">
        <v>93</v>
      </c>
    </row>
    <row r="102" spans="1:12" x14ac:dyDescent="0.2">
      <c r="A102" t="s">
        <v>90</v>
      </c>
      <c r="B102" t="s">
        <v>91</v>
      </c>
      <c r="C102" t="s">
        <v>92</v>
      </c>
      <c r="D102" t="s">
        <v>38</v>
      </c>
      <c r="E102" s="1">
        <v>0.16</v>
      </c>
      <c r="F102" t="s">
        <v>64</v>
      </c>
      <c r="G102" t="s">
        <v>93</v>
      </c>
    </row>
    <row r="103" spans="1:12" x14ac:dyDescent="0.2">
      <c r="A103" t="s">
        <v>90</v>
      </c>
      <c r="B103" t="s">
        <v>91</v>
      </c>
      <c r="C103" t="s">
        <v>92</v>
      </c>
      <c r="D103" t="s">
        <v>70</v>
      </c>
      <c r="E103" s="1">
        <v>0</v>
      </c>
      <c r="F103" t="s">
        <v>64</v>
      </c>
      <c r="G103" t="s">
        <v>93</v>
      </c>
    </row>
    <row r="104" spans="1:12" x14ac:dyDescent="0.2">
      <c r="A104" t="s">
        <v>90</v>
      </c>
      <c r="B104" t="s">
        <v>91</v>
      </c>
      <c r="C104" t="s">
        <v>92</v>
      </c>
      <c r="D104" t="s">
        <v>71</v>
      </c>
      <c r="E104" s="1">
        <v>0.13</v>
      </c>
      <c r="F104" t="s">
        <v>64</v>
      </c>
      <c r="G104" t="s">
        <v>93</v>
      </c>
    </row>
    <row r="105" spans="1:12" x14ac:dyDescent="0.2">
      <c r="A105" t="s">
        <v>90</v>
      </c>
      <c r="B105" t="s">
        <v>91</v>
      </c>
      <c r="C105" t="s">
        <v>92</v>
      </c>
      <c r="D105" t="s">
        <v>72</v>
      </c>
      <c r="E105" s="1">
        <v>0</v>
      </c>
      <c r="F105" t="s">
        <v>64</v>
      </c>
      <c r="G105" t="s">
        <v>93</v>
      </c>
    </row>
    <row r="106" spans="1:12" x14ac:dyDescent="0.2">
      <c r="A106" t="s">
        <v>90</v>
      </c>
      <c r="B106" t="s">
        <v>91</v>
      </c>
      <c r="C106" t="s">
        <v>92</v>
      </c>
      <c r="D106" t="s">
        <v>73</v>
      </c>
      <c r="E106" s="1">
        <v>0.04</v>
      </c>
      <c r="F106" t="s">
        <v>64</v>
      </c>
      <c r="G106" t="s">
        <v>93</v>
      </c>
    </row>
    <row r="107" spans="1:12" x14ac:dyDescent="0.2">
      <c r="A107" t="s">
        <v>90</v>
      </c>
      <c r="B107" t="s">
        <v>91</v>
      </c>
      <c r="C107" t="s">
        <v>92</v>
      </c>
      <c r="D107" t="s">
        <v>74</v>
      </c>
      <c r="E107" s="1">
        <v>0.05</v>
      </c>
      <c r="F107" t="s">
        <v>64</v>
      </c>
      <c r="G107" t="s">
        <v>93</v>
      </c>
    </row>
    <row r="108" spans="1:12" x14ac:dyDescent="0.2">
      <c r="A108" t="s">
        <v>90</v>
      </c>
      <c r="B108" t="s">
        <v>91</v>
      </c>
      <c r="C108" t="s">
        <v>92</v>
      </c>
      <c r="D108" t="s">
        <v>35</v>
      </c>
      <c r="E108" s="1">
        <v>0.06</v>
      </c>
      <c r="F108" t="s">
        <v>64</v>
      </c>
      <c r="G108" t="s">
        <v>93</v>
      </c>
    </row>
    <row r="109" spans="1:12" x14ac:dyDescent="0.2">
      <c r="A109" t="s">
        <v>90</v>
      </c>
      <c r="B109" t="s">
        <v>91</v>
      </c>
      <c r="C109" t="s">
        <v>92</v>
      </c>
      <c r="D109" t="s">
        <v>75</v>
      </c>
      <c r="E109" s="1">
        <v>0.02</v>
      </c>
      <c r="F109" t="s">
        <v>64</v>
      </c>
      <c r="G109" t="s">
        <v>93</v>
      </c>
    </row>
    <row r="110" spans="1:12" x14ac:dyDescent="0.2">
      <c r="A110" t="s">
        <v>90</v>
      </c>
      <c r="B110" t="s">
        <v>91</v>
      </c>
      <c r="C110" t="s">
        <v>92</v>
      </c>
      <c r="D110" t="s">
        <v>76</v>
      </c>
      <c r="E110" s="1">
        <v>0.02</v>
      </c>
      <c r="F110" t="s">
        <v>64</v>
      </c>
      <c r="G110" t="s">
        <v>93</v>
      </c>
    </row>
    <row r="111" spans="1:12" x14ac:dyDescent="0.2">
      <c r="A111" t="s">
        <v>90</v>
      </c>
      <c r="B111" t="s">
        <v>91</v>
      </c>
      <c r="C111" t="s">
        <v>92</v>
      </c>
      <c r="D111" t="s">
        <v>77</v>
      </c>
      <c r="E111" s="1">
        <v>0</v>
      </c>
      <c r="F111" t="s">
        <v>64</v>
      </c>
      <c r="G111" t="s">
        <v>93</v>
      </c>
    </row>
    <row r="112" spans="1:12" x14ac:dyDescent="0.2">
      <c r="A112" t="s">
        <v>94</v>
      </c>
      <c r="C112" t="s">
        <v>95</v>
      </c>
      <c r="D112" t="s">
        <v>35</v>
      </c>
      <c r="E112" s="1">
        <v>5.3921568661134012E-2</v>
      </c>
      <c r="F112" t="s">
        <v>96</v>
      </c>
      <c r="G112" t="s">
        <v>93</v>
      </c>
      <c r="L112">
        <f>1/0.05</f>
        <v>20</v>
      </c>
    </row>
    <row r="113" spans="1:7" x14ac:dyDescent="0.2">
      <c r="A113" t="s">
        <v>94</v>
      </c>
      <c r="C113" t="s">
        <v>95</v>
      </c>
      <c r="D113" t="s">
        <v>57</v>
      </c>
      <c r="E113" s="1">
        <v>0.26470588233609971</v>
      </c>
      <c r="F113" t="s">
        <v>96</v>
      </c>
      <c r="G113" t="s">
        <v>97</v>
      </c>
    </row>
    <row r="114" spans="1:7" x14ac:dyDescent="0.2">
      <c r="A114" t="s">
        <v>94</v>
      </c>
      <c r="C114" t="s">
        <v>95</v>
      </c>
      <c r="D114" t="s">
        <v>60</v>
      </c>
      <c r="E114" s="1">
        <v>0.33823529401659791</v>
      </c>
      <c r="F114" t="s">
        <v>96</v>
      </c>
      <c r="G114" t="s">
        <v>97</v>
      </c>
    </row>
    <row r="115" spans="1:7" x14ac:dyDescent="0.2">
      <c r="A115" t="s">
        <v>94</v>
      </c>
      <c r="C115" t="s">
        <v>95</v>
      </c>
      <c r="D115" t="s">
        <v>38</v>
      </c>
      <c r="E115" s="1">
        <v>0.2401960784903179</v>
      </c>
      <c r="F115" t="s">
        <v>96</v>
      </c>
      <c r="G115" t="s">
        <v>97</v>
      </c>
    </row>
    <row r="116" spans="1:7" x14ac:dyDescent="0.2">
      <c r="A116" t="s">
        <v>94</v>
      </c>
      <c r="C116" t="s">
        <v>95</v>
      </c>
      <c r="D116" t="s">
        <v>50</v>
      </c>
      <c r="E116" s="1">
        <v>0.10294117649585044</v>
      </c>
      <c r="F116" t="s">
        <v>96</v>
      </c>
      <c r="G116" t="s">
        <v>97</v>
      </c>
    </row>
    <row r="117" spans="1:7" x14ac:dyDescent="0.2">
      <c r="A117" t="s">
        <v>98</v>
      </c>
      <c r="C117" t="s">
        <v>99</v>
      </c>
      <c r="D117" t="s">
        <v>42</v>
      </c>
      <c r="E117" s="1">
        <v>0.14018117236846925</v>
      </c>
      <c r="F117" t="s">
        <v>96</v>
      </c>
      <c r="G117" t="s">
        <v>97</v>
      </c>
    </row>
    <row r="118" spans="1:7" x14ac:dyDescent="0.2">
      <c r="A118" t="s">
        <v>98</v>
      </c>
      <c r="C118" t="s">
        <v>99</v>
      </c>
      <c r="D118" t="s">
        <v>57</v>
      </c>
      <c r="E118" s="1">
        <v>0.14018117236846933</v>
      </c>
      <c r="F118" t="s">
        <v>96</v>
      </c>
      <c r="G118" t="s">
        <v>97</v>
      </c>
    </row>
    <row r="119" spans="1:7" x14ac:dyDescent="0.2">
      <c r="A119" t="s">
        <v>98</v>
      </c>
      <c r="C119" t="s">
        <v>99</v>
      </c>
      <c r="D119" t="s">
        <v>59</v>
      </c>
      <c r="E119" s="1">
        <v>0.10279952648541887</v>
      </c>
      <c r="F119" t="s">
        <v>96</v>
      </c>
      <c r="G119" t="s">
        <v>97</v>
      </c>
    </row>
    <row r="120" spans="1:7" x14ac:dyDescent="0.2">
      <c r="A120" t="s">
        <v>98</v>
      </c>
      <c r="C120" t="s">
        <v>99</v>
      </c>
      <c r="D120" t="s">
        <v>37</v>
      </c>
      <c r="E120" s="1">
        <v>0.10747223213551398</v>
      </c>
      <c r="F120" t="s">
        <v>96</v>
      </c>
      <c r="G120" t="s">
        <v>97</v>
      </c>
    </row>
    <row r="121" spans="1:7" x14ac:dyDescent="0.2">
      <c r="A121" t="s">
        <v>98</v>
      </c>
      <c r="C121" t="s">
        <v>99</v>
      </c>
      <c r="D121" t="s">
        <v>60</v>
      </c>
      <c r="E121" s="1">
        <v>0.19158093561117873</v>
      </c>
      <c r="F121" t="s">
        <v>96</v>
      </c>
      <c r="G121" t="s">
        <v>97</v>
      </c>
    </row>
    <row r="122" spans="1:7" x14ac:dyDescent="0.2">
      <c r="A122" t="s">
        <v>98</v>
      </c>
      <c r="C122" t="s">
        <v>99</v>
      </c>
      <c r="D122" t="s">
        <v>38</v>
      </c>
      <c r="E122" s="1">
        <v>0.17289011260142462</v>
      </c>
      <c r="F122" t="s">
        <v>96</v>
      </c>
      <c r="G122" t="s">
        <v>97</v>
      </c>
    </row>
    <row r="123" spans="1:7" x14ac:dyDescent="0.2">
      <c r="A123" t="s">
        <v>98</v>
      </c>
      <c r="C123" t="s">
        <v>99</v>
      </c>
      <c r="D123" t="s">
        <v>50</v>
      </c>
      <c r="E123" s="1">
        <v>0.11214493792206705</v>
      </c>
      <c r="F123" t="s">
        <v>96</v>
      </c>
      <c r="G123" t="s">
        <v>97</v>
      </c>
    </row>
    <row r="124" spans="1:7" x14ac:dyDescent="0.2">
      <c r="A124" t="s">
        <v>98</v>
      </c>
      <c r="C124" t="s">
        <v>99</v>
      </c>
      <c r="D124" t="s">
        <v>45</v>
      </c>
      <c r="E124" s="1">
        <v>3.2749910507458083E-2</v>
      </c>
      <c r="F124" t="s">
        <v>96</v>
      </c>
      <c r="G124" t="s">
        <v>97</v>
      </c>
    </row>
    <row r="125" spans="1:7" x14ac:dyDescent="0.2">
      <c r="A125" t="s">
        <v>100</v>
      </c>
      <c r="C125" t="s">
        <v>99</v>
      </c>
      <c r="D125" t="s">
        <v>35</v>
      </c>
      <c r="E125" s="1">
        <v>5.1886792489867023E-2</v>
      </c>
      <c r="F125" t="s">
        <v>96</v>
      </c>
      <c r="G125" t="s">
        <v>97</v>
      </c>
    </row>
    <row r="126" spans="1:7" x14ac:dyDescent="0.2">
      <c r="A126" t="s">
        <v>100</v>
      </c>
      <c r="C126" t="s">
        <v>99</v>
      </c>
      <c r="D126" t="s">
        <v>57</v>
      </c>
      <c r="E126" s="1">
        <v>0.27830188672812567</v>
      </c>
      <c r="F126" t="s">
        <v>96</v>
      </c>
      <c r="G126" t="s">
        <v>97</v>
      </c>
    </row>
    <row r="127" spans="1:7" x14ac:dyDescent="0.2">
      <c r="A127" t="s">
        <v>100</v>
      </c>
      <c r="C127" t="s">
        <v>99</v>
      </c>
      <c r="D127" t="s">
        <v>60</v>
      </c>
      <c r="E127" s="1">
        <v>0.33490566039100356</v>
      </c>
      <c r="F127" t="s">
        <v>96</v>
      </c>
      <c r="G127" t="s">
        <v>97</v>
      </c>
    </row>
    <row r="128" spans="1:7" x14ac:dyDescent="0.2">
      <c r="A128" t="s">
        <v>100</v>
      </c>
      <c r="C128" t="s">
        <v>99</v>
      </c>
      <c r="D128" t="s">
        <v>38</v>
      </c>
      <c r="E128" s="1">
        <v>0.26415094348459489</v>
      </c>
      <c r="F128" t="s">
        <v>96</v>
      </c>
      <c r="G128" t="s">
        <v>97</v>
      </c>
    </row>
    <row r="129" spans="1:7" x14ac:dyDescent="0.2">
      <c r="A129" t="s">
        <v>100</v>
      </c>
      <c r="C129" t="s">
        <v>99</v>
      </c>
      <c r="D129" t="s">
        <v>50</v>
      </c>
      <c r="E129" s="1">
        <v>7.0754716906408846E-2</v>
      </c>
      <c r="F129" t="s">
        <v>96</v>
      </c>
      <c r="G129" t="s">
        <v>97</v>
      </c>
    </row>
    <row r="130" spans="1:7" x14ac:dyDescent="0.2">
      <c r="A130" t="s">
        <v>101</v>
      </c>
      <c r="B130" t="s">
        <v>102</v>
      </c>
      <c r="C130" t="s">
        <v>99</v>
      </c>
      <c r="D130" t="s">
        <v>42</v>
      </c>
      <c r="E130" s="1">
        <v>5.181347149553471E-2</v>
      </c>
      <c r="F130" t="s">
        <v>96</v>
      </c>
    </row>
    <row r="131" spans="1:7" x14ac:dyDescent="0.2">
      <c r="A131" t="s">
        <v>101</v>
      </c>
      <c r="B131" t="s">
        <v>102</v>
      </c>
      <c r="C131" t="s">
        <v>99</v>
      </c>
      <c r="D131" t="s">
        <v>89</v>
      </c>
      <c r="E131" s="1">
        <v>0.21761658022072083</v>
      </c>
      <c r="F131" t="s">
        <v>96</v>
      </c>
    </row>
    <row r="132" spans="1:7" x14ac:dyDescent="0.2">
      <c r="A132" t="s">
        <v>101</v>
      </c>
      <c r="B132" t="s">
        <v>102</v>
      </c>
      <c r="C132" t="s">
        <v>99</v>
      </c>
      <c r="D132" t="s">
        <v>45</v>
      </c>
      <c r="E132" s="1">
        <v>0.22797927461061496</v>
      </c>
      <c r="F132" t="s">
        <v>96</v>
      </c>
    </row>
    <row r="133" spans="1:7" x14ac:dyDescent="0.2">
      <c r="A133" t="s">
        <v>101</v>
      </c>
      <c r="B133" t="s">
        <v>102</v>
      </c>
      <c r="C133" t="s">
        <v>99</v>
      </c>
      <c r="D133" t="s">
        <v>38</v>
      </c>
      <c r="E133" s="1">
        <v>0.46113989641617686</v>
      </c>
      <c r="F133" t="s">
        <v>96</v>
      </c>
    </row>
    <row r="134" spans="1:7" x14ac:dyDescent="0.2">
      <c r="A134" t="s">
        <v>101</v>
      </c>
      <c r="B134" t="s">
        <v>102</v>
      </c>
      <c r="C134" t="s">
        <v>99</v>
      </c>
      <c r="D134" t="s">
        <v>38</v>
      </c>
      <c r="E134" s="1">
        <v>4.1450777256952627E-2</v>
      </c>
      <c r="F134" t="s">
        <v>96</v>
      </c>
    </row>
    <row r="135" spans="1:7" x14ac:dyDescent="0.2">
      <c r="A135" t="s">
        <v>103</v>
      </c>
      <c r="B135" t="s">
        <v>104</v>
      </c>
      <c r="C135" t="s">
        <v>99</v>
      </c>
      <c r="D135" t="s">
        <v>42</v>
      </c>
      <c r="E135" s="1">
        <v>0.15841584163425709</v>
      </c>
      <c r="F135" t="s">
        <v>96</v>
      </c>
    </row>
    <row r="136" spans="1:7" x14ac:dyDescent="0.2">
      <c r="A136" t="s">
        <v>103</v>
      </c>
      <c r="B136" t="s">
        <v>104</v>
      </c>
      <c r="C136" t="s">
        <v>99</v>
      </c>
      <c r="D136" t="s">
        <v>105</v>
      </c>
      <c r="E136" s="1">
        <v>5.4455445575329255E-2</v>
      </c>
      <c r="F136" t="s">
        <v>96</v>
      </c>
    </row>
    <row r="137" spans="1:7" x14ac:dyDescent="0.2">
      <c r="A137" t="s">
        <v>103</v>
      </c>
      <c r="B137" t="s">
        <v>104</v>
      </c>
      <c r="C137" t="s">
        <v>99</v>
      </c>
      <c r="D137" t="s">
        <v>60</v>
      </c>
      <c r="E137" s="1">
        <v>0.32673267316283539</v>
      </c>
      <c r="F137" t="s">
        <v>96</v>
      </c>
    </row>
    <row r="138" spans="1:7" x14ac:dyDescent="0.2">
      <c r="A138" t="s">
        <v>103</v>
      </c>
      <c r="B138" t="s">
        <v>104</v>
      </c>
      <c r="C138" t="s">
        <v>99</v>
      </c>
      <c r="D138" t="s">
        <v>89</v>
      </c>
      <c r="E138" s="1">
        <v>7.9207920744843285E-2</v>
      </c>
      <c r="F138" t="s">
        <v>96</v>
      </c>
    </row>
    <row r="139" spans="1:7" x14ac:dyDescent="0.2">
      <c r="A139" t="s">
        <v>103</v>
      </c>
      <c r="B139" t="s">
        <v>104</v>
      </c>
      <c r="C139" t="s">
        <v>99</v>
      </c>
      <c r="D139" t="s">
        <v>38</v>
      </c>
      <c r="E139" s="1">
        <v>0.29702970304616072</v>
      </c>
      <c r="F139" t="s">
        <v>96</v>
      </c>
    </row>
    <row r="140" spans="1:7" x14ac:dyDescent="0.2">
      <c r="A140" t="s">
        <v>103</v>
      </c>
      <c r="B140" t="s">
        <v>104</v>
      </c>
      <c r="C140" t="s">
        <v>99</v>
      </c>
      <c r="D140" t="s">
        <v>38</v>
      </c>
      <c r="E140" s="1">
        <v>2.4752475169514138E-2</v>
      </c>
      <c r="F140" t="s">
        <v>96</v>
      </c>
    </row>
    <row r="141" spans="1:7" x14ac:dyDescent="0.2">
      <c r="A141" t="s">
        <v>103</v>
      </c>
      <c r="B141" t="s">
        <v>104</v>
      </c>
      <c r="C141" t="s">
        <v>99</v>
      </c>
      <c r="D141" t="s">
        <v>50</v>
      </c>
      <c r="E141" s="1">
        <v>4.4554455536437616E-2</v>
      </c>
      <c r="F141" t="s">
        <v>96</v>
      </c>
    </row>
    <row r="142" spans="1:7" x14ac:dyDescent="0.2">
      <c r="A142" t="s">
        <v>103</v>
      </c>
      <c r="B142" t="s">
        <v>104</v>
      </c>
      <c r="C142" t="s">
        <v>99</v>
      </c>
      <c r="D142" t="s">
        <v>65</v>
      </c>
      <c r="E142" s="1">
        <v>1.4851485130622608E-2</v>
      </c>
      <c r="F142" t="s">
        <v>96</v>
      </c>
    </row>
    <row r="143" spans="1:7" x14ac:dyDescent="0.2">
      <c r="A143" t="s">
        <v>106</v>
      </c>
      <c r="B143" t="s">
        <v>107</v>
      </c>
      <c r="C143" t="s">
        <v>99</v>
      </c>
      <c r="D143" t="s">
        <v>42</v>
      </c>
      <c r="E143" s="1">
        <v>0.19211822667681189</v>
      </c>
      <c r="F143" t="s">
        <v>96</v>
      </c>
    </row>
    <row r="144" spans="1:7" x14ac:dyDescent="0.2">
      <c r="A144" t="s">
        <v>106</v>
      </c>
      <c r="B144" t="s">
        <v>107</v>
      </c>
      <c r="C144" t="s">
        <v>99</v>
      </c>
      <c r="D144" t="s">
        <v>60</v>
      </c>
      <c r="E144" s="1">
        <v>0.58620689657652736</v>
      </c>
      <c r="F144" t="s">
        <v>96</v>
      </c>
    </row>
    <row r="145" spans="1:7" x14ac:dyDescent="0.2">
      <c r="A145" t="s">
        <v>106</v>
      </c>
      <c r="B145" t="s">
        <v>107</v>
      </c>
      <c r="C145" t="s">
        <v>99</v>
      </c>
      <c r="D145" t="s">
        <v>38</v>
      </c>
      <c r="E145" s="1">
        <v>0.14285714279548931</v>
      </c>
      <c r="F145" t="s">
        <v>96</v>
      </c>
    </row>
    <row r="146" spans="1:7" x14ac:dyDescent="0.2">
      <c r="A146" t="s">
        <v>106</v>
      </c>
      <c r="B146" t="s">
        <v>107</v>
      </c>
      <c r="C146" t="s">
        <v>99</v>
      </c>
      <c r="D146" t="s">
        <v>45</v>
      </c>
      <c r="E146" s="1">
        <v>7.8817733951171365E-2</v>
      </c>
      <c r="F146" t="s">
        <v>96</v>
      </c>
    </row>
    <row r="147" spans="1:7" x14ac:dyDescent="0.2">
      <c r="A147" t="s">
        <v>21</v>
      </c>
      <c r="C147" t="s">
        <v>108</v>
      </c>
      <c r="D147" t="s">
        <v>37</v>
      </c>
      <c r="E147" s="1">
        <v>0.23442853597162255</v>
      </c>
      <c r="F147" t="s">
        <v>64</v>
      </c>
      <c r="G147" t="s">
        <v>109</v>
      </c>
    </row>
    <row r="148" spans="1:7" x14ac:dyDescent="0.2">
      <c r="A148" t="s">
        <v>21</v>
      </c>
      <c r="C148" t="s">
        <v>108</v>
      </c>
      <c r="D148" t="s">
        <v>45</v>
      </c>
      <c r="E148" s="1">
        <v>4.0355125100887809E-3</v>
      </c>
      <c r="F148" t="s">
        <v>64</v>
      </c>
      <c r="G148" t="s">
        <v>109</v>
      </c>
    </row>
    <row r="149" spans="1:7" x14ac:dyDescent="0.2">
      <c r="A149" t="s">
        <v>21</v>
      </c>
      <c r="C149" t="s">
        <v>108</v>
      </c>
      <c r="D149" t="s">
        <v>65</v>
      </c>
      <c r="E149" s="1">
        <v>0.25413077275630569</v>
      </c>
      <c r="F149" t="s">
        <v>64</v>
      </c>
      <c r="G149" t="s">
        <v>109</v>
      </c>
    </row>
    <row r="150" spans="1:7" x14ac:dyDescent="0.2">
      <c r="A150" t="s">
        <v>21</v>
      </c>
      <c r="C150" t="s">
        <v>108</v>
      </c>
      <c r="D150" t="s">
        <v>38</v>
      </c>
      <c r="E150" s="1">
        <v>0.15987849187940165</v>
      </c>
      <c r="F150" t="s">
        <v>64</v>
      </c>
      <c r="G150" t="s">
        <v>109</v>
      </c>
    </row>
    <row r="151" spans="1:7" x14ac:dyDescent="0.2">
      <c r="A151" t="s">
        <v>21</v>
      </c>
      <c r="C151" t="s">
        <v>108</v>
      </c>
      <c r="D151" t="s">
        <v>70</v>
      </c>
      <c r="E151" s="1">
        <v>0</v>
      </c>
      <c r="F151" t="s">
        <v>64</v>
      </c>
      <c r="G151" t="s">
        <v>109</v>
      </c>
    </row>
    <row r="152" spans="1:7" x14ac:dyDescent="0.2">
      <c r="A152" t="s">
        <v>21</v>
      </c>
      <c r="C152" t="s">
        <v>108</v>
      </c>
      <c r="D152" t="s">
        <v>71</v>
      </c>
      <c r="E152" s="1">
        <v>0.13315762447348481</v>
      </c>
      <c r="F152" t="s">
        <v>64</v>
      </c>
      <c r="G152" t="s">
        <v>109</v>
      </c>
    </row>
    <row r="153" spans="1:7" x14ac:dyDescent="0.2">
      <c r="A153" t="s">
        <v>21</v>
      </c>
      <c r="C153" t="s">
        <v>108</v>
      </c>
      <c r="D153" t="s">
        <v>72</v>
      </c>
      <c r="E153" s="1">
        <v>0</v>
      </c>
      <c r="F153" t="s">
        <v>64</v>
      </c>
      <c r="G153" t="s">
        <v>109</v>
      </c>
    </row>
    <row r="154" spans="1:7" x14ac:dyDescent="0.2">
      <c r="A154" t="s">
        <v>21</v>
      </c>
      <c r="C154" t="s">
        <v>108</v>
      </c>
      <c r="D154" t="s">
        <v>73</v>
      </c>
      <c r="E154" s="1">
        <v>3.7087742499195005E-2</v>
      </c>
      <c r="F154" t="s">
        <v>64</v>
      </c>
      <c r="G154" t="s">
        <v>109</v>
      </c>
    </row>
    <row r="155" spans="1:7" x14ac:dyDescent="0.2">
      <c r="A155" t="s">
        <v>21</v>
      </c>
      <c r="C155" t="s">
        <v>108</v>
      </c>
      <c r="D155" t="s">
        <v>74</v>
      </c>
      <c r="E155" s="1">
        <v>5.4100970513642932E-2</v>
      </c>
      <c r="F155" t="s">
        <v>64</v>
      </c>
      <c r="G155" t="s">
        <v>109</v>
      </c>
    </row>
    <row r="156" spans="1:7" x14ac:dyDescent="0.2">
      <c r="A156" t="s">
        <v>21</v>
      </c>
      <c r="C156" t="s">
        <v>108</v>
      </c>
      <c r="D156" t="s">
        <v>35</v>
      </c>
      <c r="E156" s="1">
        <v>6.137092734922199E-2</v>
      </c>
      <c r="F156" t="s">
        <v>64</v>
      </c>
      <c r="G156" t="s">
        <v>109</v>
      </c>
    </row>
    <row r="157" spans="1:7" x14ac:dyDescent="0.2">
      <c r="A157" t="s">
        <v>21</v>
      </c>
      <c r="C157" t="s">
        <v>108</v>
      </c>
      <c r="D157" t="s">
        <v>75</v>
      </c>
      <c r="E157" s="1">
        <v>2.346193952033368E-2</v>
      </c>
      <c r="F157" t="s">
        <v>64</v>
      </c>
      <c r="G157" t="s">
        <v>109</v>
      </c>
    </row>
    <row r="158" spans="1:7" x14ac:dyDescent="0.2">
      <c r="A158" t="s">
        <v>21</v>
      </c>
      <c r="C158" t="s">
        <v>108</v>
      </c>
      <c r="D158" t="s">
        <v>76</v>
      </c>
      <c r="E158" s="1">
        <v>1.7251764201318017E-2</v>
      </c>
      <c r="F158" t="s">
        <v>64</v>
      </c>
      <c r="G158" t="s">
        <v>109</v>
      </c>
    </row>
    <row r="159" spans="1:7" x14ac:dyDescent="0.2">
      <c r="A159" t="s">
        <v>21</v>
      </c>
      <c r="C159" t="s">
        <v>108</v>
      </c>
      <c r="D159" t="s">
        <v>77</v>
      </c>
      <c r="E159" s="1">
        <v>0</v>
      </c>
      <c r="F159" t="s">
        <v>64</v>
      </c>
      <c r="G159" t="s">
        <v>109</v>
      </c>
    </row>
    <row r="160" spans="1:7" x14ac:dyDescent="0.2">
      <c r="A160" t="s">
        <v>110</v>
      </c>
      <c r="B160" t="s">
        <v>111</v>
      </c>
      <c r="C160" t="s">
        <v>112</v>
      </c>
      <c r="D160" t="s">
        <v>37</v>
      </c>
      <c r="E160" s="1">
        <v>0.24313174086707717</v>
      </c>
      <c r="F160" t="s">
        <v>36</v>
      </c>
      <c r="G160" t="s">
        <v>113</v>
      </c>
    </row>
    <row r="161" spans="1:7" x14ac:dyDescent="0.2">
      <c r="A161" t="s">
        <v>110</v>
      </c>
      <c r="B161" t="s">
        <v>111</v>
      </c>
      <c r="C161" t="s">
        <v>112</v>
      </c>
      <c r="D161" t="s">
        <v>45</v>
      </c>
      <c r="E161" s="1">
        <v>7.0621468926553672E-3</v>
      </c>
      <c r="F161" t="s">
        <v>36</v>
      </c>
      <c r="G161" t="s">
        <v>113</v>
      </c>
    </row>
    <row r="162" spans="1:7" x14ac:dyDescent="0.2">
      <c r="A162" t="s">
        <v>110</v>
      </c>
      <c r="B162" t="s">
        <v>111</v>
      </c>
      <c r="C162" t="s">
        <v>112</v>
      </c>
      <c r="D162" t="s">
        <v>65</v>
      </c>
      <c r="E162" s="1">
        <v>0.30910651348173451</v>
      </c>
      <c r="F162" t="s">
        <v>36</v>
      </c>
      <c r="G162" t="s">
        <v>113</v>
      </c>
    </row>
    <row r="163" spans="1:7" x14ac:dyDescent="0.2">
      <c r="A163" t="s">
        <v>110</v>
      </c>
      <c r="B163" t="s">
        <v>111</v>
      </c>
      <c r="C163" t="s">
        <v>112</v>
      </c>
      <c r="D163" t="s">
        <v>38</v>
      </c>
      <c r="E163" s="1">
        <v>8.2347341951991462E-2</v>
      </c>
      <c r="F163" t="s">
        <v>36</v>
      </c>
      <c r="G163" t="s">
        <v>113</v>
      </c>
    </row>
    <row r="164" spans="1:7" x14ac:dyDescent="0.2">
      <c r="A164" t="s">
        <v>110</v>
      </c>
      <c r="B164" t="s">
        <v>111</v>
      </c>
      <c r="C164" t="s">
        <v>112</v>
      </c>
      <c r="D164" t="s">
        <v>70</v>
      </c>
      <c r="E164" s="1">
        <v>0</v>
      </c>
      <c r="F164" t="s">
        <v>36</v>
      </c>
      <c r="G164" t="s">
        <v>113</v>
      </c>
    </row>
    <row r="165" spans="1:7" x14ac:dyDescent="0.2">
      <c r="A165" t="s">
        <v>110</v>
      </c>
      <c r="B165" t="s">
        <v>111</v>
      </c>
      <c r="C165" t="s">
        <v>112</v>
      </c>
      <c r="D165" t="s">
        <v>71</v>
      </c>
      <c r="E165" s="1">
        <v>9.25622359434735E-2</v>
      </c>
      <c r="F165" t="s">
        <v>36</v>
      </c>
      <c r="G165" t="s">
        <v>113</v>
      </c>
    </row>
    <row r="166" spans="1:7" x14ac:dyDescent="0.2">
      <c r="A166" t="s">
        <v>110</v>
      </c>
      <c r="B166" t="s">
        <v>111</v>
      </c>
      <c r="C166" t="s">
        <v>112</v>
      </c>
      <c r="D166" t="s">
        <v>72</v>
      </c>
      <c r="E166" s="1">
        <v>0</v>
      </c>
      <c r="F166" t="s">
        <v>36</v>
      </c>
      <c r="G166" t="s">
        <v>113</v>
      </c>
    </row>
    <row r="167" spans="1:7" x14ac:dyDescent="0.2">
      <c r="A167" t="s">
        <v>110</v>
      </c>
      <c r="B167" t="s">
        <v>111</v>
      </c>
      <c r="C167" t="s">
        <v>112</v>
      </c>
      <c r="D167" t="s">
        <v>73</v>
      </c>
      <c r="E167" s="1">
        <v>6.490354937359126E-2</v>
      </c>
      <c r="F167" t="s">
        <v>36</v>
      </c>
      <c r="G167" t="s">
        <v>113</v>
      </c>
    </row>
    <row r="168" spans="1:7" x14ac:dyDescent="0.2">
      <c r="A168" t="s">
        <v>110</v>
      </c>
      <c r="B168" t="s">
        <v>111</v>
      </c>
      <c r="C168" t="s">
        <v>112</v>
      </c>
      <c r="D168" t="s">
        <v>74</v>
      </c>
      <c r="E168" s="1">
        <v>2.6379254206608062E-2</v>
      </c>
      <c r="F168" t="s">
        <v>36</v>
      </c>
      <c r="G168" t="s">
        <v>113</v>
      </c>
    </row>
    <row r="169" spans="1:7" x14ac:dyDescent="0.2">
      <c r="A169" t="s">
        <v>110</v>
      </c>
      <c r="B169" t="s">
        <v>111</v>
      </c>
      <c r="C169" t="s">
        <v>112</v>
      </c>
      <c r="D169" t="s">
        <v>35</v>
      </c>
      <c r="E169" s="1">
        <v>0.10739912286113848</v>
      </c>
      <c r="F169" t="s">
        <v>36</v>
      </c>
      <c r="G169" t="s">
        <v>113</v>
      </c>
    </row>
    <row r="170" spans="1:7" x14ac:dyDescent="0.2">
      <c r="A170" t="s">
        <v>110</v>
      </c>
      <c r="B170" t="s">
        <v>111</v>
      </c>
      <c r="C170" t="s">
        <v>112</v>
      </c>
      <c r="D170" t="s">
        <v>75</v>
      </c>
      <c r="E170" s="1">
        <v>0</v>
      </c>
      <c r="F170" t="s">
        <v>36</v>
      </c>
      <c r="G170" t="s">
        <v>113</v>
      </c>
    </row>
    <row r="171" spans="1:7" x14ac:dyDescent="0.2">
      <c r="A171" t="s">
        <v>110</v>
      </c>
      <c r="B171" t="s">
        <v>111</v>
      </c>
      <c r="C171" t="s">
        <v>112</v>
      </c>
      <c r="D171" t="s">
        <v>76</v>
      </c>
      <c r="E171" s="1">
        <v>3.0190587352306529E-2</v>
      </c>
      <c r="F171" t="s">
        <v>36</v>
      </c>
      <c r="G171" t="s">
        <v>113</v>
      </c>
    </row>
    <row r="172" spans="1:7" x14ac:dyDescent="0.2">
      <c r="A172" t="s">
        <v>110</v>
      </c>
      <c r="B172" t="s">
        <v>111</v>
      </c>
      <c r="C172" t="s">
        <v>112</v>
      </c>
      <c r="D172" t="s">
        <v>77</v>
      </c>
      <c r="E172" s="1">
        <v>0</v>
      </c>
      <c r="F172" t="s">
        <v>36</v>
      </c>
      <c r="G172" t="s">
        <v>113</v>
      </c>
    </row>
    <row r="173" spans="1:7" x14ac:dyDescent="0.2">
      <c r="A173" t="s">
        <v>114</v>
      </c>
      <c r="C173" t="s">
        <v>115</v>
      </c>
      <c r="D173" t="s">
        <v>37</v>
      </c>
      <c r="E173" s="1">
        <v>0.36424417359769201</v>
      </c>
      <c r="F173" t="s">
        <v>64</v>
      </c>
      <c r="G173" t="s">
        <v>116</v>
      </c>
    </row>
    <row r="174" spans="1:7" x14ac:dyDescent="0.2">
      <c r="A174" t="s">
        <v>114</v>
      </c>
      <c r="C174" t="s">
        <v>115</v>
      </c>
      <c r="D174" t="s">
        <v>45</v>
      </c>
      <c r="E174" s="1">
        <v>0</v>
      </c>
      <c r="F174" t="s">
        <v>64</v>
      </c>
      <c r="G174" t="s">
        <v>116</v>
      </c>
    </row>
    <row r="175" spans="1:7" x14ac:dyDescent="0.2">
      <c r="A175" t="s">
        <v>114</v>
      </c>
      <c r="C175" t="s">
        <v>115</v>
      </c>
      <c r="D175" t="s">
        <v>65</v>
      </c>
      <c r="E175" s="1">
        <v>0.26559729276439675</v>
      </c>
      <c r="F175" t="s">
        <v>64</v>
      </c>
      <c r="G175" t="s">
        <v>116</v>
      </c>
    </row>
    <row r="176" spans="1:7" x14ac:dyDescent="0.2">
      <c r="A176" t="s">
        <v>114</v>
      </c>
      <c r="C176" t="s">
        <v>115</v>
      </c>
      <c r="D176" t="s">
        <v>38</v>
      </c>
      <c r="E176" s="1">
        <v>0.37015853363791129</v>
      </c>
      <c r="F176" t="s">
        <v>64</v>
      </c>
      <c r="G176" t="s">
        <v>116</v>
      </c>
    </row>
    <row r="177" spans="1:7" x14ac:dyDescent="0.2">
      <c r="A177" t="s">
        <v>114</v>
      </c>
      <c r="C177" t="s">
        <v>115</v>
      </c>
      <c r="D177" t="s">
        <v>70</v>
      </c>
      <c r="E177" s="1">
        <v>0</v>
      </c>
      <c r="F177" t="s">
        <v>64</v>
      </c>
      <c r="G177" t="s">
        <v>116</v>
      </c>
    </row>
    <row r="178" spans="1:7" x14ac:dyDescent="0.2">
      <c r="A178" t="s">
        <v>114</v>
      </c>
      <c r="C178" t="s">
        <v>115</v>
      </c>
      <c r="D178" t="s">
        <v>71</v>
      </c>
      <c r="E178" s="1">
        <v>0</v>
      </c>
      <c r="F178" t="s">
        <v>64</v>
      </c>
      <c r="G178" t="s">
        <v>116</v>
      </c>
    </row>
    <row r="179" spans="1:7" x14ac:dyDescent="0.2">
      <c r="A179" t="s">
        <v>114</v>
      </c>
      <c r="C179" t="s">
        <v>115</v>
      </c>
      <c r="D179" t="s">
        <v>72</v>
      </c>
      <c r="E179" s="1">
        <v>0</v>
      </c>
      <c r="F179" t="s">
        <v>64</v>
      </c>
      <c r="G179" t="s">
        <v>116</v>
      </c>
    </row>
    <row r="180" spans="1:7" x14ac:dyDescent="0.2">
      <c r="A180" t="s">
        <v>114</v>
      </c>
      <c r="C180" t="s">
        <v>115</v>
      </c>
      <c r="D180" t="s">
        <v>73</v>
      </c>
      <c r="E180" s="1">
        <v>0</v>
      </c>
      <c r="F180" t="s">
        <v>64</v>
      </c>
      <c r="G180" t="s">
        <v>116</v>
      </c>
    </row>
    <row r="181" spans="1:7" x14ac:dyDescent="0.2">
      <c r="A181" t="s">
        <v>114</v>
      </c>
      <c r="C181" t="s">
        <v>115</v>
      </c>
      <c r="D181" t="s">
        <v>74</v>
      </c>
      <c r="E181" s="1">
        <v>0</v>
      </c>
      <c r="F181" t="s">
        <v>64</v>
      </c>
      <c r="G181" t="s">
        <v>116</v>
      </c>
    </row>
    <row r="182" spans="1:7" x14ac:dyDescent="0.2">
      <c r="A182" t="s">
        <v>114</v>
      </c>
      <c r="C182" t="s">
        <v>115</v>
      </c>
      <c r="D182" t="s">
        <v>35</v>
      </c>
      <c r="E182" s="1">
        <v>0</v>
      </c>
      <c r="F182" t="s">
        <v>64</v>
      </c>
      <c r="G182" t="s">
        <v>116</v>
      </c>
    </row>
    <row r="183" spans="1:7" x14ac:dyDescent="0.2">
      <c r="A183" t="s">
        <v>114</v>
      </c>
      <c r="C183" t="s">
        <v>115</v>
      </c>
      <c r="D183" t="s">
        <v>75</v>
      </c>
      <c r="E183" s="1">
        <v>0</v>
      </c>
      <c r="F183" t="s">
        <v>64</v>
      </c>
      <c r="G183" t="s">
        <v>116</v>
      </c>
    </row>
    <row r="184" spans="1:7" x14ac:dyDescent="0.2">
      <c r="A184" t="s">
        <v>114</v>
      </c>
      <c r="C184" t="s">
        <v>115</v>
      </c>
      <c r="D184" t="s">
        <v>76</v>
      </c>
      <c r="E184" s="1">
        <v>0</v>
      </c>
      <c r="F184" t="s">
        <v>64</v>
      </c>
      <c r="G184" t="s">
        <v>116</v>
      </c>
    </row>
    <row r="185" spans="1:7" x14ac:dyDescent="0.2">
      <c r="A185" t="s">
        <v>114</v>
      </c>
      <c r="C185" t="s">
        <v>115</v>
      </c>
      <c r="D185" t="s">
        <v>77</v>
      </c>
      <c r="E185" s="1">
        <v>0</v>
      </c>
      <c r="F185" t="s">
        <v>64</v>
      </c>
      <c r="G185" t="s">
        <v>116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F1" sqref="F1:F1048576"/>
    </sheetView>
  </sheetViews>
  <sheetFormatPr baseColWidth="10" defaultRowHeight="16" x14ac:dyDescent="0.2"/>
  <sheetData>
    <row r="1" spans="1:3" x14ac:dyDescent="0.2">
      <c r="A1" t="s">
        <v>117</v>
      </c>
      <c r="B1" t="s">
        <v>118</v>
      </c>
      <c r="C1" t="s">
        <v>26</v>
      </c>
    </row>
    <row r="2" spans="1:3" x14ac:dyDescent="0.2">
      <c r="A2" t="s">
        <v>37</v>
      </c>
      <c r="B2">
        <v>0.79</v>
      </c>
      <c r="C2" t="s">
        <v>119</v>
      </c>
    </row>
    <row r="3" spans="1:3" x14ac:dyDescent="0.2">
      <c r="A3" t="s">
        <v>45</v>
      </c>
      <c r="B3">
        <v>0.18</v>
      </c>
      <c r="C3" t="s">
        <v>119</v>
      </c>
    </row>
    <row r="4" spans="1:3" x14ac:dyDescent="0.2">
      <c r="A4" t="s">
        <v>65</v>
      </c>
      <c r="B4">
        <v>0.21</v>
      </c>
      <c r="C4" t="s">
        <v>119</v>
      </c>
    </row>
    <row r="5" spans="1:3" x14ac:dyDescent="0.2">
      <c r="A5" t="s">
        <v>50</v>
      </c>
      <c r="B5">
        <v>0.18</v>
      </c>
      <c r="C5" t="s">
        <v>119</v>
      </c>
    </row>
    <row r="6" spans="1:3" x14ac:dyDescent="0.2">
      <c r="A6" t="s">
        <v>38</v>
      </c>
      <c r="B6">
        <v>0.03</v>
      </c>
      <c r="C6" t="s">
        <v>119</v>
      </c>
    </row>
    <row r="7" spans="1:3" x14ac:dyDescent="0.2">
      <c r="A7" t="s">
        <v>71</v>
      </c>
      <c r="B7">
        <v>0.05</v>
      </c>
      <c r="C7" t="s">
        <v>119</v>
      </c>
    </row>
    <row r="8" spans="1:3" x14ac:dyDescent="0.2">
      <c r="A8" t="s">
        <v>70</v>
      </c>
      <c r="B8">
        <v>1</v>
      </c>
      <c r="C8" t="s">
        <v>119</v>
      </c>
    </row>
    <row r="9" spans="1:3" x14ac:dyDescent="0.2">
      <c r="A9" t="s">
        <v>77</v>
      </c>
      <c r="B9">
        <v>0.38</v>
      </c>
      <c r="C9" t="s">
        <v>119</v>
      </c>
    </row>
    <row r="10" spans="1:3" x14ac:dyDescent="0.2">
      <c r="A10" t="s">
        <v>74</v>
      </c>
      <c r="B10">
        <v>0.38</v>
      </c>
      <c r="C10" t="s">
        <v>119</v>
      </c>
    </row>
    <row r="11" spans="1:3" x14ac:dyDescent="0.2">
      <c r="A11" t="s">
        <v>76</v>
      </c>
      <c r="B11">
        <v>0.38</v>
      </c>
      <c r="C11" t="s">
        <v>119</v>
      </c>
    </row>
    <row r="12" spans="1:3" x14ac:dyDescent="0.2">
      <c r="A12" t="s">
        <v>75</v>
      </c>
      <c r="B12">
        <v>0.26</v>
      </c>
      <c r="C12" t="s">
        <v>119</v>
      </c>
    </row>
    <row r="13" spans="1:3" x14ac:dyDescent="0.2">
      <c r="A13" t="s">
        <v>49</v>
      </c>
      <c r="B13">
        <v>0.1</v>
      </c>
      <c r="C13" t="s">
        <v>119</v>
      </c>
    </row>
    <row r="14" spans="1:3" x14ac:dyDescent="0.2">
      <c r="A14" t="s">
        <v>120</v>
      </c>
      <c r="B14">
        <v>0.09</v>
      </c>
      <c r="C14" t="s">
        <v>119</v>
      </c>
    </row>
    <row r="15" spans="1:3" x14ac:dyDescent="0.2">
      <c r="A15" t="s">
        <v>72</v>
      </c>
      <c r="B15">
        <v>0.7</v>
      </c>
      <c r="C15" t="s">
        <v>119</v>
      </c>
    </row>
    <row r="16" spans="1:3" x14ac:dyDescent="0.2">
      <c r="A16" t="s">
        <v>53</v>
      </c>
      <c r="B16">
        <v>0.35</v>
      </c>
      <c r="C16" t="s">
        <v>119</v>
      </c>
    </row>
    <row r="17" spans="1:3" x14ac:dyDescent="0.2">
      <c r="A17" t="s">
        <v>121</v>
      </c>
      <c r="B17">
        <v>0.6</v>
      </c>
      <c r="C17" t="s">
        <v>119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1"/>
  <sheetViews>
    <sheetView workbookViewId="0">
      <selection activeCell="A18" sqref="A18"/>
    </sheetView>
  </sheetViews>
  <sheetFormatPr baseColWidth="10" defaultRowHeight="16" x14ac:dyDescent="0.2"/>
  <cols>
    <col min="1" max="1" width="32.83203125" bestFit="1" customWidth="1"/>
    <col min="3" max="3" width="29.1640625" bestFit="1" customWidth="1"/>
  </cols>
  <sheetData>
    <row r="1" spans="1:1" x14ac:dyDescent="0.2">
      <c r="A1" t="s">
        <v>30</v>
      </c>
    </row>
    <row r="2" spans="1:1" x14ac:dyDescent="0.2">
      <c r="A2" t="s">
        <v>48</v>
      </c>
    </row>
    <row r="3" spans="1:1" x14ac:dyDescent="0.2">
      <c r="A3" t="s">
        <v>80</v>
      </c>
    </row>
    <row r="4" spans="1:1" x14ac:dyDescent="0.2">
      <c r="A4" t="s">
        <v>125</v>
      </c>
    </row>
    <row r="5" spans="1:1" x14ac:dyDescent="0.2">
      <c r="A5" t="s">
        <v>126</v>
      </c>
    </row>
    <row r="6" spans="1:1" x14ac:dyDescent="0.2">
      <c r="A6" t="s">
        <v>115</v>
      </c>
    </row>
    <row r="7" spans="1:1" x14ac:dyDescent="0.2">
      <c r="A7" t="s">
        <v>127</v>
      </c>
    </row>
    <row r="8" spans="1:1" x14ac:dyDescent="0.2">
      <c r="A8" t="s">
        <v>128</v>
      </c>
    </row>
    <row r="9" spans="1:1" x14ac:dyDescent="0.2">
      <c r="A9" t="s">
        <v>112</v>
      </c>
    </row>
    <row r="10" spans="1:1" x14ac:dyDescent="0.2">
      <c r="A10" t="s">
        <v>41</v>
      </c>
    </row>
    <row r="11" spans="1:1" x14ac:dyDescent="0.2">
      <c r="A11" t="s">
        <v>92</v>
      </c>
    </row>
    <row r="12" spans="1:1" x14ac:dyDescent="0.2">
      <c r="A12" t="s">
        <v>56</v>
      </c>
    </row>
    <row r="13" spans="1:1" x14ac:dyDescent="0.2">
      <c r="A13" t="s">
        <v>34</v>
      </c>
    </row>
    <row r="14" spans="1:1" x14ac:dyDescent="0.2">
      <c r="A14" t="s">
        <v>68</v>
      </c>
    </row>
    <row r="15" spans="1:1" x14ac:dyDescent="0.2">
      <c r="A15" t="s">
        <v>129</v>
      </c>
    </row>
    <row r="16" spans="1:1" x14ac:dyDescent="0.2">
      <c r="A16" t="s">
        <v>108</v>
      </c>
    </row>
    <row r="17" spans="1:1" x14ac:dyDescent="0.2">
      <c r="A17" t="s">
        <v>63</v>
      </c>
    </row>
    <row r="18" spans="1:1" x14ac:dyDescent="0.2">
      <c r="A18" t="s">
        <v>130</v>
      </c>
    </row>
    <row r="19" spans="1:1" x14ac:dyDescent="0.2">
      <c r="A19" t="s">
        <v>131</v>
      </c>
    </row>
    <row r="20" spans="1:1" x14ac:dyDescent="0.2">
      <c r="A20" t="s">
        <v>132</v>
      </c>
    </row>
    <row r="21" spans="1:1" x14ac:dyDescent="0.2">
      <c r="A21" t="s">
        <v>133</v>
      </c>
    </row>
    <row r="22" spans="1:1" x14ac:dyDescent="0.2">
      <c r="A22" t="s">
        <v>99</v>
      </c>
    </row>
    <row r="23" spans="1:1" x14ac:dyDescent="0.2">
      <c r="A23" t="s">
        <v>134</v>
      </c>
    </row>
    <row r="24" spans="1:1" x14ac:dyDescent="0.2">
      <c r="A24" t="s">
        <v>135</v>
      </c>
    </row>
    <row r="25" spans="1:1" x14ac:dyDescent="0.2">
      <c r="A25" t="s">
        <v>95</v>
      </c>
    </row>
    <row r="26" spans="1:1" x14ac:dyDescent="0.2">
      <c r="A26" t="s">
        <v>136</v>
      </c>
    </row>
    <row r="27" spans="1:1" x14ac:dyDescent="0.2">
      <c r="A27" t="s">
        <v>137</v>
      </c>
    </row>
    <row r="28" spans="1:1" x14ac:dyDescent="0.2">
      <c r="A28" t="s">
        <v>138</v>
      </c>
    </row>
    <row r="29" spans="1:1" x14ac:dyDescent="0.2">
      <c r="A29" t="s">
        <v>139</v>
      </c>
    </row>
    <row r="30" spans="1:1" x14ac:dyDescent="0.2">
      <c r="A30" t="s">
        <v>140</v>
      </c>
    </row>
    <row r="31" spans="1:1" x14ac:dyDescent="0.2">
      <c r="A31" t="s">
        <v>141</v>
      </c>
    </row>
    <row r="32" spans="1:1" x14ac:dyDescent="0.2">
      <c r="A32" t="s">
        <v>142</v>
      </c>
    </row>
    <row r="33" spans="1:1" x14ac:dyDescent="0.2">
      <c r="A33" t="s">
        <v>143</v>
      </c>
    </row>
    <row r="34" spans="1:1" x14ac:dyDescent="0.2">
      <c r="A34" t="s">
        <v>144</v>
      </c>
    </row>
    <row r="35" spans="1:1" x14ac:dyDescent="0.2">
      <c r="A35" t="s">
        <v>145</v>
      </c>
    </row>
    <row r="36" spans="1:1" x14ac:dyDescent="0.2">
      <c r="A36" t="s">
        <v>146</v>
      </c>
    </row>
    <row r="37" spans="1:1" x14ac:dyDescent="0.2">
      <c r="A37" t="s">
        <v>147</v>
      </c>
    </row>
    <row r="38" spans="1:1" x14ac:dyDescent="0.2">
      <c r="A38" t="s">
        <v>148</v>
      </c>
    </row>
    <row r="39" spans="1:1" x14ac:dyDescent="0.2">
      <c r="A39" t="s">
        <v>149</v>
      </c>
    </row>
    <row r="40" spans="1:1" x14ac:dyDescent="0.2">
      <c r="A40" t="s">
        <v>150</v>
      </c>
    </row>
    <row r="41" spans="1:1" x14ac:dyDescent="0.2">
      <c r="A41" t="s">
        <v>151</v>
      </c>
    </row>
    <row r="42" spans="1:1" x14ac:dyDescent="0.2">
      <c r="A42" t="s">
        <v>152</v>
      </c>
    </row>
    <row r="43" spans="1:1" x14ac:dyDescent="0.2">
      <c r="A43" t="s">
        <v>153</v>
      </c>
    </row>
    <row r="44" spans="1:1" x14ac:dyDescent="0.2">
      <c r="A44" t="s">
        <v>154</v>
      </c>
    </row>
    <row r="45" spans="1:1" x14ac:dyDescent="0.2">
      <c r="A45" t="s">
        <v>155</v>
      </c>
    </row>
    <row r="46" spans="1:1" x14ac:dyDescent="0.2">
      <c r="A46" t="s">
        <v>156</v>
      </c>
    </row>
    <row r="47" spans="1:1" x14ac:dyDescent="0.2">
      <c r="A47" t="s">
        <v>157</v>
      </c>
    </row>
    <row r="48" spans="1:1" x14ac:dyDescent="0.2">
      <c r="A48" t="s">
        <v>158</v>
      </c>
    </row>
    <row r="49" spans="1:1" x14ac:dyDescent="0.2">
      <c r="A49" t="s">
        <v>159</v>
      </c>
    </row>
    <row r="50" spans="1:1" x14ac:dyDescent="0.2">
      <c r="A50" t="s">
        <v>160</v>
      </c>
    </row>
    <row r="51" spans="1:1" x14ac:dyDescent="0.2">
      <c r="A51" t="s">
        <v>161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"/>
  <sheetViews>
    <sheetView workbookViewId="0">
      <selection activeCell="B13" sqref="B13:C13"/>
    </sheetView>
  </sheetViews>
  <sheetFormatPr baseColWidth="10" defaultRowHeight="16" x14ac:dyDescent="0.2"/>
  <cols>
    <col min="1" max="1" width="30.33203125" bestFit="1" customWidth="1"/>
    <col min="5" max="5" width="8.5" customWidth="1"/>
  </cols>
  <sheetData>
    <row r="1" spans="1:5" x14ac:dyDescent="0.2">
      <c r="A1" t="s">
        <v>165</v>
      </c>
      <c r="B1" t="s">
        <v>166</v>
      </c>
      <c r="C1" t="s">
        <v>167</v>
      </c>
    </row>
    <row r="2" spans="1:5" x14ac:dyDescent="0.2">
      <c r="A2" t="s">
        <v>179</v>
      </c>
    </row>
    <row r="3" spans="1:5" x14ac:dyDescent="0.2">
      <c r="A3" t="s">
        <v>2</v>
      </c>
      <c r="B3" t="s">
        <v>168</v>
      </c>
    </row>
    <row r="5" spans="1:5" x14ac:dyDescent="0.2">
      <c r="B5" t="s">
        <v>173</v>
      </c>
      <c r="C5" t="s">
        <v>174</v>
      </c>
      <c r="D5" t="s">
        <v>175</v>
      </c>
      <c r="E5" t="s">
        <v>176</v>
      </c>
    </row>
    <row r="6" spans="1:5" x14ac:dyDescent="0.2">
      <c r="A6" t="s">
        <v>169</v>
      </c>
      <c r="B6">
        <v>17.12</v>
      </c>
      <c r="C6">
        <v>16.96</v>
      </c>
      <c r="D6">
        <f>AVERAGE(B6:C6)</f>
        <v>17.04</v>
      </c>
      <c r="E6" s="1">
        <f t="shared" ref="E6:E11" si="0">D6/SUM($D$6:$D$11)</f>
        <v>0.28282157676348552</v>
      </c>
    </row>
    <row r="7" spans="1:5" x14ac:dyDescent="0.2">
      <c r="A7" t="s">
        <v>170</v>
      </c>
      <c r="B7">
        <v>17.12</v>
      </c>
      <c r="C7">
        <v>16.96</v>
      </c>
      <c r="D7">
        <f t="shared" ref="D7:D8" si="1">AVERAGE(B7:C7)</f>
        <v>17.04</v>
      </c>
      <c r="E7" s="1">
        <f t="shared" si="0"/>
        <v>0.28282157676348552</v>
      </c>
    </row>
    <row r="8" spans="1:5" x14ac:dyDescent="0.2">
      <c r="A8" t="s">
        <v>177</v>
      </c>
      <c r="B8">
        <v>3.04</v>
      </c>
      <c r="C8">
        <v>3.01</v>
      </c>
      <c r="D8">
        <f t="shared" si="1"/>
        <v>3.0249999999999999</v>
      </c>
      <c r="E8" s="1">
        <f t="shared" si="0"/>
        <v>5.0207468879668052E-2</v>
      </c>
    </row>
    <row r="9" spans="1:5" x14ac:dyDescent="0.2">
      <c r="A9" t="s">
        <v>37</v>
      </c>
      <c r="B9">
        <v>14.6</v>
      </c>
      <c r="C9">
        <v>14.45</v>
      </c>
      <c r="D9">
        <f>AVERAGE(B9:C9)</f>
        <v>14.524999999999999</v>
      </c>
      <c r="E9" s="1">
        <f t="shared" si="0"/>
        <v>0.24107883817427386</v>
      </c>
    </row>
    <row r="10" spans="1:5" x14ac:dyDescent="0.2">
      <c r="A10" t="s">
        <v>171</v>
      </c>
      <c r="B10">
        <v>6.08</v>
      </c>
      <c r="C10">
        <v>6.02</v>
      </c>
      <c r="D10">
        <f>AVERAGE(B10:C10)</f>
        <v>6.05</v>
      </c>
      <c r="E10" s="1">
        <f t="shared" si="0"/>
        <v>0.1004149377593361</v>
      </c>
    </row>
    <row r="11" spans="1:5" x14ac:dyDescent="0.2">
      <c r="A11" t="s">
        <v>172</v>
      </c>
      <c r="B11">
        <v>2.57</v>
      </c>
      <c r="C11">
        <v>2.57</v>
      </c>
      <c r="D11">
        <f>AVERAGE(B11:C11)</f>
        <v>2.57</v>
      </c>
      <c r="E11" s="1">
        <f t="shared" si="0"/>
        <v>4.265560165975104E-2</v>
      </c>
    </row>
    <row r="13" spans="1:5" x14ac:dyDescent="0.2">
      <c r="A13" t="s">
        <v>178</v>
      </c>
      <c r="B13" s="5">
        <f>SUM(B6:B11)</f>
        <v>60.53</v>
      </c>
      <c r="C13" s="5">
        <f>SUM(C6:C11)</f>
        <v>59.969999999999992</v>
      </c>
      <c r="D13">
        <f>AVERAGE(B13:C13)</f>
        <v>60.25</v>
      </c>
    </row>
    <row r="15" spans="1:5" x14ac:dyDescent="0.2">
      <c r="A15" t="s">
        <v>180</v>
      </c>
    </row>
    <row r="16" spans="1:5" x14ac:dyDescent="0.2">
      <c r="A16" t="s">
        <v>181</v>
      </c>
    </row>
    <row r="17" spans="1:3" x14ac:dyDescent="0.2">
      <c r="A17" t="s">
        <v>182</v>
      </c>
    </row>
    <row r="18" spans="1:3" x14ac:dyDescent="0.2">
      <c r="A18" t="s">
        <v>183</v>
      </c>
    </row>
    <row r="19" spans="1:3" x14ac:dyDescent="0.2">
      <c r="A19" t="s">
        <v>184</v>
      </c>
    </row>
    <row r="20" spans="1:3" x14ac:dyDescent="0.2">
      <c r="A20" t="s">
        <v>185</v>
      </c>
    </row>
    <row r="21" spans="1:3" x14ac:dyDescent="0.2">
      <c r="A21" s="3" t="s">
        <v>186</v>
      </c>
    </row>
    <row r="22" spans="1:3" x14ac:dyDescent="0.2">
      <c r="A22" s="3" t="s">
        <v>187</v>
      </c>
      <c r="B22" t="s">
        <v>188</v>
      </c>
    </row>
    <row r="23" spans="1:3" x14ac:dyDescent="0.2">
      <c r="A23" s="4" t="s">
        <v>189</v>
      </c>
      <c r="B23" s="4" t="s">
        <v>190</v>
      </c>
      <c r="C23" s="4" t="s">
        <v>191</v>
      </c>
    </row>
  </sheetData>
  <hyperlinks>
    <hyperlink ref="A21" r:id="rId1" xr:uid="{00000000-0004-0000-0400-000000000000}"/>
    <hyperlink ref="A22" r:id="rId2" xr:uid="{00000000-0004-0000-04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% diet crop</vt:lpstr>
      <vt:lpstr>% type of crop input</vt:lpstr>
      <vt:lpstr>conversion factors</vt:lpstr>
      <vt:lpstr>ISSCAAP grps</vt:lpstr>
      <vt:lpstr>Randoms</vt:lpstr>
    </vt:vector>
  </TitlesOfParts>
  <Company>NCEAS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Halley Froehlich</dc:creator>
  <cp:lastModifiedBy>Microsoft Office User</cp:lastModifiedBy>
  <dcterms:created xsi:type="dcterms:W3CDTF">2018-08-16T21:54:59Z</dcterms:created>
  <dcterms:modified xsi:type="dcterms:W3CDTF">2019-05-08T18:15:13Z</dcterms:modified>
</cp:coreProperties>
</file>