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RDIO EA\Desktop\"/>
    </mc:Choice>
  </mc:AlternateContent>
  <bookViews>
    <workbookView xWindow="0" yWindow="0" windowWidth="20490" windowHeight="7755" activeTab="7"/>
  </bookViews>
  <sheets>
    <sheet name="OHI" sheetId="15" r:id="rId1"/>
    <sheet name="BMUperformance" sheetId="16" r:id="rId2"/>
    <sheet name="NCAnalysis" sheetId="14" r:id="rId3"/>
    <sheet name="CountyAnalysis" sheetId="11" r:id="rId4"/>
    <sheet name="AnalysisApproach" sheetId="6" r:id="rId5"/>
    <sheet name="Scoring_LO" sheetId="9" r:id="rId6"/>
    <sheet name="NCscored" sheetId="13" r:id="rId7"/>
    <sheet name="CountyScored" sheetId="7" r:id="rId8"/>
    <sheet name="NCCleaned" sheetId="12" r:id="rId9"/>
    <sheet name="County cleaned" sheetId="5" r:id="rId10"/>
    <sheet name="data sheet template" sheetId="10" r:id="rId11"/>
    <sheet name="NC" sheetId="1" r:id="rId12"/>
    <sheet name="RAWNC" sheetId="2" r:id="rId13"/>
    <sheet name="CountyRaw" sheetId="3" r:id="rId14"/>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16" l="1"/>
  <c r="F17" i="16"/>
  <c r="E17" i="16"/>
  <c r="D17" i="16"/>
  <c r="C17" i="16"/>
  <c r="G37" i="9"/>
  <c r="E23" i="15"/>
  <c r="E24" i="15"/>
  <c r="E25" i="15"/>
  <c r="E26" i="15"/>
  <c r="E22" i="15"/>
  <c r="C6" i="6"/>
  <c r="D6" i="6"/>
  <c r="E6" i="6"/>
  <c r="F6" i="6"/>
  <c r="G6" i="6"/>
  <c r="H6" i="6"/>
  <c r="I6" i="6"/>
  <c r="J6" i="6"/>
  <c r="K6" i="6"/>
  <c r="L6" i="6"/>
  <c r="C10" i="6"/>
  <c r="L7" i="6"/>
  <c r="K7" i="6"/>
  <c r="J7" i="6"/>
  <c r="I7" i="6"/>
  <c r="H7" i="6"/>
  <c r="G7" i="6"/>
  <c r="F7" i="6"/>
  <c r="E7" i="6"/>
  <c r="D7" i="6"/>
  <c r="C7" i="6"/>
  <c r="F8" i="15"/>
  <c r="F16" i="15"/>
  <c r="F17" i="15"/>
  <c r="J9" i="15"/>
  <c r="E15" i="15"/>
  <c r="E8" i="15"/>
  <c r="E16" i="15"/>
  <c r="E17" i="15"/>
  <c r="L9" i="15"/>
  <c r="D15" i="15"/>
  <c r="D8" i="15"/>
  <c r="D16" i="15"/>
  <c r="D17" i="15"/>
  <c r="I9" i="15"/>
  <c r="C15" i="15"/>
  <c r="C8" i="15"/>
  <c r="C16" i="15"/>
  <c r="C17" i="15"/>
  <c r="K9" i="15"/>
  <c r="B15" i="15"/>
  <c r="B8" i="15"/>
  <c r="B16" i="15"/>
  <c r="B17" i="15"/>
  <c r="K12" i="15"/>
  <c r="J12" i="15"/>
  <c r="I12" i="15"/>
  <c r="H12" i="15"/>
  <c r="F12" i="15"/>
  <c r="E12" i="15"/>
  <c r="D12" i="15"/>
  <c r="C12" i="15"/>
  <c r="B12" i="15"/>
  <c r="F2" i="15"/>
  <c r="F11" i="15"/>
  <c r="E2" i="15"/>
  <c r="E11" i="15"/>
  <c r="D2" i="15"/>
  <c r="D11" i="15"/>
  <c r="C2" i="15"/>
  <c r="C11" i="15"/>
  <c r="B2" i="15"/>
  <c r="B11" i="15"/>
  <c r="M9" i="15"/>
  <c r="H9" i="15"/>
  <c r="M8" i="15"/>
  <c r="L8" i="15"/>
  <c r="K8" i="15"/>
  <c r="J8" i="15"/>
  <c r="I8" i="15"/>
  <c r="H8" i="15"/>
  <c r="A8" i="15"/>
  <c r="M7" i="15"/>
  <c r="L7" i="15"/>
  <c r="K7" i="15"/>
  <c r="J7" i="15"/>
  <c r="I7" i="15"/>
  <c r="H7" i="15"/>
  <c r="F7" i="15"/>
  <c r="E7" i="15"/>
  <c r="D7" i="15"/>
  <c r="C7" i="15"/>
  <c r="B7" i="15"/>
  <c r="A7" i="15"/>
  <c r="M6" i="15"/>
  <c r="L6" i="15"/>
  <c r="K6" i="15"/>
  <c r="J6" i="15"/>
  <c r="I6" i="15"/>
  <c r="H6" i="15"/>
  <c r="F6" i="15"/>
  <c r="E6" i="15"/>
  <c r="D6" i="15"/>
  <c r="C6" i="15"/>
  <c r="B6" i="15"/>
  <c r="A6" i="15"/>
  <c r="M5" i="15"/>
  <c r="L5" i="15"/>
  <c r="K5" i="15"/>
  <c r="J5" i="15"/>
  <c r="I5" i="15"/>
  <c r="H5" i="15"/>
  <c r="F5" i="15"/>
  <c r="E5" i="15"/>
  <c r="D5" i="15"/>
  <c r="C5" i="15"/>
  <c r="B5" i="15"/>
  <c r="A5" i="15"/>
  <c r="M4" i="15"/>
  <c r="L4" i="15"/>
  <c r="K4" i="15"/>
  <c r="J4" i="15"/>
  <c r="I4" i="15"/>
  <c r="H4" i="15"/>
  <c r="F4" i="15"/>
  <c r="E4" i="15"/>
  <c r="D4" i="15"/>
  <c r="C4" i="15"/>
  <c r="B4" i="15"/>
  <c r="A4" i="15"/>
  <c r="M3" i="15"/>
  <c r="L3" i="15"/>
  <c r="K3" i="15"/>
  <c r="J3" i="15"/>
  <c r="I3" i="15"/>
  <c r="H3" i="15"/>
  <c r="F3" i="15"/>
  <c r="E3" i="15"/>
  <c r="D3" i="15"/>
  <c r="C3" i="15"/>
  <c r="B3" i="15"/>
  <c r="A3" i="15"/>
  <c r="M2" i="15"/>
  <c r="L2" i="15"/>
  <c r="K2" i="15"/>
  <c r="J2" i="15"/>
  <c r="I2" i="15"/>
  <c r="H2" i="15"/>
  <c r="A2" i="15"/>
  <c r="G79" i="11"/>
  <c r="F79" i="11"/>
  <c r="E79" i="11"/>
  <c r="D79" i="11"/>
  <c r="G78" i="11"/>
  <c r="F78" i="11"/>
  <c r="E78" i="11"/>
  <c r="D78" i="11"/>
  <c r="G77" i="11"/>
  <c r="F77" i="11"/>
  <c r="E77" i="11"/>
  <c r="D77" i="11"/>
  <c r="G75" i="11"/>
  <c r="F75" i="11"/>
  <c r="E75" i="11"/>
  <c r="D75" i="11"/>
  <c r="G74" i="11"/>
  <c r="F74" i="11"/>
  <c r="E74" i="11"/>
  <c r="D74" i="11"/>
  <c r="G73" i="11"/>
  <c r="F73" i="11"/>
  <c r="E73" i="11"/>
  <c r="D73" i="11"/>
  <c r="G71" i="11"/>
  <c r="F71" i="11"/>
  <c r="E71" i="11"/>
  <c r="D71" i="11"/>
  <c r="G70" i="11"/>
  <c r="F70" i="11"/>
  <c r="E70" i="11"/>
  <c r="D70" i="11"/>
  <c r="G69" i="11"/>
  <c r="F69" i="11"/>
  <c r="E69" i="11"/>
  <c r="D69" i="11"/>
  <c r="G68" i="11"/>
  <c r="F68" i="11"/>
  <c r="E68" i="11"/>
  <c r="D68" i="11"/>
  <c r="G67" i="11"/>
  <c r="F67" i="11"/>
  <c r="E67" i="11"/>
  <c r="D67" i="11"/>
  <c r="N66" i="11"/>
  <c r="M66" i="11"/>
  <c r="L66" i="11"/>
  <c r="K66" i="11"/>
  <c r="J66" i="11"/>
  <c r="G66" i="11"/>
  <c r="F66" i="11"/>
  <c r="E66" i="11"/>
  <c r="D66" i="11"/>
  <c r="N65" i="11"/>
  <c r="M65" i="11"/>
  <c r="L65" i="11"/>
  <c r="K65" i="11"/>
  <c r="J65" i="11"/>
  <c r="N64" i="11"/>
  <c r="M64" i="11"/>
  <c r="L64" i="11"/>
  <c r="K64" i="11"/>
  <c r="J64" i="11"/>
  <c r="G64" i="11"/>
  <c r="F64" i="11"/>
  <c r="E64" i="11"/>
  <c r="D64" i="11"/>
  <c r="N63" i="11"/>
  <c r="M63" i="11"/>
  <c r="L63" i="11"/>
  <c r="K63" i="11"/>
  <c r="J63" i="11"/>
  <c r="N62" i="11"/>
  <c r="M62" i="11"/>
  <c r="L62" i="11"/>
  <c r="K62" i="11"/>
  <c r="J62" i="11"/>
  <c r="G62" i="11"/>
  <c r="F62" i="11"/>
  <c r="E62" i="11"/>
  <c r="D62" i="11"/>
  <c r="N61" i="11"/>
  <c r="M61" i="11"/>
  <c r="L61" i="11"/>
  <c r="K61" i="11"/>
  <c r="J61" i="11"/>
  <c r="G61" i="11"/>
  <c r="F61" i="11"/>
  <c r="E61" i="11"/>
  <c r="D61" i="11"/>
  <c r="N60" i="11"/>
  <c r="M60" i="11"/>
  <c r="L60" i="11"/>
  <c r="K60" i="11"/>
  <c r="J60" i="11"/>
  <c r="G60" i="11"/>
  <c r="F60" i="11"/>
  <c r="E60" i="11"/>
  <c r="D60" i="11"/>
  <c r="N59" i="11"/>
  <c r="M59" i="11"/>
  <c r="L59" i="11"/>
  <c r="K59" i="11"/>
  <c r="G59" i="11"/>
  <c r="F59" i="11"/>
  <c r="E59" i="11"/>
  <c r="D59" i="11"/>
  <c r="G58" i="11"/>
  <c r="F58" i="11"/>
  <c r="E58" i="11"/>
  <c r="D58" i="11"/>
  <c r="N57" i="11"/>
  <c r="M57" i="11"/>
  <c r="L57" i="11"/>
  <c r="K57" i="11"/>
  <c r="G57" i="11"/>
  <c r="F57" i="11"/>
  <c r="E57" i="11"/>
  <c r="D57" i="11"/>
  <c r="N56" i="11"/>
  <c r="M56" i="11"/>
  <c r="L56" i="11"/>
  <c r="K56" i="11"/>
  <c r="G56" i="11"/>
  <c r="F56" i="11"/>
  <c r="E56" i="11"/>
  <c r="D56" i="11"/>
  <c r="N55" i="11"/>
  <c r="M55" i="11"/>
  <c r="L55" i="11"/>
  <c r="K55" i="11"/>
  <c r="G55" i="11"/>
  <c r="F55" i="11"/>
  <c r="E55" i="11"/>
  <c r="D55" i="11"/>
  <c r="N54" i="11"/>
  <c r="M54" i="11"/>
  <c r="L54" i="11"/>
  <c r="K54" i="11"/>
  <c r="G54" i="11"/>
  <c r="F54" i="11"/>
  <c r="E54" i="11"/>
  <c r="D54" i="11"/>
  <c r="N53" i="11"/>
  <c r="M53" i="11"/>
  <c r="L53" i="11"/>
  <c r="K53" i="11"/>
  <c r="G53" i="11"/>
  <c r="F53" i="11"/>
  <c r="E53" i="11"/>
  <c r="D53" i="11"/>
  <c r="N52" i="11"/>
  <c r="M52" i="11"/>
  <c r="L52" i="11"/>
  <c r="K52" i="11"/>
  <c r="G52" i="11"/>
  <c r="F52" i="11"/>
  <c r="E52" i="11"/>
  <c r="D52" i="11"/>
  <c r="N51" i="11"/>
  <c r="M51" i="11"/>
  <c r="L51" i="11"/>
  <c r="K51" i="11"/>
  <c r="G51" i="11"/>
  <c r="F51" i="11"/>
  <c r="E51" i="11"/>
  <c r="D51" i="11"/>
  <c r="X38" i="11"/>
  <c r="W38" i="11"/>
  <c r="V38" i="11"/>
  <c r="T38" i="11"/>
  <c r="S38" i="11"/>
  <c r="R38" i="11"/>
  <c r="Q38" i="11"/>
  <c r="P38" i="11"/>
  <c r="N38" i="11"/>
  <c r="M38" i="11"/>
  <c r="L38" i="11"/>
  <c r="K38" i="11"/>
  <c r="J38" i="11"/>
  <c r="H38" i="11"/>
  <c r="G38" i="11"/>
  <c r="F38" i="11"/>
  <c r="E38" i="11"/>
  <c r="D38" i="11"/>
  <c r="Y37" i="11"/>
  <c r="U37" i="11"/>
  <c r="O37" i="11"/>
  <c r="I37" i="11"/>
  <c r="Y36" i="11"/>
  <c r="U36" i="11"/>
  <c r="O36" i="11"/>
  <c r="I36" i="11"/>
  <c r="Y35" i="11"/>
  <c r="U35" i="11"/>
  <c r="O35" i="11"/>
  <c r="I35" i="11"/>
  <c r="X34" i="11"/>
  <c r="W34" i="11"/>
  <c r="V34" i="11"/>
  <c r="T34" i="11"/>
  <c r="S34" i="11"/>
  <c r="R34" i="11"/>
  <c r="Q34" i="11"/>
  <c r="P34" i="11"/>
  <c r="N34" i="11"/>
  <c r="M34" i="11"/>
  <c r="L34" i="11"/>
  <c r="K34" i="11"/>
  <c r="J34" i="11"/>
  <c r="H34" i="11"/>
  <c r="G34" i="11"/>
  <c r="F34" i="11"/>
  <c r="E34" i="11"/>
  <c r="D34" i="11"/>
  <c r="Y33" i="11"/>
  <c r="U33" i="11"/>
  <c r="O33" i="11"/>
  <c r="I33" i="11"/>
  <c r="Y32" i="11"/>
  <c r="U32" i="11"/>
  <c r="O32" i="11"/>
  <c r="I32" i="11"/>
  <c r="Y31" i="11"/>
  <c r="U31" i="11"/>
  <c r="O31" i="11"/>
  <c r="I31" i="11"/>
  <c r="X30" i="11"/>
  <c r="W30" i="11"/>
  <c r="V30" i="11"/>
  <c r="T30" i="11"/>
  <c r="S30" i="11"/>
  <c r="R30" i="11"/>
  <c r="Q30" i="11"/>
  <c r="P30" i="11"/>
  <c r="N30" i="11"/>
  <c r="M30" i="11"/>
  <c r="L30" i="11"/>
  <c r="K30" i="11"/>
  <c r="J30" i="11"/>
  <c r="H30" i="11"/>
  <c r="G30" i="11"/>
  <c r="F30" i="11"/>
  <c r="E30" i="11"/>
  <c r="D30" i="11"/>
  <c r="Y29" i="11"/>
  <c r="U29" i="11"/>
  <c r="O29" i="11"/>
  <c r="I29" i="11"/>
  <c r="Y28" i="11"/>
  <c r="U28" i="11"/>
  <c r="O28" i="11"/>
  <c r="I28" i="11"/>
  <c r="Y27" i="11"/>
  <c r="U27" i="11"/>
  <c r="O27" i="11"/>
  <c r="I27" i="11"/>
  <c r="Y26" i="11"/>
  <c r="U26" i="11"/>
  <c r="O26" i="11"/>
  <c r="I26" i="11"/>
  <c r="Y25" i="11"/>
  <c r="U25" i="11"/>
  <c r="O25" i="11"/>
  <c r="I25" i="11"/>
  <c r="Y24" i="11"/>
  <c r="U24" i="11"/>
  <c r="O24" i="11"/>
  <c r="I24" i="11"/>
  <c r="W23" i="11"/>
  <c r="V23" i="11"/>
  <c r="T23" i="11"/>
  <c r="S23" i="11"/>
  <c r="R23" i="11"/>
  <c r="Q23" i="11"/>
  <c r="P23" i="11"/>
  <c r="N23" i="11"/>
  <c r="M23" i="11"/>
  <c r="L23" i="11"/>
  <c r="K23" i="11"/>
  <c r="J23" i="11"/>
  <c r="H23" i="11"/>
  <c r="G23" i="11"/>
  <c r="F23" i="11"/>
  <c r="E23" i="11"/>
  <c r="D23" i="11"/>
  <c r="Y22" i="11"/>
  <c r="U22" i="11"/>
  <c r="O22" i="11"/>
  <c r="I22" i="11"/>
  <c r="X21" i="11"/>
  <c r="W21" i="11"/>
  <c r="V21" i="11"/>
  <c r="T21" i="11"/>
  <c r="S21" i="11"/>
  <c r="R21" i="11"/>
  <c r="Q21" i="11"/>
  <c r="P21" i="11"/>
  <c r="N21" i="11"/>
  <c r="M21" i="11"/>
  <c r="L21" i="11"/>
  <c r="K21" i="11"/>
  <c r="J21" i="11"/>
  <c r="H21" i="11"/>
  <c r="G21" i="11"/>
  <c r="F21" i="11"/>
  <c r="E21" i="11"/>
  <c r="D21" i="11"/>
  <c r="Y20" i="11"/>
  <c r="U20" i="11"/>
  <c r="O20" i="11"/>
  <c r="I20" i="11"/>
  <c r="Y19" i="11"/>
  <c r="U19" i="11"/>
  <c r="O19" i="11"/>
  <c r="I19" i="11"/>
  <c r="Y18" i="11"/>
  <c r="U18" i="11"/>
  <c r="O18" i="11"/>
  <c r="I18" i="11"/>
  <c r="Y17" i="11"/>
  <c r="U17" i="11"/>
  <c r="O17" i="11"/>
  <c r="I17" i="11"/>
  <c r="Y16" i="11"/>
  <c r="U16" i="11"/>
  <c r="O16" i="11"/>
  <c r="I16" i="11"/>
  <c r="Y15" i="11"/>
  <c r="U15" i="11"/>
  <c r="O15" i="11"/>
  <c r="I15" i="11"/>
  <c r="Y14" i="11"/>
  <c r="U14" i="11"/>
  <c r="O14" i="11"/>
  <c r="I14" i="11"/>
  <c r="Y13" i="11"/>
  <c r="U13" i="11"/>
  <c r="O13" i="11"/>
  <c r="I13" i="11"/>
  <c r="Y12" i="11"/>
  <c r="U12" i="11"/>
  <c r="O12" i="11"/>
  <c r="I12" i="11"/>
  <c r="Y11" i="11"/>
  <c r="U11" i="11"/>
  <c r="O11" i="11"/>
  <c r="I11" i="11"/>
  <c r="Y10" i="11"/>
  <c r="U10" i="11"/>
  <c r="O10" i="11"/>
  <c r="I10" i="11"/>
  <c r="Y9" i="11"/>
  <c r="U9" i="11"/>
  <c r="O9" i="11"/>
  <c r="I9" i="11"/>
  <c r="G76" i="14"/>
  <c r="F76" i="14"/>
  <c r="E76" i="14"/>
  <c r="D76" i="14"/>
  <c r="C76" i="14"/>
  <c r="G75" i="14"/>
  <c r="F75" i="14"/>
  <c r="E75" i="14"/>
  <c r="D75" i="14"/>
  <c r="C75" i="14"/>
  <c r="G74" i="14"/>
  <c r="F74" i="14"/>
  <c r="E74" i="14"/>
  <c r="D74" i="14"/>
  <c r="C74" i="14"/>
  <c r="G72" i="14"/>
  <c r="F72" i="14"/>
  <c r="E72" i="14"/>
  <c r="D72" i="14"/>
  <c r="C72" i="14"/>
  <c r="G71" i="14"/>
  <c r="F71" i="14"/>
  <c r="E71" i="14"/>
  <c r="D71" i="14"/>
  <c r="C71" i="14"/>
  <c r="G70" i="14"/>
  <c r="F70" i="14"/>
  <c r="E70" i="14"/>
  <c r="D70" i="14"/>
  <c r="C70" i="14"/>
  <c r="G68" i="14"/>
  <c r="F68" i="14"/>
  <c r="E68" i="14"/>
  <c r="D68" i="14"/>
  <c r="C68" i="14"/>
  <c r="G67" i="14"/>
  <c r="F67" i="14"/>
  <c r="E67" i="14"/>
  <c r="D67" i="14"/>
  <c r="C67" i="14"/>
  <c r="G66" i="14"/>
  <c r="F66" i="14"/>
  <c r="E66" i="14"/>
  <c r="D66" i="14"/>
  <c r="C66" i="14"/>
  <c r="G65" i="14"/>
  <c r="F65" i="14"/>
  <c r="E65" i="14"/>
  <c r="D65" i="14"/>
  <c r="C65" i="14"/>
  <c r="G64" i="14"/>
  <c r="F64" i="14"/>
  <c r="E64" i="14"/>
  <c r="D64" i="14"/>
  <c r="C64" i="14"/>
  <c r="G63" i="14"/>
  <c r="F63" i="14"/>
  <c r="E63" i="14"/>
  <c r="D63" i="14"/>
  <c r="C63" i="14"/>
  <c r="O61" i="14"/>
  <c r="N61" i="14"/>
  <c r="M61" i="14"/>
  <c r="L61" i="14"/>
  <c r="K61" i="14"/>
  <c r="J61" i="14"/>
  <c r="G61" i="14"/>
  <c r="F61" i="14"/>
  <c r="E61" i="14"/>
  <c r="D61" i="14"/>
  <c r="C61" i="14"/>
  <c r="O60" i="14"/>
  <c r="N60" i="14"/>
  <c r="M60" i="14"/>
  <c r="L60" i="14"/>
  <c r="K60" i="14"/>
  <c r="J60" i="14"/>
  <c r="O59" i="14"/>
  <c r="N59" i="14"/>
  <c r="M59" i="14"/>
  <c r="L59" i="14"/>
  <c r="K59" i="14"/>
  <c r="J59" i="14"/>
  <c r="G59" i="14"/>
  <c r="F59" i="14"/>
  <c r="E59" i="14"/>
  <c r="D59" i="14"/>
  <c r="C59" i="14"/>
  <c r="O58" i="14"/>
  <c r="N58" i="14"/>
  <c r="M58" i="14"/>
  <c r="L58" i="14"/>
  <c r="K58" i="14"/>
  <c r="J58" i="14"/>
  <c r="G58" i="14"/>
  <c r="F58" i="14"/>
  <c r="E58" i="14"/>
  <c r="D58" i="14"/>
  <c r="C58" i="14"/>
  <c r="O57" i="14"/>
  <c r="N57" i="14"/>
  <c r="M57" i="14"/>
  <c r="L57" i="14"/>
  <c r="K57" i="14"/>
  <c r="J57" i="14"/>
  <c r="G57" i="14"/>
  <c r="F57" i="14"/>
  <c r="E57" i="14"/>
  <c r="D57" i="14"/>
  <c r="C57" i="14"/>
  <c r="O56" i="14"/>
  <c r="N56" i="14"/>
  <c r="M56" i="14"/>
  <c r="L56" i="14"/>
  <c r="K56" i="14"/>
  <c r="J56" i="14"/>
  <c r="G56" i="14"/>
  <c r="F56" i="14"/>
  <c r="E56" i="14"/>
  <c r="D56" i="14"/>
  <c r="C56" i="14"/>
  <c r="O55" i="14"/>
  <c r="N55" i="14"/>
  <c r="M55" i="14"/>
  <c r="L55" i="14"/>
  <c r="K55" i="14"/>
  <c r="J55" i="14"/>
  <c r="G55" i="14"/>
  <c r="F55" i="14"/>
  <c r="E55" i="14"/>
  <c r="D55" i="14"/>
  <c r="C55" i="14"/>
  <c r="G54" i="14"/>
  <c r="F54" i="14"/>
  <c r="E54" i="14"/>
  <c r="D54" i="14"/>
  <c r="C54" i="14"/>
  <c r="O53" i="14"/>
  <c r="N53" i="14"/>
  <c r="M53" i="14"/>
  <c r="L53" i="14"/>
  <c r="K53" i="14"/>
  <c r="G53" i="14"/>
  <c r="F53" i="14"/>
  <c r="E53" i="14"/>
  <c r="D53" i="14"/>
  <c r="C53" i="14"/>
  <c r="O52" i="14"/>
  <c r="N52" i="14"/>
  <c r="M52" i="14"/>
  <c r="L52" i="14"/>
  <c r="K52" i="14"/>
  <c r="G52" i="14"/>
  <c r="F52" i="14"/>
  <c r="E52" i="14"/>
  <c r="D52" i="14"/>
  <c r="C52" i="14"/>
  <c r="O51" i="14"/>
  <c r="N51" i="14"/>
  <c r="M51" i="14"/>
  <c r="L51" i="14"/>
  <c r="K51" i="14"/>
  <c r="G51" i="14"/>
  <c r="F51" i="14"/>
  <c r="E51" i="14"/>
  <c r="D51" i="14"/>
  <c r="C51" i="14"/>
  <c r="O50" i="14"/>
  <c r="N50" i="14"/>
  <c r="M50" i="14"/>
  <c r="L50" i="14"/>
  <c r="K50" i="14"/>
  <c r="G50" i="14"/>
  <c r="F50" i="14"/>
  <c r="E50" i="14"/>
  <c r="D50" i="14"/>
  <c r="C50" i="14"/>
  <c r="O49" i="14"/>
  <c r="N49" i="14"/>
  <c r="M49" i="14"/>
  <c r="L49" i="14"/>
  <c r="K49" i="14"/>
  <c r="G49" i="14"/>
  <c r="F49" i="14"/>
  <c r="E49" i="14"/>
  <c r="D49" i="14"/>
  <c r="C49" i="14"/>
  <c r="O48" i="14"/>
  <c r="N48" i="14"/>
  <c r="M48" i="14"/>
  <c r="L48" i="14"/>
  <c r="K48" i="14"/>
  <c r="G48" i="14"/>
  <c r="F48" i="14"/>
  <c r="E48" i="14"/>
  <c r="D48" i="14"/>
  <c r="C48" i="14"/>
  <c r="AK44" i="14"/>
  <c r="AD44" i="14"/>
  <c r="X44" i="14"/>
  <c r="R44" i="14"/>
  <c r="K44" i="14"/>
  <c r="AK43" i="14"/>
  <c r="AD43" i="14"/>
  <c r="X43" i="14"/>
  <c r="R43" i="14"/>
  <c r="K43" i="14"/>
  <c r="AK42" i="14"/>
  <c r="AD42" i="14"/>
  <c r="X42" i="14"/>
  <c r="R42" i="14"/>
  <c r="K42" i="14"/>
  <c r="AK41" i="14"/>
  <c r="AD41" i="14"/>
  <c r="X41" i="14"/>
  <c r="R41" i="14"/>
  <c r="K41" i="14"/>
  <c r="AK39" i="14"/>
  <c r="AD39" i="14"/>
  <c r="X39" i="14"/>
  <c r="R39" i="14"/>
  <c r="K39" i="14"/>
  <c r="AK38" i="14"/>
  <c r="AD38" i="14"/>
  <c r="X38" i="14"/>
  <c r="R38" i="14"/>
  <c r="K38" i="14"/>
  <c r="AK37" i="14"/>
  <c r="AD37" i="14"/>
  <c r="X37" i="14"/>
  <c r="R37" i="14"/>
  <c r="K37" i="14"/>
  <c r="AK35" i="14"/>
  <c r="AD35" i="14"/>
  <c r="X35" i="14"/>
  <c r="R35" i="14"/>
  <c r="K35" i="14"/>
  <c r="AK34" i="14"/>
  <c r="AD34" i="14"/>
  <c r="X34" i="14"/>
  <c r="R34" i="14"/>
  <c r="K34" i="14"/>
  <c r="AK33" i="14"/>
  <c r="AD33" i="14"/>
  <c r="X33" i="14"/>
  <c r="R33" i="14"/>
  <c r="K33" i="14"/>
  <c r="AK32" i="14"/>
  <c r="AD32" i="14"/>
  <c r="X32" i="14"/>
  <c r="R32" i="14"/>
  <c r="K32" i="14"/>
  <c r="AK31" i="14"/>
  <c r="AD31" i="14"/>
  <c r="X31" i="14"/>
  <c r="R31" i="14"/>
  <c r="K31" i="14"/>
  <c r="AK30" i="14"/>
  <c r="AD30" i="14"/>
  <c r="X30" i="14"/>
  <c r="R30" i="14"/>
  <c r="K30" i="14"/>
  <c r="AK23" i="14"/>
  <c r="AD23" i="14"/>
  <c r="X23" i="14"/>
  <c r="R23" i="14"/>
  <c r="K23" i="14"/>
  <c r="AK20" i="14"/>
  <c r="AD20" i="14"/>
  <c r="X20" i="14"/>
  <c r="R20" i="14"/>
  <c r="K20" i="14"/>
  <c r="AK19" i="14"/>
  <c r="AD19" i="14"/>
  <c r="X19" i="14"/>
  <c r="R19" i="14"/>
  <c r="K19" i="14"/>
  <c r="AK18" i="14"/>
  <c r="AD18" i="14"/>
  <c r="X18" i="14"/>
  <c r="R18" i="14"/>
  <c r="K18" i="14"/>
  <c r="AK17" i="14"/>
  <c r="AD17" i="14"/>
  <c r="X17" i="14"/>
  <c r="R17" i="14"/>
  <c r="K17" i="14"/>
  <c r="AK16" i="14"/>
  <c r="AD16" i="14"/>
  <c r="X16" i="14"/>
  <c r="R16" i="14"/>
  <c r="K16" i="14"/>
  <c r="AK15" i="14"/>
  <c r="AD15" i="14"/>
  <c r="X15" i="14"/>
  <c r="R15" i="14"/>
  <c r="K15" i="14"/>
  <c r="AK14" i="14"/>
  <c r="AD14" i="14"/>
  <c r="X14" i="14"/>
  <c r="R14" i="14"/>
  <c r="K14" i="14"/>
  <c r="AK13" i="14"/>
  <c r="AD13" i="14"/>
  <c r="X13" i="14"/>
  <c r="R13" i="14"/>
  <c r="K13" i="14"/>
  <c r="AK12" i="14"/>
  <c r="AD12" i="14"/>
  <c r="X12" i="14"/>
  <c r="R12" i="14"/>
  <c r="K12" i="14"/>
  <c r="AK11" i="14"/>
  <c r="AD11" i="14"/>
  <c r="X11" i="14"/>
  <c r="R11" i="14"/>
  <c r="K11" i="14"/>
  <c r="AK10" i="14"/>
  <c r="AD10" i="14"/>
  <c r="X10" i="14"/>
  <c r="R10" i="14"/>
  <c r="K10" i="14"/>
  <c r="AK9" i="14"/>
  <c r="AD9" i="14"/>
  <c r="X9" i="14"/>
  <c r="R9" i="14"/>
  <c r="K9" i="14"/>
  <c r="A43" i="11"/>
</calcChain>
</file>

<file path=xl/sharedStrings.xml><?xml version="1.0" encoding="utf-8"?>
<sst xmlns="http://schemas.openxmlformats.org/spreadsheetml/2006/main" count="7265" uniqueCount="891">
  <si>
    <t>Question</t>
  </si>
  <si>
    <t>NC_FME_KWL01</t>
  </si>
  <si>
    <t>NC_FME_KWL02</t>
  </si>
  <si>
    <t>NC_FME_KWL03</t>
  </si>
  <si>
    <t>NC_FME_KWL04</t>
  </si>
  <si>
    <t>NC_FME_KWL05</t>
  </si>
  <si>
    <t>NC-FME-KWL06</t>
  </si>
  <si>
    <t>NC_FME_MSA01</t>
  </si>
  <si>
    <t>NC-FME-MSA 02</t>
  </si>
  <si>
    <t>NC-FME-MSA03</t>
  </si>
  <si>
    <t>NC-FME-MSA04</t>
  </si>
  <si>
    <t>NC-FME-MSA05</t>
  </si>
  <si>
    <t>NC_FME_KLF01</t>
  </si>
  <si>
    <t>NC-FME-KWL 02</t>
  </si>
  <si>
    <t>NC-FME-KLF 03</t>
  </si>
  <si>
    <t>NC-FME-KLF 04</t>
  </si>
  <si>
    <t>NC_FME_TAN01</t>
  </si>
  <si>
    <t>NC-FME-TAN02</t>
  </si>
  <si>
    <t>NC-FME-TAN03</t>
  </si>
  <si>
    <t>NC-FME-TAN04</t>
  </si>
  <si>
    <t>NC_FME_LAM01</t>
  </si>
  <si>
    <t>NC-FME-LAM02</t>
  </si>
  <si>
    <t>NC-FME-LAM03</t>
  </si>
  <si>
    <t>NC-FME-LAM04</t>
  </si>
  <si>
    <t>NC-FME-LAM05</t>
  </si>
  <si>
    <t>Which county would you like to focus on in this questionnaire?</t>
  </si>
  <si>
    <t>Kwale</t>
  </si>
  <si>
    <t>Mombasa</t>
  </si>
  <si>
    <t>Kilifi</t>
  </si>
  <si>
    <t>Tana River</t>
  </si>
  <si>
    <t>Lamu</t>
  </si>
  <si>
    <t xml:space="preserve">Background </t>
  </si>
  <si>
    <t>What is your position within the organisation or group?</t>
  </si>
  <si>
    <t>Coordinator</t>
  </si>
  <si>
    <t>Research intern KMFRI/Formerly Arocha_Marine</t>
  </si>
  <si>
    <t>Partner Support</t>
  </si>
  <si>
    <t>Conservationist/researcher</t>
    <phoneticPr fontId="4" type="noConversion"/>
  </si>
  <si>
    <t>Director</t>
  </si>
  <si>
    <t>Assistant Director of Fisheries</t>
  </si>
  <si>
    <t>County Director</t>
  </si>
  <si>
    <t>Socioeconomist-Research Scientist</t>
  </si>
  <si>
    <t>Senior Lecturer</t>
  </si>
  <si>
    <t xml:space="preserve">Research scientist </t>
  </si>
  <si>
    <t>Research Assistant</t>
  </si>
  <si>
    <t>Africa Fisheries Strategy Manager</t>
  </si>
  <si>
    <t>Marine Project officer - WWF Kenya</t>
  </si>
  <si>
    <t>How long have you been a part of this Institution or group?</t>
  </si>
  <si>
    <t>e</t>
  </si>
  <si>
    <t>a</t>
  </si>
  <si>
    <t>e</t>
    <phoneticPr fontId="4" type="noConversion"/>
  </si>
  <si>
    <t>c</t>
  </si>
  <si>
    <t>d</t>
  </si>
  <si>
    <r>
      <t>a.</t>
    </r>
    <r>
      <rPr>
        <sz val="7"/>
        <color theme="1"/>
        <rFont val="Times New Roman"/>
        <family val="1"/>
      </rPr>
      <t xml:space="preserve">       </t>
    </r>
    <r>
      <rPr>
        <sz val="11.5"/>
        <color theme="1"/>
        <rFont val="Calibri"/>
        <family val="2"/>
        <scheme val="minor"/>
      </rPr>
      <t>&lt;1 year</t>
    </r>
  </si>
  <si>
    <r>
      <t>b.</t>
    </r>
    <r>
      <rPr>
        <sz val="7"/>
        <color theme="1"/>
        <rFont val="Times New Roman"/>
        <family val="1"/>
      </rPr>
      <t xml:space="preserve">      </t>
    </r>
    <r>
      <rPr>
        <sz val="11.5"/>
        <color theme="1"/>
        <rFont val="Calibri"/>
        <family val="2"/>
        <scheme val="minor"/>
      </rPr>
      <t>1-2 years</t>
    </r>
  </si>
  <si>
    <r>
      <t>c.</t>
    </r>
    <r>
      <rPr>
        <sz val="7"/>
        <color theme="1"/>
        <rFont val="Times New Roman"/>
        <family val="1"/>
      </rPr>
      <t xml:space="preserve">       </t>
    </r>
    <r>
      <rPr>
        <sz val="11.5"/>
        <color theme="1"/>
        <rFont val="Calibri"/>
        <family val="2"/>
        <scheme val="minor"/>
      </rPr>
      <t>3-5 years</t>
    </r>
  </si>
  <si>
    <r>
      <t>d.</t>
    </r>
    <r>
      <rPr>
        <sz val="7"/>
        <color theme="1"/>
        <rFont val="Times New Roman"/>
        <family val="1"/>
      </rPr>
      <t xml:space="preserve">      </t>
    </r>
    <r>
      <rPr>
        <sz val="11.5"/>
        <color theme="1"/>
        <rFont val="Calibri"/>
        <family val="2"/>
        <scheme val="minor"/>
      </rPr>
      <t>5-10 years</t>
    </r>
  </si>
  <si>
    <r>
      <t>e.</t>
    </r>
    <r>
      <rPr>
        <sz val="7"/>
        <color theme="1"/>
        <rFont val="Times New Roman"/>
        <family val="1"/>
      </rPr>
      <t xml:space="preserve">      </t>
    </r>
    <r>
      <rPr>
        <sz val="11.5"/>
        <color theme="1"/>
        <rFont val="Calibri"/>
        <family val="2"/>
        <scheme val="minor"/>
      </rPr>
      <t>&gt;10 years</t>
    </r>
  </si>
  <si>
    <t>How many years of experience do you have in fisheries-related fields?</t>
  </si>
  <si>
    <t>What is your gender?</t>
  </si>
  <si>
    <t>b</t>
  </si>
  <si>
    <t>b</t>
    <phoneticPr fontId="4" type="noConversion"/>
  </si>
  <si>
    <r>
      <t>a.</t>
    </r>
    <r>
      <rPr>
        <sz val="7"/>
        <color theme="1"/>
        <rFont val="Times New Roman"/>
        <family val="1"/>
      </rPr>
      <t xml:space="preserve">       </t>
    </r>
    <r>
      <rPr>
        <sz val="11.5"/>
        <color theme="1"/>
        <rFont val="Calibri"/>
        <family val="2"/>
        <scheme val="minor"/>
      </rPr>
      <t>Female</t>
    </r>
  </si>
  <si>
    <r>
      <t>b.</t>
    </r>
    <r>
      <rPr>
        <sz val="7"/>
        <color theme="1"/>
        <rFont val="Times New Roman"/>
        <family val="1"/>
      </rPr>
      <t xml:space="preserve">      </t>
    </r>
    <r>
      <rPr>
        <sz val="11.5"/>
        <color theme="1"/>
        <rFont val="Calibri"/>
        <family val="2"/>
        <scheme val="minor"/>
      </rPr>
      <t>Male</t>
    </r>
  </si>
  <si>
    <t>What is your age?</t>
  </si>
  <si>
    <t>d</t>
    <phoneticPr fontId="4" type="noConversion"/>
  </si>
  <si>
    <t>d</t>
    <phoneticPr fontId="4" type="noConversion"/>
  </si>
  <si>
    <r>
      <t>a.</t>
    </r>
    <r>
      <rPr>
        <sz val="7"/>
        <color theme="1"/>
        <rFont val="Times New Roman"/>
        <family val="1"/>
      </rPr>
      <t xml:space="preserve">       </t>
    </r>
    <r>
      <rPr>
        <sz val="11.5"/>
        <color theme="1"/>
        <rFont val="Calibri"/>
        <family val="2"/>
        <scheme val="minor"/>
      </rPr>
      <t>&lt;20 years</t>
    </r>
  </si>
  <si>
    <r>
      <t>b.</t>
    </r>
    <r>
      <rPr>
        <sz val="7"/>
        <color theme="1"/>
        <rFont val="Times New Roman"/>
        <family val="1"/>
      </rPr>
      <t xml:space="preserve">      </t>
    </r>
    <r>
      <rPr>
        <sz val="11.5"/>
        <color theme="1"/>
        <rFont val="Calibri"/>
        <family val="2"/>
        <scheme val="minor"/>
      </rPr>
      <t>21-30 years</t>
    </r>
  </si>
  <si>
    <r>
      <t>c.</t>
    </r>
    <r>
      <rPr>
        <sz val="7"/>
        <color theme="1"/>
        <rFont val="Times New Roman"/>
        <family val="1"/>
      </rPr>
      <t xml:space="preserve">       </t>
    </r>
    <r>
      <rPr>
        <sz val="11.5"/>
        <color theme="1"/>
        <rFont val="Calibri"/>
        <family val="2"/>
        <scheme val="minor"/>
      </rPr>
      <t>31-40 years</t>
    </r>
  </si>
  <si>
    <r>
      <t>d.</t>
    </r>
    <r>
      <rPr>
        <sz val="7"/>
        <color theme="1"/>
        <rFont val="Times New Roman"/>
        <family val="1"/>
      </rPr>
      <t xml:space="preserve">      </t>
    </r>
    <r>
      <rPr>
        <sz val="11.5"/>
        <color theme="1"/>
        <rFont val="Calibri"/>
        <family val="2"/>
        <scheme val="minor"/>
      </rPr>
      <t>41-50 years</t>
    </r>
  </si>
  <si>
    <r>
      <t>e.</t>
    </r>
    <r>
      <rPr>
        <sz val="7"/>
        <color theme="1"/>
        <rFont val="Times New Roman"/>
        <family val="1"/>
      </rPr>
      <t xml:space="preserve">      </t>
    </r>
    <r>
      <rPr>
        <sz val="11.5"/>
        <color theme="1"/>
        <rFont val="Calibri"/>
        <family val="2"/>
        <scheme val="minor"/>
      </rPr>
      <t>&gt;50 years</t>
    </r>
  </si>
  <si>
    <t>What level of education have you achieved?</t>
  </si>
  <si>
    <r>
      <t>a.</t>
    </r>
    <r>
      <rPr>
        <sz val="7"/>
        <color theme="1"/>
        <rFont val="Times New Roman"/>
        <family val="1"/>
      </rPr>
      <t xml:space="preserve">       </t>
    </r>
    <r>
      <rPr>
        <sz val="11.5"/>
        <color theme="1"/>
        <rFont val="Calibri"/>
        <family val="2"/>
        <scheme val="minor"/>
      </rPr>
      <t>Secondary level</t>
    </r>
  </si>
  <si>
    <r>
      <t>b.</t>
    </r>
    <r>
      <rPr>
        <sz val="7"/>
        <color theme="1"/>
        <rFont val="Times New Roman"/>
        <family val="1"/>
      </rPr>
      <t xml:space="preserve">      </t>
    </r>
    <r>
      <rPr>
        <sz val="11.5"/>
        <color theme="1"/>
        <rFont val="Calibri"/>
        <family val="2"/>
        <scheme val="minor"/>
      </rPr>
      <t>Diploma course (2 year degree)</t>
    </r>
  </si>
  <si>
    <r>
      <t>c.</t>
    </r>
    <r>
      <rPr>
        <sz val="7"/>
        <color theme="1"/>
        <rFont val="Times New Roman"/>
        <family val="1"/>
      </rPr>
      <t xml:space="preserve">       </t>
    </r>
    <r>
      <rPr>
        <sz val="11.5"/>
        <color theme="1"/>
        <rFont val="Calibri"/>
        <family val="2"/>
        <scheme val="minor"/>
      </rPr>
      <t>University degree</t>
    </r>
  </si>
  <si>
    <r>
      <t>d.</t>
    </r>
    <r>
      <rPr>
        <sz val="7"/>
        <color theme="1"/>
        <rFont val="Times New Roman"/>
        <family val="1"/>
      </rPr>
      <t xml:space="preserve">      </t>
    </r>
    <r>
      <rPr>
        <sz val="11.5"/>
        <color theme="1"/>
        <rFont val="Calibri"/>
        <family val="2"/>
        <scheme val="minor"/>
      </rPr>
      <t>Masters degree</t>
    </r>
  </si>
  <si>
    <t>e.    Ph.D.</t>
  </si>
  <si>
    <t>Data collection and utilisation</t>
  </si>
  <si>
    <t>Does the County  fisheries department collect landings data (Catch data)?</t>
  </si>
  <si>
    <r>
      <t>a.</t>
    </r>
    <r>
      <rPr>
        <sz val="7"/>
        <color rgb="FF222222"/>
        <rFont val="Times New Roman"/>
        <family val="1"/>
      </rPr>
      <t xml:space="preserve">       </t>
    </r>
    <r>
      <rPr>
        <sz val="11.5"/>
        <color rgb="FF222222"/>
        <rFont val="Calibri"/>
        <family val="2"/>
        <scheme val="minor"/>
      </rPr>
      <t xml:space="preserve">No </t>
    </r>
  </si>
  <si>
    <r>
      <t>b.</t>
    </r>
    <r>
      <rPr>
        <sz val="7"/>
        <color rgb="FF222222"/>
        <rFont val="Times New Roman"/>
        <family val="1"/>
      </rPr>
      <t xml:space="preserve">      </t>
    </r>
    <r>
      <rPr>
        <sz val="11.5"/>
        <color rgb="FF222222"/>
        <rFont val="Calibri"/>
        <family val="2"/>
        <scheme val="minor"/>
      </rPr>
      <t xml:space="preserve">Yes – at family or group level </t>
    </r>
  </si>
  <si>
    <r>
      <t>c.</t>
    </r>
    <r>
      <rPr>
        <sz val="7"/>
        <color rgb="FF222222"/>
        <rFont val="Times New Roman"/>
        <family val="1"/>
      </rPr>
      <t xml:space="preserve">       </t>
    </r>
    <r>
      <rPr>
        <sz val="11.5"/>
        <color rgb="FF222222"/>
        <rFont val="Calibri"/>
        <family val="2"/>
        <scheme val="minor"/>
      </rPr>
      <t xml:space="preserve">Yes – at species level for some species </t>
    </r>
  </si>
  <si>
    <r>
      <t>d.</t>
    </r>
    <r>
      <rPr>
        <sz val="7"/>
        <color rgb="FF222222"/>
        <rFont val="Times New Roman"/>
        <family val="1"/>
      </rPr>
      <t xml:space="preserve">      </t>
    </r>
    <r>
      <rPr>
        <sz val="11.5"/>
        <color rgb="FF222222"/>
        <rFont val="Calibri"/>
        <family val="2"/>
        <scheme val="minor"/>
      </rPr>
      <t xml:space="preserve">Yes – at species level for all species </t>
    </r>
  </si>
  <si>
    <t>f.     I don't know</t>
  </si>
  <si>
    <t>Is fisheries landing data collected</t>
  </si>
  <si>
    <t>f</t>
  </si>
  <si>
    <t>a</t>
    <phoneticPr fontId="4" type="noConversion"/>
  </si>
  <si>
    <t xml:space="preserve">occasionaly on a daily basis </t>
  </si>
  <si>
    <r>
      <t>a.</t>
    </r>
    <r>
      <rPr>
        <sz val="7"/>
        <color rgb="FF222222"/>
        <rFont val="Times New Roman"/>
        <family val="1"/>
      </rPr>
      <t xml:space="preserve">       </t>
    </r>
    <r>
      <rPr>
        <sz val="11.5"/>
        <color rgb="FF222222"/>
        <rFont val="Calibri"/>
        <family val="2"/>
        <scheme val="minor"/>
      </rPr>
      <t xml:space="preserve">Monthly </t>
    </r>
  </si>
  <si>
    <r>
      <t>b.</t>
    </r>
    <r>
      <rPr>
        <sz val="7"/>
        <color rgb="FF222222"/>
        <rFont val="Times New Roman"/>
        <family val="1"/>
      </rPr>
      <t xml:space="preserve">      </t>
    </r>
    <r>
      <rPr>
        <sz val="11.5"/>
        <color rgb="FF222222"/>
        <rFont val="Calibri"/>
        <family val="2"/>
        <scheme val="minor"/>
      </rPr>
      <t xml:space="preserve">Seasonally </t>
    </r>
  </si>
  <si>
    <r>
      <t>c.</t>
    </r>
    <r>
      <rPr>
        <sz val="7"/>
        <color rgb="FF222222"/>
        <rFont val="Times New Roman"/>
        <family val="1"/>
      </rPr>
      <t xml:space="preserve">       </t>
    </r>
    <r>
      <rPr>
        <sz val="11.5"/>
        <color rgb="FF222222"/>
        <rFont val="Calibri"/>
        <family val="2"/>
        <scheme val="minor"/>
      </rPr>
      <t xml:space="preserve">Annually </t>
    </r>
  </si>
  <si>
    <r>
      <t>d.</t>
    </r>
    <r>
      <rPr>
        <sz val="7"/>
        <color rgb="FF222222"/>
        <rFont val="Times New Roman"/>
        <family val="1"/>
      </rPr>
      <t xml:space="preserve">      </t>
    </r>
    <r>
      <rPr>
        <sz val="11.5"/>
        <color rgb="FF222222"/>
        <rFont val="Calibri"/>
        <family val="2"/>
        <scheme val="minor"/>
      </rPr>
      <t xml:space="preserve">Every few years consistently </t>
    </r>
  </si>
  <si>
    <r>
      <t>e.</t>
    </r>
    <r>
      <rPr>
        <sz val="7"/>
        <color rgb="FF222222"/>
        <rFont val="Times New Roman"/>
        <family val="1"/>
      </rPr>
      <t xml:space="preserve">      </t>
    </r>
    <r>
      <rPr>
        <sz val="11.5"/>
        <color rgb="FF222222"/>
        <rFont val="Calibri"/>
        <family val="2"/>
        <scheme val="minor"/>
      </rPr>
      <t xml:space="preserve">Every few years irregularly </t>
    </r>
  </si>
  <si>
    <t xml:space="preserve">What percent of fishers or fish catch is sampled? </t>
  </si>
  <si>
    <r>
      <t>a.</t>
    </r>
    <r>
      <rPr>
        <sz val="7"/>
        <color rgb="FF222222"/>
        <rFont val="Times New Roman"/>
        <family val="1"/>
      </rPr>
      <t xml:space="preserve">       </t>
    </r>
    <r>
      <rPr>
        <sz val="11.5"/>
        <color rgb="FF222222"/>
        <rFont val="Calibri"/>
        <family val="2"/>
        <scheme val="minor"/>
      </rPr>
      <t xml:space="preserve">0-25% </t>
    </r>
  </si>
  <si>
    <r>
      <t>b.</t>
    </r>
    <r>
      <rPr>
        <sz val="7"/>
        <color rgb="FF222222"/>
        <rFont val="Times New Roman"/>
        <family val="1"/>
      </rPr>
      <t xml:space="preserve">      </t>
    </r>
    <r>
      <rPr>
        <sz val="11.5"/>
        <color rgb="FF222222"/>
        <rFont val="Calibri"/>
        <family val="2"/>
        <scheme val="minor"/>
      </rPr>
      <t xml:space="preserve">26-50% </t>
    </r>
  </si>
  <si>
    <r>
      <t>c.</t>
    </r>
    <r>
      <rPr>
        <sz val="7"/>
        <color rgb="FF222222"/>
        <rFont val="Times New Roman"/>
        <family val="1"/>
      </rPr>
      <t xml:space="preserve">       </t>
    </r>
    <r>
      <rPr>
        <sz val="11.5"/>
        <color rgb="FF222222"/>
        <rFont val="Calibri"/>
        <family val="2"/>
        <scheme val="minor"/>
      </rPr>
      <t xml:space="preserve">50-75% </t>
    </r>
  </si>
  <si>
    <t xml:space="preserve">d.    &gt;75% </t>
  </si>
  <si>
    <t>e.     I don't know</t>
  </si>
  <si>
    <t xml:space="preserve">Does your county collect any of the following fisheries data (circle all that apply) </t>
  </si>
  <si>
    <t>b,c</t>
  </si>
  <si>
    <t>N/I</t>
  </si>
  <si>
    <t>NI</t>
  </si>
  <si>
    <t>some</t>
  </si>
  <si>
    <r>
      <t>a.</t>
    </r>
    <r>
      <rPr>
        <sz val="7"/>
        <color rgb="FF222222"/>
        <rFont val="Times New Roman"/>
        <family val="1"/>
      </rPr>
      <t xml:space="preserve">       </t>
    </r>
    <r>
      <rPr>
        <sz val="11.5"/>
        <color rgb="FF222222"/>
        <rFont val="Calibri"/>
        <family val="2"/>
        <scheme val="minor"/>
      </rPr>
      <t xml:space="preserve">By-catch or discards </t>
    </r>
  </si>
  <si>
    <r>
      <t>b.</t>
    </r>
    <r>
      <rPr>
        <sz val="7"/>
        <color rgb="FF222222"/>
        <rFont val="Times New Roman"/>
        <family val="1"/>
      </rPr>
      <t xml:space="preserve">      </t>
    </r>
    <r>
      <rPr>
        <sz val="11.5"/>
        <color rgb="FF222222"/>
        <rFont val="Calibri"/>
        <family val="2"/>
        <scheme val="minor"/>
      </rPr>
      <t xml:space="preserve">Population size/abundance </t>
    </r>
  </si>
  <si>
    <r>
      <t>c.</t>
    </r>
    <r>
      <rPr>
        <sz val="7"/>
        <color rgb="FF222222"/>
        <rFont val="Times New Roman"/>
        <family val="1"/>
      </rPr>
      <t xml:space="preserve">       </t>
    </r>
    <r>
      <rPr>
        <sz val="11.5"/>
        <color rgb="FF222222"/>
        <rFont val="Calibri"/>
        <family val="2"/>
        <scheme val="minor"/>
      </rPr>
      <t xml:space="preserve">Body size (either length or weight) </t>
    </r>
  </si>
  <si>
    <r>
      <t>d.</t>
    </r>
    <r>
      <rPr>
        <sz val="7"/>
        <color rgb="FF222222"/>
        <rFont val="Times New Roman"/>
        <family val="1"/>
      </rPr>
      <t xml:space="preserve">       </t>
    </r>
    <r>
      <rPr>
        <sz val="11.5"/>
        <color rgb="FF222222"/>
        <rFont val="Calibri"/>
        <family val="2"/>
        <scheme val="minor"/>
      </rPr>
      <t>All of the above</t>
    </r>
  </si>
  <si>
    <r>
      <t>e.</t>
    </r>
    <r>
      <rPr>
        <sz val="7"/>
        <color rgb="FF222222"/>
        <rFont val="Times New Roman"/>
        <family val="1"/>
      </rPr>
      <t xml:space="preserve">      </t>
    </r>
    <r>
      <rPr>
        <sz val="11.5"/>
        <color rgb="FF222222"/>
        <rFont val="Calibri"/>
        <family val="2"/>
        <scheme val="minor"/>
      </rPr>
      <t>I do not know</t>
    </r>
  </si>
  <si>
    <t>Does your county collect data on fishing patterns</t>
  </si>
  <si>
    <t xml:space="preserve">a,b </t>
  </si>
  <si>
    <t>a,b</t>
  </si>
  <si>
    <r>
      <t>a.</t>
    </r>
    <r>
      <rPr>
        <sz val="7"/>
        <color rgb="FF222222"/>
        <rFont val="Times New Roman"/>
        <family val="1"/>
      </rPr>
      <t xml:space="preserve">       </t>
    </r>
    <r>
      <rPr>
        <sz val="11.5"/>
        <color rgb="FF222222"/>
        <rFont val="Calibri"/>
        <family val="2"/>
        <scheme val="minor"/>
      </rPr>
      <t xml:space="preserve">Areas fished and fisher spatial distribution </t>
    </r>
  </si>
  <si>
    <t xml:space="preserve">b.    Effort (e.g. number of fishers and hours fished) </t>
  </si>
  <si>
    <t>frame surveys</t>
  </si>
  <si>
    <r>
      <t>c.</t>
    </r>
    <r>
      <rPr>
        <sz val="7"/>
        <color rgb="FF222222"/>
        <rFont val="Times New Roman"/>
        <family val="1"/>
      </rPr>
      <t xml:space="preserve">      </t>
    </r>
    <r>
      <rPr>
        <sz val="11.5"/>
        <color rgb="FF222222"/>
        <rFont val="Calibri"/>
        <family val="2"/>
        <scheme val="minor"/>
      </rPr>
      <t>I do not know</t>
    </r>
  </si>
  <si>
    <t>Does your county collect any of the following other types of fisheries data? (circle all that apply and indicate frequency of collection and specificity of data for each circled): Yes all, yes some, No</t>
  </si>
  <si>
    <t>No</t>
  </si>
  <si>
    <t>g</t>
  </si>
  <si>
    <t>g</t>
    <phoneticPr fontId="4" type="noConversion"/>
  </si>
  <si>
    <t>a,b,c</t>
  </si>
  <si>
    <t>e (occasionally)</t>
  </si>
  <si>
    <t>NO</t>
  </si>
  <si>
    <t>no</t>
  </si>
  <si>
    <t xml:space="preserve">a.   Mortality (as percent of population) </t>
  </si>
  <si>
    <r>
      <t xml:space="preserve"> b.</t>
    </r>
    <r>
      <rPr>
        <sz val="7"/>
        <color rgb="FF222222"/>
        <rFont val="Times New Roman"/>
        <family val="1"/>
      </rPr>
      <t>    </t>
    </r>
    <r>
      <rPr>
        <sz val="11.5"/>
        <color rgb="FF222222"/>
        <rFont val="Calibri"/>
        <family val="2"/>
        <scheme val="minor"/>
      </rPr>
      <t xml:space="preserve">Recruitment </t>
    </r>
  </si>
  <si>
    <r>
      <t>c.</t>
    </r>
    <r>
      <rPr>
        <i/>
        <sz val="7"/>
        <color rgb="FF222222"/>
        <rFont val="Times New Roman"/>
        <family val="1"/>
      </rPr>
      <t>   </t>
    </r>
    <r>
      <rPr>
        <sz val="11.5"/>
        <color rgb="FF222222"/>
        <rFont val="Calibri"/>
        <family val="2"/>
        <scheme val="minor"/>
      </rPr>
      <t>Age structure</t>
    </r>
  </si>
  <si>
    <r>
      <t>d.</t>
    </r>
    <r>
      <rPr>
        <sz val="7"/>
        <color rgb="FF222222"/>
        <rFont val="Times New Roman"/>
        <family val="1"/>
      </rPr>
      <t>     </t>
    </r>
    <r>
      <rPr>
        <sz val="11.5"/>
        <color rgb="FF222222"/>
        <rFont val="Calibri"/>
        <family val="2"/>
        <scheme val="minor"/>
      </rPr>
      <t>Fish movement</t>
    </r>
  </si>
  <si>
    <r>
      <t>e.</t>
    </r>
    <r>
      <rPr>
        <sz val="7"/>
        <color rgb="FF222222"/>
        <rFont val="Times New Roman"/>
        <family val="1"/>
      </rPr>
      <t>     </t>
    </r>
    <r>
      <rPr>
        <sz val="11.5"/>
        <color rgb="FF222222"/>
        <rFont val="Calibri"/>
        <family val="2"/>
        <scheme val="minor"/>
      </rPr>
      <t>Environmental variables</t>
    </r>
  </si>
  <si>
    <r>
      <t>f.</t>
    </r>
    <r>
      <rPr>
        <sz val="7"/>
        <color rgb="FF222222"/>
        <rFont val="Times New Roman"/>
        <family val="1"/>
      </rPr>
      <t>      </t>
    </r>
    <r>
      <rPr>
        <sz val="11.5"/>
        <color rgb="FF222222"/>
        <rFont val="Calibri"/>
        <family val="2"/>
        <scheme val="minor"/>
      </rPr>
      <t>Ecosystem linkages</t>
    </r>
  </si>
  <si>
    <t>g.   I don't know</t>
  </si>
  <si>
    <t xml:space="preserve">Is your data collected County-wide according to accepted and consistent protocols (e.g. reviewed by national Department of Fisheries or KMFRI)? </t>
  </si>
  <si>
    <t>Use own adapted tools</t>
  </si>
  <si>
    <t xml:space="preserve">Some overlook </t>
  </si>
  <si>
    <r>
      <t>b.</t>
    </r>
    <r>
      <rPr>
        <sz val="7"/>
        <color rgb="FF222222"/>
        <rFont val="Times New Roman"/>
        <family val="1"/>
      </rPr>
      <t xml:space="preserve">      </t>
    </r>
    <r>
      <rPr>
        <sz val="11.5"/>
        <color rgb="FF222222"/>
        <rFont val="Calibri"/>
        <family val="2"/>
        <scheme val="minor"/>
      </rPr>
      <t xml:space="preserve">Yes </t>
    </r>
  </si>
  <si>
    <t>c. I don't know</t>
  </si>
  <si>
    <t xml:space="preserve">Using any data your county has on fisheries, do you do any of the following assessments (circle all that apply): </t>
  </si>
  <si>
    <t>abcd</t>
  </si>
  <si>
    <t>a,c</t>
  </si>
  <si>
    <t>a,b,c,d</t>
  </si>
  <si>
    <r>
      <t>a.</t>
    </r>
    <r>
      <rPr>
        <sz val="7"/>
        <color rgb="FF222222"/>
        <rFont val="Times New Roman"/>
        <family val="1"/>
      </rPr>
      <t xml:space="preserve">       </t>
    </r>
    <r>
      <rPr>
        <sz val="11.5"/>
        <color rgb="FF222222"/>
        <rFont val="Calibri"/>
        <family val="2"/>
        <scheme val="minor"/>
      </rPr>
      <t xml:space="preserve">Graph trends </t>
    </r>
  </si>
  <si>
    <r>
      <t>b.</t>
    </r>
    <r>
      <rPr>
        <sz val="7"/>
        <color rgb="FF222222"/>
        <rFont val="Times New Roman"/>
        <family val="1"/>
      </rPr>
      <t xml:space="preserve">      </t>
    </r>
    <r>
      <rPr>
        <sz val="11.5"/>
        <color rgb="FF222222"/>
        <rFont val="Calibri"/>
        <family val="2"/>
        <scheme val="minor"/>
      </rPr>
      <t xml:space="preserve">Use population models to estimate historical time series </t>
    </r>
  </si>
  <si>
    <r>
      <t>c.</t>
    </r>
    <r>
      <rPr>
        <sz val="7"/>
        <color rgb="FF222222"/>
        <rFont val="Times New Roman"/>
        <family val="1"/>
      </rPr>
      <t xml:space="preserve">       </t>
    </r>
    <r>
      <rPr>
        <sz val="11.5"/>
        <color rgb="FF222222"/>
        <rFont val="Calibri"/>
        <family val="2"/>
        <scheme val="minor"/>
      </rPr>
      <t>Determine biological reference points (e.g. F</t>
    </r>
    <r>
      <rPr>
        <vertAlign val="subscript"/>
        <sz val="11.5"/>
        <color rgb="FF222222"/>
        <rFont val="Calibri"/>
        <family val="2"/>
        <scheme val="minor"/>
      </rPr>
      <t>MSY</t>
    </r>
    <r>
      <rPr>
        <sz val="11.5"/>
        <color rgb="FF222222"/>
        <rFont val="Calibri"/>
        <family val="2"/>
        <scheme val="minor"/>
      </rPr>
      <t>, or B</t>
    </r>
    <r>
      <rPr>
        <vertAlign val="subscript"/>
        <sz val="11.5"/>
        <color rgb="FF222222"/>
        <rFont val="Calibri"/>
        <family val="2"/>
        <scheme val="minor"/>
      </rPr>
      <t>MSY</t>
    </r>
    <r>
      <rPr>
        <sz val="11.5"/>
        <color rgb="FF222222"/>
        <rFont val="Calibri"/>
        <family val="2"/>
        <scheme val="minor"/>
      </rPr>
      <t xml:space="preserve">) and assess current status in relation to reference points </t>
    </r>
  </si>
  <si>
    <t xml:space="preserve">d. Assess current stock status in relation to reference points </t>
  </si>
  <si>
    <r>
      <t>e.</t>
    </r>
    <r>
      <rPr>
        <sz val="7"/>
        <color rgb="FF222222"/>
        <rFont val="Times New Roman"/>
        <family val="1"/>
      </rPr>
      <t xml:space="preserve">      </t>
    </r>
    <r>
      <rPr>
        <sz val="11.5"/>
        <color rgb="FF222222"/>
        <rFont val="Calibri"/>
        <family val="2"/>
        <scheme val="minor"/>
      </rPr>
      <t xml:space="preserve">None of the above </t>
    </r>
  </si>
  <si>
    <t>f. I don't know</t>
  </si>
  <si>
    <t>Does your county do assessment of fisheries data?</t>
  </si>
  <si>
    <r>
      <t>a.</t>
    </r>
    <r>
      <rPr>
        <sz val="7"/>
        <color rgb="FF222222"/>
        <rFont val="Times New Roman"/>
        <family val="1"/>
      </rPr>
      <t xml:space="preserve">       </t>
    </r>
    <r>
      <rPr>
        <sz val="11.5"/>
        <color rgb="FF222222"/>
        <rFont val="Calibri"/>
        <family val="2"/>
        <scheme val="minor"/>
      </rPr>
      <t>Annually</t>
    </r>
  </si>
  <si>
    <r>
      <t>b.</t>
    </r>
    <r>
      <rPr>
        <sz val="7"/>
        <color rgb="FF222222"/>
        <rFont val="Times New Roman"/>
        <family val="1"/>
      </rPr>
      <t xml:space="preserve">      </t>
    </r>
    <r>
      <rPr>
        <sz val="11.5"/>
        <color rgb="FF222222"/>
        <rFont val="Calibri"/>
        <family val="2"/>
        <scheme val="minor"/>
      </rPr>
      <t xml:space="preserve">Consistently every few years </t>
    </r>
  </si>
  <si>
    <r>
      <t>c.</t>
    </r>
    <r>
      <rPr>
        <sz val="7"/>
        <color rgb="FF222222"/>
        <rFont val="Times New Roman"/>
        <family val="1"/>
      </rPr>
      <t xml:space="preserve">       </t>
    </r>
    <r>
      <rPr>
        <sz val="11.5"/>
        <color rgb="FF222222"/>
        <rFont val="Calibri"/>
        <family val="2"/>
        <scheme val="minor"/>
      </rPr>
      <t xml:space="preserve">Occasionally but irregularly (non-consistent) </t>
    </r>
  </si>
  <si>
    <r>
      <t>d.</t>
    </r>
    <r>
      <rPr>
        <sz val="7"/>
        <color rgb="FF222222"/>
        <rFont val="Times New Roman"/>
        <family val="1"/>
      </rPr>
      <t xml:space="preserve">      </t>
    </r>
    <r>
      <rPr>
        <sz val="11.5"/>
        <color rgb="FF222222"/>
        <rFont val="Calibri"/>
        <family val="2"/>
        <scheme val="minor"/>
      </rPr>
      <t xml:space="preserve">County does not have fisheries data </t>
    </r>
  </si>
  <si>
    <t xml:space="preserve">e.    I don't know </t>
  </si>
  <si>
    <t>Does your county use fisheries data to provide advice on fisheries management (e.g. determine total allowable catch, recommend fisheries reductions or gear restrictions)?</t>
  </si>
  <si>
    <t>Do you feel your county has capacity to collect fisheries data?</t>
  </si>
  <si>
    <t>a</t>
    <phoneticPr fontId="4" type="noConversion"/>
  </si>
  <si>
    <r>
      <t>a.</t>
    </r>
    <r>
      <rPr>
        <sz val="7"/>
        <color rgb="FF222222"/>
        <rFont val="Times New Roman"/>
        <family val="1"/>
      </rPr>
      <t xml:space="preserve">       </t>
    </r>
    <r>
      <rPr>
        <sz val="11.5"/>
        <color rgb="FF222222"/>
        <rFont val="Calibri"/>
        <family val="2"/>
        <scheme val="minor"/>
      </rPr>
      <t xml:space="preserve">Yes </t>
    </r>
  </si>
  <si>
    <r>
      <t>b.</t>
    </r>
    <r>
      <rPr>
        <sz val="7"/>
        <color rgb="FF222222"/>
        <rFont val="Times New Roman"/>
        <family val="1"/>
      </rPr>
      <t xml:space="preserve">      </t>
    </r>
    <r>
      <rPr>
        <sz val="11.5"/>
        <color rgb="FF222222"/>
        <rFont val="Calibri"/>
        <family val="2"/>
        <scheme val="minor"/>
      </rPr>
      <t xml:space="preserve">Somewhat </t>
    </r>
  </si>
  <si>
    <r>
      <t>c.</t>
    </r>
    <r>
      <rPr>
        <sz val="7"/>
        <color rgb="FF222222"/>
        <rFont val="Times New Roman"/>
        <family val="1"/>
      </rPr>
      <t xml:space="preserve">       </t>
    </r>
    <r>
      <rPr>
        <sz val="11.5"/>
        <color rgb="FF222222"/>
        <rFont val="Calibri"/>
        <family val="2"/>
        <scheme val="minor"/>
      </rPr>
      <t>No</t>
    </r>
  </si>
  <si>
    <t>d. I don't know</t>
  </si>
  <si>
    <t>Do you feel your county has adequate capacity to analyze or assess fisheries data?</t>
  </si>
  <si>
    <r>
      <t>a.</t>
    </r>
    <r>
      <rPr>
        <sz val="7"/>
        <color rgb="FF222222"/>
        <rFont val="Times New Roman"/>
        <family val="1"/>
      </rPr>
      <t xml:space="preserve">       </t>
    </r>
    <r>
      <rPr>
        <sz val="11.5"/>
        <color rgb="FF222222"/>
        <rFont val="Calibri"/>
        <family val="2"/>
        <scheme val="minor"/>
      </rPr>
      <t>Yes, high capacity</t>
    </r>
  </si>
  <si>
    <r>
      <t>b.</t>
    </r>
    <r>
      <rPr>
        <sz val="7"/>
        <color rgb="FF222222"/>
        <rFont val="Times New Roman"/>
        <family val="1"/>
      </rPr>
      <t xml:space="preserve">      </t>
    </r>
    <r>
      <rPr>
        <sz val="11.5"/>
        <color rgb="FF222222"/>
        <rFont val="Calibri"/>
        <family val="2"/>
        <scheme val="minor"/>
      </rPr>
      <t xml:space="preserve">Fairly good capacity </t>
    </r>
  </si>
  <si>
    <r>
      <t>c.</t>
    </r>
    <r>
      <rPr>
        <sz val="7"/>
        <color rgb="FF222222"/>
        <rFont val="Times New Roman"/>
        <family val="1"/>
      </rPr>
      <t xml:space="preserve">       </t>
    </r>
    <r>
      <rPr>
        <sz val="11.5"/>
        <color rgb="FF222222"/>
        <rFont val="Calibri"/>
        <family val="2"/>
        <scheme val="minor"/>
      </rPr>
      <t xml:space="preserve">Some capacity, but inadequate </t>
    </r>
  </si>
  <si>
    <t>d.   No</t>
  </si>
  <si>
    <t>Management and planning</t>
  </si>
  <si>
    <t>Does a fisheries management plan exist for your county?</t>
  </si>
  <si>
    <r>
      <t>a.</t>
    </r>
    <r>
      <rPr>
        <sz val="7"/>
        <color rgb="FF222222"/>
        <rFont val="Times New Roman"/>
        <family val="1"/>
      </rPr>
      <t xml:space="preserve">       </t>
    </r>
    <r>
      <rPr>
        <sz val="11.5"/>
        <color rgb="FF222222"/>
        <rFont val="Calibri"/>
        <family val="2"/>
        <scheme val="minor"/>
      </rPr>
      <t xml:space="preserve">Management plan is implemented </t>
    </r>
  </si>
  <si>
    <r>
      <t>b.</t>
    </r>
    <r>
      <rPr>
        <sz val="7"/>
        <color rgb="FF222222"/>
        <rFont val="Times New Roman"/>
        <family val="1"/>
      </rPr>
      <t xml:space="preserve">      </t>
    </r>
    <r>
      <rPr>
        <sz val="11.5"/>
        <color rgb="FF222222"/>
        <rFont val="Calibri"/>
        <family val="2"/>
        <scheme val="minor"/>
      </rPr>
      <t xml:space="preserve">Management plan exists but is not implemented </t>
    </r>
  </si>
  <si>
    <r>
      <t>c.</t>
    </r>
    <r>
      <rPr>
        <sz val="7"/>
        <color rgb="FF222222"/>
        <rFont val="Times New Roman"/>
        <family val="1"/>
      </rPr>
      <t xml:space="preserve">       </t>
    </r>
    <r>
      <rPr>
        <sz val="11.5"/>
        <color rgb="FF222222"/>
        <rFont val="Calibri"/>
        <family val="2"/>
        <scheme val="minor"/>
      </rPr>
      <t xml:space="preserve">Management plan is under development </t>
    </r>
  </si>
  <si>
    <r>
      <t>d.</t>
    </r>
    <r>
      <rPr>
        <sz val="7"/>
        <color rgb="FF222222"/>
        <rFont val="Times New Roman"/>
        <family val="1"/>
      </rPr>
      <t xml:space="preserve">      </t>
    </r>
    <r>
      <rPr>
        <sz val="11.5"/>
        <color rgb="FF222222"/>
        <rFont val="Calibri"/>
        <family val="2"/>
        <scheme val="minor"/>
      </rPr>
      <t>No -management plan does not exist</t>
    </r>
  </si>
  <si>
    <t>Does your county have adequate capacity to develop and implement fisheries management plans ?</t>
  </si>
  <si>
    <r>
      <t>a.</t>
    </r>
    <r>
      <rPr>
        <sz val="7"/>
        <color rgb="FF222222"/>
        <rFont val="Times New Roman"/>
        <family val="1"/>
      </rPr>
      <t xml:space="preserve">       </t>
    </r>
    <r>
      <rPr>
        <sz val="11.5"/>
        <color rgb="FF222222"/>
        <rFont val="Calibri"/>
        <family val="2"/>
        <scheme val="minor"/>
      </rPr>
      <t xml:space="preserve">Yes, high capacity </t>
    </r>
  </si>
  <si>
    <r>
      <t>b.</t>
    </r>
    <r>
      <rPr>
        <sz val="7"/>
        <color rgb="FF222222"/>
        <rFont val="Times New Roman"/>
        <family val="1"/>
      </rPr>
      <t xml:space="preserve">      </t>
    </r>
    <r>
      <rPr>
        <sz val="11.5"/>
        <color rgb="FF222222"/>
        <rFont val="Calibri"/>
        <family val="2"/>
        <scheme val="minor"/>
      </rPr>
      <t>Fairly good capacity</t>
    </r>
  </si>
  <si>
    <r>
      <t>c.</t>
    </r>
    <r>
      <rPr>
        <sz val="7"/>
        <color rgb="FF222222"/>
        <rFont val="Times New Roman"/>
        <family val="1"/>
      </rPr>
      <t xml:space="preserve">       </t>
    </r>
    <r>
      <rPr>
        <sz val="11.5"/>
        <color rgb="FF222222"/>
        <rFont val="Calibri"/>
        <family val="2"/>
        <scheme val="minor"/>
      </rPr>
      <t>Some capacity, but inadequate</t>
    </r>
  </si>
  <si>
    <t>If a management plan exists, does it have clear objectives?</t>
  </si>
  <si>
    <t>N/A</t>
  </si>
  <si>
    <t>NA</t>
  </si>
  <si>
    <r>
      <t>a.</t>
    </r>
    <r>
      <rPr>
        <sz val="7"/>
        <color rgb="FF222222"/>
        <rFont val="Times New Roman"/>
        <family val="1"/>
      </rPr>
      <t xml:space="preserve">       </t>
    </r>
    <r>
      <rPr>
        <sz val="11.5"/>
        <color rgb="FF222222"/>
        <rFont val="Calibri"/>
        <family val="2"/>
        <scheme val="minor"/>
      </rPr>
      <t xml:space="preserve">Yes, and objectives have numeric targets </t>
    </r>
  </si>
  <si>
    <r>
      <t>b.</t>
    </r>
    <r>
      <rPr>
        <sz val="7"/>
        <color rgb="FF222222"/>
        <rFont val="Times New Roman"/>
        <family val="1"/>
      </rPr>
      <t xml:space="preserve">      </t>
    </r>
    <r>
      <rPr>
        <sz val="11.5"/>
        <color rgb="FF222222"/>
        <rFont val="Calibri"/>
        <family val="2"/>
        <scheme val="minor"/>
      </rPr>
      <t xml:space="preserve">Yes, but objectives are descriptive, not numeric </t>
    </r>
  </si>
  <si>
    <r>
      <t>c.</t>
    </r>
    <r>
      <rPr>
        <sz val="7"/>
        <color rgb="FF222222"/>
        <rFont val="Times New Roman"/>
        <family val="1"/>
      </rPr>
      <t xml:space="preserve">       </t>
    </r>
    <r>
      <rPr>
        <sz val="11.5"/>
        <color rgb="FF222222"/>
        <rFont val="Calibri"/>
        <family val="2"/>
        <scheme val="minor"/>
      </rPr>
      <t>No, plan lacks objectives</t>
    </r>
  </si>
  <si>
    <t xml:space="preserve">d.    I don't know </t>
  </si>
  <si>
    <t>If a management plan exists, does it have strategies in place to improve the status of fisheries?</t>
  </si>
  <si>
    <r>
      <t>a.</t>
    </r>
    <r>
      <rPr>
        <sz val="7"/>
        <color rgb="FF222222"/>
        <rFont val="Times New Roman"/>
        <family val="1"/>
      </rPr>
      <t xml:space="preserve">       </t>
    </r>
    <r>
      <rPr>
        <sz val="11.5"/>
        <color rgb="FF222222"/>
        <rFont val="Calibri"/>
        <family val="2"/>
        <scheme val="minor"/>
      </rPr>
      <t xml:space="preserve">Yes, each objective has strategies associated with it so that when the objective is not met, there is a clear action plan </t>
    </r>
  </si>
  <si>
    <r>
      <t>b.</t>
    </r>
    <r>
      <rPr>
        <sz val="7"/>
        <color rgb="FF222222"/>
        <rFont val="Times New Roman"/>
        <family val="1"/>
      </rPr>
      <t xml:space="preserve">      </t>
    </r>
    <r>
      <rPr>
        <sz val="11.5"/>
        <color rgb="FF222222"/>
        <rFont val="Calibri"/>
        <family val="2"/>
        <scheme val="minor"/>
      </rPr>
      <t xml:space="preserve">Yes, there are strategies, but not necessarily associated with individual objectives </t>
    </r>
  </si>
  <si>
    <r>
      <t>c.</t>
    </r>
    <r>
      <rPr>
        <sz val="7"/>
        <color rgb="FF222222"/>
        <rFont val="Times New Roman"/>
        <family val="1"/>
      </rPr>
      <t xml:space="preserve">       </t>
    </r>
    <r>
      <rPr>
        <sz val="11.5"/>
        <color rgb="FF222222"/>
        <rFont val="Calibri"/>
        <family val="2"/>
        <scheme val="minor"/>
      </rPr>
      <t>No, the plan does not specify strategies</t>
    </r>
  </si>
  <si>
    <t>If a management plan exists, it focuses on (circle one):</t>
  </si>
  <si>
    <r>
      <t>a.</t>
    </r>
    <r>
      <rPr>
        <sz val="7"/>
        <color rgb="FF222222"/>
        <rFont val="Times New Roman"/>
        <family val="1"/>
      </rPr>
      <t xml:space="preserve">       </t>
    </r>
    <r>
      <rPr>
        <sz val="11.5"/>
        <color rgb="FF222222"/>
        <rFont val="Calibri"/>
        <family val="2"/>
        <scheme val="minor"/>
      </rPr>
      <t>Specific species</t>
    </r>
  </si>
  <si>
    <r>
      <t>b.</t>
    </r>
    <r>
      <rPr>
        <sz val="7"/>
        <color rgb="FF222222"/>
        <rFont val="Times New Roman"/>
        <family val="1"/>
      </rPr>
      <t xml:space="preserve">      </t>
    </r>
    <r>
      <rPr>
        <sz val="11.5"/>
        <color rgb="FF222222"/>
        <rFont val="Calibri"/>
        <family val="2"/>
        <scheme val="minor"/>
      </rPr>
      <t xml:space="preserve">Species complexes or groups species by gear types </t>
    </r>
  </si>
  <si>
    <r>
      <t>c.</t>
    </r>
    <r>
      <rPr>
        <sz val="7"/>
        <color rgb="FF222222"/>
        <rFont val="Times New Roman"/>
        <family val="1"/>
      </rPr>
      <t xml:space="preserve">       </t>
    </r>
    <r>
      <rPr>
        <sz val="11.5"/>
        <color rgb="FF222222"/>
        <rFont val="Calibri"/>
        <family val="2"/>
        <scheme val="minor"/>
      </rPr>
      <t xml:space="preserve">It is general to all species </t>
    </r>
  </si>
  <si>
    <t>d.    A combination of a and b</t>
  </si>
  <si>
    <r>
      <rPr>
        <b/>
        <sz val="7"/>
        <color rgb="FF222222"/>
        <rFont val="Times New Roman"/>
        <family val="1"/>
      </rPr>
      <t xml:space="preserve"> </t>
    </r>
    <r>
      <rPr>
        <b/>
        <sz val="11.5"/>
        <color rgb="FF222222"/>
        <rFont val="Calibri"/>
        <family val="2"/>
        <scheme val="minor"/>
      </rPr>
      <t xml:space="preserve"> If a management plan exists, does it include any of the following? (Circle all that apply): </t>
    </r>
  </si>
  <si>
    <t>acdf</t>
  </si>
  <si>
    <t>a,c,e,f</t>
  </si>
  <si>
    <t>All</t>
  </si>
  <si>
    <t>all</t>
  </si>
  <si>
    <r>
      <t>a.</t>
    </r>
    <r>
      <rPr>
        <sz val="7"/>
        <color rgb="FF222222"/>
        <rFont val="Times New Roman"/>
        <family val="1"/>
      </rPr>
      <t xml:space="preserve">       </t>
    </r>
    <r>
      <rPr>
        <sz val="11.5"/>
        <color rgb="FF222222"/>
        <rFont val="Calibri"/>
        <family val="2"/>
        <scheme val="minor"/>
      </rPr>
      <t>Habitat quality and measures for protection/improvement</t>
    </r>
  </si>
  <si>
    <r>
      <t>b.</t>
    </r>
    <r>
      <rPr>
        <sz val="7"/>
        <color rgb="FF222222"/>
        <rFont val="Times New Roman"/>
        <family val="1"/>
      </rPr>
      <t xml:space="preserve">      </t>
    </r>
    <r>
      <rPr>
        <sz val="11.5"/>
        <color rgb="FF222222"/>
        <rFont val="Calibri"/>
        <family val="2"/>
        <scheme val="minor"/>
      </rPr>
      <t>Trophic interactions (e.g. fisheries impacts on predation/herbivory)</t>
    </r>
  </si>
  <si>
    <r>
      <t>c.</t>
    </r>
    <r>
      <rPr>
        <sz val="7"/>
        <color rgb="FF222222"/>
        <rFont val="Times New Roman"/>
        <family val="1"/>
      </rPr>
      <t xml:space="preserve">       </t>
    </r>
    <r>
      <rPr>
        <sz val="11.5"/>
        <color rgb="FF222222"/>
        <rFont val="Calibri"/>
        <family val="2"/>
        <scheme val="minor"/>
      </rPr>
      <t>Linkages between habitats</t>
    </r>
  </si>
  <si>
    <r>
      <t>d.</t>
    </r>
    <r>
      <rPr>
        <sz val="7"/>
        <color rgb="FF222222"/>
        <rFont val="Times New Roman"/>
        <family val="1"/>
      </rPr>
      <t xml:space="preserve">      </t>
    </r>
    <r>
      <rPr>
        <sz val="11.5"/>
        <color rgb="FF222222"/>
        <rFont val="Calibri"/>
        <family val="2"/>
        <scheme val="minor"/>
      </rPr>
      <t>Land-sea linkages</t>
    </r>
  </si>
  <si>
    <r>
      <t>e.</t>
    </r>
    <r>
      <rPr>
        <sz val="7"/>
        <color rgb="FF222222"/>
        <rFont val="Times New Roman"/>
        <family val="1"/>
      </rPr>
      <t xml:space="preserve">      </t>
    </r>
    <r>
      <rPr>
        <sz val="11.5"/>
        <color rgb="FF222222"/>
        <rFont val="Calibri"/>
        <family val="2"/>
        <scheme val="minor"/>
      </rPr>
      <t>Linkages between offshore and nearshore areas</t>
    </r>
  </si>
  <si>
    <r>
      <t>f.</t>
    </r>
    <r>
      <rPr>
        <sz val="7"/>
        <color rgb="FF222222"/>
        <rFont val="Times New Roman"/>
        <family val="1"/>
      </rPr>
      <t xml:space="preserve">        </t>
    </r>
    <r>
      <rPr>
        <sz val="11.5"/>
        <color rgb="FF222222"/>
        <rFont val="Calibri"/>
        <family val="2"/>
        <scheme val="minor"/>
      </rPr>
      <t xml:space="preserve">Environmental conditions including climate change </t>
    </r>
  </si>
  <si>
    <t xml:space="preserve">g.    I don't know </t>
  </si>
  <si>
    <t>In establishing management plans, is scientific advice solicited and included?</t>
  </si>
  <si>
    <t>c</t>
    <phoneticPr fontId="4" type="noConversion"/>
  </si>
  <si>
    <r>
      <t>a.</t>
    </r>
    <r>
      <rPr>
        <sz val="7"/>
        <color rgb="FF222222"/>
        <rFont val="Times New Roman"/>
        <family val="1"/>
      </rPr>
      <t xml:space="preserve">       </t>
    </r>
    <r>
      <rPr>
        <sz val="11.5"/>
        <color rgb="FF222222"/>
        <rFont val="Calibri"/>
        <family val="2"/>
        <scheme val="minor"/>
      </rPr>
      <t>There are no scientists available</t>
    </r>
  </si>
  <si>
    <r>
      <t>b.</t>
    </r>
    <r>
      <rPr>
        <sz val="7"/>
        <color rgb="FF222222"/>
        <rFont val="Times New Roman"/>
        <family val="1"/>
      </rPr>
      <t xml:space="preserve">      </t>
    </r>
    <r>
      <rPr>
        <sz val="11.5"/>
        <color rgb="FF222222"/>
        <rFont val="Calibri"/>
        <family val="2"/>
        <scheme val="minor"/>
      </rPr>
      <t xml:space="preserve">Scientific input is requested from researchers, but they do not respond </t>
    </r>
  </si>
  <si>
    <r>
      <t>c.</t>
    </r>
    <r>
      <rPr>
        <sz val="7"/>
        <color rgb="FF222222"/>
        <rFont val="Times New Roman"/>
        <family val="1"/>
      </rPr>
      <t xml:space="preserve">       </t>
    </r>
    <r>
      <rPr>
        <sz val="11.5"/>
        <color rgb="FF222222"/>
        <rFont val="Calibri"/>
        <family val="2"/>
        <scheme val="minor"/>
      </rPr>
      <t xml:space="preserve">Scientific input is provided, but may or may not be incorporated into decisions </t>
    </r>
  </si>
  <si>
    <r>
      <t>d.</t>
    </r>
    <r>
      <rPr>
        <sz val="7"/>
        <color rgb="FF222222"/>
        <rFont val="Times New Roman"/>
        <family val="1"/>
      </rPr>
      <t xml:space="preserve">      </t>
    </r>
    <r>
      <rPr>
        <sz val="11.5"/>
        <color rgb="FF222222"/>
        <rFont val="Calibri"/>
        <family val="2"/>
        <scheme val="minor"/>
      </rPr>
      <t xml:space="preserve">Scientific input is provided, and advice is incorporated into decisions </t>
    </r>
  </si>
  <si>
    <t>Fisheries regulations and enforcement</t>
  </si>
  <si>
    <t>For your county, are there fishing regulations in place that limit fishing pressure to maintain stocks? (Circle all that apply)</t>
  </si>
  <si>
    <t>c, d,e</t>
  </si>
  <si>
    <t>ce</t>
  </si>
  <si>
    <t>c,d</t>
  </si>
  <si>
    <t>a,c,d,e</t>
  </si>
  <si>
    <t>c,d,e</t>
  </si>
  <si>
    <r>
      <t>a.</t>
    </r>
    <r>
      <rPr>
        <sz val="7"/>
        <color rgb="FF222222"/>
        <rFont val="Times New Roman"/>
        <family val="1"/>
      </rPr>
      <t xml:space="preserve">       </t>
    </r>
    <r>
      <rPr>
        <sz val="11.5"/>
        <color rgb="FF222222"/>
        <rFont val="Calibri"/>
        <family val="2"/>
        <scheme val="minor"/>
      </rPr>
      <t xml:space="preserve">Number of fishers or boats is limited </t>
    </r>
  </si>
  <si>
    <r>
      <t>b.</t>
    </r>
    <r>
      <rPr>
        <sz val="7"/>
        <color rgb="FF222222"/>
        <rFont val="Times New Roman"/>
        <family val="1"/>
      </rPr>
      <t xml:space="preserve">      </t>
    </r>
    <r>
      <rPr>
        <sz val="11.5"/>
        <color rgb="FF222222"/>
        <rFont val="Calibri"/>
        <family val="2"/>
        <scheme val="minor"/>
      </rPr>
      <t xml:space="preserve">Total allowable catch is limited </t>
    </r>
  </si>
  <si>
    <r>
      <t>c.</t>
    </r>
    <r>
      <rPr>
        <sz val="7"/>
        <color rgb="FF222222"/>
        <rFont val="Times New Roman"/>
        <family val="1"/>
      </rPr>
      <t xml:space="preserve">       </t>
    </r>
    <r>
      <rPr>
        <sz val="11.5"/>
        <color rgb="FF222222"/>
        <rFont val="Calibri"/>
        <family val="2"/>
        <scheme val="minor"/>
      </rPr>
      <t xml:space="preserve">Gear types or mesh sizes are regulated </t>
    </r>
  </si>
  <si>
    <r>
      <t>d.</t>
    </r>
    <r>
      <rPr>
        <sz val="7"/>
        <color rgb="FF222222"/>
        <rFont val="Times New Roman"/>
        <family val="1"/>
      </rPr>
      <t xml:space="preserve">      </t>
    </r>
    <r>
      <rPr>
        <sz val="11.5"/>
        <color rgb="FF222222"/>
        <rFont val="Calibri"/>
        <family val="2"/>
        <scheme val="minor"/>
      </rPr>
      <t xml:space="preserve">Seasonal fishing closures </t>
    </r>
  </si>
  <si>
    <r>
      <t>e.</t>
    </r>
    <r>
      <rPr>
        <sz val="7"/>
        <color rgb="FF222222"/>
        <rFont val="Times New Roman"/>
        <family val="1"/>
      </rPr>
      <t xml:space="preserve">      </t>
    </r>
    <r>
      <rPr>
        <sz val="11.5"/>
        <color rgb="FF222222"/>
        <rFont val="Calibri"/>
        <family val="2"/>
        <scheme val="minor"/>
      </rPr>
      <t xml:space="preserve">Areas are periodically closed to enhance stocks (this is not including permanent MPAs) </t>
    </r>
  </si>
  <si>
    <t>f.    I don't know</t>
  </si>
  <si>
    <t xml:space="preserve">In establishing fishing regulations, is scientific advice solicited and included? </t>
  </si>
  <si>
    <r>
      <t>a.</t>
    </r>
    <r>
      <rPr>
        <sz val="7"/>
        <color rgb="FF222222"/>
        <rFont val="Times New Roman"/>
        <family val="1"/>
      </rPr>
      <t xml:space="preserve">       </t>
    </r>
    <r>
      <rPr>
        <sz val="11.5"/>
        <color rgb="FF222222"/>
        <rFont val="Calibri"/>
        <family val="2"/>
        <scheme val="minor"/>
      </rPr>
      <t xml:space="preserve">There are no scientists available </t>
    </r>
  </si>
  <si>
    <r>
      <t>c.</t>
    </r>
    <r>
      <rPr>
        <sz val="7"/>
        <color rgb="FF222222"/>
        <rFont val="Times New Roman"/>
        <family val="1"/>
      </rPr>
      <t xml:space="preserve">       </t>
    </r>
    <r>
      <rPr>
        <sz val="11.5"/>
        <color rgb="FF222222"/>
        <rFont val="Calibri"/>
        <family val="2"/>
        <scheme val="minor"/>
      </rPr>
      <t>Scientific input is provided, but may or may not be incorporated into decisions</t>
    </r>
  </si>
  <si>
    <t xml:space="preserve">d.    Scientific input is provided, and advice is incorporated into decisions </t>
  </si>
  <si>
    <t>e.    I don't know</t>
  </si>
  <si>
    <t>In your opinion, for the fishing regulations in place, these are:</t>
  </si>
  <si>
    <r>
      <t>a.</t>
    </r>
    <r>
      <rPr>
        <sz val="7"/>
        <color rgb="FF222222"/>
        <rFont val="Times New Roman"/>
        <family val="1"/>
      </rPr>
      <t xml:space="preserve">       </t>
    </r>
    <r>
      <rPr>
        <sz val="11.5"/>
        <color rgb="FF222222"/>
        <rFont val="Calibri"/>
        <family val="2"/>
        <scheme val="minor"/>
      </rPr>
      <t xml:space="preserve">Very effective (meaning adequate to maintain healthy fishery) </t>
    </r>
  </si>
  <si>
    <r>
      <t>b.</t>
    </r>
    <r>
      <rPr>
        <sz val="7"/>
        <color rgb="FF222222"/>
        <rFont val="Times New Roman"/>
        <family val="1"/>
      </rPr>
      <t xml:space="preserve">      </t>
    </r>
    <r>
      <rPr>
        <sz val="11.5"/>
        <color rgb="FF222222"/>
        <rFont val="Calibri"/>
        <family val="2"/>
        <scheme val="minor"/>
      </rPr>
      <t>Mostly effective in maintaining healthy fishery, but some areas could improve</t>
    </r>
  </si>
  <si>
    <r>
      <t>c.</t>
    </r>
    <r>
      <rPr>
        <sz val="7"/>
        <color rgb="FF222222"/>
        <rFont val="Times New Roman"/>
        <family val="1"/>
      </rPr>
      <t xml:space="preserve">       </t>
    </r>
    <r>
      <rPr>
        <sz val="11.5"/>
        <color rgb="FF222222"/>
        <rFont val="Calibri"/>
        <family val="2"/>
        <scheme val="minor"/>
      </rPr>
      <t>Somewhat ineffective in maintaining a healthy fishery and significant adjustment</t>
    </r>
  </si>
  <si>
    <r>
      <t>d.</t>
    </r>
    <r>
      <rPr>
        <sz val="7"/>
        <color rgb="FF222222"/>
        <rFont val="Times New Roman"/>
        <family val="1"/>
      </rPr>
      <t xml:space="preserve">      </t>
    </r>
    <r>
      <rPr>
        <sz val="11.5"/>
        <color rgb="FF222222"/>
        <rFont val="Calibri"/>
        <family val="2"/>
        <scheme val="minor"/>
      </rPr>
      <t>Not effective in maintaining healthy fishery</t>
    </r>
  </si>
  <si>
    <r>
      <t>e.</t>
    </r>
    <r>
      <rPr>
        <sz val="7"/>
        <color rgb="FF222222"/>
        <rFont val="Times New Roman"/>
        <family val="1"/>
      </rPr>
      <t xml:space="preserve">      </t>
    </r>
    <r>
      <rPr>
        <sz val="11.5"/>
        <color rgb="FF222222"/>
        <rFont val="Calibri"/>
        <family val="2"/>
        <scheme val="minor"/>
      </rPr>
      <t xml:space="preserve">There are no fishing regulations in place  </t>
    </r>
  </si>
  <si>
    <t xml:space="preserve">In your opinion, for the fishing regulations in place, these are: </t>
  </si>
  <si>
    <r>
      <t>a.</t>
    </r>
    <r>
      <rPr>
        <sz val="7"/>
        <color rgb="FF222222"/>
        <rFont val="Times New Roman"/>
        <family val="1"/>
      </rPr>
      <t xml:space="preserve">       </t>
    </r>
    <r>
      <rPr>
        <sz val="11.5"/>
        <color rgb="FF222222"/>
        <rFont val="Calibri"/>
        <family val="2"/>
        <scheme val="minor"/>
      </rPr>
      <t xml:space="preserve">Highly enforced </t>
    </r>
  </si>
  <si>
    <r>
      <t>b.</t>
    </r>
    <r>
      <rPr>
        <sz val="7"/>
        <color rgb="FF222222"/>
        <rFont val="Times New Roman"/>
        <family val="1"/>
      </rPr>
      <t xml:space="preserve">      </t>
    </r>
    <r>
      <rPr>
        <sz val="11.5"/>
        <color rgb="FF222222"/>
        <rFont val="Calibri"/>
        <family val="2"/>
        <scheme val="minor"/>
      </rPr>
      <t>Fairly well enforced, but could improve in some areas</t>
    </r>
  </si>
  <si>
    <r>
      <t>c.</t>
    </r>
    <r>
      <rPr>
        <sz val="7"/>
        <color rgb="FF222222"/>
        <rFont val="Times New Roman"/>
        <family val="1"/>
      </rPr>
      <t xml:space="preserve">       </t>
    </r>
    <r>
      <rPr>
        <sz val="11.5"/>
        <color rgb="FF222222"/>
        <rFont val="Calibri"/>
        <family val="2"/>
        <scheme val="minor"/>
      </rPr>
      <t>Somewhat enforced, but need significant improvement</t>
    </r>
  </si>
  <si>
    <t>d. Not enforced</t>
  </si>
  <si>
    <t xml:space="preserve">e. There are no fishing regulations in place </t>
  </si>
  <si>
    <r>
      <rPr>
        <b/>
        <sz val="7"/>
        <color rgb="FF222222"/>
        <rFont val="Times New Roman"/>
        <family val="1"/>
      </rPr>
      <t xml:space="preserve"> </t>
    </r>
    <r>
      <rPr>
        <b/>
        <sz val="11.5"/>
        <color rgb="FF222222"/>
        <rFont val="Calibri"/>
        <family val="2"/>
        <scheme val="minor"/>
      </rPr>
      <t>When fishing-related violations are observed:</t>
    </r>
  </si>
  <si>
    <r>
      <t>a.</t>
    </r>
    <r>
      <rPr>
        <sz val="7"/>
        <color rgb="FF222222"/>
        <rFont val="Times New Roman"/>
        <family val="1"/>
      </rPr>
      <t xml:space="preserve">       </t>
    </r>
    <r>
      <rPr>
        <sz val="11.5"/>
        <color rgb="FF222222"/>
        <rFont val="Calibri"/>
        <family val="2"/>
        <scheme val="minor"/>
      </rPr>
      <t xml:space="preserve">Penalties are sufficient to ensure compliance with regulations </t>
    </r>
  </si>
  <si>
    <r>
      <t>b.</t>
    </r>
    <r>
      <rPr>
        <sz val="7"/>
        <color rgb="FF222222"/>
        <rFont val="Times New Roman"/>
        <family val="1"/>
      </rPr>
      <t xml:space="preserve">      </t>
    </r>
    <r>
      <rPr>
        <sz val="11.5"/>
        <color rgb="FF222222"/>
        <rFont val="Calibri"/>
        <family val="2"/>
        <scheme val="minor"/>
      </rPr>
      <t xml:space="preserve">Penalties are lenient, and may not deter illegal activities </t>
    </r>
  </si>
  <si>
    <t>gear confiscation</t>
  </si>
  <si>
    <r>
      <t>c.</t>
    </r>
    <r>
      <rPr>
        <sz val="7"/>
        <color rgb="FF222222"/>
        <rFont val="Times New Roman"/>
        <family val="1"/>
      </rPr>
      <t xml:space="preserve">       </t>
    </r>
    <r>
      <rPr>
        <sz val="11.5"/>
        <color rgb="FF222222"/>
        <rFont val="Calibri"/>
        <family val="2"/>
        <scheme val="minor"/>
      </rPr>
      <t xml:space="preserve">There no penalties </t>
    </r>
  </si>
  <si>
    <t xml:space="preserve">When your County has concerns about the status of fisheries stocks or fishing, is there an ability to adjust regulations to reduce fishing pressure? </t>
  </si>
  <si>
    <r>
      <t>a.</t>
    </r>
    <r>
      <rPr>
        <sz val="7"/>
        <color rgb="FF222222"/>
        <rFont val="Times New Roman"/>
        <family val="1"/>
      </rPr>
      <t xml:space="preserve">       </t>
    </r>
    <r>
      <rPr>
        <sz val="11.5"/>
        <color rgb="FF222222"/>
        <rFont val="Calibri"/>
        <family val="2"/>
        <scheme val="minor"/>
      </rPr>
      <t xml:space="preserve">Yes, and this has been done in the past </t>
    </r>
  </si>
  <si>
    <t>tried before But was not easy, failed in other areas</t>
  </si>
  <si>
    <r>
      <t>b.</t>
    </r>
    <r>
      <rPr>
        <sz val="7"/>
        <color rgb="FF222222"/>
        <rFont val="Times New Roman"/>
        <family val="1"/>
      </rPr>
      <t xml:space="preserve">      </t>
    </r>
    <r>
      <rPr>
        <sz val="11.5"/>
        <color rgb="FF222222"/>
        <rFont val="Calibri"/>
        <family val="2"/>
        <scheme val="minor"/>
      </rPr>
      <t xml:space="preserve">Yes, but this has not yet been done </t>
    </r>
  </si>
  <si>
    <r>
      <t>c.</t>
    </r>
    <r>
      <rPr>
        <sz val="7"/>
        <color rgb="FF222222"/>
        <rFont val="Times New Roman"/>
        <family val="1"/>
      </rPr>
      <t xml:space="preserve">       </t>
    </r>
    <r>
      <rPr>
        <sz val="11.5"/>
        <color rgb="FF222222"/>
        <rFont val="Calibri"/>
        <family val="2"/>
        <scheme val="minor"/>
      </rPr>
      <t xml:space="preserve">No, there is no ability to adjust regulations to further reduce fishing pressure </t>
    </r>
  </si>
  <si>
    <t xml:space="preserve">Stakeholder engagement </t>
  </si>
  <si>
    <r>
      <rPr>
        <b/>
        <sz val="7"/>
        <color rgb="FF222222"/>
        <rFont val="Times New Roman"/>
        <family val="1"/>
      </rPr>
      <t xml:space="preserve"> </t>
    </r>
    <r>
      <rPr>
        <b/>
        <sz val="11.5"/>
        <color rgb="FF222222"/>
        <rFont val="Calibri"/>
        <family val="2"/>
        <scheme val="minor"/>
      </rPr>
      <t>When fisheries management decisions are made in your county, which of the following is true: D</t>
    </r>
  </si>
  <si>
    <t>a; b; c; d;</t>
  </si>
  <si>
    <t>Fisheries management decisions are mostly made at national level with some consultation and cascading down to the county level</t>
  </si>
  <si>
    <r>
      <t>a.</t>
    </r>
    <r>
      <rPr>
        <sz val="7"/>
        <color rgb="FF222222"/>
        <rFont val="Times New Roman"/>
        <family val="1"/>
      </rPr>
      <t xml:space="preserve">       </t>
    </r>
    <r>
      <rPr>
        <sz val="11.5"/>
        <color rgb="FF222222"/>
        <rFont val="Calibri"/>
        <family val="2"/>
        <scheme val="minor"/>
      </rPr>
      <t xml:space="preserve">Stakeholders are informed of management decisions </t>
    </r>
  </si>
  <si>
    <r>
      <t>b.</t>
    </r>
    <r>
      <rPr>
        <sz val="7"/>
        <color rgb="FF222222"/>
        <rFont val="Times New Roman"/>
        <family val="1"/>
      </rPr>
      <t xml:space="preserve">      </t>
    </r>
    <r>
      <rPr>
        <sz val="11.5"/>
        <color rgb="FF222222"/>
        <rFont val="Calibri"/>
        <family val="2"/>
        <scheme val="minor"/>
      </rPr>
      <t xml:space="preserve">Stakeholders have the option of providing input into management decision, but opinions are not solicited </t>
    </r>
  </si>
  <si>
    <r>
      <t>c.</t>
    </r>
    <r>
      <rPr>
        <sz val="7"/>
        <color rgb="FF222222"/>
        <rFont val="Times New Roman"/>
        <family val="1"/>
      </rPr>
      <t xml:space="preserve">       </t>
    </r>
    <r>
      <rPr>
        <sz val="11.5"/>
        <color rgb="FF222222"/>
        <rFont val="Calibri"/>
        <family val="2"/>
        <scheme val="minor"/>
      </rPr>
      <t xml:space="preserve">Stakeholders opinions are solicited and considered in making management decisions </t>
    </r>
  </si>
  <si>
    <r>
      <t>d.</t>
    </r>
    <r>
      <rPr>
        <sz val="7"/>
        <color rgb="FF222222"/>
        <rFont val="Times New Roman"/>
        <family val="1"/>
      </rPr>
      <t xml:space="preserve">      </t>
    </r>
    <r>
      <rPr>
        <sz val="11.5"/>
        <color rgb="FF222222"/>
        <rFont val="Calibri"/>
        <family val="2"/>
        <scheme val="minor"/>
      </rPr>
      <t>Stakeholders co-develop management decisions with managers</t>
    </r>
  </si>
  <si>
    <r>
      <t>e.</t>
    </r>
    <r>
      <rPr>
        <sz val="7"/>
        <color rgb="FF222222"/>
        <rFont val="Times New Roman"/>
        <family val="1"/>
      </rPr>
      <t xml:space="preserve">      </t>
    </r>
    <r>
      <rPr>
        <sz val="11.5"/>
        <color rgb="FF222222"/>
        <rFont val="Calibri"/>
        <family val="2"/>
        <scheme val="minor"/>
      </rPr>
      <t>None of the above</t>
    </r>
  </si>
  <si>
    <r>
      <rPr>
        <b/>
        <sz val="7"/>
        <color rgb="FF222222"/>
        <rFont val="Times New Roman"/>
        <family val="1"/>
      </rPr>
      <t xml:space="preserve"> </t>
    </r>
    <r>
      <rPr>
        <b/>
        <sz val="11.5"/>
        <color rgb="FF222222"/>
        <rFont val="Calibri"/>
        <family val="2"/>
        <scheme val="minor"/>
      </rPr>
      <t>Beach management units including fishers are active and organized in your county:</t>
    </r>
  </si>
  <si>
    <t>a</t>
    <phoneticPr fontId="4" type="noConversion"/>
  </si>
  <si>
    <r>
      <t>a.</t>
    </r>
    <r>
      <rPr>
        <sz val="7"/>
        <color rgb="FF222222"/>
        <rFont val="Times New Roman"/>
        <family val="1"/>
      </rPr>
      <t xml:space="preserve">       </t>
    </r>
    <r>
      <rPr>
        <sz val="11.5"/>
        <color rgb="FF222222"/>
        <rFont val="Calibri"/>
        <family val="2"/>
        <scheme val="minor"/>
      </rPr>
      <t xml:space="preserve">Yes, all </t>
    </r>
  </si>
  <si>
    <r>
      <t>b.</t>
    </r>
    <r>
      <rPr>
        <sz val="7"/>
        <color rgb="FF222222"/>
        <rFont val="Times New Roman"/>
        <family val="1"/>
      </rPr>
      <t xml:space="preserve">      </t>
    </r>
    <r>
      <rPr>
        <sz val="11.5"/>
        <color rgb="FF222222"/>
        <rFont val="Calibri"/>
        <family val="2"/>
        <scheme val="minor"/>
      </rPr>
      <t xml:space="preserve">Somewhat (or some are, and some are not) </t>
    </r>
  </si>
  <si>
    <r>
      <t>c.</t>
    </r>
    <r>
      <rPr>
        <sz val="7"/>
        <color rgb="FF222222"/>
        <rFont val="Times New Roman"/>
        <family val="1"/>
      </rPr>
      <t xml:space="preserve">       </t>
    </r>
    <r>
      <rPr>
        <sz val="11.5"/>
        <color rgb="FF222222"/>
        <rFont val="Calibri"/>
        <family val="2"/>
        <scheme val="minor"/>
      </rPr>
      <t xml:space="preserve">No </t>
    </r>
  </si>
  <si>
    <t>d.    I don't know</t>
  </si>
  <si>
    <t>Beach management units are able to develop their own fisheries regulations and petition County for support (e.g. can develop LMMAs or other management measures to improve their fishery)? B</t>
  </si>
  <si>
    <r>
      <t>a.</t>
    </r>
    <r>
      <rPr>
        <sz val="7"/>
        <color rgb="FF222222"/>
        <rFont val="Times New Roman"/>
        <family val="1"/>
      </rPr>
      <t xml:space="preserve">       </t>
    </r>
    <r>
      <rPr>
        <sz val="11.5"/>
        <color rgb="FF222222"/>
        <rFont val="Calibri"/>
        <family val="2"/>
        <scheme val="minor"/>
      </rPr>
      <t>Yes, they have done this in the county</t>
    </r>
  </si>
  <si>
    <t>developing LMMAS</t>
  </si>
  <si>
    <r>
      <t>b.</t>
    </r>
    <r>
      <rPr>
        <sz val="7"/>
        <color rgb="FF222222"/>
        <rFont val="Times New Roman"/>
        <family val="1"/>
      </rPr>
      <t xml:space="preserve">      </t>
    </r>
    <r>
      <rPr>
        <sz val="11.5"/>
        <color rgb="FF222222"/>
        <rFont val="Calibri"/>
        <family val="2"/>
        <scheme val="minor"/>
      </rPr>
      <t xml:space="preserve">Yes, they are able to do this, but this has not happened </t>
    </r>
  </si>
  <si>
    <r>
      <t>c.</t>
    </r>
    <r>
      <rPr>
        <sz val="7"/>
        <color rgb="FF222222"/>
        <rFont val="Times New Roman"/>
        <family val="1"/>
      </rPr>
      <t xml:space="preserve">       </t>
    </r>
    <r>
      <rPr>
        <sz val="11.5"/>
        <color rgb="FF222222"/>
        <rFont val="Calibri"/>
        <family val="2"/>
        <scheme val="minor"/>
      </rPr>
      <t>No, this is not supported in this county</t>
    </r>
  </si>
  <si>
    <t>d.    I do not know</t>
  </si>
  <si>
    <t>ICZM/Vertical &amp; horizontal integration</t>
  </si>
  <si>
    <t xml:space="preserve">Considering other County or National agencies/institutions, list any key collaborators that work with your Department to help in fisheries assessment, management, or ecosystem improvement? </t>
  </si>
  <si>
    <t>KWS, KFS, KMA, Ministry of Interior and coordination of National Government (boarder security) etc</t>
  </si>
  <si>
    <t>KMFRI</t>
  </si>
  <si>
    <t>KWS,KFS,KeFS</t>
  </si>
  <si>
    <t>Fisheries departments, NGOsincluding CORDIO EA, WCS, EAWS, UON, etc</t>
    <phoneticPr fontId="4" type="noConversion"/>
  </si>
  <si>
    <t>KMFRI, KWS, Local Administration, NGOs working in Kwale</t>
  </si>
  <si>
    <t xml:space="preserve">KeFS, KMFRI, KMA,NEMA, KWS,  Marine police, Kenya Navy, KFS, </t>
  </si>
  <si>
    <t>Fisheries departments, NGOs</t>
    <phoneticPr fontId="4" type="noConversion"/>
  </si>
  <si>
    <t>State Department for Fisheries, KMFRI, WCS, KWS</t>
  </si>
  <si>
    <t>KFS, BMUs</t>
  </si>
  <si>
    <t>Fisheries department, universities, NGOs</t>
    <phoneticPr fontId="4" type="noConversion"/>
  </si>
  <si>
    <t xml:space="preserve">KeFS, KMFRI, KMA,NEMA, KWS,  Marine police, Kenya Navy,  </t>
  </si>
  <si>
    <t>SDF &amp; BE, WCS, BV, WWF, CDA</t>
  </si>
  <si>
    <t xml:space="preserve">KeFS, KMFRI, KMA,NEMA, KWS,  Marine police, Kenya Navy,   KFS, </t>
  </si>
  <si>
    <t>WWF,TNC, KMFRI,KeFS,</t>
  </si>
  <si>
    <t>Pate Marine Community Conservancy (PMCC)
Kenya Wildlife Service
National Environmental Management Authority (NEMA)
Kenya Maritime Authority (KMA)
Kenya Forest Service
Ministry of Agriculture, Livestock and Fisheries (ASDSP, KCDP)
The Nature Conservancy (TNC)
Kenya Marine and Fisheries Research Institute (KMFRI).Wide World Fund for Nature (WWF)
Northern Rangeland Trust (NRT-Coast)
Fauna and Flora International (FFI)
Coastal Oceans Research and Development Indian Ocean (CORDIO)
Save Lamu
Lamu Youth Alliance
Rasini fisher cooperative</t>
  </si>
  <si>
    <t>Lamu county fisheries department, Kenya Fisheries Service, Kenya Marine Research and Fisheries Institute, Kenya Wildlife Service, The Nature Conservancy</t>
  </si>
  <si>
    <t xml:space="preserve">Does your County Fisheries Department collaborate or receive support from any NGOs?  Please list: </t>
  </si>
  <si>
    <t>COMRED, EAWLS, CORDIO,WCS</t>
  </si>
  <si>
    <t>WCS, CORDIO, EAWS, COMRED</t>
  </si>
  <si>
    <t xml:space="preserve">EAWLS, COMRED, </t>
  </si>
  <si>
    <t>CORDIO EA, EAWS, WCS, COMRED, etc</t>
    <phoneticPr fontId="4" type="noConversion"/>
  </si>
  <si>
    <t>COMRED, EAWLS, CORDIO, WCS, BV</t>
  </si>
  <si>
    <t>CORDIO, WCS, EAWLS, COMRED,  WWF</t>
  </si>
  <si>
    <t>Not sure</t>
  </si>
  <si>
    <t>Yes, WCS and others</t>
    <phoneticPr fontId="4" type="noConversion"/>
  </si>
  <si>
    <t>CORDIO, WCS</t>
  </si>
  <si>
    <t>Yes but not sure which ones and how much</t>
  </si>
  <si>
    <t>Yes, they include AFEW, WCS etc</t>
    <phoneticPr fontId="4" type="noConversion"/>
  </si>
  <si>
    <t xml:space="preserve"> WCS,Blue ventures, CORDIO, WWF, Ocean Alive, WMA</t>
  </si>
  <si>
    <t>WWF, WCS, EAWLS</t>
  </si>
  <si>
    <t>WWF</t>
  </si>
  <si>
    <t>WWF,TNC</t>
  </si>
  <si>
    <t>CORDIO, TNC WWF</t>
  </si>
  <si>
    <t>Yes; 
Northern Rangeland Trust (NRT-Coast).The Nature Conservancy (TNC)
Wide World Fund for Nature (WWF)
Northern Rangeland Trust (NRT-Coast)
Fauna and Flora International (FFI)
Save Lamu
Flora and Fauna International</t>
  </si>
  <si>
    <t>WWF Kenya, The Nature Conservancy</t>
  </si>
  <si>
    <r>
      <t xml:space="preserve">Does your county collaborate with other adjacent counties on fisheries management or regulation? </t>
    </r>
    <r>
      <rPr>
        <b/>
        <sz val="11"/>
        <color rgb="FF404040"/>
        <rFont val="Calibri"/>
        <family val="2"/>
        <scheme val="minor"/>
      </rPr>
      <t xml:space="preserve"> </t>
    </r>
  </si>
  <si>
    <t>Yes, they have done this in the county</t>
  </si>
  <si>
    <r>
      <t>a.</t>
    </r>
    <r>
      <rPr>
        <sz val="7"/>
        <color rgb="FF222222"/>
        <rFont val="Times New Roman"/>
        <family val="1"/>
      </rPr>
      <t xml:space="preserve">       </t>
    </r>
    <r>
      <rPr>
        <sz val="11.5"/>
        <color rgb="FF222222"/>
        <rFont val="Calibri"/>
        <family val="2"/>
        <scheme val="minor"/>
      </rPr>
      <t xml:space="preserve">Yes, most of the time </t>
    </r>
  </si>
  <si>
    <r>
      <t>b.</t>
    </r>
    <r>
      <rPr>
        <sz val="7"/>
        <color rgb="FF222222"/>
        <rFont val="Times New Roman"/>
        <family val="1"/>
      </rPr>
      <t xml:space="preserve">      </t>
    </r>
    <r>
      <rPr>
        <sz val="11.5"/>
        <color rgb="FF222222"/>
        <rFont val="Calibri"/>
        <family val="2"/>
        <scheme val="minor"/>
      </rPr>
      <t xml:space="preserve">Yes, sometimes, but not consistently </t>
    </r>
  </si>
  <si>
    <t>Do you feel that county-level and national-fisheries management are well coordinated and working together?</t>
  </si>
  <si>
    <t xml:space="preserve">c </t>
  </si>
  <si>
    <t>c  (especially in areas of data collection, and fishing/ fisheries activities licensing procedures)</t>
  </si>
  <si>
    <r>
      <t>a.</t>
    </r>
    <r>
      <rPr>
        <sz val="7"/>
        <color rgb="FF222222"/>
        <rFont val="Times New Roman"/>
        <family val="1"/>
      </rPr>
      <t xml:space="preserve">       </t>
    </r>
    <r>
      <rPr>
        <sz val="11.5"/>
        <color rgb="FF222222"/>
        <rFont val="Calibri"/>
        <family val="2"/>
        <scheme val="minor"/>
      </rPr>
      <t>Yes</t>
    </r>
  </si>
  <si>
    <t>Mandates between the levels</t>
  </si>
  <si>
    <r>
      <t>b.</t>
    </r>
    <r>
      <rPr>
        <sz val="7"/>
        <color rgb="FF222222"/>
        <rFont val="Times New Roman"/>
        <family val="1"/>
      </rPr>
      <t xml:space="preserve">      </t>
    </r>
    <r>
      <rPr>
        <sz val="11.5"/>
        <color rgb="FF222222"/>
        <rFont val="Calibri"/>
        <family val="2"/>
        <scheme val="minor"/>
      </rPr>
      <t xml:space="preserve">For the most, part, but could be improved </t>
    </r>
  </si>
  <si>
    <r>
      <t>c.</t>
    </r>
    <r>
      <rPr>
        <sz val="7"/>
        <color rgb="FF222222"/>
        <rFont val="Times New Roman"/>
        <family val="1"/>
      </rPr>
      <t xml:space="preserve">       </t>
    </r>
    <r>
      <rPr>
        <sz val="11.5"/>
        <color rgb="FF222222"/>
        <rFont val="Calibri"/>
        <family val="2"/>
        <scheme val="minor"/>
      </rPr>
      <t xml:space="preserve">Somewhat, but there are significant challenges </t>
    </r>
  </si>
  <si>
    <r>
      <t>d.</t>
    </r>
    <r>
      <rPr>
        <sz val="7"/>
        <color rgb="FF222222"/>
        <rFont val="Times New Roman"/>
        <family val="1"/>
      </rPr>
      <t xml:space="preserve">      </t>
    </r>
    <r>
      <rPr>
        <sz val="11.5"/>
        <color rgb="FF222222"/>
        <rFont val="Calibri"/>
        <family val="2"/>
        <scheme val="minor"/>
      </rPr>
      <t>No – there is little coordination/integration</t>
    </r>
  </si>
  <si>
    <t>e.    I do not know</t>
  </si>
  <si>
    <t>Please comment on your answer above (#32) with any relevant information:</t>
  </si>
  <si>
    <t>Coordination procedures and protocols are still not fully operational</t>
  </si>
  <si>
    <t>I work in this county but mostly as a researcher, not a county executive</t>
    <phoneticPr fontId="4" type="noConversion"/>
  </si>
  <si>
    <t>Regular joint consultations</t>
  </si>
  <si>
    <t>I hope BMU officials from counties,national officials and NGOs have also participated in this survey. To enrich it, key stakeholders from ech of the conties could provide useful insoght as they are on the ground, but maybe you have considered this.</t>
  </si>
  <si>
    <t>Additional comments</t>
  </si>
  <si>
    <t>Are there any comments you would like to add that were not covered in this survey with regards to fisheries management?</t>
  </si>
  <si>
    <t>Streamlining manadates of county and national fisheries; some county fisheries officers do not know what their roles are</t>
  </si>
  <si>
    <t>I hope BMU officials from counties,national officials and NGOs have also participated in this survey. To enrich it, key stakeholders from ech of the conties could provide useful insoght as they are on the ground, but maybe you have considered this.</t>
    <phoneticPr fontId="4" type="noConversion"/>
  </si>
  <si>
    <t>We need to know that there are regulations to be followed and enforced but this is not happening. This is the main problem to be solved-ENFORCEMENT</t>
  </si>
  <si>
    <t>NCKWL01</t>
  </si>
  <si>
    <t>NCKWL02</t>
  </si>
  <si>
    <t>NCKWL03</t>
  </si>
  <si>
    <t>NCKWL04</t>
  </si>
  <si>
    <t>NCKWL05</t>
  </si>
  <si>
    <t>NCMSA01</t>
  </si>
  <si>
    <t>NCKLF01</t>
  </si>
  <si>
    <t>NCTAN01</t>
  </si>
  <si>
    <t>NCLAM01</t>
  </si>
  <si>
    <t>NCKWL06</t>
  </si>
  <si>
    <t>NCMSA 02</t>
  </si>
  <si>
    <t>NCMSA03</t>
  </si>
  <si>
    <t>NCMSA04</t>
  </si>
  <si>
    <t>NCMSA05</t>
  </si>
  <si>
    <t>NCTAN02</t>
  </si>
  <si>
    <t>NCTAN03</t>
  </si>
  <si>
    <t>NCTAN04</t>
  </si>
  <si>
    <t>NCLAM02</t>
  </si>
  <si>
    <t>NCLAM03</t>
  </si>
  <si>
    <t>NCLAM04</t>
  </si>
  <si>
    <t>NCLAM05</t>
  </si>
  <si>
    <t>NCKWL07</t>
  </si>
  <si>
    <t>NCKLF03</t>
  </si>
  <si>
    <t>NCKLF04</t>
  </si>
  <si>
    <t>TAN01</t>
  </si>
  <si>
    <t>TAN02</t>
  </si>
  <si>
    <t>TAN03</t>
  </si>
  <si>
    <t>TAN04</t>
  </si>
  <si>
    <t>TAN05</t>
  </si>
  <si>
    <t>FME_KWL01</t>
  </si>
  <si>
    <t>FME_KWL02</t>
  </si>
  <si>
    <t>FME_KWL03</t>
  </si>
  <si>
    <t>FME_KWL04</t>
  </si>
  <si>
    <t>FME_KWL05</t>
  </si>
  <si>
    <t>FME_KLF01</t>
  </si>
  <si>
    <t>FME_KLF02</t>
  </si>
  <si>
    <t>Comments</t>
  </si>
  <si>
    <t>FME_KLF03</t>
  </si>
  <si>
    <t>Respondents code</t>
  </si>
  <si>
    <t>MSA02</t>
  </si>
  <si>
    <t>MSA03</t>
  </si>
  <si>
    <t>MSA04</t>
  </si>
  <si>
    <t>MSA05</t>
  </si>
  <si>
    <t>comments</t>
  </si>
  <si>
    <t>Tana river</t>
  </si>
  <si>
    <t xml:space="preserve">Tana River </t>
  </si>
  <si>
    <t>Tana Rier</t>
  </si>
  <si>
    <t>What is your position within the County Fisheries Department?</t>
  </si>
  <si>
    <t>Fisheries officer</t>
  </si>
  <si>
    <t>Principle Fisheries officer</t>
  </si>
  <si>
    <t>How long have you been a part of this department?</t>
  </si>
  <si>
    <t>c.       3-5 years</t>
  </si>
  <si>
    <t>5-10yrs(7yrs)</t>
  </si>
  <si>
    <t>3-5 years</t>
  </si>
  <si>
    <t xml:space="preserve">d </t>
  </si>
  <si>
    <t>E</t>
  </si>
  <si>
    <t>7years</t>
  </si>
  <si>
    <t>I was absorbed before the devolvement of Counties.</t>
  </si>
  <si>
    <t>&gt;10 years</t>
  </si>
  <si>
    <t>e.      &gt;10 years</t>
  </si>
  <si>
    <t>5-10yrs</t>
  </si>
  <si>
    <t>10 years</t>
  </si>
  <si>
    <t xml:space="preserve">e </t>
  </si>
  <si>
    <t>No response</t>
  </si>
  <si>
    <t>b.      Male</t>
  </si>
  <si>
    <t>Male</t>
  </si>
  <si>
    <t xml:space="preserve">b </t>
  </si>
  <si>
    <t>B</t>
  </si>
  <si>
    <t xml:space="preserve">Male </t>
  </si>
  <si>
    <t>d.      41-50 years</t>
  </si>
  <si>
    <t>31-40yrs</t>
  </si>
  <si>
    <t>31-40 years</t>
  </si>
  <si>
    <t>21-30</t>
  </si>
  <si>
    <t>41-50</t>
  </si>
  <si>
    <t>c.       University degree</t>
  </si>
  <si>
    <t>Diploma 2yr degree</t>
  </si>
  <si>
    <t xml:space="preserve"> University degree</t>
  </si>
  <si>
    <t>A</t>
  </si>
  <si>
    <t>University Degree</t>
  </si>
  <si>
    <t>Masters degree</t>
  </si>
  <si>
    <t>Does your County collect fisheries landings data (Catch data)?</t>
  </si>
  <si>
    <t xml:space="preserve">b.      Yes – at family or group level </t>
  </si>
  <si>
    <t>records at family level.some species are too wide to cover all of them.</t>
  </si>
  <si>
    <t xml:space="preserve">Yes – at species level for some species </t>
  </si>
  <si>
    <t>Some species are too wide e.g Tuna like species and Kerenge i.e small non commercial species</t>
  </si>
  <si>
    <t>D</t>
  </si>
  <si>
    <t>Yes at Family or Group level</t>
  </si>
  <si>
    <t xml:space="preserve">c.       Yes – at species level for some species </t>
  </si>
  <si>
    <t>There is a daily data collection that records mix of family and group level and also the sample data collection that records family and species</t>
  </si>
  <si>
    <t>only for commonly landed species</t>
  </si>
  <si>
    <t>daily</t>
  </si>
  <si>
    <t xml:space="preserve">a.       Monthly </t>
  </si>
  <si>
    <t xml:space="preserve"> Monthly </t>
  </si>
  <si>
    <t>lean months (kusi)may not land substantial data</t>
  </si>
  <si>
    <t xml:space="preserve">a </t>
  </si>
  <si>
    <t>data is collected daily and compiled monthly</t>
  </si>
  <si>
    <t>Monthly</t>
  </si>
  <si>
    <t>Data is collected daily and compiled monthly basis</t>
  </si>
  <si>
    <t>daily collection and compiled monthly</t>
  </si>
  <si>
    <t>th data is collected daily or sheduled days in a month but compiled for the month</t>
  </si>
  <si>
    <t xml:space="preserve">daily </t>
  </si>
  <si>
    <t xml:space="preserve">data compiled monthly. Problem-Daily data collection is supposed to be collected by bmus but in situation of no data collector being engaged, approximation is done which does not reflect the real  situation on the ground. </t>
  </si>
  <si>
    <t xml:space="preserve">c.       50-75% </t>
  </si>
  <si>
    <t>area too vast,no centralised landing</t>
  </si>
  <si>
    <t>i dont know</t>
  </si>
  <si>
    <t xml:space="preserve"> 50-75% </t>
  </si>
  <si>
    <t>the other 25% either lands at night/very late or areas not easily accesible on a weekly basis</t>
  </si>
  <si>
    <t>50-75%</t>
  </si>
  <si>
    <t>I do not know</t>
  </si>
  <si>
    <t>for the samlple data, at 26-50% but for 26-50% landing sites</t>
  </si>
  <si>
    <t xml:space="preserve">c.       Body size (either length or weight) </t>
  </si>
  <si>
    <t>mostly conducted in collaboration with KMFRI every 2 months</t>
  </si>
  <si>
    <t>yes</t>
  </si>
  <si>
    <t>occasionally in collaboration with KMFRI the station collects LWR</t>
  </si>
  <si>
    <t xml:space="preserve">o </t>
  </si>
  <si>
    <t>C</t>
  </si>
  <si>
    <t>only weight and market prices is recorded</t>
  </si>
  <si>
    <t>Yes (Weight)</t>
  </si>
  <si>
    <t xml:space="preserve">body size by weight is done and for the few periodic exercises sush as CAS </t>
  </si>
  <si>
    <t>We collect the total weight of the catch</t>
  </si>
  <si>
    <t>catch weight</t>
  </si>
  <si>
    <t xml:space="preserve">body size for an ongoing pilot mobile data collection </t>
  </si>
  <si>
    <t>only catch weights (Total landings). But staff have been regularly engaged by other organization to collect the other parameters but not consumed in the county.</t>
  </si>
  <si>
    <t>CAS undertaken at specific landings/fishing camps</t>
  </si>
  <si>
    <t>i don't know</t>
  </si>
  <si>
    <t>Yes</t>
  </si>
  <si>
    <t>Whenever time nd means allows</t>
  </si>
  <si>
    <t xml:space="preserve">yes </t>
  </si>
  <si>
    <t>Fishermens have their own way in traditionalexperiences of fish patterns</t>
  </si>
  <si>
    <t>once every 2 years, a frame survey collects both a and b</t>
  </si>
  <si>
    <t>Collected only during Artisanal Marine Frame survey</t>
  </si>
  <si>
    <t>b,d,e,f</t>
  </si>
  <si>
    <t>e &amp; f</t>
  </si>
  <si>
    <t>Time and again turtle shell are spotted and recorded.</t>
  </si>
  <si>
    <t>No,yes some,yes all,yes some,no,yes all</t>
  </si>
  <si>
    <t xml:space="preserve"> Environmental variables and ecosystem linkages</t>
  </si>
  <si>
    <t>This two parameters are carried out by affiliated institutions in collaboration with FD department ,unfortunately they rarely share feesback</t>
  </si>
  <si>
    <t xml:space="preserve">yes some  </t>
  </si>
  <si>
    <t xml:space="preserve">we don’t collect any other data apart from fish catch weight and prices, however we collaborate with other stakeholder organisations (NGOs), KeFS and KMFRI in collection of specific data variables (e.g. as indicated in question 5 and 6) in various projects such as Catch Assessment Survey, Frame Surveys etc.   </t>
  </si>
  <si>
    <t>fish movement was done when fisheries was  nationally before devolvement</t>
  </si>
  <si>
    <t xml:space="preserve">None </t>
  </si>
  <si>
    <t>we are are incapacitated as a department to transverse the whole area.</t>
  </si>
  <si>
    <t>b.yes</t>
  </si>
  <si>
    <t>only that it has taken froever for a review especially the delicate prawn fishing.</t>
  </si>
  <si>
    <t>Reviewing by national derpt.</t>
  </si>
  <si>
    <t>at the BMU level in all major landig sites</t>
  </si>
  <si>
    <t>have only customized catch weight but the relevance of of collecting and using other parameters have not been addressed</t>
  </si>
  <si>
    <t>simple graph trends in the monthly reports</t>
  </si>
  <si>
    <t xml:space="preserve"> Graph trends </t>
  </si>
  <si>
    <t>lack of latest software and  refresher courses limits us to graph trends</t>
  </si>
  <si>
    <t xml:space="preserve">None of the above </t>
  </si>
  <si>
    <t>depending on where and how you want to apply the assessment, it could be done. However, fisheris management is not very localized to an exetent of using the trends in smll areas to make management decisions. Most of the decisions are based at regional level.</t>
  </si>
  <si>
    <t>a.       Annually</t>
  </si>
  <si>
    <t>Annual reports are prepared and submitted to the director of Fisheries</t>
  </si>
  <si>
    <t>a and b</t>
  </si>
  <si>
    <t>Annually</t>
  </si>
  <si>
    <t>Yes. B</t>
  </si>
  <si>
    <t>the annual assessment is the most consistent</t>
  </si>
  <si>
    <t>no accessment currently done</t>
  </si>
  <si>
    <t>done in collaboration with other institutions ,has not been done by the county per se</t>
  </si>
  <si>
    <t xml:space="preserve">c.       Occasionally but irregularly (non-consistent) </t>
  </si>
  <si>
    <t xml:space="preserve">even if it did ,it lacks capacity and reinforcement to ensure the same </t>
  </si>
  <si>
    <t>statistical data on fish production serves as a guide to make infromed decisions in development of management plans and management measures included in specific BMU by-laws. This is done intermitently in the county when possible</t>
  </si>
  <si>
    <t>Yes. A</t>
  </si>
  <si>
    <t xml:space="preserve">c. occasionally but irregulary </t>
  </si>
  <si>
    <t>Fisheris management is not very localized to an exetent of using the trends in smll areas to make management decisions. Most of the decisions are based at regional level.</t>
  </si>
  <si>
    <t xml:space="preserve">No </t>
  </si>
  <si>
    <t>used rearly used to inform on infrastructure development</t>
  </si>
  <si>
    <t xml:space="preserve">b.      Somewhat </t>
  </si>
  <si>
    <t>need for refresher courses and most recent software to perform the same</t>
  </si>
  <si>
    <t xml:space="preserve">  Yes </t>
  </si>
  <si>
    <t>needs to be strengthened/facilitated more</t>
  </si>
  <si>
    <t>the capacity in terms of trained personnel, yes but capacity in terms of facilitation to be able to collect adequate data is wanting</t>
  </si>
  <si>
    <t xml:space="preserve">c.       Some capacity, but inadequate </t>
  </si>
  <si>
    <t>bring on board seasoned fish staticians</t>
  </si>
  <si>
    <t xml:space="preserve"> Fairly good capacity </t>
  </si>
  <si>
    <t>as earlier mentioned with the latest software and referesher courses this can be done</t>
  </si>
  <si>
    <t>The county fisheries division is still under staffed and has insuffient technical expertise to use modern statiscal softares and modeling tools necessary for comprehensive data analysis</t>
  </si>
  <si>
    <t>No. E</t>
  </si>
  <si>
    <t>some capacity but inadequate</t>
  </si>
  <si>
    <t>adeqate training has been offered to the staff but more knowledge would be useful</t>
  </si>
  <si>
    <t>capacity building and provision of analytical tools</t>
  </si>
  <si>
    <t xml:space="preserve">b.      Management plan exists but is not implemented </t>
  </si>
  <si>
    <t>no enforcement</t>
  </si>
  <si>
    <t xml:space="preserve">c.       Management plan is under development </t>
  </si>
  <si>
    <t>it has taken a long time given the political instability/inconsistency in Tana River</t>
  </si>
  <si>
    <t>The county has a comprehensive 5 year-CIDP which describes among others, succinct strategies to promote productivity fisheries and fish products. It also has other management plans for specific fishing grounds e.g. Shimoni - Vanga managament plan</t>
  </si>
  <si>
    <t>some areas have plans others are being develoed and other lack</t>
  </si>
  <si>
    <t xml:space="preserve">Fisheries management plan depends on a number of things. It would be aras based or species based. As such the county has both at different locations. </t>
  </si>
  <si>
    <t xml:space="preserve">a.       Yes, high capacity </t>
  </si>
  <si>
    <t>  Fairly good capacity</t>
  </si>
  <si>
    <t>with added staff/facilitation it can be achived.</t>
  </si>
  <si>
    <t xml:space="preserve">implementation is challenged by political interference, inadequate logistics facillitation e.g. for effective MCS, </t>
  </si>
  <si>
    <t>Fair. B</t>
  </si>
  <si>
    <t>b. fairy good</t>
  </si>
  <si>
    <t>capcity building required</t>
  </si>
  <si>
    <t>only targets a single specie i.e Prawn,a more inclusive management plan should be prepared to cover all species</t>
  </si>
  <si>
    <t>Only targets one fishery i.e prawn.Management plan for other fishery should be developed and the prawn fishery be reviewed</t>
  </si>
  <si>
    <t>b. where they exixst they have descriptive objectives</t>
  </si>
  <si>
    <t xml:space="preserve">b.      Yes, there are strategies, but not necessarily associated with individual objectives </t>
  </si>
  <si>
    <t>Ned for revision to go with the changing times</t>
  </si>
  <si>
    <t>the fishery at the Tana Delta is wide and delicate at the same time,a more streamlined document should be prepared possibly targeting individual species</t>
  </si>
  <si>
    <t xml:space="preserve">a.       Yes, where they exist, each objective has strategies associated with it so that when the objective is not met, there is a clear action plan </t>
  </si>
  <si>
    <t>at the moment there exists only one management plan for the prawns i.e which needs to be reviewed</t>
  </si>
  <si>
    <t>c. general to all species</t>
  </si>
  <si>
    <t>no plan</t>
  </si>
  <si>
    <t>do not exist</t>
  </si>
  <si>
    <t xml:space="preserve">If a management plan exists, does it include any of the following? (Circle all that apply): </t>
  </si>
  <si>
    <t>a,d &amp; e</t>
  </si>
  <si>
    <t>Nature Kenya working on other management plans .</t>
  </si>
  <si>
    <t xml:space="preserve"> yes all abcdef</t>
  </si>
  <si>
    <t>most plans have been developed by NGOs and Reseach Institutions then adopted by the county</t>
  </si>
  <si>
    <t>a,d,and f</t>
  </si>
  <si>
    <t>a,b,c,d,e,f</t>
  </si>
  <si>
    <t>while the factors in this question are scantly addressed in the present management plans and CIDP, it may be necessary to review them and develop a comprehensive and concise management plan that cuts across all fishing grounds in the county.</t>
  </si>
  <si>
    <t>All listed</t>
  </si>
  <si>
    <t>a.       Habitat quality and measures for protection/improvement</t>
  </si>
  <si>
    <t>not exist</t>
  </si>
  <si>
    <t>some management plans  adopted by the Deptprepared by other institutions i.e Nature Kenya enlists scientists just like KMFRI does</t>
  </si>
  <si>
    <t>existing documents/management plan were prepared by KMFRI in collaboration with the Moi Uni.Dept of Fisheries</t>
  </si>
  <si>
    <t>Before a management pla is adopted, there is normal a mitistakeholder consultation</t>
  </si>
  <si>
    <t xml:space="preserve">d.      Scientific input is provided, and advice is incorporated into decisions </t>
  </si>
  <si>
    <t>a,c &amp; e</t>
  </si>
  <si>
    <t>Licencing and impoundment of illegal gears and fishers,the sea naturally shuts during Kusi when the sea is too rough to permit fishing.</t>
  </si>
  <si>
    <t>yes all abcde</t>
  </si>
  <si>
    <t>a &amp; c</t>
  </si>
  <si>
    <t>licencing ensures only registered fishers  carry out fishing activities with genuine legal gears,trawlers have been restricted to 3 along the malindi Ungwana bay</t>
  </si>
  <si>
    <t>none</t>
  </si>
  <si>
    <t>A and C</t>
  </si>
  <si>
    <t xml:space="preserve">A is controled through fishermen licences </t>
  </si>
  <si>
    <t>through licencing we regulate the nmber of fishers, we also regulate the type of gears used to reduce the preasure on the fisheries.</t>
  </si>
  <si>
    <t>not existing</t>
  </si>
  <si>
    <t>fishing regulations falls under national governement. Fisheries Act specifies but no stock  status to warrant limitation of fishing effort</t>
  </si>
  <si>
    <t>KMFRI has been the lead agent in preparation of these plans</t>
  </si>
  <si>
    <t>however in the recent past there has been no review of the laws/regulations in existent.</t>
  </si>
  <si>
    <t xml:space="preserve">Fishing regualtions are informed by both Scientific input and fisheries data </t>
  </si>
  <si>
    <t>as above</t>
  </si>
  <si>
    <t>regulations in place are oly effective when reinforced,which the couty lacks capacity to.</t>
  </si>
  <si>
    <t>Needs revision because times have changed</t>
  </si>
  <si>
    <t>b.      Mostly effective in maintaining healthy fishery, but some areas could improve</t>
  </si>
  <si>
    <t>Act exist but stock status information lacking</t>
  </si>
  <si>
    <t>jurisdictially the area is so wide and other institutions and stakeholders assist in sea watch</t>
  </si>
  <si>
    <t>c.       Somewhat enforced, but need significant improvement</t>
  </si>
  <si>
    <t>more strigient penalties should be adopted</t>
  </si>
  <si>
    <t>more stringent penalties should be applied</t>
  </si>
  <si>
    <t xml:space="preserve">b.      Penalties are lenient, and may not deter illegal activities </t>
  </si>
  <si>
    <t>just this year foreighn fishers who are believed to use illegal gears have been denied entry</t>
  </si>
  <si>
    <t>Pembas and influx of fishers  from Kilifi county have been restricted moreso because they use mikano(monofilament)</t>
  </si>
  <si>
    <t xml:space="preserve">b.      Yes, but this has not yet been done </t>
  </si>
  <si>
    <t>concerns on fishing pressure but no effort currently no effort to address it</t>
  </si>
  <si>
    <r>
      <rPr>
        <b/>
        <sz val="7"/>
        <color rgb="FF222222"/>
        <rFont val="Times New Roman"/>
        <family val="1"/>
      </rPr>
      <t xml:space="preserve"> </t>
    </r>
    <r>
      <rPr>
        <b/>
        <sz val="11.5"/>
        <color rgb="FF222222"/>
        <rFont val="Calibri"/>
        <family val="2"/>
        <scheme val="minor"/>
      </rPr>
      <t>When fisheries management decisions are made in your county, which of following is true: D</t>
    </r>
  </si>
  <si>
    <t>however most of these decisions are yet to be implimented.</t>
  </si>
  <si>
    <t>d.      Stakeholders co-develop management decisions with managers</t>
  </si>
  <si>
    <t>it used to be top-bottom, but currently opinions are being considered</t>
  </si>
  <si>
    <t>need refresher courses especially financial management</t>
  </si>
  <si>
    <t>because of the vast area covered some of their activities are localised.Lack capacity to man the whole area</t>
  </si>
  <si>
    <t xml:space="preserve">Most of our BMUs require urgent capacity building for efficient and effective co-management of fisheries resources in the county. The officials' tanure has already lapsed but the county has not yet secured funds to facilitate the elections. A potential partner is highly welcome to fill this opportunity </t>
  </si>
  <si>
    <t xml:space="preserve">a.       Yes, all </t>
  </si>
  <si>
    <t>by laws need to be reviewed</t>
  </si>
  <si>
    <t>Have by laws that need to be reviewed time and again</t>
  </si>
  <si>
    <t>KeFS, KMFRI</t>
  </si>
  <si>
    <t>KMA,KWS and other NGO's</t>
  </si>
  <si>
    <t>KWS,KFS,NEMA</t>
  </si>
  <si>
    <t>KESCOM,WWf,NK,CORDIO,KMFRI,WCS and Recomapp have in the past worked with the department to ensure a sustainable fishery</t>
  </si>
  <si>
    <t>KMFRI,CORDIO,WCS,Nature Kenya</t>
  </si>
  <si>
    <t xml:space="preserve">WWF </t>
  </si>
  <si>
    <t xml:space="preserve"> Gvt. Agencies (KeFS, KMFRI, KFS, KWS), County depts ( Environment and Natural Resources, Department of  Water Services)</t>
  </si>
  <si>
    <t xml:space="preserve">Plan, Comred, Cordio, SDF National, EAWLS, </t>
  </si>
  <si>
    <t xml:space="preserve">Plan International, Comred, Smart Fish, ACT Kenya </t>
  </si>
  <si>
    <t>KWS,KFS,KMA,NEMA,</t>
  </si>
  <si>
    <t>KFS,KEMFRI, KFS</t>
  </si>
  <si>
    <t>KMFRI,SDF&amp;BE</t>
  </si>
  <si>
    <t>Not at the  moment</t>
  </si>
  <si>
    <t>KESCOM,WWf,NK,CORDIO,KMFRI,WCS and Recomapp</t>
  </si>
  <si>
    <t>yes sometimes</t>
  </si>
  <si>
    <t>No.Recomapp at one point gave fishermen cooler boxes andfishing  nets.</t>
  </si>
  <si>
    <t>NGOs (Plan international, Comred, WWF, Cordio, WCS, etc.)</t>
  </si>
  <si>
    <t xml:space="preserve">Yes. Plan, Comred, Cordio, SDF National, EAWLS, </t>
  </si>
  <si>
    <t>Plan Kenya,COMRED,CORDIO,EAWS,WCS</t>
  </si>
  <si>
    <t>WWF-Kenya, WCS and CORDIO</t>
  </si>
  <si>
    <t>a number of them</t>
  </si>
  <si>
    <t>WCS,CORDIO,Universties/KWETU</t>
  </si>
  <si>
    <t xml:space="preserve">b.      Yes, sometimes, but not consistently </t>
  </si>
  <si>
    <t>Yes.</t>
  </si>
  <si>
    <t>straddling fishers are expected to produce a letter from their Chief and Fisheries Officer I/C to ascertain they are legally registered and that their fishing is sustainable</t>
  </si>
  <si>
    <t xml:space="preserve">c.       Somewhat, but there are significant challenges </t>
  </si>
  <si>
    <t>clear cut roles should be done for both county and national staff and avoid duplication of roles</t>
  </si>
  <si>
    <t>some duties under the national Govt are still undertaken by the county Govt personell.</t>
  </si>
  <si>
    <t>The policies and duties are not well presented and need future intervention to save the situation</t>
  </si>
  <si>
    <t>They only co-operate when they feel there is information they can't capture in their records.</t>
  </si>
  <si>
    <t>They only consult when they feel they need to do so.</t>
  </si>
  <si>
    <t>There has been a lot of collaboration between the national govt and county govt, however, the bureaucracy involved in communication between the two levels of govt. leaves the county resource managers at a disadvantage. Some opportunities e.g trainings, stakeholder conferences, potential investors may reach the county fisheries division too late. secondly the roles of KeFS  and county fisheries officers are not properly distinguished to avoid over stepping on mandates.</t>
  </si>
  <si>
    <t>Decisions are made without consultations especially by the national government</t>
  </si>
  <si>
    <t>mobility and office equipment if provided will help produce a more representative information/data</t>
  </si>
  <si>
    <t>need of revenue books at county level</t>
  </si>
  <si>
    <t>the upoming of Blue Economy should properly utilised to venture into deep sea fishing with adavanced gargets beyond he 12NM and place in order policies that can bring sustainable utiliozation of our resources. This can be achieved by having one line of duty and this is the formation of Fisheries Service that will absorb all fisheries under one roof, period.</t>
  </si>
  <si>
    <t>The sector is partly develped making some of the issues mentioned difficult to be addressed</t>
  </si>
  <si>
    <t>MSA01</t>
  </si>
  <si>
    <t>KWL01</t>
  </si>
  <si>
    <t>KWL02</t>
  </si>
  <si>
    <t>KWL03</t>
  </si>
  <si>
    <t>KWL04</t>
  </si>
  <si>
    <t>KWL05</t>
  </si>
  <si>
    <t>KLF01</t>
  </si>
  <si>
    <t>KLF02</t>
  </si>
  <si>
    <t>KLF03</t>
  </si>
  <si>
    <t>b,c,d,f</t>
  </si>
  <si>
    <t>yes (Not Specified)</t>
  </si>
  <si>
    <t>yes (Not specified)</t>
  </si>
  <si>
    <t>e,f</t>
  </si>
  <si>
    <t>h</t>
  </si>
  <si>
    <t>Yes (Not specified)</t>
  </si>
  <si>
    <t xml:space="preserve"> h</t>
  </si>
  <si>
    <t>some areas have plans others are being developed and others lack</t>
  </si>
  <si>
    <t>PFO</t>
  </si>
  <si>
    <t>FO</t>
  </si>
  <si>
    <t>County</t>
  </si>
  <si>
    <t xml:space="preserve">Participant </t>
  </si>
  <si>
    <t>Fisheries Landing Data</t>
  </si>
  <si>
    <t>Type Fisheries Data</t>
  </si>
  <si>
    <t>Effort</t>
  </si>
  <si>
    <t>Other Fisheries Data</t>
  </si>
  <si>
    <t>Accepted Protocols</t>
  </si>
  <si>
    <t>Data Assessment</t>
  </si>
  <si>
    <t>Assessment Frequency</t>
  </si>
  <si>
    <t>Use of Assessments</t>
  </si>
  <si>
    <t>Collection Capacity</t>
  </si>
  <si>
    <t>Analysis Capacity</t>
  </si>
  <si>
    <t>Fisheries Plan</t>
  </si>
  <si>
    <t>Planning Capacity</t>
  </si>
  <si>
    <t>Management Objectives</t>
  </si>
  <si>
    <t>Management Strategies</t>
  </si>
  <si>
    <t>Specific Management</t>
  </si>
  <si>
    <t>Ecological Attributes</t>
  </si>
  <si>
    <t>Sci Advice</t>
  </si>
  <si>
    <t>Pressure Regulations</t>
  </si>
  <si>
    <t>Effective Regulations</t>
  </si>
  <si>
    <t>Enforcement</t>
  </si>
  <si>
    <t>Penalties</t>
  </si>
  <si>
    <t>Adaptive Regulations</t>
  </si>
  <si>
    <t>Stakeholder Input</t>
  </si>
  <si>
    <t>BMUs active</t>
  </si>
  <si>
    <t>BMUs Empowered</t>
  </si>
  <si>
    <t>Government Collaborators</t>
  </si>
  <si>
    <t>Other Counties</t>
  </si>
  <si>
    <t>County-National</t>
  </si>
  <si>
    <t>COMRED Coordinator</t>
  </si>
  <si>
    <t>don't know</t>
  </si>
  <si>
    <t>Research Intern KMFRI / Arocha Formerly</t>
  </si>
  <si>
    <t>BY COUNTY:</t>
  </si>
  <si>
    <t>MEAN</t>
  </si>
  <si>
    <t>SE</t>
  </si>
  <si>
    <t>Explanation</t>
  </si>
  <si>
    <t>For Kwale County, collection of fisheries catch data was scored at 0.3 +/- 0.05. Most participants indicated that data was collected at the family level, though some species are collected at species-level. Frequency of data collection is was mainly monthly, but some participants did not know.</t>
  </si>
  <si>
    <t>In terms of what types of fisheries data are collected beyond catch (bycatch, populatoin abundance, or body size), participants indicated that body size is collected but not abundance and bycatch.</t>
  </si>
  <si>
    <t>Respondants varied on whether they felt fishing effort data was collected.  Some data is collected (e.g. effort) in most cases, but area fished is not always collected.</t>
  </si>
  <si>
    <t>We also asked about very detailed types of fisheries data that might be collected and enhance understanding (mortality, movement, age structure, recruitment, environment) but this data is not being collected.</t>
  </si>
  <si>
    <t>OVERALL COUNTY SCORE FOR FISHERIES DATA</t>
  </si>
  <si>
    <t>OVERALL COUNTY SCORE FOR MANAGEMENT PLANNING</t>
  </si>
  <si>
    <t>mean of all mean score for all questions in that category.</t>
  </si>
  <si>
    <t>OVERALL OHI SCORE</t>
  </si>
  <si>
    <t>mean of each category score</t>
  </si>
  <si>
    <t>Asst.Fisheries officer</t>
  </si>
  <si>
    <t>AFO</t>
  </si>
  <si>
    <t>KFS,KeFS,KWS,KMFRI</t>
  </si>
  <si>
    <t>CORDIO,WW, FAO</t>
  </si>
  <si>
    <t xml:space="preserve">KMA,KWS </t>
  </si>
  <si>
    <t>Other NGO's</t>
  </si>
  <si>
    <t>FAO,CORDIO,WWF</t>
  </si>
  <si>
    <t>SCFO</t>
  </si>
  <si>
    <t>DIR</t>
  </si>
  <si>
    <t>yes some (not specified)</t>
  </si>
  <si>
    <t>a,d, f</t>
  </si>
  <si>
    <t>a,d,e</t>
  </si>
  <si>
    <t>a,b,c,d,e</t>
  </si>
  <si>
    <t>a, c</t>
  </si>
  <si>
    <t>a,c ,e</t>
  </si>
  <si>
    <t>a, b</t>
  </si>
  <si>
    <t>KESCOM,CORDIO,WCS,Nature Kenya</t>
  </si>
  <si>
    <t>SDF National</t>
  </si>
  <si>
    <t xml:space="preserve">Plan, Comred, Cordio,  EAWLS, </t>
  </si>
  <si>
    <t>Plan international, Comred, WWF, Cordio, WCS, etc.</t>
  </si>
  <si>
    <t>KeFS, KMFRI, KFS, KWS;County depts ( Environment and Natural Resources, Department of  Water Services)</t>
  </si>
  <si>
    <t>N/A_c</t>
  </si>
  <si>
    <t>I don’t know</t>
  </si>
  <si>
    <t>None</t>
  </si>
  <si>
    <t>I don't know</t>
  </si>
  <si>
    <t>no/none</t>
  </si>
  <si>
    <t>i</t>
  </si>
  <si>
    <t>All above</t>
  </si>
  <si>
    <t>Fisheries regulations &amp;enforcement</t>
  </si>
  <si>
    <t>Stakeholder engagement</t>
  </si>
  <si>
    <t>Integration</t>
  </si>
  <si>
    <t>0 to 25%</t>
  </si>
  <si>
    <t>Not scored</t>
  </si>
  <si>
    <t xml:space="preserve">Total </t>
  </si>
  <si>
    <t>Multiply @ 0.25, max 1</t>
  </si>
  <si>
    <t>Somewhat</t>
  </si>
  <si>
    <t>high capacity</t>
  </si>
  <si>
    <t>fairly good</t>
  </si>
  <si>
    <t>some capacity, inadequate</t>
  </si>
  <si>
    <t>occassionally, consistently</t>
  </si>
  <si>
    <t>occassionaly,irregularly</t>
  </si>
  <si>
    <t>consistent every few years</t>
  </si>
  <si>
    <t>county doesn’t have data</t>
  </si>
  <si>
    <t>Gragh trends</t>
  </si>
  <si>
    <t>Population models _historical time series</t>
  </si>
  <si>
    <t>Biological ref. ponits; stock status</t>
  </si>
  <si>
    <t>26 to 50</t>
  </si>
  <si>
    <t>50 to 75</t>
  </si>
  <si>
    <t>&gt;75</t>
  </si>
  <si>
    <t>By catch, discard</t>
  </si>
  <si>
    <t>Population size, abundance</t>
  </si>
  <si>
    <t>Body size (Length, weight)</t>
  </si>
  <si>
    <t>Area fished</t>
  </si>
  <si>
    <t>Seasonally</t>
  </si>
  <si>
    <t>Every few years, irregularly</t>
  </si>
  <si>
    <t>Every few years consistently</t>
  </si>
  <si>
    <t>Family or group level</t>
  </si>
  <si>
    <t>Species level for some</t>
  </si>
  <si>
    <t>Species level for all</t>
  </si>
  <si>
    <t>Implemented</t>
  </si>
  <si>
    <t>Not implemented</t>
  </si>
  <si>
    <t>under development</t>
  </si>
  <si>
    <t>No, doesn’t exist</t>
  </si>
  <si>
    <t>Objectives have numeric targets</t>
  </si>
  <si>
    <t>Objectives are descriptive</t>
  </si>
  <si>
    <t>No , lacks objectives</t>
  </si>
  <si>
    <t>Objectives has strategies associated with it</t>
  </si>
  <si>
    <t>Strategies not necessarily associated with objectives</t>
  </si>
  <si>
    <t>No, doesn’t specify strategies</t>
  </si>
  <si>
    <t>General to all species</t>
  </si>
  <si>
    <t>combination of a, b</t>
  </si>
  <si>
    <t>No scientists available</t>
  </si>
  <si>
    <t>Input requested but they do not respond</t>
  </si>
  <si>
    <t>Input provided but may/may not be incorporated</t>
  </si>
  <si>
    <t>Input provided and advice incorporated</t>
  </si>
  <si>
    <t>Species specific</t>
  </si>
  <si>
    <t>Species complexes/groups species by gear types</t>
  </si>
  <si>
    <t>Habitat quality/measures for protection, Trophic interaction, Linkage btwn habitats, Land sea linkages, Linkage btwn offshore and near shore, Environmental conditions (incl.CC)</t>
  </si>
  <si>
    <t>No. Fishers/boats</t>
  </si>
  <si>
    <t>Total allowable catch</t>
  </si>
  <si>
    <t>Gear type/mesh size</t>
  </si>
  <si>
    <t>Sesonal fishing closures</t>
  </si>
  <si>
    <t>Areas periodically closed (excl.MPAs)</t>
  </si>
  <si>
    <t>None, no</t>
  </si>
  <si>
    <t>Very effective</t>
  </si>
  <si>
    <t>Mostly effective</t>
  </si>
  <si>
    <t>Somewhat effective</t>
  </si>
  <si>
    <t>Ineffective</t>
  </si>
  <si>
    <t>Highly enforced</t>
  </si>
  <si>
    <t>Fairly well enforced</t>
  </si>
  <si>
    <t>Somewhat enforced</t>
  </si>
  <si>
    <t>Not enforced</t>
  </si>
  <si>
    <t>No fishing regulations</t>
  </si>
  <si>
    <t>Penalties are sufficient</t>
  </si>
  <si>
    <t>Penalties are lenient</t>
  </si>
  <si>
    <t>No penalties</t>
  </si>
  <si>
    <t>Yes, Has been done in the past</t>
  </si>
  <si>
    <t>Yes, Hasn’t been done in the past</t>
  </si>
  <si>
    <t>No ability to adjust regulations further to reduce f.pressure</t>
  </si>
  <si>
    <t>Informed of management decisisons</t>
  </si>
  <si>
    <t>Have option of providing input, but opinions not solicited</t>
  </si>
  <si>
    <t>Opinions solicited and considered in decision making</t>
  </si>
  <si>
    <t>Co-develop management decisions</t>
  </si>
  <si>
    <t>Yes, Has been done</t>
  </si>
  <si>
    <t>Yes but has not been done</t>
  </si>
  <si>
    <t>No, not supported in the county</t>
  </si>
  <si>
    <t>Most of the time</t>
  </si>
  <si>
    <t>Sometimes but not consistently</t>
  </si>
  <si>
    <t>For most part but could be improved</t>
  </si>
  <si>
    <t>Somewhat, but there are significant challenges</t>
  </si>
  <si>
    <t>No-Little coordination and integration</t>
  </si>
  <si>
    <t>NR</t>
  </si>
  <si>
    <t>NC</t>
  </si>
  <si>
    <t>TAN</t>
  </si>
  <si>
    <t>MOM</t>
  </si>
  <si>
    <t>KWL</t>
  </si>
  <si>
    <t>KLF</t>
  </si>
  <si>
    <t>Planning and management</t>
  </si>
  <si>
    <t>Sum</t>
  </si>
  <si>
    <t>Average</t>
  </si>
  <si>
    <t>NC-FME-KWL07</t>
  </si>
  <si>
    <t>OHI</t>
  </si>
  <si>
    <t>During CAS</t>
  </si>
  <si>
    <t>Use own</t>
  </si>
  <si>
    <t>Fisheries departments,</t>
  </si>
  <si>
    <t>NCKLF02</t>
  </si>
  <si>
    <t>Fisheries departments</t>
  </si>
  <si>
    <t>WCS and others</t>
  </si>
  <si>
    <t>State Department for Fisheries, KMFRI,KWS</t>
  </si>
  <si>
    <t>WCS</t>
  </si>
  <si>
    <t>AFEW, WCS etc</t>
  </si>
  <si>
    <t>Fisheries department, universities</t>
  </si>
  <si>
    <t>SDF &amp; BE,CDA</t>
  </si>
  <si>
    <t>WWF, WCS, EAWLS,BV</t>
  </si>
  <si>
    <t>KMFRI,KeFS,</t>
  </si>
  <si>
    <t>a,b,c,e,f</t>
  </si>
  <si>
    <t>NA_d</t>
  </si>
  <si>
    <t>NA_e</t>
  </si>
  <si>
    <t>N/A_g</t>
  </si>
  <si>
    <t>NC (a; b; c; d;)</t>
  </si>
  <si>
    <t>NC(Fisheries management decisions are mostly made at national level with some consultation and cascading down to the county level</t>
  </si>
  <si>
    <t>DK</t>
  </si>
  <si>
    <t>NCLAM06</t>
  </si>
  <si>
    <t>NCKWL08</t>
  </si>
  <si>
    <t>NCMSA06</t>
  </si>
  <si>
    <t>NCKLF05</t>
  </si>
  <si>
    <t>NCTAN05</t>
  </si>
  <si>
    <t>Ass.Dir</t>
  </si>
  <si>
    <t>Asst.Dir</t>
  </si>
  <si>
    <t>KFS,KWS</t>
  </si>
  <si>
    <t>CORDIO</t>
  </si>
  <si>
    <t>KFS,</t>
  </si>
  <si>
    <t>KFS</t>
  </si>
  <si>
    <t>WWF, TNC</t>
  </si>
  <si>
    <t>N0</t>
  </si>
  <si>
    <t>MSA</t>
  </si>
  <si>
    <t>LAM</t>
  </si>
  <si>
    <t xml:space="preserve">Average </t>
  </si>
  <si>
    <t>Non county</t>
  </si>
  <si>
    <t>Averages</t>
  </si>
  <si>
    <t>ND</t>
  </si>
  <si>
    <t>Averages (NC)</t>
  </si>
  <si>
    <t>Averages (C)</t>
  </si>
  <si>
    <t>Tana Delta</t>
  </si>
  <si>
    <t>BMU performance Scores</t>
  </si>
  <si>
    <t>County Fisheries Management Effectiveness scores</t>
  </si>
  <si>
    <t>Year</t>
  </si>
  <si>
    <t>Combined(CFME)</t>
  </si>
  <si>
    <t>2018/2013</t>
  </si>
  <si>
    <t>Fisheries management effectiveness</t>
  </si>
  <si>
    <t>Average (used in OHI)</t>
  </si>
  <si>
    <t>To get a score of 1, must list: KMFRI, National Fisheries Department, &amp; at least two other collaborators.  To get a score of 0.5, must list either KMFRI or Fisheries &amp; at least one other sector. To get a score of 0.25 must list one collaborator</t>
  </si>
  <si>
    <t>mean of all  scores for each question</t>
  </si>
  <si>
    <t>Analysis approach</t>
  </si>
  <si>
    <t>Get the Standard errors as well to help with the narratives</t>
  </si>
  <si>
    <t>CATEGORY SCORES (5 categories)</t>
  </si>
  <si>
    <t>QUESTION LEVEL SCORES (25 qns)</t>
  </si>
  <si>
    <t># we excluded Qns 13, 15,16,17,18,19,31</t>
  </si>
  <si>
    <t>Yes but not specified (give the lowest score)</t>
  </si>
  <si>
    <t>Unclear responses(indicate NC)</t>
  </si>
  <si>
    <t>No response (NR)</t>
  </si>
  <si>
    <t>Not applicable based on preceeding question (N/A)</t>
  </si>
  <si>
    <t>For the paper (publication)</t>
  </si>
  <si>
    <t xml:space="preserve">Integrated BMU performance scores; Source of data: BMU Needs Assessment, KCDP,2013 </t>
  </si>
  <si>
    <t>2.3 BMU is registered-has a certificate</t>
  </si>
  <si>
    <t>2.2 Gender representation (Females in assembly)</t>
  </si>
  <si>
    <t>2.5 Existence of key subcommitees</t>
  </si>
  <si>
    <t>Rank</t>
  </si>
  <si>
    <t>Have copy of BMU regulation and conversant with the content of BMU regulation</t>
  </si>
  <si>
    <t>3.6.Existence of a workplan</t>
  </si>
  <si>
    <t>4.1 Licences (for all fishers)</t>
  </si>
  <si>
    <t>4.2 Existence of by laws</t>
  </si>
  <si>
    <t>4.3 Gear monitoring</t>
  </si>
  <si>
    <t>4.6 Consult Department of fisheries (weighted by frequency)</t>
  </si>
  <si>
    <t>5.1 Report writing</t>
  </si>
  <si>
    <t>5.5 Accessibility of records</t>
  </si>
  <si>
    <t>8.1 Training(Co management, financial management, orientation)</t>
  </si>
  <si>
    <t>9.2 Data collection</t>
  </si>
  <si>
    <t>13.7 Financial management books</t>
  </si>
  <si>
    <t>13.8Audited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</si>
</sst>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28" x14ac:knownFonts="1">
    <font>
      <sz val="11"/>
      <color theme="1"/>
      <name val="Calibri"/>
      <family val="2"/>
      <scheme val="minor"/>
    </font>
    <font>
      <sz val="11"/>
      <color rgb="FFFF0000"/>
      <name val="Calibri"/>
      <family val="2"/>
      <scheme val="minor"/>
    </font>
    <font>
      <b/>
      <sz val="11"/>
      <color theme="1"/>
      <name val="Calibri"/>
      <family val="2"/>
      <scheme val="minor"/>
    </font>
    <font>
      <b/>
      <sz val="11.5"/>
      <color rgb="FF222222"/>
      <name val="Calibri"/>
      <family val="2"/>
      <scheme val="minor"/>
    </font>
    <font>
      <b/>
      <sz val="11.5"/>
      <color theme="1"/>
      <name val="Calibri"/>
      <family val="2"/>
      <scheme val="minor"/>
    </font>
    <font>
      <sz val="11.5"/>
      <color theme="1"/>
      <name val="Calibri"/>
      <family val="2"/>
      <scheme val="minor"/>
    </font>
    <font>
      <sz val="7"/>
      <color theme="1"/>
      <name val="Times New Roman"/>
      <family val="1"/>
    </font>
    <font>
      <sz val="11.5"/>
      <color rgb="FF222222"/>
      <name val="Calibri"/>
      <family val="2"/>
      <scheme val="minor"/>
    </font>
    <font>
      <sz val="7"/>
      <color rgb="FF222222"/>
      <name val="Times New Roman"/>
      <family val="1"/>
    </font>
    <font>
      <i/>
      <sz val="11.5"/>
      <color rgb="FF222222"/>
      <name val="Calibri"/>
      <family val="2"/>
      <scheme val="minor"/>
    </font>
    <font>
      <i/>
      <sz val="7"/>
      <color rgb="FF222222"/>
      <name val="Times New Roman"/>
      <family val="1"/>
    </font>
    <font>
      <vertAlign val="subscript"/>
      <sz val="11.5"/>
      <color rgb="FF222222"/>
      <name val="Calibri"/>
      <family val="2"/>
      <scheme val="minor"/>
    </font>
    <font>
      <b/>
      <sz val="7"/>
      <color rgb="FF222222"/>
      <name val="Times New Roman"/>
      <family val="1"/>
    </font>
    <font>
      <b/>
      <sz val="11"/>
      <color rgb="FF404040"/>
      <name val="Calibri"/>
      <family val="2"/>
      <scheme val="minor"/>
    </font>
    <font>
      <b/>
      <sz val="11"/>
      <color rgb="FF000000"/>
      <name val="Calibri"/>
      <family val="2"/>
    </font>
    <font>
      <b/>
      <sz val="12"/>
      <color theme="1"/>
      <name val="Calibri"/>
      <family val="2"/>
      <scheme val="minor"/>
    </font>
    <font>
      <sz val="11"/>
      <color rgb="FF000000"/>
      <name val="Calibri"/>
      <family val="2"/>
    </font>
    <font>
      <sz val="11"/>
      <color theme="1"/>
      <name val="Calibri"/>
      <family val="2"/>
    </font>
    <font>
      <b/>
      <sz val="11"/>
      <color rgb="FFFF0000"/>
      <name val="Calibri"/>
      <family val="2"/>
      <scheme val="minor"/>
    </font>
    <font>
      <sz val="11"/>
      <color rgb="FFFF0000"/>
      <name val="Calibri"/>
      <family val="2"/>
    </font>
    <font>
      <b/>
      <sz val="11.5"/>
      <color rgb="FFFF0000"/>
      <name val="Calibri"/>
      <family val="2"/>
      <scheme val="minor"/>
    </font>
    <font>
      <b/>
      <u/>
      <sz val="11"/>
      <color theme="1"/>
      <name val="Calibri"/>
      <family val="2"/>
      <scheme val="minor"/>
    </font>
    <font>
      <i/>
      <sz val="11.5"/>
      <color rgb="FF222222"/>
      <name val="Times New Roman"/>
      <family val="1"/>
    </font>
    <font>
      <b/>
      <i/>
      <sz val="11"/>
      <color rgb="FFFF0000"/>
      <name val="Calibri"/>
      <family val="2"/>
      <scheme val="minor"/>
    </font>
    <font>
      <i/>
      <sz val="11"/>
      <color rgb="FFFF0000"/>
      <name val="Calibri"/>
      <family val="2"/>
      <scheme val="minor"/>
    </font>
    <font>
      <i/>
      <sz val="11"/>
      <color rgb="FFFF0000"/>
      <name val="Calibri"/>
      <family val="2"/>
    </font>
    <font>
      <b/>
      <i/>
      <sz val="11.5"/>
      <color rgb="FFFF0000"/>
      <name val="Calibri"/>
      <family val="2"/>
      <scheme val="minor"/>
    </font>
    <font>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theme="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17">
    <xf numFmtId="0" fontId="0" fillId="0" borderId="0" xfId="0"/>
    <xf numFmtId="0" fontId="0" fillId="0" borderId="1" xfId="0" applyBorder="1" applyAlignment="1">
      <alignment vertical="top" textRotation="90"/>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2" borderId="2" xfId="0" applyFill="1" applyBorder="1" applyAlignment="1">
      <alignment vertical="top"/>
    </xf>
    <xf numFmtId="0" fontId="2" fillId="2" borderId="2" xfId="0" applyFont="1" applyFill="1" applyBorder="1" applyAlignment="1">
      <alignment vertical="top"/>
    </xf>
    <xf numFmtId="0" fontId="2" fillId="0" borderId="1" xfId="0" applyFont="1" applyBorder="1" applyAlignment="1">
      <alignment vertical="top"/>
    </xf>
    <xf numFmtId="0" fontId="0" fillId="0" borderId="0" xfId="0" applyBorder="1" applyAlignment="1">
      <alignment vertical="top"/>
    </xf>
    <xf numFmtId="0" fontId="0" fillId="2" borderId="0" xfId="0" applyFill="1" applyBorder="1" applyAlignment="1">
      <alignment vertical="top"/>
    </xf>
    <xf numFmtId="0" fontId="0" fillId="0" borderId="0" xfId="0" applyAlignment="1">
      <alignment vertical="top"/>
    </xf>
    <xf numFmtId="0" fontId="0" fillId="0" borderId="3" xfId="0" applyBorder="1" applyAlignment="1">
      <alignment vertical="top" textRotation="90"/>
    </xf>
    <xf numFmtId="0" fontId="0" fillId="2" borderId="1" xfId="0" applyFill="1" applyBorder="1" applyAlignment="1">
      <alignment vertical="top"/>
    </xf>
    <xf numFmtId="0" fontId="0" fillId="0" borderId="1" xfId="0" applyFill="1" applyBorder="1" applyAlignment="1">
      <alignment vertical="top"/>
    </xf>
    <xf numFmtId="0" fontId="3" fillId="0" borderId="3" xfId="0" applyFont="1" applyBorder="1" applyAlignment="1">
      <alignment vertical="top" textRotation="90"/>
    </xf>
    <xf numFmtId="0" fontId="3" fillId="0" borderId="1" xfId="0" applyFont="1" applyBorder="1" applyAlignment="1">
      <alignment vertical="top"/>
    </xf>
    <xf numFmtId="0" fontId="2" fillId="0" borderId="1" xfId="0" applyFont="1" applyBorder="1" applyAlignment="1">
      <alignment vertical="top" wrapText="1"/>
    </xf>
    <xf numFmtId="0" fontId="0" fillId="2" borderId="1" xfId="0" applyFill="1" applyBorder="1" applyAlignment="1">
      <alignment vertical="top" wrapText="1"/>
    </xf>
    <xf numFmtId="0" fontId="3" fillId="0" borderId="4" xfId="0" applyFont="1" applyBorder="1" applyAlignment="1">
      <alignment vertical="top" textRotation="90"/>
    </xf>
    <xf numFmtId="0" fontId="4" fillId="0" borderId="1" xfId="0" applyFont="1" applyBorder="1" applyAlignment="1">
      <alignment vertical="top" wrapText="1"/>
    </xf>
    <xf numFmtId="0" fontId="0" fillId="0" borderId="3" xfId="0" applyBorder="1" applyAlignment="1">
      <alignment vertical="top"/>
    </xf>
    <xf numFmtId="0" fontId="0" fillId="2" borderId="3" xfId="0" applyFill="1"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5" fillId="0" borderId="1" xfId="0" applyFont="1" applyBorder="1" applyAlignment="1">
      <alignment vertical="top" wrapText="1"/>
    </xf>
    <xf numFmtId="0" fontId="0" fillId="0" borderId="4" xfId="0" applyBorder="1" applyAlignment="1">
      <alignment vertical="top"/>
    </xf>
    <xf numFmtId="0" fontId="0" fillId="2" borderId="4" xfId="0" applyFill="1" applyBorder="1" applyAlignment="1">
      <alignment vertical="top"/>
    </xf>
    <xf numFmtId="0" fontId="0" fillId="0" borderId="4" xfId="0" applyBorder="1" applyAlignment="1">
      <alignment horizontal="center" vertical="top"/>
    </xf>
    <xf numFmtId="0" fontId="0" fillId="0" borderId="4" xfId="0" applyBorder="1" applyAlignment="1">
      <alignment vertical="top" wrapText="1"/>
    </xf>
    <xf numFmtId="0" fontId="0" fillId="0" borderId="5" xfId="0" applyBorder="1" applyAlignment="1">
      <alignment vertical="top"/>
    </xf>
    <xf numFmtId="0" fontId="0" fillId="2" borderId="5" xfId="0" applyFill="1" applyBorder="1" applyAlignment="1">
      <alignment vertical="top"/>
    </xf>
    <xf numFmtId="0" fontId="0" fillId="0" borderId="5" xfId="0" applyBorder="1" applyAlignment="1">
      <alignment horizontal="center" vertical="top"/>
    </xf>
    <xf numFmtId="0" fontId="0" fillId="0" borderId="5" xfId="0" applyBorder="1" applyAlignment="1">
      <alignment vertical="top" wrapText="1"/>
    </xf>
    <xf numFmtId="0" fontId="3" fillId="0" borderId="5" xfId="0" applyFont="1" applyBorder="1" applyAlignment="1">
      <alignment vertical="top" textRotation="90"/>
    </xf>
    <xf numFmtId="0" fontId="3" fillId="0" borderId="1" xfId="0" applyFont="1" applyBorder="1" applyAlignment="1">
      <alignment vertical="top" textRotation="90"/>
    </xf>
    <xf numFmtId="0" fontId="3" fillId="3" borderId="1" xfId="0" applyFont="1" applyFill="1" applyBorder="1" applyAlignment="1">
      <alignment vertical="top" textRotation="90"/>
    </xf>
    <xf numFmtId="0" fontId="0" fillId="3" borderId="1" xfId="0" applyFill="1" applyBorder="1" applyAlignment="1">
      <alignment vertical="top"/>
    </xf>
    <xf numFmtId="0" fontId="5" fillId="3" borderId="1" xfId="0" applyFont="1" applyFill="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xf>
    <xf numFmtId="0" fontId="3" fillId="0" borderId="3" xfId="0" applyFont="1" applyBorder="1" applyAlignment="1">
      <alignment vertical="top" textRotation="90" wrapText="1"/>
    </xf>
    <xf numFmtId="0" fontId="3" fillId="0" borderId="4" xfId="0" applyFont="1" applyBorder="1" applyAlignment="1">
      <alignment vertical="top" textRotation="90" wrapText="1"/>
    </xf>
    <xf numFmtId="0" fontId="7" fillId="0" borderId="1" xfId="0" applyFont="1" applyBorder="1" applyAlignment="1">
      <alignment vertical="top" wrapText="1"/>
    </xf>
    <xf numFmtId="0" fontId="7" fillId="0" borderId="0" xfId="0" applyFont="1" applyAlignment="1">
      <alignment vertical="top"/>
    </xf>
    <xf numFmtId="0" fontId="3" fillId="0" borderId="1" xfId="0" applyFont="1" applyBorder="1" applyAlignment="1">
      <alignment vertical="top" wrapText="1"/>
    </xf>
    <xf numFmtId="0" fontId="9" fillId="0" borderId="1" xfId="0" applyFont="1" applyBorder="1" applyAlignment="1">
      <alignment vertical="top" wrapText="1"/>
    </xf>
    <xf numFmtId="0" fontId="3" fillId="0" borderId="5" xfId="0" applyFont="1" applyBorder="1" applyAlignment="1">
      <alignment vertical="top" textRotation="90" wrapText="1"/>
    </xf>
    <xf numFmtId="0" fontId="3" fillId="3" borderId="5" xfId="0" applyFont="1" applyFill="1" applyBorder="1" applyAlignment="1">
      <alignment vertical="top" textRotation="90" wrapText="1"/>
    </xf>
    <xf numFmtId="0" fontId="7" fillId="3" borderId="1" xfId="0" applyFont="1" applyFill="1" applyBorder="1" applyAlignment="1">
      <alignment vertical="top" wrapText="1"/>
    </xf>
    <xf numFmtId="0" fontId="2" fillId="0" borderId="3" xfId="0" applyFont="1" applyBorder="1" applyAlignment="1">
      <alignment vertical="top" textRotation="90" wrapText="1"/>
    </xf>
    <xf numFmtId="0" fontId="2" fillId="0" borderId="4" xfId="0" applyFont="1" applyBorder="1" applyAlignment="1">
      <alignment vertical="top" textRotation="90" wrapText="1"/>
    </xf>
    <xf numFmtId="0" fontId="2" fillId="0" borderId="5" xfId="0" applyFont="1" applyBorder="1" applyAlignment="1">
      <alignment vertical="top" textRotation="90" wrapText="1"/>
    </xf>
    <xf numFmtId="0" fontId="2" fillId="3" borderId="4" xfId="0" applyFont="1" applyFill="1" applyBorder="1" applyAlignment="1">
      <alignment vertical="top" textRotation="90" wrapText="1"/>
    </xf>
    <xf numFmtId="0" fontId="2" fillId="0" borderId="3" xfId="0" applyFont="1" applyBorder="1" applyAlignment="1">
      <alignment vertical="top" textRotation="90"/>
    </xf>
    <xf numFmtId="0" fontId="2" fillId="0" borderId="4" xfId="0" applyFont="1" applyBorder="1" applyAlignment="1">
      <alignment vertical="top" textRotation="90"/>
    </xf>
    <xf numFmtId="0" fontId="0" fillId="0" borderId="1" xfId="0" applyFill="1" applyBorder="1" applyAlignment="1">
      <alignment vertical="top" wrapText="1"/>
    </xf>
    <xf numFmtId="0" fontId="7" fillId="2" borderId="1" xfId="0" applyFont="1" applyFill="1" applyBorder="1" applyAlignment="1">
      <alignment vertical="top" wrapText="1"/>
    </xf>
    <xf numFmtId="0" fontId="7" fillId="4" borderId="1" xfId="0" applyFont="1" applyFill="1" applyBorder="1" applyAlignment="1">
      <alignment vertical="top" wrapText="1"/>
    </xf>
    <xf numFmtId="0" fontId="2" fillId="0" borderId="5" xfId="0" applyFont="1" applyBorder="1" applyAlignment="1">
      <alignment vertical="top" textRotation="90"/>
    </xf>
    <xf numFmtId="0" fontId="2" fillId="3" borderId="4" xfId="0" applyFont="1" applyFill="1" applyBorder="1" applyAlignment="1">
      <alignment vertical="top" textRotation="90"/>
    </xf>
    <xf numFmtId="0" fontId="2" fillId="3" borderId="5" xfId="0" applyFont="1" applyFill="1" applyBorder="1" applyAlignment="1">
      <alignment vertical="top" textRotation="90"/>
    </xf>
    <xf numFmtId="0" fontId="0" fillId="3" borderId="3" xfId="0" applyFill="1" applyBorder="1" applyAlignment="1">
      <alignment vertical="top"/>
    </xf>
    <xf numFmtId="0" fontId="0" fillId="0" borderId="0" xfId="0" applyAlignment="1">
      <alignment vertical="top" wrapText="1"/>
    </xf>
    <xf numFmtId="0" fontId="0" fillId="2" borderId="0" xfId="0" applyFill="1" applyAlignment="1">
      <alignment vertical="top"/>
    </xf>
    <xf numFmtId="0" fontId="2" fillId="0" borderId="1" xfId="0" applyFont="1" applyBorder="1" applyAlignment="1">
      <alignment horizontal="left" vertical="top" textRotation="90"/>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4" fillId="0" borderId="1" xfId="0" applyFont="1" applyFill="1" applyBorder="1" applyAlignment="1">
      <alignment horizontal="left" vertical="top"/>
    </xf>
    <xf numFmtId="0" fontId="0" fillId="0" borderId="0" xfId="0" applyAlignment="1">
      <alignment horizontal="left" vertical="top"/>
    </xf>
    <xf numFmtId="0" fontId="2" fillId="0" borderId="1" xfId="0" applyFont="1" applyFill="1" applyBorder="1" applyAlignment="1">
      <alignment horizontal="left" vertical="top"/>
    </xf>
    <xf numFmtId="0" fontId="2" fillId="0" borderId="0" xfId="0" applyFont="1" applyAlignment="1">
      <alignment horizontal="left" vertical="top"/>
    </xf>
    <xf numFmtId="0" fontId="15" fillId="0" borderId="1" xfId="0" applyFont="1" applyBorder="1" applyAlignment="1">
      <alignment horizontal="left" vertical="top" wrapText="1"/>
    </xf>
    <xf numFmtId="0" fontId="16" fillId="0" borderId="1" xfId="0" applyFont="1" applyFill="1" applyBorder="1" applyAlignment="1">
      <alignment horizontal="left" vertical="top"/>
    </xf>
    <xf numFmtId="0" fontId="16" fillId="0" borderId="1" xfId="0" applyFont="1" applyFill="1" applyBorder="1" applyAlignment="1">
      <alignment horizontal="left" vertical="top" wrapText="1"/>
    </xf>
    <xf numFmtId="0" fontId="0" fillId="0" borderId="1" xfId="0" applyFill="1" applyBorder="1"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4" fillId="0" borderId="1" xfId="0" applyFont="1" applyBorder="1" applyAlignment="1">
      <alignment horizontal="left" vertical="top" wrapText="1"/>
    </xf>
    <xf numFmtId="0" fontId="16" fillId="0" borderId="3" xfId="0" applyFont="1" applyFill="1" applyBorder="1" applyAlignment="1">
      <alignment horizontal="left" vertical="top"/>
    </xf>
    <xf numFmtId="0" fontId="16" fillId="0" borderId="3" xfId="0" applyFont="1" applyFill="1" applyBorder="1" applyAlignment="1">
      <alignment horizontal="left" vertical="top" wrapText="1"/>
    </xf>
    <xf numFmtId="0" fontId="16" fillId="0" borderId="3" xfId="0" applyFont="1" applyBorder="1" applyAlignment="1">
      <alignment horizontal="left" vertical="top"/>
    </xf>
    <xf numFmtId="0" fontId="0" fillId="0" borderId="3" xfId="0" applyFill="1" applyBorder="1" applyAlignment="1">
      <alignment horizontal="left" vertical="top"/>
    </xf>
    <xf numFmtId="0" fontId="0" fillId="0" borderId="3" xfId="0" applyFill="1" applyBorder="1" applyAlignment="1">
      <alignment horizontal="left" vertical="top" wrapText="1"/>
    </xf>
    <xf numFmtId="16" fontId="0" fillId="0" borderId="1" xfId="0" applyNumberFormat="1" applyBorder="1" applyAlignment="1">
      <alignment horizontal="left" vertical="top"/>
    </xf>
    <xf numFmtId="0" fontId="3" fillId="3" borderId="1" xfId="0" applyFont="1" applyFill="1" applyBorder="1" applyAlignment="1">
      <alignment horizontal="left" vertical="top" textRotation="90"/>
    </xf>
    <xf numFmtId="0" fontId="0" fillId="3" borderId="1" xfId="0" applyFill="1" applyBorder="1" applyAlignment="1">
      <alignment horizontal="left" vertical="top"/>
    </xf>
    <xf numFmtId="0" fontId="5" fillId="3"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3" xfId="0" applyFill="1" applyBorder="1" applyAlignment="1">
      <alignment horizontal="left" vertical="top" wrapText="1" shrinkToFit="1"/>
    </xf>
    <xf numFmtId="0" fontId="3" fillId="0" borderId="1" xfId="0" applyFont="1" applyBorder="1" applyAlignment="1">
      <alignment horizontal="left" vertical="top" wrapText="1"/>
    </xf>
    <xf numFmtId="0" fontId="16" fillId="0" borderId="3" xfId="0" applyFont="1" applyBorder="1" applyAlignment="1">
      <alignment horizontal="left" vertical="top" wrapText="1"/>
    </xf>
    <xf numFmtId="0" fontId="17" fillId="0" borderId="3" xfId="0" applyFont="1" applyFill="1" applyBorder="1" applyAlignment="1">
      <alignment horizontal="left" vertical="top" wrapText="1"/>
    </xf>
    <xf numFmtId="0" fontId="3" fillId="3" borderId="5" xfId="0" applyFont="1" applyFill="1" applyBorder="1" applyAlignment="1">
      <alignment horizontal="left" vertical="top" textRotation="90" wrapText="1"/>
    </xf>
    <xf numFmtId="0" fontId="7" fillId="3" borderId="1" xfId="0" applyFont="1" applyFill="1" applyBorder="1" applyAlignment="1">
      <alignment horizontal="left" vertical="top" wrapText="1"/>
    </xf>
    <xf numFmtId="0" fontId="2" fillId="3" borderId="4" xfId="0" applyFont="1" applyFill="1" applyBorder="1" applyAlignment="1">
      <alignment horizontal="left" vertical="top" textRotation="90" wrapText="1"/>
    </xf>
    <xf numFmtId="0" fontId="7" fillId="0" borderId="1" xfId="0" applyFont="1" applyFill="1" applyBorder="1" applyAlignment="1">
      <alignment horizontal="left" vertical="top" wrapText="1"/>
    </xf>
    <xf numFmtId="0" fontId="2" fillId="3" borderId="4" xfId="0" applyFont="1" applyFill="1" applyBorder="1" applyAlignment="1">
      <alignment horizontal="left" vertical="top" textRotation="90"/>
    </xf>
    <xf numFmtId="0" fontId="16" fillId="0" borderId="5" xfId="0" applyFont="1" applyFill="1" applyBorder="1" applyAlignment="1">
      <alignment horizontal="left" vertical="top"/>
    </xf>
    <xf numFmtId="0" fontId="16" fillId="0" borderId="5" xfId="0" applyFont="1" applyFill="1" applyBorder="1" applyAlignment="1">
      <alignment horizontal="left" vertical="top" wrapText="1"/>
    </xf>
    <xf numFmtId="0" fontId="7" fillId="0" borderId="5" xfId="0" applyFont="1" applyFill="1"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wrapText="1"/>
    </xf>
    <xf numFmtId="0" fontId="2" fillId="3" borderId="5" xfId="0" applyFont="1" applyFill="1" applyBorder="1" applyAlignment="1">
      <alignment horizontal="left" vertical="top" textRotation="90"/>
    </xf>
    <xf numFmtId="0" fontId="0" fillId="0" borderId="1" xfId="0" applyBorder="1" applyAlignment="1">
      <alignment horizontal="left" vertical="top" textRotation="90"/>
    </xf>
    <xf numFmtId="0" fontId="0" fillId="0" borderId="0" xfId="0" applyFill="1" applyAlignment="1">
      <alignment horizontal="left" vertical="top"/>
    </xf>
    <xf numFmtId="0" fontId="16" fillId="0" borderId="0" xfId="0" applyFont="1" applyFill="1" applyAlignment="1">
      <alignment horizontal="left" vertical="top"/>
    </xf>
    <xf numFmtId="0" fontId="16" fillId="0" borderId="0" xfId="0" applyFont="1" applyFill="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0" fontId="16" fillId="0" borderId="0" xfId="0" applyFont="1" applyFill="1" applyBorder="1" applyAlignment="1">
      <alignment horizontal="left" vertical="top"/>
    </xf>
    <xf numFmtId="0" fontId="16" fillId="0" borderId="0" xfId="0" applyFont="1" applyFill="1" applyBorder="1" applyAlignment="1">
      <alignment horizontal="left" vertical="top" wrapText="1"/>
    </xf>
    <xf numFmtId="0" fontId="18" fillId="0" borderId="1" xfId="0" applyFont="1" applyBorder="1" applyAlignment="1">
      <alignment horizontal="left" vertical="top"/>
    </xf>
    <xf numFmtId="0" fontId="18" fillId="0" borderId="1" xfId="0" applyFont="1" applyBorder="1" applyAlignment="1">
      <alignment horizontal="left" vertical="top" wrapText="1"/>
    </xf>
    <xf numFmtId="0" fontId="1" fillId="0" borderId="1" xfId="0" applyFont="1" applyBorder="1" applyAlignment="1">
      <alignment horizontal="left" vertical="top"/>
    </xf>
    <xf numFmtId="0" fontId="19" fillId="0" borderId="3" xfId="0" applyFont="1" applyFill="1" applyBorder="1" applyAlignment="1">
      <alignment horizontal="left" vertical="top" wrapText="1"/>
    </xf>
    <xf numFmtId="0" fontId="19" fillId="0" borderId="3" xfId="0" applyFont="1" applyBorder="1" applyAlignment="1">
      <alignment horizontal="left" vertical="top"/>
    </xf>
    <xf numFmtId="0" fontId="19" fillId="0" borderId="3" xfId="0" applyFont="1" applyFill="1" applyBorder="1" applyAlignment="1">
      <alignment horizontal="left" vertical="top"/>
    </xf>
    <xf numFmtId="0" fontId="1" fillId="0" borderId="3" xfId="0" applyFont="1" applyFill="1" applyBorder="1" applyAlignment="1">
      <alignment horizontal="left" vertical="top"/>
    </xf>
    <xf numFmtId="0" fontId="1" fillId="0" borderId="3" xfId="0" applyFont="1" applyFill="1" applyBorder="1" applyAlignment="1">
      <alignment horizontal="left" vertical="top" wrapText="1"/>
    </xf>
    <xf numFmtId="0" fontId="1" fillId="0" borderId="0" xfId="0" applyFont="1" applyAlignment="1">
      <alignment horizontal="left" vertical="top"/>
    </xf>
    <xf numFmtId="0" fontId="20" fillId="0" borderId="1" xfId="0" applyFont="1" applyBorder="1" applyAlignment="1">
      <alignment horizontal="left" vertical="top" wrapText="1"/>
    </xf>
    <xf numFmtId="0" fontId="16" fillId="3" borderId="1" xfId="0" applyFont="1"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horizontal="left" vertical="top"/>
    </xf>
    <xf numFmtId="0" fontId="2" fillId="0" borderId="0" xfId="0" applyFont="1"/>
    <xf numFmtId="0" fontId="2" fillId="5" borderId="0" xfId="0" applyFont="1" applyFill="1"/>
    <xf numFmtId="2" fontId="2" fillId="5" borderId="0" xfId="0" applyNumberFormat="1" applyFont="1" applyFill="1"/>
    <xf numFmtId="0" fontId="0" fillId="2" borderId="0" xfId="0" applyFill="1"/>
    <xf numFmtId="0" fontId="0" fillId="0" borderId="0" xfId="0" applyFill="1"/>
    <xf numFmtId="2" fontId="0" fillId="0" borderId="0" xfId="0" applyNumberFormat="1"/>
    <xf numFmtId="0" fontId="21" fillId="0" borderId="0" xfId="0" applyFont="1"/>
    <xf numFmtId="0" fontId="16" fillId="3" borderId="5" xfId="0" applyFont="1" applyFill="1" applyBorder="1" applyAlignment="1">
      <alignment horizontal="left" vertical="top"/>
    </xf>
    <xf numFmtId="0" fontId="16" fillId="3" borderId="5" xfId="0" applyFont="1" applyFill="1" applyBorder="1" applyAlignment="1">
      <alignment horizontal="left" vertical="top" wrapText="1"/>
    </xf>
    <xf numFmtId="0" fontId="7" fillId="3" borderId="5" xfId="0" applyFont="1" applyFill="1" applyBorder="1" applyAlignment="1">
      <alignment horizontal="left" vertical="top" wrapText="1"/>
    </xf>
    <xf numFmtId="0" fontId="2" fillId="0" borderId="1" xfId="0" applyFont="1" applyBorder="1" applyAlignment="1">
      <alignment horizontal="left" textRotation="90"/>
    </xf>
    <xf numFmtId="0" fontId="0" fillId="0" borderId="0" xfId="0" applyAlignment="1">
      <alignment horizontal="left"/>
    </xf>
    <xf numFmtId="0" fontId="3" fillId="3" borderId="1" xfId="0" applyFont="1" applyFill="1" applyBorder="1" applyAlignment="1">
      <alignment horizontal="left" textRotation="90"/>
    </xf>
    <xf numFmtId="0" fontId="2" fillId="3" borderId="5" xfId="0" applyFont="1" applyFill="1" applyBorder="1" applyAlignment="1">
      <alignment horizontal="left" textRotation="90"/>
    </xf>
    <xf numFmtId="0" fontId="0" fillId="0" borderId="1" xfId="0" applyBorder="1" applyAlignment="1">
      <alignment horizontal="left" textRotation="90"/>
    </xf>
    <xf numFmtId="0" fontId="2" fillId="0" borderId="7" xfId="0" applyFont="1" applyBorder="1"/>
    <xf numFmtId="0" fontId="2" fillId="0" borderId="8" xfId="0" applyFont="1" applyBorder="1"/>
    <xf numFmtId="0" fontId="2" fillId="0" borderId="9" xfId="0" applyFont="1"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Fill="1" applyBorder="1"/>
    <xf numFmtId="0" fontId="0" fillId="0" borderId="11" xfId="0" applyFill="1" applyBorder="1"/>
    <xf numFmtId="0" fontId="0" fillId="6" borderId="10" xfId="0" applyFill="1" applyBorder="1"/>
    <xf numFmtId="0" fontId="22" fillId="0" borderId="0" xfId="0" applyFont="1"/>
    <xf numFmtId="0" fontId="2" fillId="0" borderId="15" xfId="0" applyFont="1" applyBorder="1"/>
    <xf numFmtId="0" fontId="0" fillId="0" borderId="15" xfId="0" applyBorder="1"/>
    <xf numFmtId="0" fontId="0" fillId="0" borderId="15" xfId="0" applyFill="1" applyBorder="1"/>
    <xf numFmtId="0" fontId="3" fillId="3" borderId="1" xfId="0" applyFont="1" applyFill="1" applyBorder="1" applyAlignment="1">
      <alignment horizontal="left" vertical="top" textRotation="90" wrapText="1"/>
    </xf>
    <xf numFmtId="0" fontId="2" fillId="3" borderId="1" xfId="0" applyFont="1" applyFill="1" applyBorder="1" applyAlignment="1">
      <alignment horizontal="left" vertical="top" textRotation="90" wrapText="1"/>
    </xf>
    <xf numFmtId="0" fontId="2" fillId="3" borderId="1" xfId="0" applyFont="1" applyFill="1" applyBorder="1" applyAlignment="1">
      <alignment horizontal="left" vertical="top" textRotation="90"/>
    </xf>
    <xf numFmtId="0" fontId="2" fillId="0" borderId="1" xfId="0" applyFont="1" applyBorder="1"/>
    <xf numFmtId="0" fontId="2" fillId="3" borderId="1" xfId="0" applyFont="1" applyFill="1" applyBorder="1" applyAlignment="1">
      <alignment horizontal="left" vertical="top"/>
    </xf>
    <xf numFmtId="0" fontId="23" fillId="0" borderId="1" xfId="0" applyFont="1" applyBorder="1" applyAlignment="1">
      <alignment horizontal="left" vertical="top"/>
    </xf>
    <xf numFmtId="0" fontId="23" fillId="0" borderId="1" xfId="0" applyFont="1" applyBorder="1" applyAlignment="1">
      <alignment horizontal="left" vertical="top" wrapText="1"/>
    </xf>
    <xf numFmtId="0" fontId="24" fillId="0" borderId="1" xfId="0" applyFont="1" applyBorder="1" applyAlignment="1">
      <alignment horizontal="left" vertical="top"/>
    </xf>
    <xf numFmtId="0" fontId="25" fillId="0" borderId="3" xfId="0" applyFont="1" applyFill="1" applyBorder="1" applyAlignment="1">
      <alignment horizontal="left" vertical="top" wrapText="1"/>
    </xf>
    <xf numFmtId="0" fontId="25" fillId="0" borderId="3" xfId="0" applyFont="1" applyBorder="1" applyAlignment="1">
      <alignment horizontal="left" vertical="top"/>
    </xf>
    <xf numFmtId="0" fontId="24" fillId="0" borderId="3" xfId="0" applyFont="1" applyFill="1" applyBorder="1" applyAlignment="1">
      <alignment horizontal="left" vertical="top"/>
    </xf>
    <xf numFmtId="0" fontId="25" fillId="0" borderId="3" xfId="0" applyFont="1" applyFill="1" applyBorder="1" applyAlignment="1">
      <alignment horizontal="left" vertical="top"/>
    </xf>
    <xf numFmtId="0" fontId="24" fillId="0" borderId="3" xfId="0" applyFont="1" applyFill="1" applyBorder="1" applyAlignment="1">
      <alignment horizontal="left" vertical="top" wrapText="1"/>
    </xf>
    <xf numFmtId="0" fontId="24" fillId="0" borderId="0" xfId="0" applyFont="1" applyAlignment="1">
      <alignment horizontal="left" vertical="top"/>
    </xf>
    <xf numFmtId="0" fontId="26" fillId="0" borderId="1" xfId="0" applyFont="1" applyBorder="1" applyAlignment="1">
      <alignment horizontal="left" vertical="top" wrapText="1"/>
    </xf>
    <xf numFmtId="0" fontId="3" fillId="7" borderId="5" xfId="0" applyFont="1" applyFill="1" applyBorder="1" applyAlignment="1">
      <alignment horizontal="left" textRotation="90" wrapText="1"/>
    </xf>
    <xf numFmtId="0" fontId="0" fillId="7" borderId="1" xfId="0" applyFill="1" applyBorder="1" applyAlignment="1">
      <alignment horizontal="left" vertical="top"/>
    </xf>
    <xf numFmtId="0" fontId="7" fillId="7" borderId="1" xfId="0" applyFont="1" applyFill="1" applyBorder="1" applyAlignment="1">
      <alignment horizontal="left" vertical="top" wrapText="1"/>
    </xf>
    <xf numFmtId="0" fontId="0" fillId="7" borderId="0" xfId="0" applyFill="1" applyAlignment="1">
      <alignment horizontal="left" vertical="top"/>
    </xf>
    <xf numFmtId="0" fontId="2" fillId="7" borderId="4" xfId="0" applyFont="1" applyFill="1" applyBorder="1" applyAlignment="1">
      <alignment horizontal="left" textRotation="90" wrapText="1"/>
    </xf>
    <xf numFmtId="0" fontId="2" fillId="7" borderId="4" xfId="0" applyFont="1" applyFill="1" applyBorder="1" applyAlignment="1">
      <alignment horizontal="left" textRotation="90"/>
    </xf>
    <xf numFmtId="0" fontId="2" fillId="8" borderId="1" xfId="0" applyFont="1" applyFill="1" applyBorder="1" applyAlignment="1">
      <alignment horizontal="left" vertical="top"/>
    </xf>
    <xf numFmtId="0" fontId="4" fillId="8" borderId="1" xfId="0" applyFont="1" applyFill="1" applyBorder="1" applyAlignment="1">
      <alignment horizontal="left" vertical="top" wrapText="1"/>
    </xf>
    <xf numFmtId="0" fontId="0" fillId="8" borderId="1" xfId="0" applyFill="1" applyBorder="1" applyAlignment="1">
      <alignment horizontal="left" vertical="top"/>
    </xf>
    <xf numFmtId="0" fontId="16" fillId="8" borderId="3" xfId="0" applyFont="1" applyFill="1" applyBorder="1" applyAlignment="1">
      <alignment horizontal="left" vertical="top" wrapText="1"/>
    </xf>
    <xf numFmtId="0" fontId="16" fillId="8" borderId="3" xfId="0" applyFont="1" applyFill="1" applyBorder="1" applyAlignment="1">
      <alignment horizontal="left" vertical="top"/>
    </xf>
    <xf numFmtId="0" fontId="0" fillId="8" borderId="3" xfId="0" applyFill="1" applyBorder="1" applyAlignment="1">
      <alignment horizontal="left" vertical="top" wrapText="1"/>
    </xf>
    <xf numFmtId="0" fontId="0" fillId="8" borderId="3" xfId="0" applyFill="1" applyBorder="1" applyAlignment="1">
      <alignment horizontal="left" vertical="top"/>
    </xf>
    <xf numFmtId="0" fontId="3"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9" borderId="1" xfId="0" applyFont="1" applyFill="1" applyBorder="1" applyAlignment="1">
      <alignment horizontal="left" vertical="top"/>
    </xf>
    <xf numFmtId="0" fontId="0" fillId="9" borderId="1" xfId="0" applyFill="1" applyBorder="1" applyAlignment="1">
      <alignment horizontal="left" vertical="top"/>
    </xf>
    <xf numFmtId="0" fontId="0" fillId="9" borderId="3" xfId="0" applyFill="1" applyBorder="1" applyAlignment="1">
      <alignment horizontal="left" vertical="top"/>
    </xf>
    <xf numFmtId="0" fontId="2" fillId="10" borderId="4" xfId="0" applyFont="1" applyFill="1" applyBorder="1" applyAlignment="1">
      <alignment horizontal="left" textRotation="90" wrapText="1"/>
    </xf>
    <xf numFmtId="0" fontId="2" fillId="10" borderId="1" xfId="0" applyFont="1" applyFill="1" applyBorder="1" applyAlignment="1">
      <alignment horizontal="left" vertical="top"/>
    </xf>
    <xf numFmtId="0" fontId="2" fillId="10" borderId="1" xfId="0" applyFont="1" applyFill="1" applyBorder="1" applyAlignment="1">
      <alignment horizontal="left" vertical="top" wrapText="1"/>
    </xf>
    <xf numFmtId="0" fontId="0" fillId="10" borderId="1" xfId="0" applyFill="1" applyBorder="1" applyAlignment="1">
      <alignment horizontal="left" vertical="top"/>
    </xf>
    <xf numFmtId="0" fontId="16" fillId="10" borderId="3" xfId="0" applyFont="1" applyFill="1" applyBorder="1" applyAlignment="1">
      <alignment horizontal="left" vertical="top" wrapText="1"/>
    </xf>
    <xf numFmtId="0" fontId="16" fillId="10" borderId="3" xfId="0" applyFont="1" applyFill="1" applyBorder="1" applyAlignment="1">
      <alignment horizontal="left" vertical="top"/>
    </xf>
    <xf numFmtId="0" fontId="0" fillId="10" borderId="3" xfId="0" applyFill="1" applyBorder="1" applyAlignment="1">
      <alignment horizontal="left" vertical="top"/>
    </xf>
    <xf numFmtId="0" fontId="0" fillId="10" borderId="3" xfId="0" applyFill="1" applyBorder="1" applyAlignment="1">
      <alignment horizontal="left" vertical="top" wrapText="1"/>
    </xf>
    <xf numFmtId="0" fontId="2" fillId="11" borderId="1" xfId="0" applyFont="1" applyFill="1" applyBorder="1" applyAlignment="1">
      <alignment horizontal="left" vertical="top"/>
    </xf>
    <xf numFmtId="0" fontId="2" fillId="11" borderId="1" xfId="0" applyFont="1" applyFill="1" applyBorder="1" applyAlignment="1">
      <alignment horizontal="left" vertical="top" wrapText="1"/>
    </xf>
    <xf numFmtId="0" fontId="0" fillId="11" borderId="1" xfId="0" applyFill="1" applyBorder="1" applyAlignment="1">
      <alignment horizontal="left" vertical="top"/>
    </xf>
    <xf numFmtId="0" fontId="16" fillId="11" borderId="3" xfId="0" applyFont="1" applyFill="1" applyBorder="1" applyAlignment="1">
      <alignment horizontal="left" vertical="top"/>
    </xf>
    <xf numFmtId="0" fontId="3" fillId="11" borderId="1" xfId="0" applyFont="1" applyFill="1" applyBorder="1" applyAlignment="1">
      <alignment horizontal="left" vertical="top" wrapText="1"/>
    </xf>
    <xf numFmtId="0" fontId="0" fillId="11" borderId="3" xfId="0" applyFill="1" applyBorder="1" applyAlignment="1">
      <alignment horizontal="left" vertical="top"/>
    </xf>
    <xf numFmtId="0" fontId="0" fillId="11" borderId="3" xfId="0" applyFill="1" applyBorder="1" applyAlignment="1">
      <alignment horizontal="left" vertical="top" wrapText="1"/>
    </xf>
    <xf numFmtId="0" fontId="2"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12" borderId="1" xfId="0" applyFill="1" applyBorder="1" applyAlignment="1">
      <alignment horizontal="left" vertical="top"/>
    </xf>
    <xf numFmtId="0" fontId="16" fillId="12" borderId="3" xfId="0" applyFont="1" applyFill="1" applyBorder="1" applyAlignment="1">
      <alignment horizontal="left" vertical="top"/>
    </xf>
    <xf numFmtId="0" fontId="0" fillId="12" borderId="3" xfId="0" applyFill="1" applyBorder="1" applyAlignment="1">
      <alignment horizontal="left" vertical="top"/>
    </xf>
    <xf numFmtId="0" fontId="0" fillId="12" borderId="3" xfId="0" applyFill="1" applyBorder="1" applyAlignment="1">
      <alignment horizontal="left" vertical="top" wrapText="1"/>
    </xf>
    <xf numFmtId="0" fontId="16" fillId="12" borderId="3" xfId="0" applyFont="1" applyFill="1" applyBorder="1" applyAlignment="1">
      <alignment horizontal="left" vertical="top" wrapText="1"/>
    </xf>
    <xf numFmtId="0" fontId="0" fillId="12" borderId="1" xfId="0" applyFill="1" applyBorder="1" applyAlignment="1">
      <alignment horizontal="left" vertical="top" wrapText="1"/>
    </xf>
    <xf numFmtId="0" fontId="15" fillId="9" borderId="1" xfId="0" applyFont="1" applyFill="1" applyBorder="1" applyAlignment="1">
      <alignment horizontal="left" vertical="top" wrapText="1"/>
    </xf>
    <xf numFmtId="0" fontId="0" fillId="9" borderId="0" xfId="0" applyFill="1" applyBorder="1" applyAlignment="1">
      <alignment horizontal="left" vertical="top"/>
    </xf>
    <xf numFmtId="0" fontId="0" fillId="9" borderId="0" xfId="0" applyFill="1" applyAlignment="1">
      <alignment horizontal="left" vertical="top"/>
    </xf>
    <xf numFmtId="0" fontId="14" fillId="9" borderId="1" xfId="0" applyFont="1" applyFill="1" applyBorder="1" applyAlignment="1">
      <alignment horizontal="left" vertical="top"/>
    </xf>
    <xf numFmtId="0" fontId="2" fillId="0" borderId="6" xfId="0" applyFont="1" applyBorder="1" applyAlignment="1">
      <alignment horizontal="left" vertical="top"/>
    </xf>
    <xf numFmtId="0" fontId="0" fillId="0" borderId="16" xfId="0" applyFill="1" applyBorder="1" applyAlignment="1">
      <alignment horizontal="left" vertical="top"/>
    </xf>
    <xf numFmtId="0" fontId="0" fillId="8" borderId="16" xfId="0" applyFill="1" applyBorder="1" applyAlignment="1">
      <alignment horizontal="left" vertical="top"/>
    </xf>
    <xf numFmtId="0" fontId="0" fillId="7" borderId="6" xfId="0" applyFill="1" applyBorder="1" applyAlignment="1">
      <alignment horizontal="left" vertical="top"/>
    </xf>
    <xf numFmtId="0" fontId="0" fillId="10" borderId="16" xfId="0" applyFill="1" applyBorder="1" applyAlignment="1">
      <alignment horizontal="left" vertical="top"/>
    </xf>
    <xf numFmtId="0" fontId="0" fillId="11" borderId="6" xfId="0" applyFill="1" applyBorder="1" applyAlignment="1">
      <alignment horizontal="left" vertical="top"/>
    </xf>
    <xf numFmtId="0" fontId="0" fillId="11" borderId="16" xfId="0" applyFill="1" applyBorder="1" applyAlignment="1">
      <alignment horizontal="left" vertical="top"/>
    </xf>
    <xf numFmtId="0" fontId="0" fillId="12" borderId="16" xfId="0" applyFill="1" applyBorder="1" applyAlignment="1">
      <alignment horizontal="left" vertical="top"/>
    </xf>
    <xf numFmtId="0" fontId="0" fillId="12" borderId="6" xfId="0" applyFill="1" applyBorder="1" applyAlignment="1">
      <alignment horizontal="left" vertical="top"/>
    </xf>
    <xf numFmtId="0" fontId="0" fillId="0" borderId="6" xfId="0" applyFill="1" applyBorder="1" applyAlignment="1">
      <alignment horizontal="left" vertical="top"/>
    </xf>
    <xf numFmtId="0" fontId="2" fillId="0" borderId="4" xfId="0" applyFont="1" applyBorder="1" applyAlignment="1">
      <alignment horizontal="left" textRotation="90"/>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17" xfId="0" applyBorder="1" applyAlignment="1">
      <alignment horizontal="left" vertical="top"/>
    </xf>
    <xf numFmtId="0" fontId="0" fillId="0" borderId="3" xfId="0" applyBorder="1" applyAlignment="1">
      <alignment horizontal="left" vertical="top"/>
    </xf>
    <xf numFmtId="164" fontId="0" fillId="0" borderId="1" xfId="0" applyNumberFormat="1" applyBorder="1" applyAlignment="1">
      <alignment horizontal="left" vertical="top"/>
    </xf>
    <xf numFmtId="0" fontId="0" fillId="5" borderId="1" xfId="0" applyFill="1" applyBorder="1" applyAlignment="1">
      <alignment vertical="top"/>
    </xf>
    <xf numFmtId="0" fontId="5" fillId="5" borderId="1" xfId="0" applyFont="1" applyFill="1" applyBorder="1" applyAlignment="1">
      <alignment vertical="top" wrapText="1"/>
    </xf>
    <xf numFmtId="0" fontId="0" fillId="5" borderId="1" xfId="0" applyFill="1" applyBorder="1" applyAlignment="1">
      <alignment vertical="top" wrapText="1"/>
    </xf>
    <xf numFmtId="0" fontId="0" fillId="5" borderId="0" xfId="0" applyFill="1" applyAlignment="1">
      <alignment vertical="top"/>
    </xf>
    <xf numFmtId="0" fontId="0" fillId="0" borderId="0" xfId="0" applyFill="1" applyBorder="1" applyAlignment="1">
      <alignment vertical="top"/>
    </xf>
    <xf numFmtId="0" fontId="0" fillId="0" borderId="0" xfId="0" applyFill="1" applyBorder="1" applyAlignment="1">
      <alignment vertical="top" wrapText="1"/>
    </xf>
    <xf numFmtId="0" fontId="18" fillId="0" borderId="1" xfId="0" applyFont="1" applyBorder="1" applyAlignment="1">
      <alignment vertical="top"/>
    </xf>
    <xf numFmtId="0" fontId="20"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1" fillId="0" borderId="3" xfId="0" applyFont="1" applyBorder="1" applyAlignment="1">
      <alignment vertical="top"/>
    </xf>
    <xf numFmtId="0" fontId="1" fillId="2" borderId="3" xfId="0" applyFont="1" applyFill="1" applyBorder="1" applyAlignment="1">
      <alignment vertical="top"/>
    </xf>
    <xf numFmtId="0" fontId="1" fillId="0" borderId="3" xfId="0" applyFont="1" applyBorder="1" applyAlignment="1">
      <alignment horizontal="center" vertical="top"/>
    </xf>
    <xf numFmtId="0" fontId="1" fillId="0" borderId="3" xfId="0" applyFont="1" applyBorder="1" applyAlignment="1">
      <alignment vertical="top" wrapText="1"/>
    </xf>
    <xf numFmtId="0" fontId="1" fillId="0" borderId="0" xfId="0" applyFont="1" applyAlignment="1">
      <alignment vertical="top"/>
    </xf>
    <xf numFmtId="0" fontId="0" fillId="7" borderId="1" xfId="0" applyFill="1" applyBorder="1" applyAlignment="1">
      <alignment vertical="top"/>
    </xf>
    <xf numFmtId="0" fontId="7" fillId="7" borderId="1" xfId="0" applyFont="1" applyFill="1" applyBorder="1" applyAlignment="1">
      <alignment vertical="top" wrapText="1"/>
    </xf>
    <xf numFmtId="0" fontId="0" fillId="7" borderId="1" xfId="0" applyFill="1" applyBorder="1" applyAlignment="1">
      <alignment vertical="top" wrapText="1"/>
    </xf>
    <xf numFmtId="0" fontId="0" fillId="7" borderId="0" xfId="0" applyFill="1" applyAlignment="1">
      <alignment vertical="top"/>
    </xf>
    <xf numFmtId="0" fontId="0" fillId="0" borderId="2" xfId="0" applyBorder="1" applyAlignment="1">
      <alignment horizontal="left" vertical="top"/>
    </xf>
    <xf numFmtId="0" fontId="0" fillId="2" borderId="2" xfId="0" applyFill="1" applyBorder="1" applyAlignment="1">
      <alignment horizontal="left" vertical="top"/>
    </xf>
    <xf numFmtId="0" fontId="2" fillId="2" borderId="2" xfId="0" applyFont="1" applyFill="1" applyBorder="1" applyAlignment="1">
      <alignment horizontal="left" vertical="top"/>
    </xf>
    <xf numFmtId="0" fontId="0" fillId="2" borderId="0" xfId="0" applyFill="1" applyBorder="1" applyAlignment="1">
      <alignment horizontal="left" vertical="top"/>
    </xf>
    <xf numFmtId="0" fontId="0" fillId="0" borderId="0" xfId="0" applyFill="1" applyBorder="1" applyAlignment="1">
      <alignment horizontal="left" vertical="top"/>
    </xf>
    <xf numFmtId="0" fontId="0" fillId="2" borderId="1" xfId="0" applyFill="1" applyBorder="1" applyAlignment="1">
      <alignment horizontal="left" vertical="top"/>
    </xf>
    <xf numFmtId="0" fontId="0" fillId="2" borderId="3" xfId="0" applyFill="1" applyBorder="1"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1" fillId="0" borderId="1" xfId="0" applyFont="1" applyBorder="1" applyAlignment="1">
      <alignment horizontal="left" vertical="top" wrapText="1"/>
    </xf>
    <xf numFmtId="0" fontId="1" fillId="0" borderId="3" xfId="0" applyFont="1" applyBorder="1" applyAlignment="1">
      <alignment horizontal="left" vertical="top"/>
    </xf>
    <xf numFmtId="0" fontId="1" fillId="2" borderId="3" xfId="0" applyFont="1" applyFill="1" applyBorder="1" applyAlignment="1">
      <alignment horizontal="left" vertical="top"/>
    </xf>
    <xf numFmtId="0" fontId="1" fillId="0" borderId="3" xfId="0" applyFont="1" applyBorder="1" applyAlignment="1">
      <alignment horizontal="left" vertical="top" wrapText="1"/>
    </xf>
    <xf numFmtId="0" fontId="0" fillId="7" borderId="1" xfId="0" applyFill="1" applyBorder="1" applyAlignment="1">
      <alignment horizontal="left" vertical="top" wrapText="1"/>
    </xf>
    <xf numFmtId="0" fontId="0" fillId="2" borderId="1" xfId="0" applyFill="1" applyBorder="1" applyAlignment="1">
      <alignment horizontal="left" vertical="top" wrapText="1"/>
    </xf>
    <xf numFmtId="0" fontId="0" fillId="0" borderId="0" xfId="0" applyFill="1" applyBorder="1" applyAlignment="1">
      <alignment horizontal="left" vertical="top" wrapText="1"/>
    </xf>
    <xf numFmtId="0" fontId="0" fillId="0" borderId="16" xfId="0" applyBorder="1" applyAlignment="1">
      <alignment horizontal="left" vertical="top"/>
    </xf>
    <xf numFmtId="0" fontId="0" fillId="0" borderId="6" xfId="0" applyBorder="1" applyAlignment="1">
      <alignment horizontal="left" vertical="top"/>
    </xf>
    <xf numFmtId="0" fontId="0" fillId="5" borderId="6" xfId="0" applyFill="1" applyBorder="1" applyAlignment="1">
      <alignment horizontal="left" vertical="top"/>
    </xf>
    <xf numFmtId="0" fontId="1" fillId="0" borderId="16" xfId="0" applyFont="1" applyBorder="1" applyAlignment="1">
      <alignment horizontal="left" vertical="top"/>
    </xf>
    <xf numFmtId="0" fontId="0" fillId="3" borderId="6" xfId="0" applyFill="1" applyBorder="1" applyAlignment="1">
      <alignment horizontal="left" vertical="top"/>
    </xf>
    <xf numFmtId="164" fontId="0" fillId="0" borderId="0" xfId="0" applyNumberFormat="1" applyFill="1" applyBorder="1" applyAlignment="1">
      <alignment horizontal="left" vertical="top"/>
    </xf>
    <xf numFmtId="0" fontId="0" fillId="0" borderId="1" xfId="0" applyBorder="1"/>
    <xf numFmtId="0" fontId="0" fillId="0" borderId="1" xfId="0" applyFill="1" applyBorder="1"/>
    <xf numFmtId="0" fontId="27" fillId="0" borderId="1" xfId="0" applyFont="1" applyBorder="1" applyAlignment="1">
      <alignment horizontal="left" vertical="top"/>
    </xf>
    <xf numFmtId="164" fontId="0" fillId="0" borderId="1" xfId="0" applyNumberFormat="1" applyBorder="1"/>
    <xf numFmtId="0" fontId="0" fillId="0" borderId="0" xfId="0" applyNumberFormat="1" applyFill="1" applyBorder="1"/>
    <xf numFmtId="164" fontId="0" fillId="0" borderId="0" xfId="0" applyNumberFormat="1"/>
    <xf numFmtId="0" fontId="3" fillId="8" borderId="3" xfId="0" applyFont="1" applyFill="1" applyBorder="1" applyAlignment="1">
      <alignment horizontal="left" textRotation="90" wrapText="1"/>
    </xf>
    <xf numFmtId="0" fontId="3" fillId="8" borderId="4" xfId="0" applyFont="1" applyFill="1" applyBorder="1" applyAlignment="1">
      <alignment horizontal="left" textRotation="90" wrapText="1"/>
    </xf>
    <xf numFmtId="0" fontId="2" fillId="11" borderId="3" xfId="0" applyFont="1" applyFill="1" applyBorder="1" applyAlignment="1">
      <alignment horizontal="left" textRotation="90"/>
    </xf>
    <xf numFmtId="0" fontId="2" fillId="11" borderId="4" xfId="0" applyFont="1" applyFill="1" applyBorder="1" applyAlignment="1">
      <alignment horizontal="left" textRotation="90"/>
    </xf>
    <xf numFmtId="0" fontId="2" fillId="12" borderId="3" xfId="0" applyFont="1" applyFill="1" applyBorder="1" applyAlignment="1">
      <alignment horizontal="left" textRotation="90"/>
    </xf>
    <xf numFmtId="0" fontId="2" fillId="12" borderId="4" xfId="0" applyFont="1" applyFill="1" applyBorder="1" applyAlignment="1">
      <alignment horizontal="left" textRotation="90"/>
    </xf>
    <xf numFmtId="0" fontId="2" fillId="0" borderId="3" xfId="0" applyFont="1" applyBorder="1" applyAlignment="1">
      <alignment horizontal="left" textRotation="90"/>
    </xf>
    <xf numFmtId="0" fontId="2" fillId="0" borderId="4" xfId="0" applyFont="1" applyBorder="1" applyAlignment="1">
      <alignment horizontal="left" textRotation="90"/>
    </xf>
    <xf numFmtId="0" fontId="3" fillId="0" borderId="3" xfId="0" applyFont="1" applyBorder="1" applyAlignment="1">
      <alignment horizontal="left" textRotation="90"/>
    </xf>
    <xf numFmtId="0" fontId="3" fillId="0" borderId="4" xfId="0" applyFont="1" applyBorder="1" applyAlignment="1">
      <alignment horizontal="left" textRotation="90"/>
    </xf>
    <xf numFmtId="0" fontId="3" fillId="0" borderId="5" xfId="0" applyFont="1" applyBorder="1" applyAlignment="1">
      <alignment horizontal="left" textRotation="90"/>
    </xf>
    <xf numFmtId="0" fontId="2" fillId="0" borderId="3" xfId="0" applyFont="1" applyBorder="1" applyAlignment="1">
      <alignment horizontal="left" vertical="top" textRotation="90"/>
    </xf>
    <xf numFmtId="0" fontId="2" fillId="0" borderId="4" xfId="0" applyFont="1" applyBorder="1" applyAlignment="1">
      <alignment horizontal="left" vertical="top" textRotation="90"/>
    </xf>
    <xf numFmtId="0" fontId="3" fillId="0" borderId="3" xfId="0" applyFont="1" applyBorder="1" applyAlignment="1">
      <alignment horizontal="left" vertical="top" textRotation="90"/>
    </xf>
    <xf numFmtId="0" fontId="3" fillId="0" borderId="4" xfId="0" applyFont="1" applyBorder="1" applyAlignment="1">
      <alignment horizontal="left" vertical="top" textRotation="90"/>
    </xf>
    <xf numFmtId="0" fontId="3" fillId="0" borderId="5" xfId="0" applyFont="1" applyBorder="1" applyAlignment="1">
      <alignment horizontal="left" vertical="top" textRotation="90"/>
    </xf>
    <xf numFmtId="0" fontId="3" fillId="0" borderId="3" xfId="0" applyFont="1" applyBorder="1" applyAlignment="1">
      <alignment horizontal="left" vertical="top" textRotation="90" wrapText="1"/>
    </xf>
    <xf numFmtId="0" fontId="3" fillId="0" borderId="4" xfId="0" applyFont="1" applyBorder="1" applyAlignment="1">
      <alignment horizontal="left" vertical="top" textRotation="90" wrapText="1"/>
    </xf>
    <xf numFmtId="0" fontId="2" fillId="0" borderId="3" xfId="0" applyFont="1" applyBorder="1" applyAlignment="1">
      <alignment horizontal="left" vertical="top" textRotation="90" wrapText="1"/>
    </xf>
    <xf numFmtId="0" fontId="2" fillId="0" borderId="4" xfId="0" applyFont="1" applyBorder="1" applyAlignment="1">
      <alignment horizontal="left" vertical="top" textRotation="90" wrapText="1"/>
    </xf>
    <xf numFmtId="0" fontId="2" fillId="0" borderId="5" xfId="0" applyFont="1" applyBorder="1" applyAlignment="1">
      <alignment horizontal="left" vertical="top" textRotation="90"/>
    </xf>
    <xf numFmtId="0" fontId="2" fillId="0" borderId="1" xfId="0" applyFont="1" applyBorder="1" applyAlignment="1">
      <alignment horizontal="left" vertical="top" textRotation="90"/>
    </xf>
    <xf numFmtId="0" fontId="3" fillId="0" borderId="1" xfId="0" applyFont="1" applyBorder="1" applyAlignment="1">
      <alignment horizontal="left" vertical="top" textRotation="90"/>
    </xf>
    <xf numFmtId="0" fontId="3" fillId="0" borderId="1" xfId="0" applyFont="1" applyBorder="1" applyAlignment="1">
      <alignment horizontal="left" vertical="top" textRotation="90" wrapText="1"/>
    </xf>
    <xf numFmtId="0" fontId="2" fillId="0" borderId="1" xfId="0" applyFont="1" applyBorder="1" applyAlignment="1">
      <alignment horizontal="left" vertical="top" textRotation="90" wrapText="1"/>
    </xf>
    <xf numFmtId="164" fontId="2" fillId="0" borderId="0" xfId="0" applyNumberFormat="1" applyFont="1"/>
    <xf numFmtId="0" fontId="15" fillId="0" borderId="1" xfId="0" applyFont="1" applyBorder="1" applyAlignment="1">
      <alignment horizontal="left" vertical="top"/>
    </xf>
    <xf numFmtId="0" fontId="27" fillId="0" borderId="0" xfId="0" applyFont="1" applyBorder="1" applyAlignment="1">
      <alignment horizontal="left" vertical="top"/>
    </xf>
    <xf numFmtId="0" fontId="27" fillId="0" borderId="18" xfId="0" applyFont="1" applyFill="1" applyBorder="1" applyAlignment="1">
      <alignment horizontal="left" vertical="top"/>
    </xf>
    <xf numFmtId="165" fontId="0" fillId="0" borderId="0" xfId="0" applyNumberFormat="1" applyBorder="1"/>
    <xf numFmtId="0" fontId="0" fillId="6" borderId="1" xfId="0" applyFill="1" applyBorder="1"/>
    <xf numFmtId="164" fontId="0" fillId="6" borderId="1" xfId="0" applyNumberFormat="1" applyFill="1" applyBorder="1"/>
    <xf numFmtId="165" fontId="0" fillId="0" borderId="0" xfId="0" applyNumberFormat="1"/>
    <xf numFmtId="164" fontId="2" fillId="0" borderId="1" xfId="0" applyNumberFormat="1" applyFont="1" applyBorder="1"/>
    <xf numFmtId="164" fontId="0" fillId="0" borderId="1" xfId="0" applyNumberFormat="1" applyBorder="1" applyAlignment="1">
      <alignment vertical="top"/>
    </xf>
    <xf numFmtId="165" fontId="0" fillId="0" borderId="0"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C30" sqref="C30"/>
    </sheetView>
  </sheetViews>
  <sheetFormatPr defaultRowHeight="15" x14ac:dyDescent="0.25"/>
  <cols>
    <col min="1" max="1" width="14.5703125" customWidth="1"/>
  </cols>
  <sheetData>
    <row r="1" spans="1:13" x14ac:dyDescent="0.25">
      <c r="A1" t="s">
        <v>849</v>
      </c>
      <c r="H1" t="s">
        <v>645</v>
      </c>
    </row>
    <row r="2" spans="1:13" x14ac:dyDescent="0.25">
      <c r="A2">
        <f>NCAnalysis!J55</f>
        <v>0</v>
      </c>
      <c r="B2" t="str">
        <f>NCAnalysis!K55</f>
        <v>KWL</v>
      </c>
      <c r="C2" t="str">
        <f>NCAnalysis!L55</f>
        <v>MSA</v>
      </c>
      <c r="D2" t="str">
        <f>NCAnalysis!M55</f>
        <v>KLF</v>
      </c>
      <c r="E2" t="str">
        <f>NCAnalysis!N55</f>
        <v>TAN</v>
      </c>
      <c r="F2" t="str">
        <f>NCAnalysis!O55</f>
        <v>LAM</v>
      </c>
      <c r="H2">
        <f>CountyAnalysis!J59</f>
        <v>0</v>
      </c>
      <c r="I2" t="str">
        <f>CountyAnalysis!K59</f>
        <v>MOM</v>
      </c>
      <c r="J2" t="str">
        <f>CountyAnalysis!L59</f>
        <v>TAN</v>
      </c>
      <c r="K2" t="str">
        <f>CountyAnalysis!M59</f>
        <v>KWL</v>
      </c>
      <c r="L2" t="str">
        <f>CountyAnalysis!N59</f>
        <v>KLF</v>
      </c>
      <c r="M2">
        <f>CountyAnalysis!O59</f>
        <v>0</v>
      </c>
    </row>
    <row r="3" spans="1:13" x14ac:dyDescent="0.25">
      <c r="A3" t="str">
        <f>NCAnalysis!J56</f>
        <v>Data collection and utilisation</v>
      </c>
      <c r="B3">
        <f>NCAnalysis!K56</f>
        <v>0.54005456349206349</v>
      </c>
      <c r="C3">
        <f>NCAnalysis!L56</f>
        <v>0.53125</v>
      </c>
      <c r="D3">
        <f>NCAnalysis!M56</f>
        <v>0.59548611111111116</v>
      </c>
      <c r="E3">
        <f>NCAnalysis!N56</f>
        <v>0.47986111111111124</v>
      </c>
      <c r="F3">
        <f>NCAnalysis!O56</f>
        <v>0.56354166666666661</v>
      </c>
      <c r="H3" t="str">
        <f>CountyAnalysis!J60</f>
        <v>Data collection and utilisation</v>
      </c>
      <c r="I3">
        <f>CountyAnalysis!K60</f>
        <v>0.62361111111111112</v>
      </c>
      <c r="J3">
        <f>CountyAnalysis!L60</f>
        <v>0.49583333333333335</v>
      </c>
      <c r="K3">
        <f>CountyAnalysis!M60</f>
        <v>0.48750000000000004</v>
      </c>
      <c r="L3">
        <f>CountyAnalysis!N60</f>
        <v>0.40972222222222215</v>
      </c>
      <c r="M3">
        <f>CountyAnalysis!O60</f>
        <v>0</v>
      </c>
    </row>
    <row r="4" spans="1:13" x14ac:dyDescent="0.25">
      <c r="A4" t="str">
        <f>NCAnalysis!J57</f>
        <v>Fisheries regulations and enforcement</v>
      </c>
      <c r="B4">
        <f>NCAnalysis!K57</f>
        <v>0.28125</v>
      </c>
      <c r="C4">
        <f>NCAnalysis!L57</f>
        <v>0.33333333333333331</v>
      </c>
      <c r="D4">
        <f>NCAnalysis!M57</f>
        <v>0.5</v>
      </c>
      <c r="E4">
        <f>NCAnalysis!N57</f>
        <v>0.35</v>
      </c>
      <c r="F4">
        <f>NCAnalysis!O57</f>
        <v>0.33333333333333331</v>
      </c>
      <c r="H4" t="str">
        <f>CountyAnalysis!J61</f>
        <v>Fisheries regulations and enforcement</v>
      </c>
      <c r="I4">
        <f>CountyAnalysis!K61</f>
        <v>0.48125000000000001</v>
      </c>
      <c r="J4">
        <f>CountyAnalysis!L61</f>
        <v>0.53333333333333333</v>
      </c>
      <c r="K4">
        <f>CountyAnalysis!M61</f>
        <v>0.64166666666666672</v>
      </c>
      <c r="L4">
        <f>CountyAnalysis!N61</f>
        <v>0.33333333333333331</v>
      </c>
      <c r="M4">
        <f>CountyAnalysis!O61</f>
        <v>0</v>
      </c>
    </row>
    <row r="5" spans="1:13" x14ac:dyDescent="0.25">
      <c r="A5" t="str">
        <f>NCAnalysis!J58</f>
        <v>Planning and management</v>
      </c>
      <c r="B5">
        <f>NCAnalysis!K58</f>
        <v>0.44072420634920634</v>
      </c>
      <c r="C5">
        <f>NCAnalysis!L58</f>
        <v>0.45277777777777778</v>
      </c>
      <c r="D5">
        <f>NCAnalysis!M58</f>
        <v>0.46666666666666662</v>
      </c>
      <c r="E5">
        <f>NCAnalysis!N58</f>
        <v>0.39861111111111108</v>
      </c>
      <c r="F5">
        <f>NCAnalysis!O58</f>
        <v>0.41944444444444445</v>
      </c>
      <c r="H5" t="str">
        <f>CountyAnalysis!J62</f>
        <v>Planning and management</v>
      </c>
      <c r="I5">
        <f>CountyAnalysis!K62</f>
        <v>0.65</v>
      </c>
      <c r="J5">
        <f>CountyAnalysis!L62</f>
        <v>0.5</v>
      </c>
      <c r="K5">
        <f>CountyAnalysis!M62</f>
        <v>0.45</v>
      </c>
      <c r="L5">
        <f>CountyAnalysis!N62</f>
        <v>0.375</v>
      </c>
      <c r="M5">
        <f>CountyAnalysis!O62</f>
        <v>0</v>
      </c>
    </row>
    <row r="6" spans="1:13" x14ac:dyDescent="0.25">
      <c r="A6" t="str">
        <f>NCAnalysis!J59</f>
        <v xml:space="preserve">Stakeholder engagement </v>
      </c>
      <c r="B6">
        <f>NCAnalysis!K59</f>
        <v>0.77529761904761907</v>
      </c>
      <c r="C6">
        <f>NCAnalysis!L59</f>
        <v>0.72499999999999998</v>
      </c>
      <c r="D6">
        <f>NCAnalysis!M59</f>
        <v>0.79999999999999993</v>
      </c>
      <c r="E6">
        <f>NCAnalysis!N59</f>
        <v>0.75</v>
      </c>
      <c r="F6">
        <f>NCAnalysis!O59</f>
        <v>0.7583333333333333</v>
      </c>
      <c r="H6" t="str">
        <f>CountyAnalysis!J63</f>
        <v>Stakeholder engagement</v>
      </c>
      <c r="I6">
        <f>CountyAnalysis!K63</f>
        <v>0.66666666666666663</v>
      </c>
      <c r="J6">
        <f>CountyAnalysis!L63</f>
        <v>0.68333333333333324</v>
      </c>
      <c r="K6">
        <f>CountyAnalysis!M63</f>
        <v>0.83333333333333337</v>
      </c>
      <c r="L6">
        <f>CountyAnalysis!N63</f>
        <v>0.69444444444444431</v>
      </c>
      <c r="M6">
        <f>CountyAnalysis!O63</f>
        <v>0</v>
      </c>
    </row>
    <row r="7" spans="1:13" x14ac:dyDescent="0.25">
      <c r="A7" t="str">
        <f>NCAnalysis!J60</f>
        <v>Integration</v>
      </c>
      <c r="B7">
        <f>NCAnalysis!K60</f>
        <v>0.42410714285714285</v>
      </c>
      <c r="C7">
        <f>NCAnalysis!L60</f>
        <v>0.52222222222222225</v>
      </c>
      <c r="D7">
        <f>NCAnalysis!M60</f>
        <v>0.5</v>
      </c>
      <c r="E7">
        <f>NCAnalysis!N60</f>
        <v>0.4291666666666667</v>
      </c>
      <c r="F7">
        <f>NCAnalysis!O60</f>
        <v>0.58333333333333337</v>
      </c>
      <c r="H7" t="str">
        <f>CountyAnalysis!J64</f>
        <v>Integration</v>
      </c>
      <c r="I7">
        <f>CountyAnalysis!K64</f>
        <v>0.625</v>
      </c>
      <c r="J7">
        <f>CountyAnalysis!L64</f>
        <v>0.32916666666666666</v>
      </c>
      <c r="K7">
        <f>CountyAnalysis!M64</f>
        <v>0.54999999999999993</v>
      </c>
      <c r="L7">
        <f>CountyAnalysis!N64</f>
        <v>0.55555555555555558</v>
      </c>
      <c r="M7">
        <f>CountyAnalysis!O64</f>
        <v>0</v>
      </c>
    </row>
    <row r="8" spans="1:13" x14ac:dyDescent="0.25">
      <c r="A8" t="str">
        <f>NCAnalysis!J61</f>
        <v xml:space="preserve">Average </v>
      </c>
      <c r="B8">
        <f>NCAnalysis!K61</f>
        <v>0.49228670634920635</v>
      </c>
      <c r="C8">
        <f>NCAnalysis!L61</f>
        <v>0.51291666666666669</v>
      </c>
      <c r="D8">
        <f>NCAnalysis!M61</f>
        <v>0.57243055555555555</v>
      </c>
      <c r="E8">
        <f>NCAnalysis!N61</f>
        <v>0.48152777777777783</v>
      </c>
      <c r="F8">
        <f>NCAnalysis!O61</f>
        <v>0.53159722222222228</v>
      </c>
      <c r="H8" t="str">
        <f>CountyAnalysis!J65</f>
        <v>Sum</v>
      </c>
      <c r="I8">
        <f>CountyAnalysis!K65</f>
        <v>3.0465277777777775</v>
      </c>
      <c r="J8">
        <f>CountyAnalysis!L65</f>
        <v>2.5416666666666665</v>
      </c>
      <c r="K8">
        <f>CountyAnalysis!M65</f>
        <v>2.9624999999999999</v>
      </c>
      <c r="L8">
        <f>CountyAnalysis!N65</f>
        <v>2.3680555555555554</v>
      </c>
      <c r="M8">
        <f>CountyAnalysis!O65</f>
        <v>0</v>
      </c>
    </row>
    <row r="9" spans="1:13" x14ac:dyDescent="0.25">
      <c r="H9" t="str">
        <f>CountyAnalysis!J66</f>
        <v>Average</v>
      </c>
      <c r="I9">
        <f>CountyAnalysis!K66</f>
        <v>0.60930555555555554</v>
      </c>
      <c r="J9">
        <f>CountyAnalysis!L66</f>
        <v>0.5083333333333333</v>
      </c>
      <c r="K9">
        <f>CountyAnalysis!M66</f>
        <v>0.59250000000000003</v>
      </c>
      <c r="L9">
        <f>CountyAnalysis!N66</f>
        <v>0.47361111111111109</v>
      </c>
      <c r="M9">
        <f>CountyAnalysis!O66</f>
        <v>0</v>
      </c>
    </row>
    <row r="10" spans="1:13" x14ac:dyDescent="0.25">
      <c r="A10" t="s">
        <v>849</v>
      </c>
      <c r="H10" t="s">
        <v>645</v>
      </c>
    </row>
    <row r="11" spans="1:13" x14ac:dyDescent="0.25">
      <c r="A11" s="275"/>
      <c r="B11" s="275" t="str">
        <f>B2</f>
        <v>KWL</v>
      </c>
      <c r="C11" s="275" t="str">
        <f>C2</f>
        <v>MSA</v>
      </c>
      <c r="D11" s="275" t="str">
        <f>D2</f>
        <v>KLF</v>
      </c>
      <c r="E11" s="275" t="str">
        <f>E2</f>
        <v>TAN</v>
      </c>
      <c r="F11" s="275" t="str">
        <f>F2</f>
        <v>LAM</v>
      </c>
      <c r="H11" s="275" t="s">
        <v>806</v>
      </c>
      <c r="I11" s="275" t="s">
        <v>846</v>
      </c>
      <c r="J11" s="275" t="s">
        <v>807</v>
      </c>
      <c r="K11" s="275" t="s">
        <v>804</v>
      </c>
      <c r="L11" s="276" t="s">
        <v>847</v>
      </c>
    </row>
    <row r="12" spans="1:13" x14ac:dyDescent="0.25">
      <c r="A12" s="275" t="s">
        <v>850</v>
      </c>
      <c r="B12" s="275">
        <f>B8</f>
        <v>0.49228670634920635</v>
      </c>
      <c r="C12" s="275">
        <f>C8</f>
        <v>0.51291666666666669</v>
      </c>
      <c r="D12" s="275">
        <f>D8</f>
        <v>0.57243055555555555</v>
      </c>
      <c r="E12" s="275">
        <f>E8</f>
        <v>0.48152777777777783</v>
      </c>
      <c r="F12" s="275">
        <f>F8</f>
        <v>0.53159722222222228</v>
      </c>
      <c r="H12" s="275">
        <f>K9</f>
        <v>0.59250000000000003</v>
      </c>
      <c r="I12" s="275">
        <f>I9</f>
        <v>0.60930555555555554</v>
      </c>
      <c r="J12" s="275">
        <f>L9</f>
        <v>0.47361111111111109</v>
      </c>
      <c r="K12" s="275">
        <f>J9</f>
        <v>0.5083333333333333</v>
      </c>
      <c r="L12" s="275" t="s">
        <v>851</v>
      </c>
    </row>
    <row r="14" spans="1:13" ht="15.75" x14ac:dyDescent="0.25">
      <c r="A14" t="s">
        <v>858</v>
      </c>
      <c r="B14" t="s">
        <v>806</v>
      </c>
      <c r="C14" t="s">
        <v>846</v>
      </c>
      <c r="D14" t="s">
        <v>807</v>
      </c>
      <c r="E14" t="s">
        <v>804</v>
      </c>
      <c r="F14" t="s">
        <v>847</v>
      </c>
      <c r="I14" s="277"/>
      <c r="J14" s="277"/>
      <c r="K14" s="277"/>
      <c r="L14" s="277"/>
      <c r="M14" s="277"/>
    </row>
    <row r="15" spans="1:13" x14ac:dyDescent="0.25">
      <c r="A15" t="s">
        <v>853</v>
      </c>
      <c r="B15">
        <f>K9</f>
        <v>0.59250000000000003</v>
      </c>
      <c r="C15">
        <f>I9</f>
        <v>0.60930555555555554</v>
      </c>
      <c r="D15">
        <f>L9</f>
        <v>0.47361111111111109</v>
      </c>
      <c r="E15">
        <f>J9</f>
        <v>0.5083333333333333</v>
      </c>
      <c r="F15" t="s">
        <v>851</v>
      </c>
      <c r="I15" s="278"/>
      <c r="J15" s="278"/>
      <c r="K15" s="278"/>
      <c r="L15" s="278"/>
      <c r="M15" s="278"/>
    </row>
    <row r="16" spans="1:13" x14ac:dyDescent="0.25">
      <c r="A16" t="s">
        <v>852</v>
      </c>
      <c r="B16">
        <f>B8</f>
        <v>0.49228670634920635</v>
      </c>
      <c r="C16">
        <f>C8</f>
        <v>0.51291666666666669</v>
      </c>
      <c r="D16">
        <f>D8</f>
        <v>0.57243055555555555</v>
      </c>
      <c r="E16">
        <f>E8</f>
        <v>0.48152777777777783</v>
      </c>
      <c r="F16">
        <f>F8</f>
        <v>0.53159722222222228</v>
      </c>
      <c r="I16" s="279"/>
    </row>
    <row r="17" spans="1:6" x14ac:dyDescent="0.25">
      <c r="A17" t="s">
        <v>810</v>
      </c>
      <c r="B17" s="280">
        <f>AVERAGE(B15:B16)</f>
        <v>0.54239335317460324</v>
      </c>
      <c r="C17" s="280">
        <f>AVERAGE(C15:C16)</f>
        <v>0.56111111111111112</v>
      </c>
      <c r="D17" s="280">
        <f>AVERAGE(D15:D16)</f>
        <v>0.52302083333333327</v>
      </c>
      <c r="E17" s="280">
        <f>AVERAGE(E15:E16)</f>
        <v>0.49493055555555554</v>
      </c>
      <c r="F17" s="280">
        <f>AVERAGE(F15:F16)</f>
        <v>0.53159722222222228</v>
      </c>
    </row>
    <row r="18" spans="1:6" x14ac:dyDescent="0.25">
      <c r="B18">
        <v>2</v>
      </c>
      <c r="C18">
        <v>1</v>
      </c>
      <c r="D18">
        <v>4</v>
      </c>
      <c r="E18">
        <v>5</v>
      </c>
      <c r="F18">
        <v>3</v>
      </c>
    </row>
    <row r="20" spans="1:6" x14ac:dyDescent="0.25">
      <c r="E20" s="126" t="s">
        <v>861</v>
      </c>
    </row>
    <row r="21" spans="1:6" x14ac:dyDescent="0.25">
      <c r="A21" s="126" t="s">
        <v>645</v>
      </c>
      <c r="B21" s="126" t="s">
        <v>857</v>
      </c>
      <c r="C21" t="s">
        <v>856</v>
      </c>
      <c r="D21" t="s">
        <v>855</v>
      </c>
      <c r="E21" s="126" t="s">
        <v>860</v>
      </c>
    </row>
    <row r="22" spans="1:6" x14ac:dyDescent="0.25">
      <c r="A22" s="126" t="s">
        <v>28</v>
      </c>
      <c r="B22" s="126" t="s">
        <v>859</v>
      </c>
      <c r="C22" s="280">
        <v>0.52302083333333327</v>
      </c>
      <c r="D22">
        <v>0.63800000000000001</v>
      </c>
      <c r="E22" s="306">
        <f>AVERAGE(C22:D22)</f>
        <v>0.58051041666666658</v>
      </c>
    </row>
    <row r="23" spans="1:6" x14ac:dyDescent="0.25">
      <c r="A23" s="126" t="s">
        <v>26</v>
      </c>
      <c r="B23" s="126" t="s">
        <v>859</v>
      </c>
      <c r="C23" s="280">
        <v>0.54239335317460324</v>
      </c>
      <c r="D23">
        <v>0.63900000000000001</v>
      </c>
      <c r="E23" s="306">
        <f t="shared" ref="E23:E26" si="0">AVERAGE(C23:D23)</f>
        <v>0.59069667658730163</v>
      </c>
    </row>
    <row r="24" spans="1:6" x14ac:dyDescent="0.25">
      <c r="A24" s="126" t="s">
        <v>30</v>
      </c>
      <c r="B24" s="126" t="s">
        <v>859</v>
      </c>
      <c r="C24" s="280">
        <v>0.53159722222222228</v>
      </c>
      <c r="D24">
        <v>0.57699999999999996</v>
      </c>
      <c r="E24" s="306">
        <f t="shared" si="0"/>
        <v>0.55429861111111112</v>
      </c>
    </row>
    <row r="25" spans="1:6" x14ac:dyDescent="0.25">
      <c r="A25" s="126" t="s">
        <v>27</v>
      </c>
      <c r="B25" s="126" t="s">
        <v>859</v>
      </c>
      <c r="C25" s="280">
        <v>0.56111111111111112</v>
      </c>
      <c r="D25">
        <v>0.64300000000000002</v>
      </c>
      <c r="E25" s="306">
        <f t="shared" si="0"/>
        <v>0.60205555555555557</v>
      </c>
    </row>
    <row r="26" spans="1:6" x14ac:dyDescent="0.25">
      <c r="A26" s="126" t="s">
        <v>854</v>
      </c>
      <c r="B26" s="126" t="s">
        <v>859</v>
      </c>
      <c r="C26" s="280">
        <v>0.49493055555555554</v>
      </c>
      <c r="D26">
        <v>0.67600000000000005</v>
      </c>
      <c r="E26" s="306">
        <f t="shared" si="0"/>
        <v>0.58546527777777779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workbookViewId="0">
      <pane xSplit="3" ySplit="9" topLeftCell="D13" activePane="bottomRight" state="frozen"/>
      <selection pane="topRight" activeCell="D1" sqref="D1"/>
      <selection pane="bottomLeft" activeCell="A11" sqref="A11"/>
      <selection pane="bottomRight" activeCell="B31" sqref="A31:XFD31"/>
    </sheetView>
  </sheetViews>
  <sheetFormatPr defaultColWidth="18.85546875" defaultRowHeight="15" x14ac:dyDescent="0.25"/>
  <cols>
    <col min="1" max="1" width="4.28515625" style="103" customWidth="1"/>
    <col min="2" max="2" width="4.28515625" style="76" customWidth="1"/>
    <col min="3" max="3" width="70.42578125" style="100" customWidth="1"/>
    <col min="4" max="4" width="7.5703125" style="76" customWidth="1"/>
    <col min="5" max="5" width="7.7109375" style="76" customWidth="1"/>
    <col min="6" max="6" width="7.42578125" style="76" customWidth="1"/>
    <col min="7" max="7" width="8.7109375" style="76" customWidth="1"/>
    <col min="8" max="8" width="7.85546875" style="76" customWidth="1"/>
    <col min="9" max="9" width="11.140625" style="68" customWidth="1"/>
    <col min="10" max="10" width="9.28515625" style="68" customWidth="1"/>
    <col min="11" max="11" width="9.140625" style="68" customWidth="1"/>
    <col min="12" max="12" width="10.85546875" style="68" customWidth="1"/>
    <col min="13" max="13" width="7.85546875" style="68" customWidth="1"/>
    <col min="14" max="14" width="7.85546875" style="76" customWidth="1"/>
    <col min="15" max="15" width="9" style="76" customWidth="1"/>
    <col min="16" max="16" width="8.5703125" style="76" customWidth="1"/>
    <col min="17" max="17" width="8.7109375" style="76" customWidth="1"/>
    <col min="18" max="18" width="7.28515625" style="68" customWidth="1"/>
    <col min="19" max="19" width="6.7109375" style="68" customWidth="1"/>
    <col min="20" max="20" width="7.5703125" style="68" customWidth="1"/>
    <col min="21" max="21" width="7.7109375" style="68" customWidth="1"/>
    <col min="22" max="16384" width="18.85546875" style="68"/>
  </cols>
  <sheetData>
    <row r="1" spans="1:21" s="70" customFormat="1" ht="31.5" x14ac:dyDescent="0.25">
      <c r="A1" s="64"/>
      <c r="B1" s="65"/>
      <c r="C1" s="66" t="s">
        <v>0</v>
      </c>
      <c r="D1" s="65" t="s">
        <v>626</v>
      </c>
      <c r="E1" s="71" t="s">
        <v>368</v>
      </c>
      <c r="F1" s="71" t="s">
        <v>369</v>
      </c>
      <c r="G1" s="71" t="s">
        <v>370</v>
      </c>
      <c r="H1" s="71" t="s">
        <v>371</v>
      </c>
      <c r="I1" s="67" t="s">
        <v>353</v>
      </c>
      <c r="J1" s="67" t="s">
        <v>354</v>
      </c>
      <c r="K1" s="67" t="s">
        <v>355</v>
      </c>
      <c r="L1" s="67" t="s">
        <v>356</v>
      </c>
      <c r="M1" s="67" t="s">
        <v>357</v>
      </c>
      <c r="N1" s="65" t="s">
        <v>627</v>
      </c>
      <c r="O1" s="68" t="s">
        <v>628</v>
      </c>
      <c r="P1" s="68" t="s">
        <v>629</v>
      </c>
      <c r="Q1" s="68" t="s">
        <v>630</v>
      </c>
      <c r="R1" s="68" t="s">
        <v>631</v>
      </c>
      <c r="S1" s="65" t="s">
        <v>632</v>
      </c>
      <c r="T1" s="65" t="s">
        <v>633</v>
      </c>
      <c r="U1" s="65" t="s">
        <v>634</v>
      </c>
    </row>
    <row r="2" spans="1:21" s="70" customFormat="1" ht="15" customHeight="1" x14ac:dyDescent="0.25">
      <c r="A2" s="294" t="s">
        <v>31</v>
      </c>
      <c r="B2" s="75">
        <v>1</v>
      </c>
      <c r="C2" s="66" t="s">
        <v>376</v>
      </c>
      <c r="D2" s="65" t="s">
        <v>644</v>
      </c>
      <c r="E2" s="65" t="s">
        <v>692</v>
      </c>
      <c r="F2" s="65" t="s">
        <v>692</v>
      </c>
      <c r="G2" s="65" t="s">
        <v>692</v>
      </c>
      <c r="H2" s="65" t="s">
        <v>692</v>
      </c>
      <c r="I2" s="65" t="s">
        <v>698</v>
      </c>
      <c r="J2" s="65" t="s">
        <v>692</v>
      </c>
      <c r="K2" s="65" t="s">
        <v>644</v>
      </c>
      <c r="L2" s="65" t="s">
        <v>699</v>
      </c>
      <c r="M2" s="65" t="s">
        <v>692</v>
      </c>
      <c r="N2" s="65" t="s">
        <v>644</v>
      </c>
      <c r="O2" s="65" t="s">
        <v>644</v>
      </c>
      <c r="P2" s="65" t="s">
        <v>644</v>
      </c>
      <c r="Q2" s="65" t="s">
        <v>644</v>
      </c>
      <c r="R2" s="65" t="s">
        <v>644</v>
      </c>
      <c r="S2" s="65" t="s">
        <v>644</v>
      </c>
      <c r="T2" s="65" t="s">
        <v>644</v>
      </c>
      <c r="U2" s="65" t="s">
        <v>643</v>
      </c>
    </row>
    <row r="3" spans="1:21" ht="20.25" customHeight="1" x14ac:dyDescent="0.25">
      <c r="A3" s="295"/>
      <c r="B3" s="65">
        <v>2</v>
      </c>
      <c r="C3" s="77" t="s">
        <v>379</v>
      </c>
      <c r="D3" s="76" t="s">
        <v>51</v>
      </c>
      <c r="E3" s="76" t="s">
        <v>47</v>
      </c>
      <c r="F3" s="76" t="s">
        <v>47</v>
      </c>
      <c r="G3" s="76" t="s">
        <v>47</v>
      </c>
      <c r="H3" s="76" t="s">
        <v>47</v>
      </c>
      <c r="I3" s="78" t="s">
        <v>50</v>
      </c>
      <c r="J3" s="80" t="s">
        <v>383</v>
      </c>
      <c r="K3" s="81" t="s">
        <v>50</v>
      </c>
      <c r="L3" s="78" t="s">
        <v>383</v>
      </c>
      <c r="M3" s="81" t="s">
        <v>47</v>
      </c>
      <c r="N3" s="81" t="s">
        <v>59</v>
      </c>
      <c r="O3" s="81" t="s">
        <v>51</v>
      </c>
      <c r="P3" s="81" t="s">
        <v>59</v>
      </c>
      <c r="Q3" s="81" t="s">
        <v>51</v>
      </c>
      <c r="R3" s="81" t="s">
        <v>48</v>
      </c>
      <c r="S3" s="76" t="s">
        <v>59</v>
      </c>
      <c r="T3" s="82" t="s">
        <v>391</v>
      </c>
      <c r="U3" s="81" t="s">
        <v>47</v>
      </c>
    </row>
    <row r="4" spans="1:21" ht="16.5" customHeight="1" x14ac:dyDescent="0.25">
      <c r="A4" s="295"/>
      <c r="B4" s="65">
        <v>3</v>
      </c>
      <c r="C4" s="77" t="s">
        <v>57</v>
      </c>
      <c r="D4" s="76" t="s">
        <v>51</v>
      </c>
      <c r="E4" s="76" t="s">
        <v>47</v>
      </c>
      <c r="F4" s="76" t="s">
        <v>47</v>
      </c>
      <c r="G4" s="76" t="s">
        <v>47</v>
      </c>
      <c r="H4" s="76" t="s">
        <v>47</v>
      </c>
      <c r="I4" s="78" t="s">
        <v>47</v>
      </c>
      <c r="J4" s="80" t="s">
        <v>383</v>
      </c>
      <c r="K4" s="81" t="s">
        <v>47</v>
      </c>
      <c r="L4" s="78" t="s">
        <v>391</v>
      </c>
      <c r="M4" s="81" t="s">
        <v>47</v>
      </c>
      <c r="N4" s="81" t="s">
        <v>50</v>
      </c>
      <c r="O4" s="81" t="s">
        <v>51</v>
      </c>
      <c r="P4" s="81" t="s">
        <v>50</v>
      </c>
      <c r="Q4" s="81" t="s">
        <v>51</v>
      </c>
      <c r="R4" s="81" t="s">
        <v>48</v>
      </c>
      <c r="S4" s="83" t="s">
        <v>50</v>
      </c>
      <c r="T4" s="82" t="s">
        <v>391</v>
      </c>
      <c r="U4" s="81" t="s">
        <v>47</v>
      </c>
    </row>
    <row r="5" spans="1:21" ht="17.25" customHeight="1" x14ac:dyDescent="0.25">
      <c r="A5" s="295"/>
      <c r="B5" s="65">
        <v>4</v>
      </c>
      <c r="C5" s="77" t="s">
        <v>58</v>
      </c>
      <c r="D5" s="76" t="s">
        <v>59</v>
      </c>
      <c r="E5" s="76" t="s">
        <v>392</v>
      </c>
      <c r="F5" s="76" t="s">
        <v>59</v>
      </c>
      <c r="G5" s="76" t="s">
        <v>59</v>
      </c>
      <c r="H5" s="76" t="s">
        <v>59</v>
      </c>
      <c r="I5" s="78" t="s">
        <v>59</v>
      </c>
      <c r="J5" s="80" t="s">
        <v>59</v>
      </c>
      <c r="K5" s="81" t="s">
        <v>59</v>
      </c>
      <c r="L5" s="78" t="s">
        <v>395</v>
      </c>
      <c r="M5" s="81" t="s">
        <v>59</v>
      </c>
      <c r="N5" s="81" t="s">
        <v>59</v>
      </c>
      <c r="O5" s="81" t="s">
        <v>59</v>
      </c>
      <c r="P5" s="81" t="s">
        <v>59</v>
      </c>
      <c r="Q5" s="81" t="s">
        <v>59</v>
      </c>
      <c r="R5" s="81" t="s">
        <v>59</v>
      </c>
      <c r="S5" s="76" t="s">
        <v>48</v>
      </c>
      <c r="T5" s="82" t="s">
        <v>59</v>
      </c>
      <c r="U5" s="81" t="s">
        <v>59</v>
      </c>
    </row>
    <row r="6" spans="1:21" ht="15" customHeight="1" x14ac:dyDescent="0.25">
      <c r="A6" s="295"/>
      <c r="B6" s="65">
        <v>5</v>
      </c>
      <c r="C6" s="77" t="s">
        <v>63</v>
      </c>
      <c r="D6" s="76" t="s">
        <v>50</v>
      </c>
      <c r="E6" s="76" t="s">
        <v>47</v>
      </c>
      <c r="F6" s="76" t="s">
        <v>47</v>
      </c>
      <c r="G6" s="76" t="s">
        <v>47</v>
      </c>
      <c r="H6" s="76" t="s">
        <v>47</v>
      </c>
      <c r="I6" s="78" t="s">
        <v>51</v>
      </c>
      <c r="J6" s="80" t="s">
        <v>50</v>
      </c>
      <c r="K6" s="81" t="s">
        <v>50</v>
      </c>
      <c r="L6" s="78" t="s">
        <v>311</v>
      </c>
      <c r="M6" s="81" t="s">
        <v>47</v>
      </c>
      <c r="N6" s="81" t="s">
        <v>59</v>
      </c>
      <c r="O6" s="81" t="s">
        <v>59</v>
      </c>
      <c r="P6" s="81" t="s">
        <v>59</v>
      </c>
      <c r="Q6" s="81" t="s">
        <v>50</v>
      </c>
      <c r="R6" s="81" t="s">
        <v>50</v>
      </c>
      <c r="S6" s="76" t="s">
        <v>59</v>
      </c>
      <c r="T6" s="82" t="s">
        <v>51</v>
      </c>
      <c r="U6" s="81" t="s">
        <v>51</v>
      </c>
    </row>
    <row r="7" spans="1:21" ht="18" customHeight="1" x14ac:dyDescent="0.25">
      <c r="A7" s="296"/>
      <c r="B7" s="65">
        <v>6</v>
      </c>
      <c r="C7" s="77" t="s">
        <v>71</v>
      </c>
      <c r="D7" s="76" t="s">
        <v>50</v>
      </c>
      <c r="E7" s="76" t="s">
        <v>48</v>
      </c>
      <c r="F7" s="76" t="s">
        <v>48</v>
      </c>
      <c r="G7" s="76" t="s">
        <v>59</v>
      </c>
      <c r="H7" s="76" t="s">
        <v>48</v>
      </c>
      <c r="I7" s="79" t="s">
        <v>50</v>
      </c>
      <c r="J7" s="80" t="s">
        <v>59</v>
      </c>
      <c r="K7" s="81" t="s">
        <v>50</v>
      </c>
      <c r="L7" s="78" t="s">
        <v>311</v>
      </c>
      <c r="M7" s="81" t="s">
        <v>48</v>
      </c>
      <c r="N7" s="81" t="s">
        <v>51</v>
      </c>
      <c r="O7" s="81" t="s">
        <v>50</v>
      </c>
      <c r="P7" s="81" t="s">
        <v>50</v>
      </c>
      <c r="Q7" s="81" t="s">
        <v>50</v>
      </c>
      <c r="R7" s="81" t="s">
        <v>59</v>
      </c>
      <c r="S7" s="76" t="s">
        <v>51</v>
      </c>
      <c r="T7" s="82" t="s">
        <v>51</v>
      </c>
      <c r="U7" s="81" t="s">
        <v>51</v>
      </c>
    </row>
    <row r="8" spans="1:21" x14ac:dyDescent="0.25">
      <c r="A8" s="84"/>
      <c r="B8" s="85"/>
      <c r="C8" s="86"/>
      <c r="D8" s="85"/>
      <c r="E8" s="85"/>
      <c r="F8" s="85"/>
      <c r="G8" s="85"/>
      <c r="H8" s="85"/>
      <c r="I8" s="123"/>
      <c r="J8" s="123"/>
      <c r="K8" s="85"/>
      <c r="L8" s="123"/>
      <c r="M8" s="85"/>
      <c r="N8" s="85"/>
      <c r="O8" s="85"/>
      <c r="P8" s="85"/>
      <c r="Q8" s="85"/>
      <c r="R8" s="85"/>
      <c r="S8" s="85"/>
      <c r="T8" s="124"/>
      <c r="U8" s="125"/>
    </row>
    <row r="9" spans="1:21" ht="24" customHeight="1" x14ac:dyDescent="0.25">
      <c r="A9" s="297" t="s">
        <v>77</v>
      </c>
      <c r="B9" s="65">
        <v>1</v>
      </c>
      <c r="C9" s="77" t="s">
        <v>409</v>
      </c>
      <c r="D9" s="74" t="s">
        <v>59</v>
      </c>
      <c r="E9" s="74" t="s">
        <v>51</v>
      </c>
      <c r="F9" s="74" t="s">
        <v>51</v>
      </c>
      <c r="G9" s="74" t="s">
        <v>51</v>
      </c>
      <c r="H9" s="74" t="s">
        <v>51</v>
      </c>
      <c r="I9" s="79" t="s">
        <v>395</v>
      </c>
      <c r="J9" s="80" t="s">
        <v>50</v>
      </c>
      <c r="K9" s="82" t="s">
        <v>50</v>
      </c>
      <c r="L9" s="78" t="s">
        <v>383</v>
      </c>
      <c r="M9" s="81" t="s">
        <v>51</v>
      </c>
      <c r="N9" s="81" t="s">
        <v>59</v>
      </c>
      <c r="O9" s="81" t="s">
        <v>59</v>
      </c>
      <c r="P9" s="81" t="s">
        <v>59</v>
      </c>
      <c r="Q9" s="81" t="s">
        <v>59</v>
      </c>
      <c r="R9" s="81" t="s">
        <v>59</v>
      </c>
      <c r="S9" s="74" t="s">
        <v>50</v>
      </c>
      <c r="T9" s="82" t="s">
        <v>50</v>
      </c>
      <c r="U9" s="81" t="s">
        <v>50</v>
      </c>
    </row>
    <row r="10" spans="1:21" ht="24.75" customHeight="1" x14ac:dyDescent="0.25">
      <c r="A10" s="298"/>
      <c r="B10" s="65">
        <v>2</v>
      </c>
      <c r="C10" s="77" t="s">
        <v>84</v>
      </c>
      <c r="D10" s="76" t="s">
        <v>48</v>
      </c>
      <c r="E10" s="76" t="s">
        <v>48</v>
      </c>
      <c r="F10" s="76" t="s">
        <v>48</v>
      </c>
      <c r="G10" s="76" t="s">
        <v>48</v>
      </c>
      <c r="H10" s="76" t="s">
        <v>48</v>
      </c>
      <c r="I10" s="78" t="s">
        <v>48</v>
      </c>
      <c r="J10" s="80" t="s">
        <v>50</v>
      </c>
      <c r="K10" s="81" t="s">
        <v>48</v>
      </c>
      <c r="L10" s="78" t="s">
        <v>423</v>
      </c>
      <c r="M10" s="81" t="s">
        <v>48</v>
      </c>
      <c r="N10" s="81" t="s">
        <v>48</v>
      </c>
      <c r="O10" s="81" t="s">
        <v>48</v>
      </c>
      <c r="P10" s="81" t="s">
        <v>48</v>
      </c>
      <c r="Q10" s="81" t="s">
        <v>48</v>
      </c>
      <c r="R10" s="81" t="s">
        <v>48</v>
      </c>
      <c r="S10" s="76" t="s">
        <v>48</v>
      </c>
      <c r="T10" s="82" t="s">
        <v>423</v>
      </c>
      <c r="U10" s="81" t="s">
        <v>48</v>
      </c>
    </row>
    <row r="11" spans="1:21" ht="20.25" customHeight="1" x14ac:dyDescent="0.25">
      <c r="A11" s="298"/>
      <c r="B11" s="65">
        <v>3</v>
      </c>
      <c r="C11" s="77" t="s">
        <v>93</v>
      </c>
      <c r="D11" s="76" t="s">
        <v>48</v>
      </c>
      <c r="E11" s="76" t="s">
        <v>48</v>
      </c>
      <c r="F11" s="76" t="s">
        <v>50</v>
      </c>
      <c r="G11" s="76" t="s">
        <v>50</v>
      </c>
      <c r="H11" s="76" t="s">
        <v>51</v>
      </c>
      <c r="I11" s="78" t="s">
        <v>50</v>
      </c>
      <c r="J11" s="80" t="s">
        <v>47</v>
      </c>
      <c r="K11" s="81" t="s">
        <v>50</v>
      </c>
      <c r="L11" s="78" t="s">
        <v>423</v>
      </c>
      <c r="M11" s="81" t="s">
        <v>59</v>
      </c>
      <c r="N11" s="81" t="s">
        <v>50</v>
      </c>
      <c r="O11" s="81" t="s">
        <v>50</v>
      </c>
      <c r="P11" s="81" t="s">
        <v>50</v>
      </c>
      <c r="Q11" s="81" t="s">
        <v>50</v>
      </c>
      <c r="R11" s="81" t="s">
        <v>50</v>
      </c>
      <c r="S11" s="76" t="s">
        <v>59</v>
      </c>
      <c r="T11" s="82" t="s">
        <v>59</v>
      </c>
      <c r="U11" s="81" t="s">
        <v>48</v>
      </c>
    </row>
    <row r="12" spans="1:21" ht="26.25" customHeight="1" x14ac:dyDescent="0.25">
      <c r="A12" s="298"/>
      <c r="B12" s="65">
        <v>4</v>
      </c>
      <c r="C12" s="77" t="s">
        <v>99</v>
      </c>
      <c r="D12" s="76" t="s">
        <v>392</v>
      </c>
      <c r="E12" s="76" t="s">
        <v>48</v>
      </c>
      <c r="F12" s="76" t="s">
        <v>50</v>
      </c>
      <c r="G12" s="76" t="s">
        <v>59</v>
      </c>
      <c r="H12" s="76" t="s">
        <v>59</v>
      </c>
      <c r="I12" s="79" t="s">
        <v>50</v>
      </c>
      <c r="J12" s="80" t="s">
        <v>636</v>
      </c>
      <c r="K12" s="80" t="s">
        <v>636</v>
      </c>
      <c r="L12" s="78" t="s">
        <v>311</v>
      </c>
      <c r="M12" s="81" t="s">
        <v>50</v>
      </c>
      <c r="N12" s="81" t="s">
        <v>50</v>
      </c>
      <c r="O12" s="81" t="s">
        <v>50</v>
      </c>
      <c r="P12" s="81" t="s">
        <v>50</v>
      </c>
      <c r="Q12" s="81" t="s">
        <v>50</v>
      </c>
      <c r="R12" s="81" t="s">
        <v>50</v>
      </c>
      <c r="S12" s="76" t="s">
        <v>50</v>
      </c>
      <c r="T12" s="82" t="s">
        <v>50</v>
      </c>
      <c r="U12" s="81" t="s">
        <v>50</v>
      </c>
    </row>
    <row r="13" spans="1:21" s="70" customFormat="1" ht="21.75" customHeight="1" x14ac:dyDescent="0.25">
      <c r="A13" s="298"/>
      <c r="B13" s="65">
        <v>5</v>
      </c>
      <c r="C13" s="89" t="s">
        <v>109</v>
      </c>
      <c r="D13" s="65" t="s">
        <v>59</v>
      </c>
      <c r="E13" s="65" t="s">
        <v>59</v>
      </c>
      <c r="F13" s="65" t="s">
        <v>59</v>
      </c>
      <c r="G13" s="65" t="s">
        <v>59</v>
      </c>
      <c r="H13" s="65" t="s">
        <v>48</v>
      </c>
      <c r="I13" s="78" t="s">
        <v>48</v>
      </c>
      <c r="J13" s="80" t="s">
        <v>50</v>
      </c>
      <c r="K13" s="80" t="s">
        <v>636</v>
      </c>
      <c r="L13" s="80" t="s">
        <v>636</v>
      </c>
      <c r="M13" s="81" t="s">
        <v>48</v>
      </c>
      <c r="N13" s="81" t="s">
        <v>51</v>
      </c>
      <c r="O13" s="81" t="s">
        <v>51</v>
      </c>
      <c r="P13" s="81" t="s">
        <v>51</v>
      </c>
      <c r="Q13" s="81" t="s">
        <v>51</v>
      </c>
      <c r="R13" s="81" t="s">
        <v>51</v>
      </c>
      <c r="S13" s="65" t="s">
        <v>51</v>
      </c>
      <c r="T13" s="82" t="s">
        <v>59</v>
      </c>
      <c r="U13" s="81" t="s">
        <v>59</v>
      </c>
    </row>
    <row r="14" spans="1:21" ht="47.25" customHeight="1" x14ac:dyDescent="0.25">
      <c r="A14" s="298"/>
      <c r="B14" s="65">
        <v>6</v>
      </c>
      <c r="C14" s="89" t="s">
        <v>116</v>
      </c>
      <c r="D14" s="76" t="s">
        <v>392</v>
      </c>
      <c r="E14" s="76" t="s">
        <v>639</v>
      </c>
      <c r="F14" s="76" t="s">
        <v>48</v>
      </c>
      <c r="G14" s="76" t="s">
        <v>392</v>
      </c>
      <c r="H14" s="76" t="s">
        <v>460</v>
      </c>
      <c r="I14" s="78" t="s">
        <v>461</v>
      </c>
      <c r="J14" s="90" t="s">
        <v>635</v>
      </c>
      <c r="K14" s="82" t="s">
        <v>638</v>
      </c>
      <c r="L14" s="78" t="s">
        <v>700</v>
      </c>
      <c r="M14" s="81" t="s">
        <v>639</v>
      </c>
      <c r="N14" s="81" t="s">
        <v>639</v>
      </c>
      <c r="O14" s="81" t="s">
        <v>639</v>
      </c>
      <c r="P14" s="81" t="s">
        <v>639</v>
      </c>
      <c r="Q14" s="81" t="s">
        <v>639</v>
      </c>
      <c r="R14" s="81" t="s">
        <v>639</v>
      </c>
      <c r="S14" s="76" t="s">
        <v>639</v>
      </c>
      <c r="T14" s="82" t="s">
        <v>639</v>
      </c>
      <c r="U14" s="81" t="s">
        <v>639</v>
      </c>
    </row>
    <row r="15" spans="1:21" ht="36.75" customHeight="1" x14ac:dyDescent="0.25">
      <c r="A15" s="298"/>
      <c r="B15" s="65">
        <v>7</v>
      </c>
      <c r="C15" s="89" t="s">
        <v>131</v>
      </c>
      <c r="D15" s="76" t="s">
        <v>59</v>
      </c>
      <c r="E15" s="76" t="s">
        <v>392</v>
      </c>
      <c r="F15" s="76" t="s">
        <v>59</v>
      </c>
      <c r="G15" s="76" t="s">
        <v>48</v>
      </c>
      <c r="H15" s="76" t="s">
        <v>59</v>
      </c>
      <c r="I15" s="78" t="s">
        <v>48</v>
      </c>
      <c r="J15" s="80" t="s">
        <v>395</v>
      </c>
      <c r="K15" s="81" t="s">
        <v>59</v>
      </c>
      <c r="L15" s="78" t="s">
        <v>395</v>
      </c>
      <c r="M15" s="81" t="s">
        <v>59</v>
      </c>
      <c r="N15" s="81" t="s">
        <v>59</v>
      </c>
      <c r="O15" s="81" t="s">
        <v>59</v>
      </c>
      <c r="P15" s="81" t="s">
        <v>59</v>
      </c>
      <c r="Q15" s="81" t="s">
        <v>59</v>
      </c>
      <c r="R15" s="81" t="s">
        <v>59</v>
      </c>
      <c r="S15" s="76" t="s">
        <v>59</v>
      </c>
      <c r="T15" s="82" t="s">
        <v>59</v>
      </c>
      <c r="U15" s="81" t="s">
        <v>48</v>
      </c>
    </row>
    <row r="16" spans="1:21" ht="35.25" customHeight="1" x14ac:dyDescent="0.25">
      <c r="A16" s="298"/>
      <c r="B16" s="65">
        <v>8</v>
      </c>
      <c r="C16" s="89" t="s">
        <v>136</v>
      </c>
      <c r="D16" s="76" t="s">
        <v>48</v>
      </c>
      <c r="E16" s="76" t="s">
        <v>392</v>
      </c>
      <c r="F16" s="76" t="s">
        <v>51</v>
      </c>
      <c r="G16" s="76" t="s">
        <v>51</v>
      </c>
      <c r="H16" s="76" t="s">
        <v>59</v>
      </c>
      <c r="I16" s="78" t="s">
        <v>48</v>
      </c>
      <c r="J16" s="80" t="s">
        <v>637</v>
      </c>
      <c r="K16" s="81" t="s">
        <v>48</v>
      </c>
      <c r="L16" s="78" t="s">
        <v>383</v>
      </c>
      <c r="M16" s="81" t="s">
        <v>51</v>
      </c>
      <c r="N16" s="81" t="s">
        <v>51</v>
      </c>
      <c r="O16" s="81" t="s">
        <v>51</v>
      </c>
      <c r="P16" s="81" t="s">
        <v>51</v>
      </c>
      <c r="Q16" s="81" t="s">
        <v>51</v>
      </c>
      <c r="R16" s="81" t="s">
        <v>51</v>
      </c>
      <c r="S16" s="76" t="s">
        <v>48</v>
      </c>
      <c r="T16" s="82" t="s">
        <v>51</v>
      </c>
      <c r="U16" s="81" t="s">
        <v>48</v>
      </c>
    </row>
    <row r="17" spans="1:21" ht="20.25" customHeight="1" x14ac:dyDescent="0.25">
      <c r="A17" s="298"/>
      <c r="B17" s="65">
        <v>9</v>
      </c>
      <c r="C17" s="89" t="s">
        <v>146</v>
      </c>
      <c r="D17" s="76" t="s">
        <v>48</v>
      </c>
      <c r="E17" s="76" t="s">
        <v>392</v>
      </c>
      <c r="F17" s="76" t="s">
        <v>48</v>
      </c>
      <c r="G17" s="76" t="s">
        <v>392</v>
      </c>
      <c r="H17" s="76" t="s">
        <v>59</v>
      </c>
      <c r="I17" s="78" t="s">
        <v>48</v>
      </c>
      <c r="J17" s="80" t="s">
        <v>423</v>
      </c>
      <c r="K17" s="80" t="s">
        <v>48</v>
      </c>
      <c r="L17" s="78" t="s">
        <v>311</v>
      </c>
      <c r="M17" s="81" t="s">
        <v>50</v>
      </c>
      <c r="N17" s="81" t="s">
        <v>48</v>
      </c>
      <c r="O17" s="81" t="s">
        <v>59</v>
      </c>
      <c r="P17" s="81" t="s">
        <v>48</v>
      </c>
      <c r="Q17" s="81" t="s">
        <v>640</v>
      </c>
      <c r="R17" s="81" t="s">
        <v>48</v>
      </c>
      <c r="S17" s="76" t="s">
        <v>50</v>
      </c>
      <c r="T17" s="82" t="s">
        <v>423</v>
      </c>
      <c r="U17" s="81" t="s">
        <v>85</v>
      </c>
    </row>
    <row r="18" spans="1:21" ht="45.75" customHeight="1" x14ac:dyDescent="0.25">
      <c r="A18" s="298"/>
      <c r="B18" s="65">
        <v>10</v>
      </c>
      <c r="C18" s="66" t="s">
        <v>152</v>
      </c>
      <c r="D18" s="76" t="s">
        <v>50</v>
      </c>
      <c r="E18" s="76" t="s">
        <v>392</v>
      </c>
      <c r="F18" s="76" t="s">
        <v>48</v>
      </c>
      <c r="G18" s="76" t="s">
        <v>50</v>
      </c>
      <c r="H18" s="76" t="s">
        <v>48</v>
      </c>
      <c r="I18" s="78" t="s">
        <v>50</v>
      </c>
      <c r="J18" s="80" t="s">
        <v>48</v>
      </c>
      <c r="K18" s="82" t="s">
        <v>50</v>
      </c>
      <c r="L18" s="78" t="s">
        <v>311</v>
      </c>
      <c r="M18" s="81" t="s">
        <v>50</v>
      </c>
      <c r="N18" s="81" t="s">
        <v>50</v>
      </c>
      <c r="O18" s="81" t="s">
        <v>48</v>
      </c>
      <c r="P18" s="81" t="s">
        <v>48</v>
      </c>
      <c r="Q18" s="81" t="s">
        <v>59</v>
      </c>
      <c r="R18" s="81" t="s">
        <v>48</v>
      </c>
      <c r="S18" s="76" t="s">
        <v>50</v>
      </c>
      <c r="T18" s="82" t="s">
        <v>50</v>
      </c>
      <c r="U18" s="81" t="s">
        <v>85</v>
      </c>
    </row>
    <row r="19" spans="1:21" ht="21.75" customHeight="1" x14ac:dyDescent="0.25">
      <c r="A19" s="298"/>
      <c r="B19" s="65">
        <v>11</v>
      </c>
      <c r="C19" s="66" t="s">
        <v>153</v>
      </c>
      <c r="D19" s="76" t="s">
        <v>48</v>
      </c>
      <c r="E19" s="76" t="s">
        <v>392</v>
      </c>
      <c r="F19" s="76" t="s">
        <v>48</v>
      </c>
      <c r="G19" s="76" t="s">
        <v>48</v>
      </c>
      <c r="H19" s="76" t="s">
        <v>48</v>
      </c>
      <c r="I19" s="78" t="s">
        <v>395</v>
      </c>
      <c r="J19" s="80" t="s">
        <v>48</v>
      </c>
      <c r="K19" s="81" t="s">
        <v>48</v>
      </c>
      <c r="L19" s="78" t="s">
        <v>395</v>
      </c>
      <c r="M19" s="81" t="s">
        <v>59</v>
      </c>
      <c r="N19" s="81" t="s">
        <v>48</v>
      </c>
      <c r="O19" s="81" t="s">
        <v>48</v>
      </c>
      <c r="P19" s="81" t="s">
        <v>48</v>
      </c>
      <c r="Q19" s="81" t="s">
        <v>59</v>
      </c>
      <c r="R19" s="81" t="s">
        <v>48</v>
      </c>
      <c r="S19" s="76" t="s">
        <v>59</v>
      </c>
      <c r="T19" s="82" t="s">
        <v>423</v>
      </c>
      <c r="U19" s="81" t="s">
        <v>48</v>
      </c>
    </row>
    <row r="20" spans="1:21" ht="20.25" customHeight="1" x14ac:dyDescent="0.25">
      <c r="A20" s="298"/>
      <c r="B20" s="65">
        <v>12</v>
      </c>
      <c r="C20" s="66" t="s">
        <v>159</v>
      </c>
      <c r="D20" s="76" t="s">
        <v>50</v>
      </c>
      <c r="E20" s="76" t="s">
        <v>51</v>
      </c>
      <c r="F20" s="76" t="s">
        <v>48</v>
      </c>
      <c r="G20" s="76" t="s">
        <v>48</v>
      </c>
      <c r="H20" s="76" t="s">
        <v>48</v>
      </c>
      <c r="I20" s="79" t="s">
        <v>50</v>
      </c>
      <c r="J20" s="80" t="s">
        <v>50</v>
      </c>
      <c r="K20" s="81" t="s">
        <v>59</v>
      </c>
      <c r="L20" s="78" t="s">
        <v>311</v>
      </c>
      <c r="M20" s="81" t="s">
        <v>59</v>
      </c>
      <c r="N20" s="81" t="s">
        <v>50</v>
      </c>
      <c r="O20" s="81" t="s">
        <v>51</v>
      </c>
      <c r="P20" s="81" t="s">
        <v>50</v>
      </c>
      <c r="Q20" s="81" t="s">
        <v>50</v>
      </c>
      <c r="R20" s="81" t="s">
        <v>50</v>
      </c>
      <c r="S20" s="76" t="s">
        <v>59</v>
      </c>
      <c r="T20" s="82" t="s">
        <v>50</v>
      </c>
      <c r="U20" s="81" t="s">
        <v>50</v>
      </c>
    </row>
    <row r="21" spans="1:21" x14ac:dyDescent="0.25">
      <c r="A21" s="92"/>
      <c r="B21" s="85"/>
      <c r="C21" s="93"/>
      <c r="D21" s="85"/>
      <c r="E21" s="85"/>
      <c r="F21" s="85"/>
      <c r="G21" s="85"/>
      <c r="H21" s="85"/>
      <c r="I21" s="72"/>
      <c r="J21" s="72"/>
      <c r="K21" s="74"/>
      <c r="L21" s="72"/>
      <c r="M21" s="74"/>
      <c r="N21" s="74"/>
      <c r="O21" s="74"/>
      <c r="P21" s="74"/>
      <c r="Q21" s="74"/>
      <c r="R21" s="74"/>
      <c r="S21" s="85"/>
      <c r="T21" s="87"/>
    </row>
    <row r="22" spans="1:21" s="121" customFormat="1" ht="28.5" customHeight="1" x14ac:dyDescent="0.25">
      <c r="A22" s="299" t="s">
        <v>164</v>
      </c>
      <c r="B22" s="113">
        <v>13</v>
      </c>
      <c r="C22" s="114" t="s">
        <v>165</v>
      </c>
      <c r="D22" s="115" t="s">
        <v>51</v>
      </c>
      <c r="E22" s="115" t="s">
        <v>59</v>
      </c>
      <c r="F22" s="115" t="s">
        <v>48</v>
      </c>
      <c r="G22" s="115" t="s">
        <v>51</v>
      </c>
      <c r="H22" s="115" t="s">
        <v>48</v>
      </c>
      <c r="I22" s="116" t="s">
        <v>59</v>
      </c>
      <c r="J22" s="117" t="s">
        <v>59</v>
      </c>
      <c r="K22" s="119" t="s">
        <v>50</v>
      </c>
      <c r="L22" s="118" t="s">
        <v>395</v>
      </c>
      <c r="M22" s="119" t="s">
        <v>59</v>
      </c>
      <c r="N22" s="119" t="s">
        <v>59</v>
      </c>
      <c r="O22" s="119" t="s">
        <v>48</v>
      </c>
      <c r="P22" s="119" t="s">
        <v>48</v>
      </c>
      <c r="Q22" s="119" t="s">
        <v>48</v>
      </c>
      <c r="R22" s="119" t="s">
        <v>48</v>
      </c>
      <c r="S22" s="115" t="s">
        <v>50</v>
      </c>
      <c r="T22" s="120" t="s">
        <v>642</v>
      </c>
      <c r="U22" s="119" t="s">
        <v>51</v>
      </c>
    </row>
    <row r="23" spans="1:21" ht="34.5" customHeight="1" x14ac:dyDescent="0.25">
      <c r="A23" s="300"/>
      <c r="B23" s="65">
        <v>14</v>
      </c>
      <c r="C23" s="66" t="s">
        <v>170</v>
      </c>
      <c r="D23" s="76" t="s">
        <v>50</v>
      </c>
      <c r="E23" s="76" t="s">
        <v>51</v>
      </c>
      <c r="F23" s="76" t="s">
        <v>48</v>
      </c>
      <c r="G23" s="76" t="s">
        <v>48</v>
      </c>
      <c r="H23" s="76" t="s">
        <v>48</v>
      </c>
      <c r="I23" s="79" t="s">
        <v>423</v>
      </c>
      <c r="J23" s="80" t="s">
        <v>50</v>
      </c>
      <c r="K23" s="81" t="s">
        <v>59</v>
      </c>
      <c r="L23" s="78" t="s">
        <v>395</v>
      </c>
      <c r="M23" s="81" t="s">
        <v>50</v>
      </c>
      <c r="N23" s="81" t="s">
        <v>50</v>
      </c>
      <c r="O23" s="81" t="s">
        <v>59</v>
      </c>
      <c r="P23" s="81" t="s">
        <v>59</v>
      </c>
      <c r="Q23" s="81" t="s">
        <v>59</v>
      </c>
      <c r="R23" s="81" t="s">
        <v>59</v>
      </c>
      <c r="S23" s="76" t="s">
        <v>50</v>
      </c>
      <c r="T23" s="82" t="s">
        <v>59</v>
      </c>
      <c r="U23" s="81" t="s">
        <v>712</v>
      </c>
    </row>
    <row r="24" spans="1:21" s="121" customFormat="1" ht="28.5" customHeight="1" x14ac:dyDescent="0.25">
      <c r="A24" s="300"/>
      <c r="B24" s="113">
        <v>15</v>
      </c>
      <c r="C24" s="114" t="s">
        <v>174</v>
      </c>
      <c r="D24" s="115" t="s">
        <v>175</v>
      </c>
      <c r="E24" s="115" t="s">
        <v>392</v>
      </c>
      <c r="F24" s="115" t="s">
        <v>392</v>
      </c>
      <c r="G24" s="115" t="s">
        <v>392</v>
      </c>
      <c r="H24" s="115" t="s">
        <v>392</v>
      </c>
      <c r="I24" s="118" t="s">
        <v>392</v>
      </c>
      <c r="J24" s="117" t="s">
        <v>48</v>
      </c>
      <c r="K24" s="119" t="s">
        <v>48</v>
      </c>
      <c r="L24" s="118" t="s">
        <v>395</v>
      </c>
      <c r="M24" s="119" t="s">
        <v>59</v>
      </c>
      <c r="N24" s="119" t="s">
        <v>48</v>
      </c>
      <c r="O24" s="119" t="s">
        <v>48</v>
      </c>
      <c r="P24" s="119" t="s">
        <v>59</v>
      </c>
      <c r="Q24" s="119" t="s">
        <v>48</v>
      </c>
      <c r="R24" s="119" t="s">
        <v>59</v>
      </c>
      <c r="S24" s="115" t="s">
        <v>175</v>
      </c>
      <c r="T24" s="120" t="s">
        <v>59</v>
      </c>
      <c r="U24" s="119" t="s">
        <v>712</v>
      </c>
    </row>
    <row r="25" spans="1:21" s="121" customFormat="1" ht="33.75" customHeight="1" x14ac:dyDescent="0.25">
      <c r="A25" s="300"/>
      <c r="B25" s="113">
        <v>16</v>
      </c>
      <c r="C25" s="114" t="s">
        <v>181</v>
      </c>
      <c r="D25" s="115" t="s">
        <v>175</v>
      </c>
      <c r="E25" s="115" t="s">
        <v>392</v>
      </c>
      <c r="F25" s="115" t="s">
        <v>392</v>
      </c>
      <c r="G25" s="115" t="s">
        <v>392</v>
      </c>
      <c r="H25" s="115" t="s">
        <v>392</v>
      </c>
      <c r="I25" s="116" t="s">
        <v>59</v>
      </c>
      <c r="J25" s="117" t="s">
        <v>48</v>
      </c>
      <c r="K25" s="119" t="s">
        <v>59</v>
      </c>
      <c r="L25" s="118" t="s">
        <v>423</v>
      </c>
      <c r="M25" s="119" t="s">
        <v>59</v>
      </c>
      <c r="N25" s="119" t="s">
        <v>48</v>
      </c>
      <c r="O25" s="119" t="s">
        <v>48</v>
      </c>
      <c r="P25" s="119" t="s">
        <v>48</v>
      </c>
      <c r="Q25" s="119" t="s">
        <v>48</v>
      </c>
      <c r="R25" s="119" t="s">
        <v>48</v>
      </c>
      <c r="S25" s="115" t="s">
        <v>175</v>
      </c>
      <c r="T25" s="120" t="s">
        <v>48</v>
      </c>
      <c r="U25" s="119" t="s">
        <v>712</v>
      </c>
    </row>
    <row r="26" spans="1:21" s="121" customFormat="1" ht="20.25" customHeight="1" x14ac:dyDescent="0.25">
      <c r="A26" s="300"/>
      <c r="B26" s="113">
        <v>17</v>
      </c>
      <c r="C26" s="114" t="s">
        <v>185</v>
      </c>
      <c r="D26" s="115" t="s">
        <v>175</v>
      </c>
      <c r="E26" s="115" t="s">
        <v>392</v>
      </c>
      <c r="F26" s="115" t="s">
        <v>59</v>
      </c>
      <c r="G26" s="115" t="s">
        <v>392</v>
      </c>
      <c r="H26" s="115" t="s">
        <v>59</v>
      </c>
      <c r="I26" s="118" t="s">
        <v>392</v>
      </c>
      <c r="J26" s="117" t="s">
        <v>47</v>
      </c>
      <c r="K26" s="119" t="s">
        <v>48</v>
      </c>
      <c r="L26" s="118" t="s">
        <v>48</v>
      </c>
      <c r="M26" s="119" t="s">
        <v>50</v>
      </c>
      <c r="N26" s="119" t="s">
        <v>50</v>
      </c>
      <c r="O26" s="119" t="s">
        <v>50</v>
      </c>
      <c r="P26" s="119" t="s">
        <v>50</v>
      </c>
      <c r="Q26" s="119" t="s">
        <v>50</v>
      </c>
      <c r="R26" s="119" t="s">
        <v>50</v>
      </c>
      <c r="S26" s="115" t="s">
        <v>175</v>
      </c>
      <c r="T26" s="120" t="s">
        <v>50</v>
      </c>
      <c r="U26" s="115" t="s">
        <v>175</v>
      </c>
    </row>
    <row r="27" spans="1:21" s="121" customFormat="1" ht="32.25" customHeight="1" x14ac:dyDescent="0.25">
      <c r="A27" s="300"/>
      <c r="B27" s="115">
        <v>18</v>
      </c>
      <c r="C27" s="122" t="s">
        <v>536</v>
      </c>
      <c r="D27" s="115" t="s">
        <v>175</v>
      </c>
      <c r="E27" s="115" t="s">
        <v>392</v>
      </c>
      <c r="F27" s="115" t="s">
        <v>392</v>
      </c>
      <c r="G27" s="115" t="s">
        <v>392</v>
      </c>
      <c r="H27" s="115" t="s">
        <v>392</v>
      </c>
      <c r="I27" s="118" t="s">
        <v>702</v>
      </c>
      <c r="J27" s="117" t="s">
        <v>641</v>
      </c>
      <c r="K27" s="119" t="s">
        <v>702</v>
      </c>
      <c r="L27" s="118" t="s">
        <v>701</v>
      </c>
      <c r="M27" s="119" t="s">
        <v>50</v>
      </c>
      <c r="N27" s="119" t="s">
        <v>639</v>
      </c>
      <c r="O27" s="119" t="s">
        <v>639</v>
      </c>
      <c r="P27" s="119" t="s">
        <v>639</v>
      </c>
      <c r="Q27" s="119" t="s">
        <v>639</v>
      </c>
      <c r="R27" s="119" t="s">
        <v>639</v>
      </c>
      <c r="S27" s="115" t="s">
        <v>175</v>
      </c>
      <c r="T27" s="120" t="s">
        <v>48</v>
      </c>
      <c r="U27" s="115" t="s">
        <v>175</v>
      </c>
    </row>
    <row r="28" spans="1:21" s="121" customFormat="1" ht="20.25" customHeight="1" x14ac:dyDescent="0.25">
      <c r="A28" s="300"/>
      <c r="B28" s="113">
        <v>19</v>
      </c>
      <c r="C28" s="114" t="s">
        <v>202</v>
      </c>
      <c r="D28" s="115" t="s">
        <v>175</v>
      </c>
      <c r="E28" s="115" t="s">
        <v>392</v>
      </c>
      <c r="F28" s="115" t="s">
        <v>392</v>
      </c>
      <c r="G28" s="115" t="s">
        <v>392</v>
      </c>
      <c r="H28" s="115" t="s">
        <v>51</v>
      </c>
      <c r="I28" s="118" t="s">
        <v>392</v>
      </c>
      <c r="J28" s="117" t="s">
        <v>50</v>
      </c>
      <c r="K28" s="119" t="s">
        <v>51</v>
      </c>
      <c r="L28" s="118" t="s">
        <v>311</v>
      </c>
      <c r="M28" s="119" t="s">
        <v>51</v>
      </c>
      <c r="N28" s="119" t="s">
        <v>51</v>
      </c>
      <c r="O28" s="119" t="s">
        <v>51</v>
      </c>
      <c r="P28" s="119" t="s">
        <v>51</v>
      </c>
      <c r="Q28" s="119" t="s">
        <v>51</v>
      </c>
      <c r="R28" s="119" t="s">
        <v>51</v>
      </c>
      <c r="S28" s="115" t="s">
        <v>175</v>
      </c>
      <c r="T28" s="120" t="s">
        <v>51</v>
      </c>
      <c r="U28" s="115" t="s">
        <v>175</v>
      </c>
    </row>
    <row r="29" spans="1:21" x14ac:dyDescent="0.25">
      <c r="A29" s="94"/>
      <c r="B29" s="85"/>
      <c r="C29" s="93"/>
      <c r="D29" s="85"/>
      <c r="E29" s="85"/>
      <c r="F29" s="85"/>
      <c r="G29" s="85"/>
      <c r="H29" s="85"/>
      <c r="I29" s="72"/>
      <c r="J29" s="72"/>
      <c r="K29" s="74"/>
      <c r="L29" s="72"/>
      <c r="M29" s="74"/>
      <c r="N29" s="74"/>
      <c r="O29" s="74"/>
      <c r="P29" s="74"/>
      <c r="Q29" s="74"/>
      <c r="R29" s="74"/>
      <c r="S29" s="85"/>
      <c r="T29" s="87"/>
    </row>
    <row r="30" spans="1:21" ht="34.5" customHeight="1" x14ac:dyDescent="0.25">
      <c r="A30" s="292" t="s">
        <v>208</v>
      </c>
      <c r="B30" s="65">
        <v>20</v>
      </c>
      <c r="C30" s="66" t="s">
        <v>209</v>
      </c>
      <c r="D30" s="76" t="s">
        <v>50</v>
      </c>
      <c r="E30" s="76" t="s">
        <v>50</v>
      </c>
      <c r="F30" s="76" t="s">
        <v>138</v>
      </c>
      <c r="G30" s="76" t="s">
        <v>138</v>
      </c>
      <c r="H30" s="76" t="s">
        <v>50</v>
      </c>
      <c r="I30" s="78" t="s">
        <v>705</v>
      </c>
      <c r="J30" s="80" t="s">
        <v>703</v>
      </c>
      <c r="K30" s="81" t="s">
        <v>704</v>
      </c>
      <c r="L30" s="78" t="s">
        <v>118</v>
      </c>
      <c r="M30" s="81" t="s">
        <v>50</v>
      </c>
      <c r="N30" s="81" t="s">
        <v>138</v>
      </c>
      <c r="O30" s="81" t="s">
        <v>138</v>
      </c>
      <c r="P30" s="81" t="s">
        <v>138</v>
      </c>
      <c r="Q30" s="81" t="s">
        <v>138</v>
      </c>
      <c r="R30" s="81" t="s">
        <v>138</v>
      </c>
      <c r="S30" s="76" t="s">
        <v>50</v>
      </c>
      <c r="T30" s="95" t="s">
        <v>212</v>
      </c>
      <c r="U30" s="81" t="s">
        <v>118</v>
      </c>
    </row>
    <row r="31" spans="1:21" ht="22.5" customHeight="1" x14ac:dyDescent="0.25">
      <c r="A31" s="293"/>
      <c r="B31" s="65">
        <v>21</v>
      </c>
      <c r="C31" s="89" t="s">
        <v>221</v>
      </c>
      <c r="D31" s="76" t="s">
        <v>50</v>
      </c>
      <c r="E31" s="76" t="s">
        <v>48</v>
      </c>
      <c r="F31" s="76" t="s">
        <v>392</v>
      </c>
      <c r="G31" s="76" t="s">
        <v>59</v>
      </c>
      <c r="H31" s="76" t="s">
        <v>51</v>
      </c>
      <c r="I31" s="78" t="s">
        <v>51</v>
      </c>
      <c r="J31" s="80" t="s">
        <v>50</v>
      </c>
      <c r="K31" s="81" t="s">
        <v>51</v>
      </c>
      <c r="L31" s="78" t="s">
        <v>395</v>
      </c>
      <c r="M31" s="81" t="s">
        <v>51</v>
      </c>
      <c r="N31" s="81" t="s">
        <v>51</v>
      </c>
      <c r="O31" s="81" t="s">
        <v>51</v>
      </c>
      <c r="P31" s="81" t="s">
        <v>51</v>
      </c>
      <c r="Q31" s="81" t="s">
        <v>51</v>
      </c>
      <c r="R31" s="81" t="s">
        <v>51</v>
      </c>
      <c r="S31" s="76" t="s">
        <v>59</v>
      </c>
      <c r="T31" s="82" t="s">
        <v>51</v>
      </c>
      <c r="U31" s="81" t="s">
        <v>85</v>
      </c>
    </row>
    <row r="32" spans="1:21" ht="19.5" customHeight="1" x14ac:dyDescent="0.25">
      <c r="A32" s="293"/>
      <c r="B32" s="65">
        <v>22</v>
      </c>
      <c r="C32" s="89" t="s">
        <v>226</v>
      </c>
      <c r="D32" s="76" t="s">
        <v>59</v>
      </c>
      <c r="E32" s="76" t="s">
        <v>50</v>
      </c>
      <c r="F32" s="76" t="s">
        <v>48</v>
      </c>
      <c r="G32" s="76" t="s">
        <v>50</v>
      </c>
      <c r="H32" s="76" t="s">
        <v>392</v>
      </c>
      <c r="I32" s="78" t="s">
        <v>50</v>
      </c>
      <c r="J32" s="80" t="s">
        <v>50</v>
      </c>
      <c r="K32" s="81" t="s">
        <v>50</v>
      </c>
      <c r="L32" s="78" t="s">
        <v>311</v>
      </c>
      <c r="M32" s="81" t="s">
        <v>59</v>
      </c>
      <c r="N32" s="81" t="s">
        <v>59</v>
      </c>
      <c r="O32" s="81" t="s">
        <v>59</v>
      </c>
      <c r="P32" s="81" t="s">
        <v>59</v>
      </c>
      <c r="Q32" s="81" t="s">
        <v>59</v>
      </c>
      <c r="R32" s="81" t="s">
        <v>59</v>
      </c>
      <c r="S32" s="76" t="s">
        <v>48</v>
      </c>
      <c r="T32" s="82" t="s">
        <v>59</v>
      </c>
      <c r="U32" s="81" t="s">
        <v>47</v>
      </c>
    </row>
    <row r="33" spans="1:21" ht="24.75" customHeight="1" x14ac:dyDescent="0.25">
      <c r="A33" s="293"/>
      <c r="B33" s="65">
        <v>23</v>
      </c>
      <c r="C33" s="89" t="s">
        <v>232</v>
      </c>
      <c r="D33" s="76" t="s">
        <v>50</v>
      </c>
      <c r="E33" s="76" t="s">
        <v>51</v>
      </c>
      <c r="F33" s="76" t="s">
        <v>48</v>
      </c>
      <c r="G33" s="76" t="s">
        <v>50</v>
      </c>
      <c r="H33" s="76" t="s">
        <v>50</v>
      </c>
      <c r="I33" s="78" t="s">
        <v>50</v>
      </c>
      <c r="J33" s="80" t="s">
        <v>59</v>
      </c>
      <c r="K33" s="81" t="s">
        <v>50</v>
      </c>
      <c r="L33" s="78" t="s">
        <v>311</v>
      </c>
      <c r="M33" s="81" t="s">
        <v>50</v>
      </c>
      <c r="N33" s="81" t="s">
        <v>59</v>
      </c>
      <c r="O33" s="81" t="s">
        <v>59</v>
      </c>
      <c r="P33" s="81" t="s">
        <v>59</v>
      </c>
      <c r="Q33" s="81" t="s">
        <v>50</v>
      </c>
      <c r="R33" s="81" t="s">
        <v>59</v>
      </c>
      <c r="S33" s="76" t="s">
        <v>51</v>
      </c>
      <c r="T33" s="82" t="s">
        <v>50</v>
      </c>
      <c r="U33" s="81" t="s">
        <v>47</v>
      </c>
    </row>
    <row r="34" spans="1:21" ht="24" customHeight="1" x14ac:dyDescent="0.25">
      <c r="A34" s="293"/>
      <c r="B34" s="65">
        <v>24</v>
      </c>
      <c r="C34" s="89" t="s">
        <v>238</v>
      </c>
      <c r="D34" s="76" t="s">
        <v>59</v>
      </c>
      <c r="E34" s="76" t="s">
        <v>48</v>
      </c>
      <c r="F34" s="76" t="s">
        <v>48</v>
      </c>
      <c r="G34" s="76" t="s">
        <v>48</v>
      </c>
      <c r="H34" s="76" t="s">
        <v>392</v>
      </c>
      <c r="I34" s="78" t="s">
        <v>59</v>
      </c>
      <c r="J34" s="80" t="s">
        <v>706</v>
      </c>
      <c r="K34" s="81" t="s">
        <v>59</v>
      </c>
      <c r="L34" s="78" t="s">
        <v>395</v>
      </c>
      <c r="M34" s="81" t="s">
        <v>59</v>
      </c>
      <c r="N34" s="81" t="s">
        <v>59</v>
      </c>
      <c r="O34" s="81" t="s">
        <v>59</v>
      </c>
      <c r="P34" s="81" t="s">
        <v>59</v>
      </c>
      <c r="Q34" s="81" t="s">
        <v>59</v>
      </c>
      <c r="R34" s="81" t="s">
        <v>59</v>
      </c>
      <c r="S34" s="76" t="s">
        <v>59</v>
      </c>
      <c r="T34" s="82" t="s">
        <v>59</v>
      </c>
      <c r="U34" s="81" t="s">
        <v>50</v>
      </c>
    </row>
    <row r="35" spans="1:21" ht="30.75" customHeight="1" x14ac:dyDescent="0.25">
      <c r="A35" s="293"/>
      <c r="B35" s="65">
        <v>25</v>
      </c>
      <c r="C35" s="89" t="s">
        <v>243</v>
      </c>
      <c r="D35" s="76" t="s">
        <v>50</v>
      </c>
      <c r="E35" s="76" t="s">
        <v>59</v>
      </c>
      <c r="F35" s="76" t="s">
        <v>48</v>
      </c>
      <c r="G35" s="76" t="s">
        <v>50</v>
      </c>
      <c r="H35" s="76" t="s">
        <v>392</v>
      </c>
      <c r="I35" s="78" t="s">
        <v>48</v>
      </c>
      <c r="J35" s="80" t="s">
        <v>48</v>
      </c>
      <c r="K35" s="81" t="s">
        <v>48</v>
      </c>
      <c r="L35" s="78" t="s">
        <v>395</v>
      </c>
      <c r="M35" s="81" t="s">
        <v>59</v>
      </c>
      <c r="N35" s="81" t="s">
        <v>48</v>
      </c>
      <c r="O35" s="81" t="s">
        <v>59</v>
      </c>
      <c r="P35" s="81" t="s">
        <v>48</v>
      </c>
      <c r="Q35" s="81" t="s">
        <v>48</v>
      </c>
      <c r="R35" s="81" t="s">
        <v>48</v>
      </c>
      <c r="S35" s="76" t="s">
        <v>59</v>
      </c>
      <c r="T35" s="82" t="s">
        <v>59</v>
      </c>
      <c r="U35" s="81" t="s">
        <v>50</v>
      </c>
    </row>
    <row r="36" spans="1:21" x14ac:dyDescent="0.25">
      <c r="A36" s="96"/>
      <c r="B36" s="85"/>
      <c r="C36" s="93"/>
      <c r="D36" s="85"/>
      <c r="E36" s="85"/>
      <c r="F36" s="85"/>
      <c r="G36" s="85"/>
      <c r="H36" s="85"/>
      <c r="I36" s="72"/>
      <c r="J36" s="72"/>
      <c r="K36" s="74"/>
      <c r="L36" s="72"/>
      <c r="M36" s="74"/>
      <c r="N36" s="74"/>
      <c r="O36" s="74"/>
      <c r="P36" s="74"/>
      <c r="Q36" s="74"/>
      <c r="R36" s="74"/>
      <c r="S36" s="85"/>
      <c r="T36" s="124"/>
      <c r="U36" s="125"/>
    </row>
    <row r="37" spans="1:21" ht="31.5" customHeight="1" x14ac:dyDescent="0.25">
      <c r="A37" s="292" t="s">
        <v>248</v>
      </c>
      <c r="B37" s="65">
        <v>26</v>
      </c>
      <c r="C37" s="89" t="s">
        <v>579</v>
      </c>
      <c r="D37" s="76" t="s">
        <v>51</v>
      </c>
      <c r="E37" s="76" t="s">
        <v>50</v>
      </c>
      <c r="F37" s="76" t="s">
        <v>48</v>
      </c>
      <c r="G37" s="76" t="s">
        <v>50</v>
      </c>
      <c r="H37" s="76" t="s">
        <v>48</v>
      </c>
      <c r="I37" s="78" t="s">
        <v>50</v>
      </c>
      <c r="J37" s="80" t="s">
        <v>51</v>
      </c>
      <c r="K37" s="81" t="s">
        <v>51</v>
      </c>
      <c r="L37" s="78" t="s">
        <v>383</v>
      </c>
      <c r="M37" s="81" t="s">
        <v>51</v>
      </c>
      <c r="N37" s="81" t="s">
        <v>51</v>
      </c>
      <c r="O37" s="81" t="s">
        <v>51</v>
      </c>
      <c r="P37" s="81" t="s">
        <v>51</v>
      </c>
      <c r="Q37" s="81" t="s">
        <v>51</v>
      </c>
      <c r="R37" s="81" t="s">
        <v>51</v>
      </c>
      <c r="S37" s="76" t="s">
        <v>51</v>
      </c>
      <c r="T37" s="82" t="s">
        <v>51</v>
      </c>
      <c r="U37" s="81" t="s">
        <v>50</v>
      </c>
    </row>
    <row r="38" spans="1:21" ht="18.75" customHeight="1" x14ac:dyDescent="0.25">
      <c r="A38" s="293"/>
      <c r="B38" s="65">
        <v>27</v>
      </c>
      <c r="C38" s="89" t="s">
        <v>257</v>
      </c>
      <c r="D38" s="76" t="s">
        <v>48</v>
      </c>
      <c r="E38" s="76" t="s">
        <v>48</v>
      </c>
      <c r="F38" s="76" t="s">
        <v>48</v>
      </c>
      <c r="G38" s="76" t="s">
        <v>50</v>
      </c>
      <c r="H38" s="76" t="s">
        <v>48</v>
      </c>
      <c r="I38" s="78" t="s">
        <v>59</v>
      </c>
      <c r="J38" s="80" t="s">
        <v>50</v>
      </c>
      <c r="K38" s="81" t="s">
        <v>59</v>
      </c>
      <c r="L38" s="78" t="s">
        <v>395</v>
      </c>
      <c r="M38" s="81" t="s">
        <v>59</v>
      </c>
      <c r="N38" s="81" t="s">
        <v>59</v>
      </c>
      <c r="O38" s="81" t="s">
        <v>59</v>
      </c>
      <c r="P38" s="81" t="s">
        <v>59</v>
      </c>
      <c r="Q38" s="81" t="s">
        <v>59</v>
      </c>
      <c r="R38" s="81" t="s">
        <v>59</v>
      </c>
      <c r="S38" s="76" t="s">
        <v>59</v>
      </c>
      <c r="T38" s="82" t="s">
        <v>48</v>
      </c>
      <c r="U38" s="81" t="s">
        <v>59</v>
      </c>
    </row>
    <row r="39" spans="1:21" ht="44.25" customHeight="1" x14ac:dyDescent="0.25">
      <c r="A39" s="293"/>
      <c r="B39" s="65">
        <v>28</v>
      </c>
      <c r="C39" s="89" t="s">
        <v>263</v>
      </c>
      <c r="D39" s="76" t="s">
        <v>59</v>
      </c>
      <c r="E39" s="76" t="s">
        <v>50</v>
      </c>
      <c r="F39" s="76" t="s">
        <v>48</v>
      </c>
      <c r="G39" s="76" t="s">
        <v>59</v>
      </c>
      <c r="H39" s="76" t="s">
        <v>48</v>
      </c>
      <c r="I39" s="78" t="s">
        <v>48</v>
      </c>
      <c r="J39" s="79" t="s">
        <v>59</v>
      </c>
      <c r="K39" s="79" t="s">
        <v>48</v>
      </c>
      <c r="L39" s="78" t="s">
        <v>395</v>
      </c>
      <c r="M39" s="74" t="s">
        <v>59</v>
      </c>
      <c r="N39" s="74" t="s">
        <v>48</v>
      </c>
      <c r="O39" s="74" t="s">
        <v>48</v>
      </c>
      <c r="P39" s="74" t="s">
        <v>48</v>
      </c>
      <c r="Q39" s="74" t="s">
        <v>48</v>
      </c>
      <c r="R39" s="74" t="s">
        <v>48</v>
      </c>
      <c r="S39" s="76" t="s">
        <v>59</v>
      </c>
      <c r="T39" s="87" t="s">
        <v>59</v>
      </c>
      <c r="U39" s="74" t="s">
        <v>59</v>
      </c>
    </row>
    <row r="40" spans="1:21" ht="15.75" customHeight="1" x14ac:dyDescent="0.25">
      <c r="A40" s="96"/>
      <c r="B40" s="85"/>
      <c r="C40" s="93"/>
      <c r="D40" s="85"/>
      <c r="E40" s="85"/>
      <c r="F40" s="85"/>
      <c r="G40" s="85"/>
      <c r="H40" s="85"/>
      <c r="I40" s="97"/>
      <c r="J40" s="98"/>
      <c r="K40" s="98"/>
      <c r="L40" s="72"/>
      <c r="M40" s="74"/>
      <c r="N40" s="74"/>
      <c r="O40" s="74"/>
      <c r="P40" s="74"/>
      <c r="Q40" s="74"/>
      <c r="R40" s="74"/>
      <c r="S40" s="85"/>
      <c r="T40" s="99"/>
    </row>
    <row r="41" spans="1:21" ht="15.75" customHeight="1" x14ac:dyDescent="0.25">
      <c r="A41" s="292" t="s">
        <v>269</v>
      </c>
      <c r="B41" s="65">
        <v>29</v>
      </c>
      <c r="C41" s="89" t="s">
        <v>270</v>
      </c>
      <c r="D41" s="76" t="s">
        <v>589</v>
      </c>
      <c r="E41" s="76" t="s">
        <v>695</v>
      </c>
      <c r="F41" s="100" t="s">
        <v>591</v>
      </c>
      <c r="G41" s="76" t="s">
        <v>693</v>
      </c>
      <c r="H41" s="76" t="s">
        <v>392</v>
      </c>
      <c r="I41" s="76" t="s">
        <v>272</v>
      </c>
      <c r="J41" s="72" t="s">
        <v>453</v>
      </c>
      <c r="K41" s="74" t="s">
        <v>272</v>
      </c>
      <c r="L41" s="72" t="s">
        <v>272</v>
      </c>
      <c r="M41" s="74" t="s">
        <v>392</v>
      </c>
      <c r="N41" s="74" t="s">
        <v>711</v>
      </c>
      <c r="O41" s="74" t="s">
        <v>708</v>
      </c>
      <c r="P41" s="76" t="s">
        <v>392</v>
      </c>
      <c r="Q41" s="74" t="s">
        <v>598</v>
      </c>
      <c r="R41" s="68" t="s">
        <v>392</v>
      </c>
      <c r="S41" s="76" t="s">
        <v>392</v>
      </c>
      <c r="T41" s="87" t="s">
        <v>599</v>
      </c>
      <c r="U41" s="74" t="s">
        <v>600</v>
      </c>
    </row>
    <row r="42" spans="1:21" ht="15.75" customHeight="1" x14ac:dyDescent="0.25">
      <c r="A42" s="293"/>
      <c r="B42" s="65">
        <v>30</v>
      </c>
      <c r="C42" s="89" t="s">
        <v>287</v>
      </c>
      <c r="D42" s="76" t="s">
        <v>601</v>
      </c>
      <c r="E42" s="76" t="s">
        <v>696</v>
      </c>
      <c r="F42" s="76" t="s">
        <v>392</v>
      </c>
      <c r="G42" s="76" t="s">
        <v>697</v>
      </c>
      <c r="H42" s="76" t="s">
        <v>392</v>
      </c>
      <c r="I42" s="72" t="s">
        <v>707</v>
      </c>
      <c r="J42" s="72" t="s">
        <v>603</v>
      </c>
      <c r="K42" s="74"/>
      <c r="L42" s="72" t="s">
        <v>301</v>
      </c>
      <c r="M42" s="74" t="s">
        <v>392</v>
      </c>
      <c r="N42" s="74" t="s">
        <v>710</v>
      </c>
      <c r="O42" s="74" t="s">
        <v>709</v>
      </c>
      <c r="P42" s="74" t="s">
        <v>597</v>
      </c>
      <c r="Q42" s="74" t="s">
        <v>607</v>
      </c>
      <c r="R42" s="74" t="s">
        <v>597</v>
      </c>
      <c r="S42" s="100" t="s">
        <v>608</v>
      </c>
      <c r="T42" s="87" t="s">
        <v>609</v>
      </c>
      <c r="U42" s="74" t="s">
        <v>610</v>
      </c>
    </row>
    <row r="43" spans="1:21" ht="30.75" customHeight="1" x14ac:dyDescent="0.25">
      <c r="A43" s="293"/>
      <c r="B43" s="65">
        <v>31</v>
      </c>
      <c r="C43" s="89" t="s">
        <v>306</v>
      </c>
      <c r="D43" s="76" t="s">
        <v>59</v>
      </c>
      <c r="E43" s="76" t="s">
        <v>48</v>
      </c>
      <c r="F43" s="76" t="s">
        <v>48</v>
      </c>
      <c r="G43" s="76" t="s">
        <v>59</v>
      </c>
      <c r="H43" s="76" t="s">
        <v>59</v>
      </c>
      <c r="I43" s="79" t="s">
        <v>59</v>
      </c>
      <c r="J43" s="80" t="s">
        <v>59</v>
      </c>
      <c r="K43" s="81" t="s">
        <v>48</v>
      </c>
      <c r="L43" s="78" t="s">
        <v>395</v>
      </c>
      <c r="M43" s="81" t="s">
        <v>59</v>
      </c>
      <c r="N43" s="81" t="s">
        <v>48</v>
      </c>
      <c r="O43" s="81" t="s">
        <v>59</v>
      </c>
      <c r="P43" s="81" t="s">
        <v>48</v>
      </c>
      <c r="Q43" s="81" t="s">
        <v>48</v>
      </c>
      <c r="R43" s="81" t="s">
        <v>48</v>
      </c>
      <c r="S43" s="76" t="s">
        <v>48</v>
      </c>
      <c r="T43" s="82" t="s">
        <v>59</v>
      </c>
      <c r="U43" s="81" t="s">
        <v>50</v>
      </c>
    </row>
    <row r="44" spans="1:21" ht="32.25" customHeight="1" x14ac:dyDescent="0.25">
      <c r="A44" s="293"/>
      <c r="B44" s="65">
        <v>32</v>
      </c>
      <c r="C44" s="89" t="s">
        <v>310</v>
      </c>
      <c r="D44" s="76" t="s">
        <v>59</v>
      </c>
      <c r="E44" s="76" t="s">
        <v>51</v>
      </c>
      <c r="F44" s="76" t="s">
        <v>48</v>
      </c>
      <c r="G44" s="76" t="s">
        <v>50</v>
      </c>
      <c r="H44" s="76" t="s">
        <v>48</v>
      </c>
      <c r="I44" s="79" t="s">
        <v>50</v>
      </c>
      <c r="J44" s="80" t="s">
        <v>51</v>
      </c>
      <c r="K44" s="81" t="s">
        <v>50</v>
      </c>
      <c r="L44" s="78" t="s">
        <v>311</v>
      </c>
      <c r="M44" s="81" t="s">
        <v>50</v>
      </c>
      <c r="N44" s="81" t="s">
        <v>59</v>
      </c>
      <c r="O44" s="81" t="s">
        <v>51</v>
      </c>
      <c r="P44" s="81" t="s">
        <v>50</v>
      </c>
      <c r="Q44" s="81" t="s">
        <v>50</v>
      </c>
      <c r="R44" s="81" t="s">
        <v>50</v>
      </c>
      <c r="S44" s="76" t="s">
        <v>50</v>
      </c>
      <c r="T44" s="82" t="s">
        <v>50</v>
      </c>
      <c r="U44" s="81" t="s">
        <v>51</v>
      </c>
    </row>
    <row r="45" spans="1:21" ht="78.75" customHeight="1" x14ac:dyDescent="0.25">
      <c r="A45" s="301"/>
      <c r="C45" s="101" t="s">
        <v>319</v>
      </c>
      <c r="E45" s="100" t="s">
        <v>618</v>
      </c>
      <c r="F45" s="100" t="s">
        <v>392</v>
      </c>
      <c r="G45" s="100" t="s">
        <v>619</v>
      </c>
      <c r="H45" s="100" t="s">
        <v>392</v>
      </c>
      <c r="I45" s="72"/>
      <c r="J45" s="72" t="s">
        <v>556</v>
      </c>
      <c r="K45" s="74"/>
      <c r="L45" s="72"/>
      <c r="M45" s="74"/>
      <c r="N45" s="74"/>
      <c r="O45" s="74"/>
      <c r="P45" s="74"/>
      <c r="Q45" s="74"/>
      <c r="R45" s="74"/>
      <c r="S45" s="76"/>
      <c r="T45" s="87"/>
    </row>
    <row r="46" spans="1:21" x14ac:dyDescent="0.25">
      <c r="A46" s="102"/>
      <c r="B46" s="85"/>
      <c r="C46" s="93"/>
      <c r="D46" s="85"/>
      <c r="E46" s="85"/>
      <c r="F46" s="85"/>
      <c r="G46" s="85"/>
      <c r="H46" s="85"/>
      <c r="I46" s="72"/>
      <c r="J46" s="72"/>
      <c r="K46" s="74"/>
      <c r="L46" s="72"/>
      <c r="M46" s="74"/>
      <c r="N46" s="74"/>
      <c r="O46" s="74"/>
      <c r="P46" s="74"/>
      <c r="Q46" s="74"/>
      <c r="R46" s="74"/>
      <c r="S46" s="85"/>
      <c r="T46" s="87"/>
    </row>
    <row r="47" spans="1:21" ht="409.5" x14ac:dyDescent="0.25">
      <c r="A47" s="103" t="s">
        <v>324</v>
      </c>
      <c r="C47" s="101" t="s">
        <v>325</v>
      </c>
      <c r="D47" s="100" t="s">
        <v>621</v>
      </c>
      <c r="E47" s="76" t="s">
        <v>392</v>
      </c>
      <c r="F47" s="76" t="s">
        <v>175</v>
      </c>
      <c r="G47" s="76" t="s">
        <v>392</v>
      </c>
      <c r="H47" s="76" t="s">
        <v>392</v>
      </c>
      <c r="I47" s="72"/>
      <c r="J47" s="73" t="s">
        <v>623</v>
      </c>
      <c r="K47" s="74"/>
      <c r="L47" s="72"/>
      <c r="M47" s="74"/>
      <c r="N47" s="74"/>
      <c r="O47" s="87" t="s">
        <v>624</v>
      </c>
      <c r="P47" s="74"/>
      <c r="Q47" s="74"/>
      <c r="R47" s="74"/>
      <c r="S47" s="76"/>
      <c r="T47" s="87"/>
      <c r="U47" s="87" t="s">
        <v>625</v>
      </c>
    </row>
    <row r="48" spans="1:21" x14ac:dyDescent="0.25">
      <c r="I48" s="105"/>
      <c r="J48" s="105"/>
      <c r="L48" s="105"/>
    </row>
    <row r="49" spans="1:17" x14ac:dyDescent="0.25">
      <c r="A49" s="68"/>
      <c r="B49" s="68"/>
      <c r="C49" s="109"/>
      <c r="D49" s="110"/>
      <c r="E49" s="110"/>
      <c r="F49" s="110"/>
      <c r="G49" s="110"/>
      <c r="H49" s="110"/>
      <c r="I49" s="111"/>
      <c r="J49" s="110"/>
      <c r="K49" s="110"/>
      <c r="L49" s="110"/>
      <c r="M49" s="110"/>
      <c r="N49" s="110"/>
      <c r="O49" s="110"/>
      <c r="P49" s="110"/>
      <c r="Q49" s="68"/>
    </row>
    <row r="50" spans="1:17" x14ac:dyDescent="0.25">
      <c r="A50" s="68"/>
      <c r="B50" s="68"/>
      <c r="C50" s="109"/>
      <c r="D50" s="110"/>
      <c r="E50" s="110"/>
      <c r="F50" s="110"/>
      <c r="G50" s="110"/>
      <c r="H50" s="110"/>
      <c r="I50" s="111"/>
      <c r="J50" s="110"/>
      <c r="K50" s="110"/>
      <c r="L50" s="110"/>
      <c r="M50" s="110"/>
      <c r="N50" s="110"/>
      <c r="O50" s="110"/>
      <c r="P50" s="110"/>
      <c r="Q50" s="68"/>
    </row>
    <row r="51" spans="1:17" x14ac:dyDescent="0.25">
      <c r="A51" s="68"/>
      <c r="B51" s="68"/>
      <c r="C51" s="109"/>
      <c r="D51" s="110"/>
      <c r="E51" s="110"/>
      <c r="F51" s="110"/>
      <c r="G51" s="110"/>
      <c r="H51" s="110"/>
      <c r="I51" s="110"/>
      <c r="J51" s="110"/>
      <c r="K51" s="110"/>
      <c r="L51" s="110"/>
      <c r="M51" s="110"/>
      <c r="N51" s="110"/>
      <c r="O51" s="110"/>
      <c r="P51" s="110"/>
      <c r="Q51" s="68"/>
    </row>
    <row r="52" spans="1:17" x14ac:dyDescent="0.25">
      <c r="A52" s="68"/>
      <c r="B52" s="68"/>
      <c r="C52" s="109"/>
      <c r="D52" s="110"/>
      <c r="E52" s="110"/>
      <c r="F52" s="110"/>
      <c r="G52" s="110"/>
      <c r="H52" s="110"/>
      <c r="I52" s="110"/>
      <c r="J52" s="110"/>
      <c r="K52" s="110"/>
      <c r="L52" s="110"/>
      <c r="M52" s="110"/>
      <c r="N52" s="110"/>
      <c r="O52" s="110"/>
      <c r="P52" s="110"/>
      <c r="Q52" s="68"/>
    </row>
    <row r="53" spans="1:17" x14ac:dyDescent="0.25">
      <c r="A53" s="68"/>
      <c r="B53" s="68"/>
      <c r="C53" s="109"/>
      <c r="D53" s="110"/>
      <c r="E53" s="110"/>
      <c r="F53" s="110"/>
      <c r="G53" s="110"/>
      <c r="H53" s="110"/>
      <c r="I53" s="110"/>
      <c r="J53" s="110"/>
      <c r="K53" s="110"/>
      <c r="L53" s="110"/>
      <c r="M53" s="110"/>
      <c r="N53" s="110"/>
      <c r="O53" s="110"/>
      <c r="P53" s="110"/>
      <c r="Q53" s="68"/>
    </row>
    <row r="54" spans="1:17" x14ac:dyDescent="0.25">
      <c r="A54" s="68"/>
      <c r="B54" s="68"/>
      <c r="C54" s="109"/>
      <c r="D54" s="110"/>
      <c r="E54" s="110"/>
      <c r="F54" s="110"/>
      <c r="G54" s="110"/>
      <c r="H54" s="110"/>
      <c r="I54" s="110"/>
      <c r="J54" s="110"/>
      <c r="K54" s="110"/>
      <c r="L54" s="110"/>
      <c r="M54" s="110"/>
      <c r="N54" s="110"/>
      <c r="O54" s="110"/>
      <c r="P54" s="110"/>
      <c r="Q54" s="68"/>
    </row>
    <row r="55" spans="1:17" x14ac:dyDescent="0.25">
      <c r="A55" s="68"/>
      <c r="B55" s="68"/>
      <c r="C55" s="109"/>
      <c r="D55" s="110"/>
      <c r="E55" s="110"/>
      <c r="F55" s="110"/>
      <c r="G55" s="110"/>
      <c r="H55" s="110"/>
      <c r="I55" s="110"/>
      <c r="J55" s="110"/>
      <c r="K55" s="110"/>
      <c r="L55" s="110"/>
      <c r="M55" s="110"/>
      <c r="N55" s="110"/>
      <c r="O55" s="110"/>
      <c r="P55" s="110"/>
      <c r="Q55" s="68"/>
    </row>
    <row r="56" spans="1:17" x14ac:dyDescent="0.25">
      <c r="A56" s="68"/>
      <c r="B56" s="68"/>
      <c r="C56" s="109"/>
      <c r="D56" s="110"/>
      <c r="E56" s="110"/>
      <c r="F56" s="110"/>
      <c r="G56" s="110"/>
      <c r="H56" s="110"/>
      <c r="I56" s="110"/>
      <c r="J56" s="110"/>
      <c r="K56" s="110"/>
      <c r="L56" s="110"/>
      <c r="M56" s="110"/>
      <c r="N56" s="110"/>
      <c r="O56" s="110"/>
      <c r="P56" s="110"/>
      <c r="Q56" s="68"/>
    </row>
    <row r="57" spans="1:17" x14ac:dyDescent="0.25">
      <c r="A57" s="68"/>
      <c r="B57" s="68"/>
      <c r="C57" s="109"/>
      <c r="D57" s="110"/>
      <c r="E57" s="110"/>
      <c r="F57" s="110"/>
      <c r="G57" s="110"/>
      <c r="H57" s="110"/>
      <c r="I57" s="110"/>
      <c r="J57" s="110"/>
      <c r="K57" s="110"/>
      <c r="L57" s="110"/>
      <c r="M57" s="110"/>
      <c r="N57" s="110"/>
      <c r="O57" s="110"/>
      <c r="P57" s="110"/>
      <c r="Q57" s="68"/>
    </row>
    <row r="58" spans="1:17" x14ac:dyDescent="0.25">
      <c r="A58" s="68"/>
      <c r="B58" s="68"/>
      <c r="C58" s="109"/>
      <c r="D58" s="110"/>
      <c r="E58" s="110"/>
      <c r="F58" s="110"/>
      <c r="G58" s="110"/>
      <c r="H58" s="110"/>
      <c r="I58" s="110"/>
      <c r="J58" s="110"/>
      <c r="K58" s="110"/>
      <c r="L58" s="110"/>
      <c r="M58" s="110"/>
      <c r="N58" s="110"/>
      <c r="O58" s="110"/>
      <c r="P58" s="110"/>
      <c r="Q58" s="68"/>
    </row>
    <row r="59" spans="1:17" x14ac:dyDescent="0.25">
      <c r="A59" s="68"/>
      <c r="B59" s="68"/>
      <c r="C59" s="109"/>
      <c r="D59" s="110"/>
      <c r="E59" s="110"/>
      <c r="F59" s="110"/>
      <c r="G59" s="110"/>
      <c r="H59" s="110"/>
      <c r="I59" s="110"/>
      <c r="J59" s="110"/>
      <c r="K59" s="110"/>
      <c r="L59" s="110"/>
      <c r="M59" s="110"/>
      <c r="N59" s="110"/>
      <c r="O59" s="110"/>
      <c r="P59" s="110"/>
      <c r="Q59" s="68"/>
    </row>
    <row r="60" spans="1:17" x14ac:dyDescent="0.25">
      <c r="A60" s="68"/>
      <c r="B60" s="68"/>
      <c r="C60" s="109"/>
      <c r="D60" s="110"/>
      <c r="E60" s="110"/>
      <c r="F60" s="110"/>
      <c r="G60" s="110"/>
      <c r="H60" s="110"/>
      <c r="I60" s="110"/>
      <c r="J60" s="110"/>
      <c r="K60" s="110"/>
      <c r="L60" s="110"/>
      <c r="M60" s="110"/>
      <c r="N60" s="110"/>
      <c r="O60" s="110"/>
      <c r="P60" s="110"/>
      <c r="Q60" s="68"/>
    </row>
    <row r="61" spans="1:17" x14ac:dyDescent="0.25">
      <c r="A61" s="68"/>
      <c r="B61" s="68"/>
      <c r="C61" s="109"/>
      <c r="D61" s="110"/>
      <c r="E61" s="110"/>
      <c r="F61" s="110"/>
      <c r="G61" s="110"/>
      <c r="H61" s="110"/>
      <c r="I61" s="110"/>
      <c r="J61" s="110"/>
      <c r="K61" s="110"/>
      <c r="L61" s="110"/>
      <c r="M61" s="110"/>
      <c r="N61" s="110"/>
      <c r="O61" s="110"/>
      <c r="P61" s="110"/>
      <c r="Q61" s="68"/>
    </row>
    <row r="62" spans="1:17" x14ac:dyDescent="0.25">
      <c r="A62" s="68"/>
      <c r="B62" s="68"/>
      <c r="C62" s="109"/>
      <c r="D62" s="110"/>
      <c r="E62" s="110"/>
      <c r="F62" s="110"/>
      <c r="G62" s="110"/>
      <c r="H62" s="110"/>
      <c r="I62" s="110"/>
      <c r="J62" s="110"/>
      <c r="K62" s="110"/>
      <c r="L62" s="110"/>
      <c r="M62" s="110"/>
      <c r="N62" s="110"/>
      <c r="O62" s="110"/>
      <c r="P62" s="110"/>
      <c r="Q62" s="68"/>
    </row>
    <row r="63" spans="1:17" x14ac:dyDescent="0.25">
      <c r="A63" s="68"/>
      <c r="B63" s="68"/>
      <c r="C63" s="109"/>
      <c r="D63" s="110"/>
      <c r="E63" s="110"/>
      <c r="F63" s="110"/>
      <c r="G63" s="110"/>
      <c r="H63" s="110"/>
      <c r="I63" s="110"/>
      <c r="J63" s="110"/>
      <c r="K63" s="110"/>
      <c r="L63" s="110"/>
      <c r="M63" s="110"/>
      <c r="N63" s="110"/>
      <c r="O63" s="110"/>
      <c r="P63" s="110"/>
      <c r="Q63" s="68"/>
    </row>
    <row r="64" spans="1:17" x14ac:dyDescent="0.25">
      <c r="A64" s="68"/>
      <c r="B64" s="68"/>
      <c r="C64" s="109"/>
      <c r="D64" s="110"/>
      <c r="E64" s="110"/>
      <c r="F64" s="110"/>
      <c r="G64" s="110"/>
      <c r="H64" s="110"/>
      <c r="I64" s="110"/>
      <c r="J64" s="110"/>
      <c r="K64" s="110"/>
      <c r="L64" s="110"/>
      <c r="M64" s="110"/>
      <c r="N64" s="110"/>
      <c r="O64" s="110"/>
      <c r="P64" s="110"/>
      <c r="Q64" s="68"/>
    </row>
    <row r="65" spans="1:17" x14ac:dyDescent="0.25">
      <c r="A65" s="68"/>
      <c r="B65" s="68"/>
      <c r="C65" s="108"/>
      <c r="D65" s="68"/>
      <c r="E65" s="68"/>
      <c r="F65" s="68"/>
      <c r="G65" s="68"/>
      <c r="H65" s="68"/>
      <c r="N65" s="68"/>
      <c r="O65" s="68"/>
      <c r="P65" s="68"/>
      <c r="Q65" s="68"/>
    </row>
    <row r="66" spans="1:17" x14ac:dyDescent="0.25">
      <c r="A66" s="68"/>
      <c r="B66" s="68"/>
      <c r="D66" s="68"/>
      <c r="E66" s="68"/>
      <c r="F66" s="68"/>
      <c r="G66" s="68"/>
      <c r="H66" s="68"/>
      <c r="N66" s="68"/>
      <c r="O66" s="68"/>
      <c r="P66" s="68"/>
      <c r="Q66" s="68"/>
    </row>
    <row r="67" spans="1:17" x14ac:dyDescent="0.25">
      <c r="A67" s="68"/>
      <c r="B67" s="68"/>
      <c r="D67" s="68"/>
      <c r="E67" s="68"/>
      <c r="F67" s="68"/>
      <c r="G67" s="68"/>
      <c r="H67" s="68"/>
      <c r="N67" s="68"/>
      <c r="O67" s="68"/>
      <c r="P67" s="68"/>
      <c r="Q67" s="68"/>
    </row>
    <row r="68" spans="1:17" x14ac:dyDescent="0.25">
      <c r="A68" s="68"/>
      <c r="B68" s="68"/>
      <c r="D68" s="68"/>
      <c r="E68" s="68"/>
      <c r="F68" s="68"/>
      <c r="G68" s="68"/>
      <c r="H68" s="68"/>
      <c r="N68" s="68"/>
      <c r="O68" s="68"/>
      <c r="P68" s="68"/>
      <c r="Q68" s="68"/>
    </row>
    <row r="69" spans="1:17" x14ac:dyDescent="0.25">
      <c r="A69" s="68"/>
      <c r="B69" s="68"/>
      <c r="D69" s="68"/>
      <c r="E69" s="68"/>
      <c r="F69" s="68"/>
      <c r="G69" s="68"/>
      <c r="H69" s="68"/>
      <c r="N69" s="68"/>
      <c r="O69" s="68"/>
      <c r="P69" s="68"/>
      <c r="Q69" s="68"/>
    </row>
    <row r="70" spans="1:17" x14ac:dyDescent="0.25">
      <c r="A70" s="68"/>
      <c r="B70" s="68"/>
      <c r="D70" s="68"/>
      <c r="E70" s="68"/>
      <c r="F70" s="68"/>
      <c r="G70" s="68"/>
      <c r="H70" s="68"/>
      <c r="N70" s="68"/>
      <c r="O70" s="68"/>
      <c r="P70" s="68"/>
      <c r="Q70" s="68"/>
    </row>
    <row r="71" spans="1:17" x14ac:dyDescent="0.25">
      <c r="A71" s="68"/>
      <c r="B71" s="68"/>
      <c r="D71" s="68"/>
      <c r="E71" s="68"/>
      <c r="F71" s="68"/>
      <c r="G71" s="68"/>
      <c r="H71" s="68"/>
      <c r="N71" s="68"/>
      <c r="O71" s="68"/>
      <c r="P71" s="68"/>
      <c r="Q71" s="68"/>
    </row>
    <row r="72" spans="1:17" x14ac:dyDescent="0.25">
      <c r="A72" s="68"/>
      <c r="B72" s="68"/>
      <c r="D72" s="68"/>
      <c r="E72" s="68"/>
      <c r="F72" s="68"/>
      <c r="G72" s="68"/>
      <c r="H72" s="68"/>
      <c r="N72" s="68"/>
      <c r="O72" s="68"/>
      <c r="P72" s="68"/>
      <c r="Q72" s="68"/>
    </row>
    <row r="73" spans="1:17" x14ac:dyDescent="0.25">
      <c r="A73" s="68"/>
      <c r="B73" s="68"/>
      <c r="D73" s="68"/>
      <c r="E73" s="68"/>
      <c r="F73" s="68"/>
      <c r="G73" s="68"/>
      <c r="H73" s="68"/>
      <c r="N73" s="68"/>
      <c r="O73" s="68"/>
      <c r="P73" s="68"/>
      <c r="Q73" s="68"/>
    </row>
    <row r="74" spans="1:17" x14ac:dyDescent="0.25">
      <c r="A74" s="68"/>
      <c r="B74" s="68"/>
      <c r="D74" s="68"/>
      <c r="E74" s="68"/>
      <c r="F74" s="68"/>
      <c r="G74" s="68"/>
      <c r="H74" s="68"/>
      <c r="N74" s="68"/>
      <c r="O74" s="68"/>
      <c r="P74" s="68"/>
      <c r="Q74" s="68"/>
    </row>
    <row r="75" spans="1:17" x14ac:dyDescent="0.25">
      <c r="A75" s="68"/>
      <c r="B75" s="68"/>
      <c r="D75" s="68"/>
      <c r="E75" s="68"/>
      <c r="F75" s="68"/>
      <c r="G75" s="68"/>
      <c r="H75" s="68"/>
      <c r="N75" s="68"/>
      <c r="O75" s="68"/>
      <c r="P75" s="68"/>
      <c r="Q75" s="68"/>
    </row>
  </sheetData>
  <mergeCells count="6">
    <mergeCell ref="A41:A45"/>
    <mergeCell ref="A2:A7"/>
    <mergeCell ref="A9:A20"/>
    <mergeCell ref="A22:A28"/>
    <mergeCell ref="A30:A35"/>
    <mergeCell ref="A37:A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election activeCell="P13" sqref="P13"/>
    </sheetView>
  </sheetViews>
  <sheetFormatPr defaultRowHeight="15" x14ac:dyDescent="0.25"/>
  <cols>
    <col min="1" max="1" width="4.28515625" style="103" customWidth="1"/>
    <col min="2" max="2" width="4.28515625" style="76" customWidth="1"/>
  </cols>
  <sheetData>
    <row r="1" spans="1:11" x14ac:dyDescent="0.25">
      <c r="A1" s="64"/>
      <c r="B1" s="65"/>
      <c r="C1" s="160" t="s">
        <v>48</v>
      </c>
      <c r="D1" s="160" t="s">
        <v>59</v>
      </c>
      <c r="E1" s="160" t="s">
        <v>50</v>
      </c>
      <c r="F1" s="160" t="s">
        <v>51</v>
      </c>
      <c r="G1" s="160" t="s">
        <v>47</v>
      </c>
      <c r="H1" s="160" t="s">
        <v>85</v>
      </c>
      <c r="I1" s="160" t="s">
        <v>118</v>
      </c>
      <c r="J1" s="160" t="s">
        <v>639</v>
      </c>
      <c r="K1" s="160" t="s">
        <v>717</v>
      </c>
    </row>
    <row r="2" spans="1:11" x14ac:dyDescent="0.25">
      <c r="A2" s="64"/>
      <c r="B2" s="65"/>
      <c r="C2" s="160"/>
      <c r="D2" s="160"/>
      <c r="E2" s="160"/>
      <c r="F2" s="160"/>
      <c r="G2" s="160"/>
      <c r="H2" s="160"/>
      <c r="I2" s="160"/>
      <c r="J2" s="160"/>
      <c r="K2" s="160"/>
    </row>
    <row r="3" spans="1:11" x14ac:dyDescent="0.25">
      <c r="A3" s="303" t="s">
        <v>31</v>
      </c>
      <c r="B3" s="75">
        <v>1</v>
      </c>
      <c r="C3" s="160"/>
      <c r="D3" s="160"/>
      <c r="E3" s="160"/>
      <c r="F3" s="160"/>
      <c r="G3" s="160"/>
      <c r="H3" s="160"/>
      <c r="I3" s="160"/>
      <c r="J3" s="160"/>
      <c r="K3" s="160"/>
    </row>
    <row r="4" spans="1:11" x14ac:dyDescent="0.25">
      <c r="A4" s="303"/>
      <c r="B4" s="65">
        <v>2</v>
      </c>
      <c r="C4" s="160"/>
      <c r="D4" s="160"/>
      <c r="E4" s="160"/>
      <c r="F4" s="160"/>
      <c r="G4" s="160"/>
      <c r="H4" s="160"/>
      <c r="I4" s="160"/>
      <c r="J4" s="160"/>
      <c r="K4" s="160"/>
    </row>
    <row r="5" spans="1:11" x14ac:dyDescent="0.25">
      <c r="A5" s="303"/>
      <c r="B5" s="65">
        <v>3</v>
      </c>
      <c r="C5" s="160"/>
      <c r="D5" s="160"/>
      <c r="E5" s="160"/>
      <c r="F5" s="160"/>
      <c r="G5" s="160"/>
      <c r="H5" s="160"/>
      <c r="I5" s="160"/>
      <c r="J5" s="160"/>
      <c r="K5" s="160"/>
    </row>
    <row r="6" spans="1:11" x14ac:dyDescent="0.25">
      <c r="A6" s="303"/>
      <c r="B6" s="65">
        <v>4</v>
      </c>
      <c r="C6" s="160"/>
      <c r="D6" s="160"/>
      <c r="E6" s="160"/>
      <c r="F6" s="160"/>
      <c r="G6" s="160"/>
      <c r="H6" s="160"/>
      <c r="I6" s="160"/>
      <c r="J6" s="160"/>
      <c r="K6" s="160"/>
    </row>
    <row r="7" spans="1:11" x14ac:dyDescent="0.25">
      <c r="A7" s="303"/>
      <c r="B7" s="65">
        <v>5</v>
      </c>
      <c r="C7" s="160"/>
      <c r="D7" s="160"/>
      <c r="E7" s="160"/>
      <c r="F7" s="160"/>
      <c r="G7" s="160"/>
      <c r="H7" s="160"/>
      <c r="I7" s="160"/>
      <c r="J7" s="160"/>
      <c r="K7" s="160"/>
    </row>
    <row r="8" spans="1:11" x14ac:dyDescent="0.25">
      <c r="A8" s="303"/>
      <c r="B8" s="65">
        <v>6</v>
      </c>
      <c r="C8" s="160"/>
      <c r="D8" s="160"/>
      <c r="E8" s="160"/>
      <c r="F8" s="160"/>
      <c r="G8" s="160"/>
      <c r="H8" s="160"/>
      <c r="I8" s="160"/>
      <c r="J8" s="160"/>
      <c r="K8" s="160"/>
    </row>
    <row r="9" spans="1:11" x14ac:dyDescent="0.25">
      <c r="A9" s="84"/>
      <c r="B9" s="161"/>
      <c r="C9" s="160"/>
      <c r="D9" s="160"/>
      <c r="E9" s="160"/>
      <c r="F9" s="160"/>
      <c r="G9" s="160"/>
      <c r="H9" s="160"/>
      <c r="I9" s="160"/>
      <c r="J9" s="160"/>
      <c r="K9" s="160"/>
    </row>
    <row r="10" spans="1:11" x14ac:dyDescent="0.25">
      <c r="A10" s="304" t="s">
        <v>77</v>
      </c>
      <c r="B10" s="65">
        <v>1</v>
      </c>
      <c r="C10" s="160"/>
      <c r="D10" s="160"/>
      <c r="E10" s="160"/>
      <c r="F10" s="160"/>
      <c r="G10" s="160"/>
      <c r="H10" s="160"/>
      <c r="I10" s="160"/>
      <c r="J10" s="160"/>
      <c r="K10" s="160"/>
    </row>
    <row r="11" spans="1:11" x14ac:dyDescent="0.25">
      <c r="A11" s="304"/>
      <c r="B11" s="65">
        <v>2</v>
      </c>
      <c r="C11" s="160"/>
      <c r="D11" s="160"/>
      <c r="E11" s="160"/>
      <c r="F11" s="160"/>
      <c r="G11" s="160"/>
      <c r="H11" s="160"/>
      <c r="I11" s="160"/>
      <c r="J11" s="160"/>
      <c r="K11" s="160"/>
    </row>
    <row r="12" spans="1:11" x14ac:dyDescent="0.25">
      <c r="A12" s="304"/>
      <c r="B12" s="65">
        <v>3</v>
      </c>
      <c r="C12" s="160"/>
      <c r="D12" s="160"/>
      <c r="E12" s="160"/>
      <c r="F12" s="160"/>
      <c r="G12" s="160"/>
      <c r="H12" s="160"/>
      <c r="I12" s="160"/>
      <c r="J12" s="160"/>
      <c r="K12" s="160"/>
    </row>
    <row r="13" spans="1:11" x14ac:dyDescent="0.25">
      <c r="A13" s="304"/>
      <c r="B13" s="65">
        <v>4</v>
      </c>
      <c r="C13" s="160"/>
      <c r="D13" s="160"/>
      <c r="E13" s="160"/>
      <c r="F13" s="160"/>
      <c r="G13" s="160"/>
      <c r="H13" s="160"/>
      <c r="I13" s="160"/>
      <c r="J13" s="160"/>
      <c r="K13" s="160"/>
    </row>
    <row r="14" spans="1:11" x14ac:dyDescent="0.25">
      <c r="A14" s="304"/>
      <c r="B14" s="65">
        <v>5</v>
      </c>
      <c r="C14" s="160"/>
      <c r="D14" s="160"/>
      <c r="E14" s="160"/>
      <c r="F14" s="160"/>
      <c r="G14" s="160"/>
      <c r="H14" s="160"/>
      <c r="I14" s="160"/>
      <c r="J14" s="160"/>
      <c r="K14" s="160"/>
    </row>
    <row r="15" spans="1:11" x14ac:dyDescent="0.25">
      <c r="A15" s="304"/>
      <c r="B15" s="65">
        <v>6</v>
      </c>
      <c r="C15" s="160"/>
      <c r="D15" s="160"/>
      <c r="E15" s="160"/>
      <c r="F15" s="160"/>
      <c r="G15" s="160"/>
      <c r="H15" s="160"/>
      <c r="I15" s="160"/>
      <c r="J15" s="160"/>
      <c r="K15" s="160"/>
    </row>
    <row r="16" spans="1:11" x14ac:dyDescent="0.25">
      <c r="A16" s="304"/>
      <c r="B16" s="65">
        <v>7</v>
      </c>
      <c r="C16" s="160"/>
      <c r="D16" s="160"/>
      <c r="E16" s="160"/>
      <c r="F16" s="160"/>
      <c r="G16" s="160"/>
      <c r="H16" s="160"/>
      <c r="I16" s="160"/>
      <c r="J16" s="160"/>
      <c r="K16" s="160"/>
    </row>
    <row r="17" spans="1:11" x14ac:dyDescent="0.25">
      <c r="A17" s="304"/>
      <c r="B17" s="65">
        <v>8</v>
      </c>
      <c r="C17" s="160"/>
      <c r="D17" s="160"/>
      <c r="E17" s="160"/>
      <c r="F17" s="160"/>
      <c r="G17" s="160"/>
      <c r="H17" s="160"/>
      <c r="I17" s="160"/>
      <c r="J17" s="160"/>
      <c r="K17" s="160"/>
    </row>
    <row r="18" spans="1:11" x14ac:dyDescent="0.25">
      <c r="A18" s="304"/>
      <c r="B18" s="65">
        <v>9</v>
      </c>
      <c r="C18" s="160"/>
      <c r="D18" s="160"/>
      <c r="E18" s="160"/>
      <c r="F18" s="160"/>
      <c r="G18" s="160"/>
      <c r="H18" s="160"/>
      <c r="I18" s="160"/>
      <c r="J18" s="160"/>
      <c r="K18" s="160"/>
    </row>
    <row r="19" spans="1:11" x14ac:dyDescent="0.25">
      <c r="A19" s="304"/>
      <c r="B19" s="65">
        <v>10</v>
      </c>
      <c r="C19" s="160"/>
      <c r="D19" s="160"/>
      <c r="E19" s="160"/>
      <c r="F19" s="160"/>
      <c r="G19" s="160"/>
      <c r="H19" s="160"/>
      <c r="I19" s="160"/>
      <c r="J19" s="160"/>
      <c r="K19" s="160"/>
    </row>
    <row r="20" spans="1:11" x14ac:dyDescent="0.25">
      <c r="A20" s="304"/>
      <c r="B20" s="65">
        <v>11</v>
      </c>
      <c r="C20" s="160"/>
      <c r="D20" s="160"/>
      <c r="E20" s="160"/>
      <c r="F20" s="160"/>
      <c r="G20" s="160"/>
      <c r="H20" s="160"/>
      <c r="I20" s="160"/>
      <c r="J20" s="160"/>
      <c r="K20" s="160"/>
    </row>
    <row r="21" spans="1:11" x14ac:dyDescent="0.25">
      <c r="A21" s="304"/>
      <c r="B21" s="65">
        <v>12</v>
      </c>
      <c r="C21" s="160"/>
      <c r="D21" s="160"/>
      <c r="E21" s="160"/>
      <c r="F21" s="160"/>
      <c r="G21" s="160"/>
      <c r="H21" s="160"/>
      <c r="I21" s="160"/>
      <c r="J21" s="160"/>
      <c r="K21" s="160"/>
    </row>
    <row r="22" spans="1:11" x14ac:dyDescent="0.25">
      <c r="A22" s="157"/>
      <c r="B22" s="161"/>
      <c r="C22" s="160"/>
      <c r="D22" s="160"/>
      <c r="E22" s="160"/>
      <c r="F22" s="160"/>
      <c r="G22" s="160"/>
      <c r="H22" s="160"/>
      <c r="I22" s="160"/>
      <c r="J22" s="160"/>
      <c r="K22" s="160"/>
    </row>
    <row r="23" spans="1:11" x14ac:dyDescent="0.25">
      <c r="A23" s="305" t="s">
        <v>164</v>
      </c>
      <c r="B23" s="113">
        <v>13</v>
      </c>
      <c r="C23" s="160"/>
      <c r="D23" s="160"/>
      <c r="E23" s="160"/>
      <c r="F23" s="160"/>
      <c r="G23" s="160"/>
      <c r="H23" s="160"/>
      <c r="I23" s="160"/>
      <c r="J23" s="160"/>
      <c r="K23" s="160"/>
    </row>
    <row r="24" spans="1:11" x14ac:dyDescent="0.25">
      <c r="A24" s="305"/>
      <c r="B24" s="65">
        <v>14</v>
      </c>
      <c r="C24" s="160"/>
      <c r="D24" s="160"/>
      <c r="E24" s="160"/>
      <c r="F24" s="160"/>
      <c r="G24" s="160"/>
      <c r="H24" s="160"/>
      <c r="I24" s="160"/>
      <c r="J24" s="160"/>
      <c r="K24" s="160"/>
    </row>
    <row r="25" spans="1:11" x14ac:dyDescent="0.25">
      <c r="A25" s="305"/>
      <c r="B25" s="113">
        <v>15</v>
      </c>
      <c r="C25" s="160"/>
      <c r="D25" s="160"/>
      <c r="E25" s="160"/>
      <c r="F25" s="160"/>
      <c r="G25" s="160"/>
      <c r="H25" s="160"/>
      <c r="I25" s="160"/>
      <c r="J25" s="160"/>
      <c r="K25" s="160"/>
    </row>
    <row r="26" spans="1:11" x14ac:dyDescent="0.25">
      <c r="A26" s="305"/>
      <c r="B26" s="113">
        <v>16</v>
      </c>
      <c r="C26" s="160"/>
      <c r="D26" s="160"/>
      <c r="E26" s="160"/>
      <c r="F26" s="160"/>
      <c r="G26" s="160"/>
      <c r="H26" s="160"/>
      <c r="I26" s="160"/>
      <c r="J26" s="160"/>
      <c r="K26" s="160"/>
    </row>
    <row r="27" spans="1:11" x14ac:dyDescent="0.25">
      <c r="A27" s="305"/>
      <c r="B27" s="113">
        <v>17</v>
      </c>
      <c r="C27" s="160"/>
      <c r="D27" s="160"/>
      <c r="E27" s="160"/>
      <c r="F27" s="160"/>
      <c r="G27" s="160"/>
      <c r="H27" s="160"/>
      <c r="I27" s="160"/>
      <c r="J27" s="160"/>
      <c r="K27" s="160"/>
    </row>
    <row r="28" spans="1:11" x14ac:dyDescent="0.25">
      <c r="A28" s="305"/>
      <c r="B28" s="113">
        <v>18</v>
      </c>
      <c r="C28" s="160"/>
      <c r="D28" s="160"/>
      <c r="E28" s="160"/>
      <c r="F28" s="160"/>
      <c r="G28" s="160"/>
      <c r="H28" s="160"/>
      <c r="I28" s="160"/>
      <c r="J28" s="160"/>
      <c r="K28" s="160"/>
    </row>
    <row r="29" spans="1:11" x14ac:dyDescent="0.25">
      <c r="A29" s="305"/>
      <c r="B29" s="113">
        <v>19</v>
      </c>
      <c r="C29" s="160"/>
      <c r="D29" s="160"/>
      <c r="E29" s="160"/>
      <c r="F29" s="160"/>
      <c r="G29" s="160"/>
      <c r="H29" s="160"/>
      <c r="I29" s="160"/>
      <c r="J29" s="160"/>
      <c r="K29" s="160"/>
    </row>
    <row r="30" spans="1:11" x14ac:dyDescent="0.25">
      <c r="A30" s="158"/>
      <c r="B30" s="161"/>
      <c r="C30" s="160"/>
      <c r="D30" s="160"/>
      <c r="E30" s="160"/>
      <c r="F30" s="160"/>
      <c r="G30" s="160"/>
      <c r="H30" s="160"/>
      <c r="I30" s="160"/>
      <c r="J30" s="160"/>
      <c r="K30" s="160"/>
    </row>
    <row r="31" spans="1:11" x14ac:dyDescent="0.25">
      <c r="A31" s="302" t="s">
        <v>208</v>
      </c>
      <c r="B31" s="65">
        <v>20</v>
      </c>
      <c r="C31" s="160"/>
      <c r="D31" s="160"/>
      <c r="E31" s="160"/>
      <c r="F31" s="160"/>
      <c r="G31" s="160"/>
      <c r="H31" s="160"/>
      <c r="I31" s="160"/>
      <c r="J31" s="160"/>
      <c r="K31" s="160"/>
    </row>
    <row r="32" spans="1:11" x14ac:dyDescent="0.25">
      <c r="A32" s="302"/>
      <c r="B32" s="65">
        <v>21</v>
      </c>
      <c r="C32" s="160"/>
      <c r="D32" s="160"/>
      <c r="E32" s="160"/>
      <c r="F32" s="160"/>
      <c r="G32" s="160"/>
      <c r="H32" s="160"/>
      <c r="I32" s="160"/>
      <c r="J32" s="160"/>
      <c r="K32" s="160"/>
    </row>
    <row r="33" spans="1:11" x14ac:dyDescent="0.25">
      <c r="A33" s="302"/>
      <c r="B33" s="65">
        <v>22</v>
      </c>
      <c r="C33" s="160"/>
      <c r="D33" s="160"/>
      <c r="E33" s="160"/>
      <c r="F33" s="160"/>
      <c r="G33" s="160"/>
      <c r="H33" s="160"/>
      <c r="I33" s="160"/>
      <c r="J33" s="160"/>
      <c r="K33" s="160"/>
    </row>
    <row r="34" spans="1:11" x14ac:dyDescent="0.25">
      <c r="A34" s="302"/>
      <c r="B34" s="65">
        <v>23</v>
      </c>
      <c r="C34" s="160"/>
      <c r="D34" s="160"/>
      <c r="E34" s="160"/>
      <c r="F34" s="160"/>
      <c r="G34" s="160"/>
      <c r="H34" s="160"/>
      <c r="I34" s="160"/>
      <c r="J34" s="160"/>
      <c r="K34" s="160"/>
    </row>
    <row r="35" spans="1:11" x14ac:dyDescent="0.25">
      <c r="A35" s="302"/>
      <c r="B35" s="65">
        <v>24</v>
      </c>
      <c r="C35" s="160"/>
      <c r="D35" s="160"/>
      <c r="E35" s="160"/>
      <c r="F35" s="160"/>
      <c r="G35" s="160"/>
      <c r="H35" s="160"/>
      <c r="I35" s="160"/>
      <c r="J35" s="160"/>
      <c r="K35" s="160"/>
    </row>
    <row r="36" spans="1:11" x14ac:dyDescent="0.25">
      <c r="A36" s="302"/>
      <c r="B36" s="65">
        <v>25</v>
      </c>
      <c r="C36" s="160"/>
      <c r="D36" s="160"/>
      <c r="E36" s="160"/>
      <c r="F36" s="160"/>
      <c r="G36" s="160"/>
      <c r="H36" s="160"/>
      <c r="I36" s="160"/>
      <c r="J36" s="160"/>
      <c r="K36" s="160"/>
    </row>
    <row r="37" spans="1:11" x14ac:dyDescent="0.25">
      <c r="A37" s="159"/>
      <c r="B37" s="161"/>
      <c r="C37" s="160"/>
      <c r="D37" s="160"/>
      <c r="E37" s="160"/>
      <c r="F37" s="160"/>
      <c r="G37" s="160"/>
      <c r="H37" s="160"/>
      <c r="I37" s="160"/>
      <c r="J37" s="160"/>
      <c r="K37" s="160"/>
    </row>
    <row r="38" spans="1:11" x14ac:dyDescent="0.25">
      <c r="A38" s="302" t="s">
        <v>248</v>
      </c>
      <c r="B38" s="65">
        <v>26</v>
      </c>
      <c r="C38" s="160"/>
      <c r="D38" s="160"/>
      <c r="E38" s="160"/>
      <c r="F38" s="160"/>
      <c r="G38" s="160"/>
      <c r="H38" s="160"/>
      <c r="I38" s="160"/>
      <c r="J38" s="160"/>
      <c r="K38" s="160"/>
    </row>
    <row r="39" spans="1:11" x14ac:dyDescent="0.25">
      <c r="A39" s="302"/>
      <c r="B39" s="65">
        <v>27</v>
      </c>
      <c r="C39" s="160"/>
      <c r="D39" s="160"/>
      <c r="E39" s="160"/>
      <c r="F39" s="160"/>
      <c r="G39" s="160"/>
      <c r="H39" s="160"/>
      <c r="I39" s="160"/>
      <c r="J39" s="160"/>
      <c r="K39" s="160"/>
    </row>
    <row r="40" spans="1:11" x14ac:dyDescent="0.25">
      <c r="A40" s="302"/>
      <c r="B40" s="65">
        <v>28</v>
      </c>
      <c r="C40" s="160"/>
      <c r="D40" s="160"/>
      <c r="E40" s="160"/>
      <c r="F40" s="160"/>
      <c r="G40" s="160"/>
      <c r="H40" s="160"/>
      <c r="I40" s="160"/>
      <c r="J40" s="160"/>
      <c r="K40" s="160"/>
    </row>
    <row r="41" spans="1:11" x14ac:dyDescent="0.25">
      <c r="A41" s="159"/>
      <c r="B41" s="161"/>
      <c r="C41" s="160"/>
      <c r="D41" s="160"/>
      <c r="E41" s="160"/>
      <c r="F41" s="160"/>
      <c r="G41" s="160"/>
      <c r="H41" s="160"/>
      <c r="I41" s="160"/>
      <c r="J41" s="160"/>
      <c r="K41" s="160"/>
    </row>
    <row r="42" spans="1:11" x14ac:dyDescent="0.25">
      <c r="A42" s="302" t="s">
        <v>269</v>
      </c>
      <c r="B42" s="65">
        <v>29</v>
      </c>
      <c r="C42" s="160"/>
      <c r="D42" s="160"/>
      <c r="E42" s="160"/>
      <c r="F42" s="160"/>
      <c r="G42" s="160"/>
      <c r="H42" s="160"/>
      <c r="I42" s="160"/>
      <c r="J42" s="160"/>
      <c r="K42" s="160"/>
    </row>
    <row r="43" spans="1:11" x14ac:dyDescent="0.25">
      <c r="A43" s="302"/>
      <c r="B43" s="65">
        <v>30</v>
      </c>
      <c r="C43" s="160"/>
      <c r="D43" s="160"/>
      <c r="E43" s="160"/>
      <c r="F43" s="160"/>
      <c r="G43" s="160"/>
      <c r="H43" s="160"/>
      <c r="I43" s="160"/>
      <c r="J43" s="160"/>
      <c r="K43" s="160"/>
    </row>
    <row r="44" spans="1:11" x14ac:dyDescent="0.25">
      <c r="A44" s="302"/>
      <c r="B44" s="65">
        <v>31</v>
      </c>
      <c r="C44" s="160"/>
      <c r="D44" s="160"/>
      <c r="E44" s="160"/>
      <c r="F44" s="160"/>
      <c r="G44" s="160"/>
      <c r="H44" s="160"/>
      <c r="I44" s="160"/>
      <c r="J44" s="160"/>
      <c r="K44" s="160"/>
    </row>
    <row r="45" spans="1:11" x14ac:dyDescent="0.25">
      <c r="A45" s="302"/>
      <c r="B45" s="65">
        <v>32</v>
      </c>
      <c r="C45" s="160"/>
      <c r="D45" s="160"/>
      <c r="E45" s="160"/>
      <c r="F45" s="160"/>
      <c r="G45" s="160"/>
      <c r="H45" s="160"/>
      <c r="I45" s="160"/>
      <c r="J45" s="160"/>
      <c r="K45" s="160"/>
    </row>
    <row r="46" spans="1:11" x14ac:dyDescent="0.25">
      <c r="A46" s="159"/>
      <c r="B46" s="161"/>
      <c r="C46" s="160"/>
      <c r="D46" s="160"/>
      <c r="E46" s="160"/>
      <c r="F46" s="160"/>
      <c r="G46" s="160"/>
      <c r="H46" s="160"/>
      <c r="I46" s="160"/>
      <c r="J46" s="160"/>
      <c r="K46" s="160"/>
    </row>
    <row r="47" spans="1:11" x14ac:dyDescent="0.25">
      <c r="A47" s="68"/>
      <c r="B47" s="68"/>
    </row>
    <row r="48" spans="1:11" x14ac:dyDescent="0.25">
      <c r="A48" s="68"/>
      <c r="B48" s="68"/>
    </row>
    <row r="49" spans="1:2" x14ac:dyDescent="0.25">
      <c r="A49" s="68"/>
      <c r="B49" s="68"/>
    </row>
    <row r="50" spans="1:2" x14ac:dyDescent="0.25">
      <c r="A50" s="68"/>
      <c r="B50" s="68"/>
    </row>
    <row r="51" spans="1:2" x14ac:dyDescent="0.25">
      <c r="A51" s="68"/>
      <c r="B51" s="68"/>
    </row>
    <row r="52" spans="1:2" x14ac:dyDescent="0.25">
      <c r="A52" s="68"/>
      <c r="B52" s="68"/>
    </row>
    <row r="53" spans="1:2" x14ac:dyDescent="0.25">
      <c r="A53" s="68"/>
      <c r="B53" s="68"/>
    </row>
    <row r="54" spans="1:2" x14ac:dyDescent="0.25">
      <c r="A54" s="68"/>
      <c r="B54" s="68"/>
    </row>
    <row r="55" spans="1:2" x14ac:dyDescent="0.25">
      <c r="A55" s="68"/>
      <c r="B55" s="68"/>
    </row>
    <row r="56" spans="1:2" x14ac:dyDescent="0.25">
      <c r="A56" s="68"/>
      <c r="B56" s="68"/>
    </row>
    <row r="57" spans="1:2" x14ac:dyDescent="0.25">
      <c r="A57" s="68"/>
      <c r="B57" s="68"/>
    </row>
    <row r="58" spans="1:2" x14ac:dyDescent="0.25">
      <c r="A58" s="68"/>
      <c r="B58" s="68"/>
    </row>
    <row r="59" spans="1:2" x14ac:dyDescent="0.25">
      <c r="A59" s="68"/>
      <c r="B59" s="68"/>
    </row>
    <row r="60" spans="1:2" x14ac:dyDescent="0.25">
      <c r="A60" s="68"/>
      <c r="B60" s="68"/>
    </row>
    <row r="61" spans="1:2" x14ac:dyDescent="0.25">
      <c r="A61" s="68"/>
      <c r="B61" s="68"/>
    </row>
    <row r="62" spans="1:2" x14ac:dyDescent="0.25">
      <c r="A62" s="68"/>
      <c r="B62" s="68"/>
    </row>
    <row r="63" spans="1:2" x14ac:dyDescent="0.25">
      <c r="A63" s="68"/>
      <c r="B63" s="68"/>
    </row>
    <row r="64" spans="1:2" x14ac:dyDescent="0.25">
      <c r="A64" s="68"/>
      <c r="B64" s="68"/>
    </row>
    <row r="65" spans="1:2" x14ac:dyDescent="0.25">
      <c r="A65" s="68"/>
      <c r="B65" s="68"/>
    </row>
    <row r="66" spans="1:2" x14ac:dyDescent="0.25">
      <c r="A66" s="68"/>
      <c r="B66" s="68"/>
    </row>
    <row r="67" spans="1:2" x14ac:dyDescent="0.25">
      <c r="A67" s="68"/>
      <c r="B67" s="68"/>
    </row>
    <row r="68" spans="1:2" x14ac:dyDescent="0.25">
      <c r="A68" s="68"/>
      <c r="B68" s="68"/>
    </row>
    <row r="69" spans="1:2" x14ac:dyDescent="0.25">
      <c r="A69" s="68"/>
      <c r="B69" s="68"/>
    </row>
    <row r="70" spans="1:2" x14ac:dyDescent="0.25">
      <c r="A70" s="68"/>
      <c r="B70" s="68"/>
    </row>
    <row r="71" spans="1:2" x14ac:dyDescent="0.25">
      <c r="A71" s="68"/>
      <c r="B71" s="68"/>
    </row>
    <row r="72" spans="1:2" x14ac:dyDescent="0.25">
      <c r="A72" s="68"/>
      <c r="B72" s="68"/>
    </row>
    <row r="73" spans="1:2" x14ac:dyDescent="0.25">
      <c r="A73" s="68"/>
      <c r="B73" s="68"/>
    </row>
  </sheetData>
  <mergeCells count="6">
    <mergeCell ref="A42:A45"/>
    <mergeCell ref="A3:A8"/>
    <mergeCell ref="A10:A21"/>
    <mergeCell ref="A23:A29"/>
    <mergeCell ref="A31:A36"/>
    <mergeCell ref="A38:A4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7"/>
  <sheetViews>
    <sheetView workbookViewId="0">
      <selection sqref="A1:XFD1048576"/>
    </sheetView>
  </sheetViews>
  <sheetFormatPr defaultRowHeight="15" x14ac:dyDescent="0.25"/>
  <cols>
    <col min="1" max="1" width="3.140625" style="2" customWidth="1"/>
    <col min="2" max="2" width="68.28515625" style="3" customWidth="1"/>
    <col min="3" max="3" width="10" style="10" customWidth="1"/>
    <col min="4" max="4" width="9.5703125" style="62" customWidth="1"/>
    <col min="5" max="5" width="9.5703125" style="10" customWidth="1"/>
    <col min="6" max="6" width="9.140625" style="10" customWidth="1"/>
    <col min="7" max="7" width="9.7109375" style="10" customWidth="1"/>
    <col min="8" max="8" width="9.42578125" style="10" customWidth="1"/>
    <col min="9" max="9" width="9.7109375" style="10" customWidth="1"/>
    <col min="10" max="10" width="5.7109375" style="63" customWidth="1"/>
    <col min="11" max="15" width="9.140625" style="10"/>
    <col min="16" max="16" width="4.5703125" style="63" customWidth="1"/>
    <col min="17" max="17" width="8.7109375" style="10" customWidth="1"/>
    <col min="18" max="18" width="9.140625" style="10"/>
    <col min="19" max="19" width="8.140625" style="10" customWidth="1"/>
    <col min="20" max="20" width="9.28515625" style="10" customWidth="1"/>
    <col min="21" max="21" width="5.140625" style="63" customWidth="1"/>
    <col min="22" max="22" width="10.5703125" style="10" customWidth="1"/>
    <col min="23" max="23" width="10.28515625" style="10" customWidth="1"/>
    <col min="24" max="24" width="9.85546875" style="10" customWidth="1"/>
    <col min="25" max="25" width="10.140625" style="10" customWidth="1"/>
    <col min="26" max="26" width="5.28515625" style="63" customWidth="1"/>
    <col min="27" max="28" width="9.140625" style="10" customWidth="1"/>
    <col min="29" max="16384" width="9.140625" style="10"/>
  </cols>
  <sheetData>
    <row r="1" spans="1:31" x14ac:dyDescent="0.25">
      <c r="B1" s="3" t="s">
        <v>0</v>
      </c>
      <c r="C1" s="2" t="s">
        <v>329</v>
      </c>
      <c r="D1" s="2" t="s">
        <v>330</v>
      </c>
      <c r="E1" s="2" t="s">
        <v>331</v>
      </c>
      <c r="F1" s="4" t="s">
        <v>332</v>
      </c>
      <c r="G1" s="4" t="s">
        <v>333</v>
      </c>
      <c r="H1" s="4" t="s">
        <v>338</v>
      </c>
      <c r="I1" s="4" t="s">
        <v>350</v>
      </c>
      <c r="J1" s="5"/>
      <c r="K1" s="4" t="s">
        <v>334</v>
      </c>
      <c r="L1" s="4" t="s">
        <v>339</v>
      </c>
      <c r="M1" s="4" t="s">
        <v>340</v>
      </c>
      <c r="N1" s="4" t="s">
        <v>341</v>
      </c>
      <c r="O1" s="4" t="s">
        <v>342</v>
      </c>
      <c r="P1" s="6"/>
      <c r="Q1" s="4" t="s">
        <v>335</v>
      </c>
      <c r="R1" s="4" t="s">
        <v>330</v>
      </c>
      <c r="S1" s="7" t="s">
        <v>351</v>
      </c>
      <c r="T1" s="7" t="s">
        <v>352</v>
      </c>
      <c r="U1" s="5"/>
      <c r="V1" s="4" t="s">
        <v>336</v>
      </c>
      <c r="W1" s="8" t="s">
        <v>343</v>
      </c>
      <c r="X1" s="8" t="s">
        <v>344</v>
      </c>
      <c r="Y1" s="8" t="s">
        <v>345</v>
      </c>
      <c r="Z1" s="9"/>
      <c r="AA1" s="10" t="s">
        <v>337</v>
      </c>
      <c r="AB1" s="10" t="s">
        <v>346</v>
      </c>
      <c r="AC1" s="10" t="s">
        <v>347</v>
      </c>
      <c r="AD1" s="10" t="s">
        <v>348</v>
      </c>
      <c r="AE1" s="10" t="s">
        <v>349</v>
      </c>
    </row>
    <row r="2" spans="1:31" x14ac:dyDescent="0.25">
      <c r="B2" s="2" t="s">
        <v>25</v>
      </c>
      <c r="C2" s="2" t="s">
        <v>33</v>
      </c>
      <c r="D2" s="2" t="s">
        <v>34</v>
      </c>
      <c r="E2" s="2" t="s">
        <v>35</v>
      </c>
      <c r="F2" s="2" t="s">
        <v>36</v>
      </c>
      <c r="G2" s="2" t="s">
        <v>37</v>
      </c>
      <c r="H2" s="2" t="s">
        <v>38</v>
      </c>
      <c r="I2" s="10" t="s">
        <v>41</v>
      </c>
      <c r="J2" s="12"/>
      <c r="K2" s="2" t="s">
        <v>36</v>
      </c>
      <c r="L2" s="2" t="s">
        <v>39</v>
      </c>
      <c r="M2" s="2" t="s">
        <v>38</v>
      </c>
      <c r="N2" s="2" t="s">
        <v>40</v>
      </c>
      <c r="O2" s="10" t="s">
        <v>41</v>
      </c>
      <c r="P2" s="12"/>
      <c r="Q2" s="2" t="s">
        <v>36</v>
      </c>
      <c r="R2" s="2" t="s">
        <v>38</v>
      </c>
      <c r="S2" s="2" t="s">
        <v>42</v>
      </c>
      <c r="T2" s="10" t="s">
        <v>41</v>
      </c>
      <c r="U2" s="12"/>
      <c r="V2" s="2" t="s">
        <v>36</v>
      </c>
      <c r="W2" s="2" t="s">
        <v>38</v>
      </c>
      <c r="X2" s="10" t="s">
        <v>41</v>
      </c>
      <c r="Y2" s="2" t="s">
        <v>43</v>
      </c>
      <c r="Z2" s="12"/>
      <c r="AA2" s="2"/>
      <c r="AB2" s="10" t="s">
        <v>38</v>
      </c>
      <c r="AC2" s="2" t="s">
        <v>44</v>
      </c>
      <c r="AD2" s="2" t="s">
        <v>45</v>
      </c>
      <c r="AE2" s="10" t="s">
        <v>41</v>
      </c>
    </row>
    <row r="3" spans="1:31" x14ac:dyDescent="0.25">
      <c r="A3" s="7">
        <v>2</v>
      </c>
      <c r="B3" s="19" t="s">
        <v>46</v>
      </c>
      <c r="C3" s="2" t="s">
        <v>47</v>
      </c>
      <c r="D3" s="3" t="s">
        <v>48</v>
      </c>
      <c r="E3" s="20" t="s">
        <v>48</v>
      </c>
      <c r="F3" s="20" t="s">
        <v>49</v>
      </c>
      <c r="G3" s="20" t="s">
        <v>47</v>
      </c>
      <c r="H3" s="20" t="s">
        <v>47</v>
      </c>
      <c r="I3" s="20" t="s">
        <v>50</v>
      </c>
      <c r="J3" s="21"/>
      <c r="K3" s="20" t="s">
        <v>49</v>
      </c>
      <c r="L3" s="20" t="s">
        <v>47</v>
      </c>
      <c r="M3" s="20" t="s">
        <v>47</v>
      </c>
      <c r="N3" s="20" t="s">
        <v>51</v>
      </c>
      <c r="O3" s="20" t="s">
        <v>50</v>
      </c>
      <c r="P3" s="21"/>
      <c r="Q3" s="20" t="s">
        <v>49</v>
      </c>
      <c r="R3" s="20" t="s">
        <v>47</v>
      </c>
      <c r="S3" s="20" t="s">
        <v>50</v>
      </c>
      <c r="T3" s="20" t="s">
        <v>50</v>
      </c>
      <c r="U3" s="21"/>
      <c r="V3" s="20" t="s">
        <v>49</v>
      </c>
      <c r="W3" s="20" t="s">
        <v>47</v>
      </c>
      <c r="X3" s="20" t="s">
        <v>50</v>
      </c>
      <c r="Y3" s="22" t="s">
        <v>50</v>
      </c>
      <c r="Z3" s="21"/>
      <c r="AA3" s="20" t="s">
        <v>47</v>
      </c>
      <c r="AB3" s="20" t="s">
        <v>47</v>
      </c>
      <c r="AC3" s="23" t="s">
        <v>47</v>
      </c>
      <c r="AD3" s="20" t="s">
        <v>50</v>
      </c>
      <c r="AE3" s="20" t="s">
        <v>50</v>
      </c>
    </row>
    <row r="4" spans="1:31" x14ac:dyDescent="0.25">
      <c r="B4" s="24" t="s">
        <v>52</v>
      </c>
      <c r="C4" s="2"/>
      <c r="D4" s="3"/>
      <c r="E4" s="25"/>
      <c r="F4" s="25"/>
      <c r="G4" s="25"/>
      <c r="H4" s="25"/>
      <c r="I4" s="25"/>
      <c r="J4" s="26"/>
      <c r="K4" s="25"/>
      <c r="L4" s="25"/>
      <c r="M4" s="25"/>
      <c r="N4" s="25"/>
      <c r="O4" s="25"/>
      <c r="P4" s="26"/>
      <c r="Q4" s="25"/>
      <c r="R4" s="25"/>
      <c r="S4" s="25"/>
      <c r="T4" s="25"/>
      <c r="U4" s="26"/>
      <c r="V4" s="25"/>
      <c r="W4" s="25"/>
      <c r="X4" s="25"/>
      <c r="Y4" s="27"/>
      <c r="Z4" s="26"/>
      <c r="AA4" s="25"/>
      <c r="AB4" s="25"/>
      <c r="AC4" s="28"/>
      <c r="AD4" s="25"/>
      <c r="AE4" s="25"/>
    </row>
    <row r="5" spans="1:31" x14ac:dyDescent="0.25">
      <c r="B5" s="24" t="s">
        <v>53</v>
      </c>
      <c r="C5" s="2"/>
      <c r="D5" s="3"/>
      <c r="E5" s="25"/>
      <c r="F5" s="25"/>
      <c r="G5" s="25"/>
      <c r="H5" s="25"/>
      <c r="I5" s="25"/>
      <c r="J5" s="26"/>
      <c r="K5" s="25"/>
      <c r="L5" s="25"/>
      <c r="M5" s="25"/>
      <c r="N5" s="25"/>
      <c r="O5" s="25"/>
      <c r="P5" s="26"/>
      <c r="Q5" s="25"/>
      <c r="R5" s="25"/>
      <c r="S5" s="25"/>
      <c r="T5" s="25"/>
      <c r="U5" s="26"/>
      <c r="V5" s="25"/>
      <c r="W5" s="25"/>
      <c r="X5" s="25"/>
      <c r="Y5" s="27"/>
      <c r="Z5" s="26"/>
      <c r="AA5" s="25"/>
      <c r="AB5" s="25"/>
      <c r="AC5" s="28"/>
      <c r="AD5" s="25"/>
      <c r="AE5" s="25"/>
    </row>
    <row r="6" spans="1:31" x14ac:dyDescent="0.25">
      <c r="B6" s="24" t="s">
        <v>54</v>
      </c>
      <c r="C6" s="2"/>
      <c r="D6" s="3"/>
      <c r="E6" s="25"/>
      <c r="F6" s="25"/>
      <c r="G6" s="25"/>
      <c r="H6" s="25"/>
      <c r="I6" s="25"/>
      <c r="J6" s="26"/>
      <c r="K6" s="25"/>
      <c r="L6" s="25"/>
      <c r="M6" s="25"/>
      <c r="N6" s="25"/>
      <c r="O6" s="25"/>
      <c r="P6" s="26"/>
      <c r="Q6" s="25"/>
      <c r="R6" s="25"/>
      <c r="S6" s="25"/>
      <c r="T6" s="25"/>
      <c r="U6" s="26"/>
      <c r="V6" s="25"/>
      <c r="W6" s="25"/>
      <c r="X6" s="25"/>
      <c r="Y6" s="27"/>
      <c r="Z6" s="26"/>
      <c r="AA6" s="25"/>
      <c r="AB6" s="25"/>
      <c r="AC6" s="28"/>
      <c r="AD6" s="25"/>
      <c r="AE6" s="25"/>
    </row>
    <row r="7" spans="1:31" x14ac:dyDescent="0.25">
      <c r="B7" s="24" t="s">
        <v>55</v>
      </c>
      <c r="C7" s="2"/>
      <c r="D7" s="3"/>
      <c r="E7" s="25"/>
      <c r="F7" s="25"/>
      <c r="G7" s="25"/>
      <c r="H7" s="25"/>
      <c r="I7" s="25"/>
      <c r="J7" s="26"/>
      <c r="K7" s="25"/>
      <c r="L7" s="25"/>
      <c r="M7" s="25"/>
      <c r="N7" s="25"/>
      <c r="O7" s="25"/>
      <c r="P7" s="26"/>
      <c r="Q7" s="25"/>
      <c r="R7" s="25"/>
      <c r="S7" s="25"/>
      <c r="T7" s="25"/>
      <c r="U7" s="26"/>
      <c r="V7" s="25"/>
      <c r="W7" s="25"/>
      <c r="X7" s="25"/>
      <c r="Y7" s="27"/>
      <c r="Z7" s="26"/>
      <c r="AA7" s="25"/>
      <c r="AB7" s="25"/>
      <c r="AC7" s="28"/>
      <c r="AD7" s="25"/>
      <c r="AE7" s="25"/>
    </row>
    <row r="8" spans="1:31" x14ac:dyDescent="0.25">
      <c r="B8" s="24" t="s">
        <v>56</v>
      </c>
      <c r="C8" s="2"/>
      <c r="D8" s="3"/>
      <c r="E8" s="29"/>
      <c r="F8" s="29"/>
      <c r="G8" s="29"/>
      <c r="H8" s="29"/>
      <c r="I8" s="29"/>
      <c r="J8" s="30"/>
      <c r="K8" s="29"/>
      <c r="L8" s="29"/>
      <c r="M8" s="29"/>
      <c r="N8" s="29"/>
      <c r="O8" s="29"/>
      <c r="P8" s="30"/>
      <c r="Q8" s="29"/>
      <c r="R8" s="29"/>
      <c r="S8" s="29"/>
      <c r="T8" s="29"/>
      <c r="U8" s="30"/>
      <c r="V8" s="29"/>
      <c r="W8" s="29"/>
      <c r="X8" s="29"/>
      <c r="Y8" s="31"/>
      <c r="Z8" s="30"/>
      <c r="AA8" s="29"/>
      <c r="AB8" s="29"/>
      <c r="AC8" s="32"/>
      <c r="AD8" s="29"/>
      <c r="AE8" s="29"/>
    </row>
    <row r="9" spans="1:31" x14ac:dyDescent="0.25">
      <c r="A9" s="7">
        <v>3</v>
      </c>
      <c r="B9" s="19" t="s">
        <v>57</v>
      </c>
      <c r="C9" s="2" t="s">
        <v>47</v>
      </c>
      <c r="D9" s="3" t="s">
        <v>50</v>
      </c>
      <c r="E9" s="20" t="s">
        <v>51</v>
      </c>
      <c r="F9" s="20" t="s">
        <v>49</v>
      </c>
      <c r="G9" s="20" t="s">
        <v>47</v>
      </c>
      <c r="H9" s="20" t="s">
        <v>47</v>
      </c>
      <c r="I9" s="20" t="s">
        <v>47</v>
      </c>
      <c r="J9" s="21"/>
      <c r="K9" s="20" t="s">
        <v>49</v>
      </c>
      <c r="L9" s="20" t="s">
        <v>47</v>
      </c>
      <c r="M9" s="20" t="s">
        <v>47</v>
      </c>
      <c r="N9" s="20" t="s">
        <v>51</v>
      </c>
      <c r="O9" s="20" t="s">
        <v>47</v>
      </c>
      <c r="P9" s="21"/>
      <c r="Q9" s="20" t="s">
        <v>49</v>
      </c>
      <c r="R9" s="20" t="s">
        <v>47</v>
      </c>
      <c r="S9" s="20" t="s">
        <v>51</v>
      </c>
      <c r="T9" s="20" t="s">
        <v>47</v>
      </c>
      <c r="U9" s="21"/>
      <c r="V9" s="20" t="s">
        <v>49</v>
      </c>
      <c r="W9" s="20" t="s">
        <v>47</v>
      </c>
      <c r="X9" s="20" t="s">
        <v>47</v>
      </c>
      <c r="Y9" s="22" t="s">
        <v>50</v>
      </c>
      <c r="Z9" s="21"/>
      <c r="AA9" s="20" t="s">
        <v>51</v>
      </c>
      <c r="AB9" s="20" t="s">
        <v>47</v>
      </c>
      <c r="AC9" s="23" t="s">
        <v>47</v>
      </c>
      <c r="AD9" s="20" t="s">
        <v>50</v>
      </c>
      <c r="AE9" s="20" t="s">
        <v>47</v>
      </c>
    </row>
    <row r="10" spans="1:31" x14ac:dyDescent="0.25">
      <c r="B10" s="24" t="s">
        <v>52</v>
      </c>
      <c r="C10" s="2"/>
      <c r="D10" s="3"/>
      <c r="E10" s="25"/>
      <c r="F10" s="25"/>
      <c r="G10" s="25"/>
      <c r="H10" s="25"/>
      <c r="I10" s="25"/>
      <c r="J10" s="26"/>
      <c r="K10" s="25"/>
      <c r="L10" s="25"/>
      <c r="M10" s="25"/>
      <c r="N10" s="25"/>
      <c r="O10" s="25"/>
      <c r="P10" s="26"/>
      <c r="Q10" s="25"/>
      <c r="R10" s="25"/>
      <c r="S10" s="25"/>
      <c r="T10" s="25"/>
      <c r="U10" s="26"/>
      <c r="V10" s="25"/>
      <c r="W10" s="25"/>
      <c r="X10" s="25"/>
      <c r="Y10" s="27"/>
      <c r="Z10" s="26"/>
      <c r="AA10" s="25"/>
      <c r="AB10" s="25"/>
      <c r="AC10" s="28"/>
      <c r="AD10" s="25"/>
      <c r="AE10" s="25"/>
    </row>
    <row r="11" spans="1:31" x14ac:dyDescent="0.25">
      <c r="B11" s="24" t="s">
        <v>53</v>
      </c>
      <c r="C11" s="2"/>
      <c r="D11" s="3"/>
      <c r="E11" s="25"/>
      <c r="F11" s="25"/>
      <c r="G11" s="25"/>
      <c r="H11" s="25"/>
      <c r="I11" s="25"/>
      <c r="J11" s="26"/>
      <c r="K11" s="25"/>
      <c r="L11" s="25"/>
      <c r="M11" s="25"/>
      <c r="N11" s="25"/>
      <c r="O11" s="25"/>
      <c r="P11" s="26"/>
      <c r="Q11" s="25"/>
      <c r="R11" s="25"/>
      <c r="S11" s="25"/>
      <c r="T11" s="25"/>
      <c r="U11" s="26"/>
      <c r="V11" s="25"/>
      <c r="W11" s="25"/>
      <c r="X11" s="25"/>
      <c r="Y11" s="27"/>
      <c r="Z11" s="26"/>
      <c r="AA11" s="25"/>
      <c r="AB11" s="25"/>
      <c r="AC11" s="28"/>
      <c r="AD11" s="25"/>
      <c r="AE11" s="25"/>
    </row>
    <row r="12" spans="1:31" x14ac:dyDescent="0.25">
      <c r="B12" s="24" t="s">
        <v>54</v>
      </c>
      <c r="C12" s="2"/>
      <c r="D12" s="3"/>
      <c r="E12" s="25"/>
      <c r="F12" s="25"/>
      <c r="G12" s="25"/>
      <c r="H12" s="25"/>
      <c r="I12" s="25"/>
      <c r="J12" s="26"/>
      <c r="K12" s="25"/>
      <c r="L12" s="25"/>
      <c r="M12" s="25"/>
      <c r="N12" s="25"/>
      <c r="O12" s="25"/>
      <c r="P12" s="26"/>
      <c r="Q12" s="25"/>
      <c r="R12" s="25"/>
      <c r="S12" s="25"/>
      <c r="T12" s="25"/>
      <c r="U12" s="26"/>
      <c r="V12" s="25"/>
      <c r="W12" s="25"/>
      <c r="X12" s="25"/>
      <c r="Y12" s="27"/>
      <c r="Z12" s="26"/>
      <c r="AA12" s="25"/>
      <c r="AB12" s="25"/>
      <c r="AC12" s="28"/>
      <c r="AD12" s="25"/>
      <c r="AE12" s="25"/>
    </row>
    <row r="13" spans="1:31" x14ac:dyDescent="0.25">
      <c r="B13" s="24" t="s">
        <v>55</v>
      </c>
      <c r="C13" s="2"/>
      <c r="D13" s="3"/>
      <c r="E13" s="25"/>
      <c r="F13" s="25"/>
      <c r="G13" s="25"/>
      <c r="H13" s="25"/>
      <c r="I13" s="25"/>
      <c r="J13" s="26"/>
      <c r="K13" s="25"/>
      <c r="L13" s="25"/>
      <c r="M13" s="25"/>
      <c r="N13" s="25"/>
      <c r="O13" s="25"/>
      <c r="P13" s="26"/>
      <c r="Q13" s="25"/>
      <c r="R13" s="25"/>
      <c r="S13" s="25"/>
      <c r="T13" s="25"/>
      <c r="U13" s="26"/>
      <c r="V13" s="25"/>
      <c r="W13" s="25"/>
      <c r="X13" s="25"/>
      <c r="Y13" s="27"/>
      <c r="Z13" s="26"/>
      <c r="AA13" s="25"/>
      <c r="AB13" s="25"/>
      <c r="AC13" s="28"/>
      <c r="AD13" s="25"/>
      <c r="AE13" s="25"/>
    </row>
    <row r="14" spans="1:31" x14ac:dyDescent="0.25">
      <c r="B14" s="24" t="s">
        <v>56</v>
      </c>
      <c r="C14" s="2"/>
      <c r="D14" s="3"/>
      <c r="E14" s="29"/>
      <c r="F14" s="29"/>
      <c r="G14" s="29"/>
      <c r="H14" s="29"/>
      <c r="I14" s="29"/>
      <c r="J14" s="30"/>
      <c r="K14" s="29"/>
      <c r="L14" s="29"/>
      <c r="M14" s="29"/>
      <c r="N14" s="29"/>
      <c r="O14" s="29"/>
      <c r="P14" s="30"/>
      <c r="Q14" s="29"/>
      <c r="R14" s="29"/>
      <c r="S14" s="29"/>
      <c r="T14" s="29"/>
      <c r="U14" s="30"/>
      <c r="V14" s="29"/>
      <c r="W14" s="29"/>
      <c r="X14" s="29"/>
      <c r="Y14" s="31"/>
      <c r="Z14" s="30"/>
      <c r="AA14" s="29"/>
      <c r="AB14" s="29"/>
      <c r="AC14" s="32"/>
      <c r="AD14" s="29"/>
      <c r="AE14" s="29"/>
    </row>
    <row r="15" spans="1:31" x14ac:dyDescent="0.25">
      <c r="A15" s="7">
        <v>4</v>
      </c>
      <c r="B15" s="19" t="s">
        <v>58</v>
      </c>
      <c r="C15" s="2" t="s">
        <v>59</v>
      </c>
      <c r="D15" s="3" t="s">
        <v>59</v>
      </c>
      <c r="E15" s="20" t="s">
        <v>48</v>
      </c>
      <c r="F15" s="20" t="s">
        <v>60</v>
      </c>
      <c r="G15" s="20" t="s">
        <v>59</v>
      </c>
      <c r="H15" s="20" t="s">
        <v>48</v>
      </c>
      <c r="I15" s="20" t="s">
        <v>59</v>
      </c>
      <c r="J15" s="21"/>
      <c r="K15" s="20" t="s">
        <v>60</v>
      </c>
      <c r="L15" s="20" t="s">
        <v>59</v>
      </c>
      <c r="M15" s="20" t="s">
        <v>48</v>
      </c>
      <c r="N15" s="20" t="s">
        <v>48</v>
      </c>
      <c r="O15" s="20" t="s">
        <v>59</v>
      </c>
      <c r="P15" s="21"/>
      <c r="Q15" s="20" t="s">
        <v>60</v>
      </c>
      <c r="R15" s="20" t="s">
        <v>48</v>
      </c>
      <c r="S15" s="20" t="s">
        <v>48</v>
      </c>
      <c r="T15" s="20" t="s">
        <v>59</v>
      </c>
      <c r="U15" s="21"/>
      <c r="V15" s="20" t="s">
        <v>60</v>
      </c>
      <c r="W15" s="20" t="s">
        <v>48</v>
      </c>
      <c r="X15" s="20" t="s">
        <v>59</v>
      </c>
      <c r="Y15" s="22" t="s">
        <v>59</v>
      </c>
      <c r="Z15" s="21"/>
      <c r="AA15" s="20" t="s">
        <v>59</v>
      </c>
      <c r="AB15" s="20" t="s">
        <v>48</v>
      </c>
      <c r="AC15" s="23" t="s">
        <v>59</v>
      </c>
      <c r="AD15" s="20" t="s">
        <v>48</v>
      </c>
      <c r="AE15" s="20" t="s">
        <v>59</v>
      </c>
    </row>
    <row r="16" spans="1:31" x14ac:dyDescent="0.25">
      <c r="B16" s="24" t="s">
        <v>61</v>
      </c>
      <c r="C16" s="2"/>
      <c r="D16" s="3"/>
      <c r="E16" s="25"/>
      <c r="F16" s="25"/>
      <c r="G16" s="25"/>
      <c r="H16" s="25"/>
      <c r="I16" s="25"/>
      <c r="J16" s="26"/>
      <c r="K16" s="25"/>
      <c r="L16" s="25"/>
      <c r="M16" s="25"/>
      <c r="N16" s="25"/>
      <c r="O16" s="25"/>
      <c r="P16" s="26"/>
      <c r="Q16" s="25"/>
      <c r="R16" s="25"/>
      <c r="S16" s="25"/>
      <c r="T16" s="25"/>
      <c r="U16" s="26"/>
      <c r="V16" s="25"/>
      <c r="W16" s="25"/>
      <c r="X16" s="25"/>
      <c r="Y16" s="27"/>
      <c r="Z16" s="26"/>
      <c r="AA16" s="25"/>
      <c r="AB16" s="25"/>
      <c r="AC16" s="28"/>
      <c r="AD16" s="25"/>
      <c r="AE16" s="25"/>
    </row>
    <row r="17" spans="1:31" x14ac:dyDescent="0.25">
      <c r="B17" s="24" t="s">
        <v>62</v>
      </c>
      <c r="C17" s="2"/>
      <c r="D17" s="3"/>
      <c r="E17" s="29"/>
      <c r="F17" s="29"/>
      <c r="G17" s="29"/>
      <c r="H17" s="29"/>
      <c r="I17" s="29"/>
      <c r="J17" s="30"/>
      <c r="K17" s="29"/>
      <c r="L17" s="29"/>
      <c r="M17" s="29"/>
      <c r="N17" s="29"/>
      <c r="O17" s="29"/>
      <c r="P17" s="30"/>
      <c r="Q17" s="29"/>
      <c r="R17" s="29"/>
      <c r="S17" s="29"/>
      <c r="T17" s="29"/>
      <c r="U17" s="30"/>
      <c r="V17" s="29"/>
      <c r="W17" s="29"/>
      <c r="X17" s="29"/>
      <c r="Y17" s="31"/>
      <c r="Z17" s="30"/>
      <c r="AA17" s="29"/>
      <c r="AB17" s="29"/>
      <c r="AC17" s="32"/>
      <c r="AD17" s="29"/>
      <c r="AE17" s="29"/>
    </row>
    <row r="18" spans="1:31" x14ac:dyDescent="0.25">
      <c r="A18" s="7">
        <v>5</v>
      </c>
      <c r="B18" s="19" t="s">
        <v>63</v>
      </c>
      <c r="C18" s="2" t="s">
        <v>51</v>
      </c>
      <c r="D18" s="3" t="s">
        <v>59</v>
      </c>
      <c r="E18" s="20" t="s">
        <v>50</v>
      </c>
      <c r="F18" s="20" t="s">
        <v>64</v>
      </c>
      <c r="G18" s="20" t="s">
        <v>51</v>
      </c>
      <c r="H18" s="20" t="s">
        <v>51</v>
      </c>
      <c r="I18" s="20" t="s">
        <v>51</v>
      </c>
      <c r="J18" s="21"/>
      <c r="K18" s="20" t="s">
        <v>65</v>
      </c>
      <c r="L18" s="20" t="s">
        <v>51</v>
      </c>
      <c r="M18" s="20" t="s">
        <v>51</v>
      </c>
      <c r="N18" s="20" t="s">
        <v>51</v>
      </c>
      <c r="O18" s="20" t="s">
        <v>51</v>
      </c>
      <c r="P18" s="21"/>
      <c r="Q18" s="20" t="s">
        <v>64</v>
      </c>
      <c r="R18" s="20" t="s">
        <v>51</v>
      </c>
      <c r="S18" s="20" t="s">
        <v>50</v>
      </c>
      <c r="T18" s="20" t="s">
        <v>51</v>
      </c>
      <c r="U18" s="21"/>
      <c r="V18" s="20" t="s">
        <v>64</v>
      </c>
      <c r="W18" s="20" t="s">
        <v>51</v>
      </c>
      <c r="X18" s="20" t="s">
        <v>51</v>
      </c>
      <c r="Y18" s="22" t="s">
        <v>50</v>
      </c>
      <c r="Z18" s="21"/>
      <c r="AA18" s="20" t="s">
        <v>50</v>
      </c>
      <c r="AB18" s="20" t="s">
        <v>51</v>
      </c>
      <c r="AC18" s="23" t="s">
        <v>50</v>
      </c>
      <c r="AD18" s="20" t="s">
        <v>59</v>
      </c>
      <c r="AE18" s="20" t="s">
        <v>51</v>
      </c>
    </row>
    <row r="19" spans="1:31" x14ac:dyDescent="0.25">
      <c r="B19" s="24" t="s">
        <v>66</v>
      </c>
      <c r="C19" s="2"/>
      <c r="D19" s="3"/>
      <c r="E19" s="25"/>
      <c r="F19" s="25"/>
      <c r="G19" s="25"/>
      <c r="H19" s="25"/>
      <c r="I19" s="25"/>
      <c r="J19" s="26"/>
      <c r="K19" s="25"/>
      <c r="L19" s="25"/>
      <c r="M19" s="25"/>
      <c r="N19" s="25"/>
      <c r="O19" s="25"/>
      <c r="P19" s="26"/>
      <c r="Q19" s="25"/>
      <c r="R19" s="25"/>
      <c r="S19" s="25"/>
      <c r="T19" s="25"/>
      <c r="U19" s="26"/>
      <c r="V19" s="25"/>
      <c r="W19" s="25"/>
      <c r="X19" s="25"/>
      <c r="Y19" s="27"/>
      <c r="Z19" s="26"/>
      <c r="AA19" s="25"/>
      <c r="AB19" s="25"/>
      <c r="AC19" s="28"/>
      <c r="AD19" s="25"/>
      <c r="AE19" s="25"/>
    </row>
    <row r="20" spans="1:31" x14ac:dyDescent="0.25">
      <c r="B20" s="24" t="s">
        <v>67</v>
      </c>
      <c r="C20" s="2"/>
      <c r="D20" s="3"/>
      <c r="E20" s="25"/>
      <c r="F20" s="25"/>
      <c r="G20" s="25"/>
      <c r="H20" s="25"/>
      <c r="I20" s="25"/>
      <c r="J20" s="26"/>
      <c r="K20" s="25"/>
      <c r="L20" s="25"/>
      <c r="M20" s="25"/>
      <c r="N20" s="25"/>
      <c r="O20" s="25"/>
      <c r="P20" s="26"/>
      <c r="Q20" s="25"/>
      <c r="R20" s="25"/>
      <c r="S20" s="25"/>
      <c r="T20" s="25"/>
      <c r="U20" s="26"/>
      <c r="V20" s="25"/>
      <c r="W20" s="25"/>
      <c r="X20" s="25"/>
      <c r="Y20" s="27"/>
      <c r="Z20" s="26"/>
      <c r="AA20" s="25"/>
      <c r="AB20" s="25"/>
      <c r="AC20" s="28"/>
      <c r="AD20" s="25"/>
      <c r="AE20" s="25"/>
    </row>
    <row r="21" spans="1:31" x14ac:dyDescent="0.25">
      <c r="B21" s="24" t="s">
        <v>68</v>
      </c>
      <c r="C21" s="2"/>
      <c r="D21" s="3"/>
      <c r="E21" s="25"/>
      <c r="F21" s="25"/>
      <c r="G21" s="25"/>
      <c r="H21" s="25"/>
      <c r="I21" s="25"/>
      <c r="J21" s="26"/>
      <c r="K21" s="25"/>
      <c r="L21" s="25"/>
      <c r="M21" s="25"/>
      <c r="N21" s="25"/>
      <c r="O21" s="25"/>
      <c r="P21" s="26"/>
      <c r="Q21" s="25"/>
      <c r="R21" s="25"/>
      <c r="S21" s="25"/>
      <c r="T21" s="25"/>
      <c r="U21" s="26"/>
      <c r="V21" s="25"/>
      <c r="W21" s="25"/>
      <c r="X21" s="25"/>
      <c r="Y21" s="27"/>
      <c r="Z21" s="26"/>
      <c r="AA21" s="25"/>
      <c r="AB21" s="25"/>
      <c r="AC21" s="28"/>
      <c r="AD21" s="25"/>
      <c r="AE21" s="25"/>
    </row>
    <row r="22" spans="1:31" x14ac:dyDescent="0.25">
      <c r="B22" s="24" t="s">
        <v>69</v>
      </c>
      <c r="C22" s="2"/>
      <c r="D22" s="3"/>
      <c r="E22" s="25"/>
      <c r="F22" s="25"/>
      <c r="G22" s="25"/>
      <c r="H22" s="25"/>
      <c r="I22" s="25"/>
      <c r="J22" s="26"/>
      <c r="K22" s="25"/>
      <c r="L22" s="25"/>
      <c r="M22" s="25"/>
      <c r="N22" s="25"/>
      <c r="O22" s="25"/>
      <c r="P22" s="26"/>
      <c r="Q22" s="25"/>
      <c r="R22" s="25"/>
      <c r="S22" s="25"/>
      <c r="T22" s="25"/>
      <c r="U22" s="26"/>
      <c r="V22" s="25"/>
      <c r="W22" s="25"/>
      <c r="X22" s="25"/>
      <c r="Y22" s="27"/>
      <c r="Z22" s="26"/>
      <c r="AA22" s="25"/>
      <c r="AB22" s="25"/>
      <c r="AC22" s="28"/>
      <c r="AD22" s="25"/>
      <c r="AE22" s="25"/>
    </row>
    <row r="23" spans="1:31" x14ac:dyDescent="0.25">
      <c r="B23" s="24" t="s">
        <v>70</v>
      </c>
      <c r="C23" s="2"/>
      <c r="D23" s="3"/>
      <c r="E23" s="29"/>
      <c r="F23" s="29"/>
      <c r="G23" s="29"/>
      <c r="H23" s="29"/>
      <c r="I23" s="29"/>
      <c r="J23" s="30"/>
      <c r="K23" s="29"/>
      <c r="L23" s="29"/>
      <c r="M23" s="29"/>
      <c r="N23" s="29"/>
      <c r="O23" s="29"/>
      <c r="P23" s="30"/>
      <c r="Q23" s="29"/>
      <c r="R23" s="29"/>
      <c r="S23" s="29"/>
      <c r="T23" s="29"/>
      <c r="U23" s="30"/>
      <c r="V23" s="29"/>
      <c r="W23" s="29"/>
      <c r="X23" s="29"/>
      <c r="Y23" s="31"/>
      <c r="Z23" s="30"/>
      <c r="AA23" s="29"/>
      <c r="AB23" s="29"/>
      <c r="AC23" s="32"/>
      <c r="AD23" s="29"/>
      <c r="AE23" s="29"/>
    </row>
    <row r="24" spans="1:31" x14ac:dyDescent="0.25">
      <c r="A24" s="7">
        <v>6</v>
      </c>
      <c r="B24" s="19" t="s">
        <v>71</v>
      </c>
      <c r="C24" s="2" t="s">
        <v>51</v>
      </c>
      <c r="D24" s="3" t="s">
        <v>51</v>
      </c>
      <c r="E24" s="20" t="s">
        <v>51</v>
      </c>
      <c r="F24" s="20" t="s">
        <v>49</v>
      </c>
      <c r="G24" s="20" t="s">
        <v>51</v>
      </c>
      <c r="H24" s="20" t="s">
        <v>51</v>
      </c>
      <c r="I24" s="20" t="s">
        <v>47</v>
      </c>
      <c r="J24" s="21"/>
      <c r="K24" s="20" t="s">
        <v>49</v>
      </c>
      <c r="L24" s="20" t="s">
        <v>51</v>
      </c>
      <c r="M24" s="20" t="s">
        <v>51</v>
      </c>
      <c r="N24" s="20" t="s">
        <v>51</v>
      </c>
      <c r="O24" s="20" t="s">
        <v>47</v>
      </c>
      <c r="P24" s="21"/>
      <c r="Q24" s="20" t="s">
        <v>49</v>
      </c>
      <c r="R24" s="20" t="s">
        <v>51</v>
      </c>
      <c r="S24" s="20" t="s">
        <v>51</v>
      </c>
      <c r="T24" s="20" t="s">
        <v>47</v>
      </c>
      <c r="U24" s="21"/>
      <c r="V24" s="20" t="s">
        <v>49</v>
      </c>
      <c r="W24" s="20" t="s">
        <v>51</v>
      </c>
      <c r="X24" s="20" t="s">
        <v>47</v>
      </c>
      <c r="Y24" s="22" t="s">
        <v>51</v>
      </c>
      <c r="Z24" s="21"/>
      <c r="AA24" s="20" t="s">
        <v>51</v>
      </c>
      <c r="AB24" s="20" t="s">
        <v>51</v>
      </c>
      <c r="AC24" s="23" t="s">
        <v>51</v>
      </c>
      <c r="AD24" s="23" t="s">
        <v>50</v>
      </c>
      <c r="AE24" s="20" t="s">
        <v>47</v>
      </c>
    </row>
    <row r="25" spans="1:31" x14ac:dyDescent="0.25">
      <c r="B25" s="24" t="s">
        <v>72</v>
      </c>
      <c r="C25" s="2"/>
      <c r="D25" s="3"/>
      <c r="E25" s="25"/>
      <c r="F25" s="25"/>
      <c r="G25" s="25"/>
      <c r="H25" s="25"/>
      <c r="I25" s="25"/>
      <c r="J25" s="26"/>
      <c r="K25" s="25"/>
      <c r="L25" s="25"/>
      <c r="M25" s="25"/>
      <c r="N25" s="25"/>
      <c r="O25" s="25"/>
      <c r="P25" s="26"/>
      <c r="Q25" s="25"/>
      <c r="R25" s="25"/>
      <c r="S25" s="25"/>
      <c r="T25" s="25"/>
      <c r="U25" s="26"/>
      <c r="V25" s="25"/>
      <c r="W25" s="25"/>
      <c r="X25" s="25"/>
      <c r="Y25" s="27"/>
      <c r="Z25" s="26"/>
      <c r="AA25" s="25"/>
      <c r="AB25" s="25"/>
      <c r="AC25" s="28"/>
      <c r="AD25" s="28"/>
      <c r="AE25" s="25"/>
    </row>
    <row r="26" spans="1:31" x14ac:dyDescent="0.25">
      <c r="B26" s="24" t="s">
        <v>73</v>
      </c>
      <c r="C26" s="2"/>
      <c r="D26" s="3"/>
      <c r="E26" s="25"/>
      <c r="F26" s="25"/>
      <c r="G26" s="25"/>
      <c r="H26" s="25"/>
      <c r="I26" s="25"/>
      <c r="J26" s="26"/>
      <c r="K26" s="25"/>
      <c r="L26" s="25"/>
      <c r="M26" s="25"/>
      <c r="N26" s="25"/>
      <c r="O26" s="25"/>
      <c r="P26" s="26"/>
      <c r="Q26" s="25"/>
      <c r="R26" s="25"/>
      <c r="S26" s="25"/>
      <c r="T26" s="25"/>
      <c r="U26" s="26"/>
      <c r="V26" s="25"/>
      <c r="W26" s="25"/>
      <c r="X26" s="25"/>
      <c r="Y26" s="27"/>
      <c r="Z26" s="26"/>
      <c r="AA26" s="25"/>
      <c r="AB26" s="25"/>
      <c r="AC26" s="28"/>
      <c r="AD26" s="28"/>
      <c r="AE26" s="25"/>
    </row>
    <row r="27" spans="1:31" x14ac:dyDescent="0.25">
      <c r="B27" s="24" t="s">
        <v>74</v>
      </c>
      <c r="C27" s="2"/>
      <c r="D27" s="3"/>
      <c r="E27" s="25"/>
      <c r="F27" s="25"/>
      <c r="G27" s="25"/>
      <c r="H27" s="25"/>
      <c r="I27" s="25"/>
      <c r="J27" s="26"/>
      <c r="K27" s="25"/>
      <c r="L27" s="25"/>
      <c r="M27" s="25"/>
      <c r="N27" s="25"/>
      <c r="O27" s="25"/>
      <c r="P27" s="26"/>
      <c r="Q27" s="25"/>
      <c r="R27" s="25"/>
      <c r="S27" s="25"/>
      <c r="T27" s="25"/>
      <c r="U27" s="26"/>
      <c r="V27" s="25"/>
      <c r="W27" s="25"/>
      <c r="X27" s="25"/>
      <c r="Y27" s="27"/>
      <c r="Z27" s="26"/>
      <c r="AA27" s="25"/>
      <c r="AB27" s="25"/>
      <c r="AC27" s="28"/>
      <c r="AD27" s="28"/>
      <c r="AE27" s="25"/>
    </row>
    <row r="28" spans="1:31" x14ac:dyDescent="0.25">
      <c r="B28" s="24" t="s">
        <v>75</v>
      </c>
      <c r="C28" s="2"/>
      <c r="D28" s="3"/>
      <c r="E28" s="25"/>
      <c r="F28" s="25"/>
      <c r="G28" s="25"/>
      <c r="H28" s="25"/>
      <c r="I28" s="25"/>
      <c r="J28" s="26"/>
      <c r="K28" s="25"/>
      <c r="L28" s="25"/>
      <c r="M28" s="25"/>
      <c r="N28" s="25"/>
      <c r="O28" s="25"/>
      <c r="P28" s="26"/>
      <c r="Q28" s="25"/>
      <c r="R28" s="25"/>
      <c r="S28" s="25"/>
      <c r="T28" s="25"/>
      <c r="U28" s="26"/>
      <c r="V28" s="25"/>
      <c r="W28" s="25"/>
      <c r="X28" s="25"/>
      <c r="Y28" s="27"/>
      <c r="Z28" s="26"/>
      <c r="AA28" s="25"/>
      <c r="AB28" s="25"/>
      <c r="AC28" s="28"/>
      <c r="AD28" s="28"/>
      <c r="AE28" s="25"/>
    </row>
    <row r="29" spans="1:31" x14ac:dyDescent="0.25">
      <c r="B29" s="24" t="s">
        <v>76</v>
      </c>
      <c r="C29" s="2"/>
      <c r="D29" s="3"/>
      <c r="E29" s="29"/>
      <c r="F29" s="29"/>
      <c r="G29" s="29"/>
      <c r="H29" s="29"/>
      <c r="I29" s="29"/>
      <c r="J29" s="30"/>
      <c r="K29" s="29"/>
      <c r="L29" s="29"/>
      <c r="M29" s="29"/>
      <c r="N29" s="29"/>
      <c r="O29" s="29"/>
      <c r="P29" s="30"/>
      <c r="Q29" s="29"/>
      <c r="R29" s="29"/>
      <c r="S29" s="29"/>
      <c r="T29" s="29"/>
      <c r="U29" s="30"/>
      <c r="V29" s="29"/>
      <c r="W29" s="29"/>
      <c r="X29" s="29"/>
      <c r="Y29" s="31"/>
      <c r="Z29" s="30"/>
      <c r="AA29" s="29"/>
      <c r="AB29" s="29"/>
      <c r="AC29" s="32"/>
      <c r="AD29" s="32"/>
      <c r="AE29" s="29"/>
    </row>
    <row r="30" spans="1:31" s="39" customFormat="1" x14ac:dyDescent="0.25">
      <c r="A30" s="36"/>
      <c r="B30" s="37"/>
      <c r="C30" s="36"/>
      <c r="D30" s="38"/>
      <c r="E30" s="36"/>
      <c r="F30" s="36"/>
      <c r="G30" s="36"/>
      <c r="H30" s="36"/>
      <c r="I30" s="2"/>
      <c r="J30" s="36"/>
      <c r="K30" s="36"/>
      <c r="L30" s="36"/>
      <c r="M30" s="36"/>
      <c r="N30" s="36"/>
      <c r="O30" s="36"/>
      <c r="P30" s="12"/>
      <c r="Q30" s="36"/>
      <c r="R30" s="36"/>
      <c r="S30" s="36"/>
      <c r="T30" s="2"/>
      <c r="U30" s="36"/>
      <c r="V30" s="36"/>
      <c r="W30" s="36"/>
      <c r="X30" s="2"/>
      <c r="Y30" s="2"/>
      <c r="Z30" s="36"/>
      <c r="AA30" s="36"/>
      <c r="AB30" s="36"/>
      <c r="AC30" s="3"/>
      <c r="AD30" s="2"/>
      <c r="AE30" s="2"/>
    </row>
    <row r="31" spans="1:31" ht="15" customHeight="1" x14ac:dyDescent="0.25">
      <c r="A31" s="7">
        <v>1</v>
      </c>
      <c r="B31" s="19" t="s">
        <v>78</v>
      </c>
      <c r="C31" s="2" t="s">
        <v>59</v>
      </c>
      <c r="D31" s="3" t="s">
        <v>50</v>
      </c>
      <c r="E31" s="20" t="s">
        <v>59</v>
      </c>
      <c r="F31" s="20" t="s">
        <v>60</v>
      </c>
      <c r="G31" s="20" t="s">
        <v>59</v>
      </c>
      <c r="H31" s="20" t="s">
        <v>59</v>
      </c>
      <c r="I31" s="20" t="s">
        <v>59</v>
      </c>
      <c r="J31" s="21"/>
      <c r="K31" s="20" t="s">
        <v>60</v>
      </c>
      <c r="L31" s="20" t="s">
        <v>59</v>
      </c>
      <c r="M31" s="20" t="s">
        <v>59</v>
      </c>
      <c r="N31" s="20" t="s">
        <v>59</v>
      </c>
      <c r="O31" s="20" t="s">
        <v>59</v>
      </c>
      <c r="P31" s="21"/>
      <c r="Q31" s="20" t="s">
        <v>60</v>
      </c>
      <c r="R31" s="20" t="s">
        <v>59</v>
      </c>
      <c r="S31" s="20" t="s">
        <v>50</v>
      </c>
      <c r="T31" s="20" t="s">
        <v>59</v>
      </c>
      <c r="U31" s="21"/>
      <c r="V31" s="20" t="s">
        <v>60</v>
      </c>
      <c r="W31" s="20" t="s">
        <v>59</v>
      </c>
      <c r="X31" s="20" t="s">
        <v>59</v>
      </c>
      <c r="Y31" s="22" t="s">
        <v>59</v>
      </c>
      <c r="Z31" s="21"/>
      <c r="AA31" s="20" t="s">
        <v>50</v>
      </c>
      <c r="AB31" s="20" t="s">
        <v>59</v>
      </c>
      <c r="AC31" s="23" t="s">
        <v>59</v>
      </c>
      <c r="AD31" s="23" t="s">
        <v>50</v>
      </c>
      <c r="AE31" s="20" t="s">
        <v>59</v>
      </c>
    </row>
    <row r="32" spans="1:31" x14ac:dyDescent="0.25">
      <c r="B32" s="42" t="s">
        <v>79</v>
      </c>
      <c r="C32" s="2"/>
      <c r="D32" s="3"/>
      <c r="E32" s="25"/>
      <c r="F32" s="25"/>
      <c r="G32" s="25"/>
      <c r="H32" s="25"/>
      <c r="I32" s="25"/>
      <c r="J32" s="26"/>
      <c r="K32" s="25"/>
      <c r="L32" s="25"/>
      <c r="M32" s="25"/>
      <c r="N32" s="25"/>
      <c r="O32" s="25"/>
      <c r="P32" s="26"/>
      <c r="Q32" s="25"/>
      <c r="R32" s="25"/>
      <c r="S32" s="25"/>
      <c r="T32" s="25"/>
      <c r="U32" s="26"/>
      <c r="V32" s="25"/>
      <c r="W32" s="25"/>
      <c r="X32" s="25"/>
      <c r="Y32" s="27"/>
      <c r="Z32" s="26"/>
      <c r="AA32" s="25"/>
      <c r="AB32" s="25"/>
      <c r="AC32" s="28"/>
      <c r="AD32" s="28"/>
      <c r="AE32" s="25"/>
    </row>
    <row r="33" spans="1:31" x14ac:dyDescent="0.25">
      <c r="B33" s="42" t="s">
        <v>80</v>
      </c>
      <c r="C33" s="2"/>
      <c r="D33" s="3"/>
      <c r="E33" s="25"/>
      <c r="F33" s="25"/>
      <c r="G33" s="25"/>
      <c r="H33" s="25"/>
      <c r="I33" s="25"/>
      <c r="J33" s="26"/>
      <c r="K33" s="25"/>
      <c r="L33" s="25"/>
      <c r="M33" s="25"/>
      <c r="N33" s="25"/>
      <c r="O33" s="25"/>
      <c r="P33" s="26"/>
      <c r="Q33" s="25"/>
      <c r="R33" s="25"/>
      <c r="S33" s="25"/>
      <c r="T33" s="25"/>
      <c r="U33" s="26"/>
      <c r="V33" s="25"/>
      <c r="W33" s="25"/>
      <c r="X33" s="25"/>
      <c r="Y33" s="27"/>
      <c r="Z33" s="26"/>
      <c r="AA33" s="25"/>
      <c r="AB33" s="25"/>
      <c r="AC33" s="28"/>
      <c r="AD33" s="28"/>
      <c r="AE33" s="25"/>
    </row>
    <row r="34" spans="1:31" x14ac:dyDescent="0.25">
      <c r="B34" s="42" t="s">
        <v>81</v>
      </c>
      <c r="C34" s="2"/>
      <c r="D34" s="3"/>
      <c r="E34" s="25"/>
      <c r="F34" s="25"/>
      <c r="G34" s="25"/>
      <c r="H34" s="25"/>
      <c r="I34" s="25"/>
      <c r="J34" s="26"/>
      <c r="K34" s="25"/>
      <c r="L34" s="25"/>
      <c r="M34" s="25"/>
      <c r="N34" s="25"/>
      <c r="O34" s="25"/>
      <c r="P34" s="26"/>
      <c r="Q34" s="25"/>
      <c r="R34" s="25"/>
      <c r="S34" s="25"/>
      <c r="T34" s="25"/>
      <c r="U34" s="26"/>
      <c r="V34" s="25"/>
      <c r="W34" s="25"/>
      <c r="X34" s="25"/>
      <c r="Y34" s="27"/>
      <c r="Z34" s="26"/>
      <c r="AA34" s="25"/>
      <c r="AB34" s="25"/>
      <c r="AC34" s="28"/>
      <c r="AD34" s="28"/>
      <c r="AE34" s="25"/>
    </row>
    <row r="35" spans="1:31" x14ac:dyDescent="0.25">
      <c r="B35" s="42" t="s">
        <v>82</v>
      </c>
      <c r="C35" s="2"/>
      <c r="D35" s="3"/>
      <c r="E35" s="25"/>
      <c r="F35" s="25"/>
      <c r="G35" s="25"/>
      <c r="H35" s="25"/>
      <c r="I35" s="25"/>
      <c r="J35" s="26"/>
      <c r="K35" s="25"/>
      <c r="L35" s="25"/>
      <c r="M35" s="25"/>
      <c r="N35" s="25"/>
      <c r="O35" s="25"/>
      <c r="P35" s="26"/>
      <c r="Q35" s="25"/>
      <c r="R35" s="25"/>
      <c r="S35" s="25"/>
      <c r="T35" s="25"/>
      <c r="U35" s="26"/>
      <c r="V35" s="25"/>
      <c r="W35" s="25"/>
      <c r="X35" s="25"/>
      <c r="Y35" s="27"/>
      <c r="Z35" s="26"/>
      <c r="AA35" s="25"/>
      <c r="AB35" s="25"/>
      <c r="AC35" s="28"/>
      <c r="AD35" s="28"/>
      <c r="AE35" s="25"/>
    </row>
    <row r="36" spans="1:31" x14ac:dyDescent="0.25">
      <c r="B36" s="42" t="s">
        <v>83</v>
      </c>
      <c r="C36" s="2"/>
      <c r="D36" s="3"/>
      <c r="E36" s="29"/>
      <c r="F36" s="29"/>
      <c r="G36" s="29"/>
      <c r="H36" s="29"/>
      <c r="I36" s="29"/>
      <c r="J36" s="30"/>
      <c r="K36" s="29"/>
      <c r="L36" s="29"/>
      <c r="M36" s="29"/>
      <c r="N36" s="29"/>
      <c r="O36" s="29"/>
      <c r="P36" s="30"/>
      <c r="Q36" s="29"/>
      <c r="R36" s="29"/>
      <c r="S36" s="29"/>
      <c r="T36" s="29"/>
      <c r="U36" s="30"/>
      <c r="V36" s="29"/>
      <c r="W36" s="29"/>
      <c r="X36" s="29"/>
      <c r="Y36" s="31"/>
      <c r="Z36" s="30"/>
      <c r="AA36" s="29"/>
      <c r="AB36" s="29"/>
      <c r="AC36" s="32"/>
      <c r="AD36" s="32"/>
      <c r="AE36" s="29"/>
    </row>
    <row r="37" spans="1:31" x14ac:dyDescent="0.25">
      <c r="A37" s="7">
        <v>2</v>
      </c>
      <c r="B37" s="19" t="s">
        <v>84</v>
      </c>
      <c r="C37" s="2" t="s">
        <v>85</v>
      </c>
      <c r="D37" s="3" t="s">
        <v>48</v>
      </c>
      <c r="E37" s="20" t="s">
        <v>48</v>
      </c>
      <c r="F37" s="20" t="s">
        <v>86</v>
      </c>
      <c r="G37" s="20" t="s">
        <v>48</v>
      </c>
      <c r="H37" s="20" t="s">
        <v>48</v>
      </c>
      <c r="I37" s="20" t="s">
        <v>48</v>
      </c>
      <c r="J37" s="21"/>
      <c r="K37" s="20" t="s">
        <v>86</v>
      </c>
      <c r="L37" s="20" t="s">
        <v>48</v>
      </c>
      <c r="M37" s="20" t="s">
        <v>48</v>
      </c>
      <c r="N37" s="20" t="s">
        <v>50</v>
      </c>
      <c r="O37" s="20" t="s">
        <v>48</v>
      </c>
      <c r="P37" s="21"/>
      <c r="Q37" s="20" t="s">
        <v>86</v>
      </c>
      <c r="R37" s="20" t="s">
        <v>48</v>
      </c>
      <c r="S37" s="20" t="s">
        <v>87</v>
      </c>
      <c r="T37" s="20" t="s">
        <v>48</v>
      </c>
      <c r="U37" s="21"/>
      <c r="V37" s="20" t="s">
        <v>86</v>
      </c>
      <c r="W37" s="20" t="s">
        <v>48</v>
      </c>
      <c r="X37" s="20" t="s">
        <v>48</v>
      </c>
      <c r="Y37" s="22" t="s">
        <v>47</v>
      </c>
      <c r="Z37" s="21"/>
      <c r="AA37" s="20" t="s">
        <v>48</v>
      </c>
      <c r="AB37" s="20" t="s">
        <v>48</v>
      </c>
      <c r="AC37" s="23" t="s">
        <v>48</v>
      </c>
      <c r="AD37" s="20" t="s">
        <v>48</v>
      </c>
      <c r="AE37" s="20" t="s">
        <v>48</v>
      </c>
    </row>
    <row r="38" spans="1:31" x14ac:dyDescent="0.25">
      <c r="B38" s="42" t="s">
        <v>88</v>
      </c>
      <c r="C38" s="2"/>
      <c r="D38" s="3"/>
      <c r="E38" s="25"/>
      <c r="F38" s="25"/>
      <c r="G38" s="25"/>
      <c r="H38" s="25"/>
      <c r="I38" s="25"/>
      <c r="J38" s="26"/>
      <c r="K38" s="25"/>
      <c r="L38" s="25"/>
      <c r="M38" s="25"/>
      <c r="N38" s="25"/>
      <c r="O38" s="25"/>
      <c r="P38" s="26"/>
      <c r="Q38" s="25"/>
      <c r="R38" s="25"/>
      <c r="S38" s="25"/>
      <c r="T38" s="25"/>
      <c r="U38" s="26"/>
      <c r="V38" s="25"/>
      <c r="W38" s="25"/>
      <c r="X38" s="25"/>
      <c r="Y38" s="27"/>
      <c r="Z38" s="26"/>
      <c r="AA38" s="25"/>
      <c r="AB38" s="25"/>
      <c r="AC38" s="28"/>
      <c r="AD38" s="25"/>
      <c r="AE38" s="25"/>
    </row>
    <row r="39" spans="1:31" x14ac:dyDescent="0.25">
      <c r="B39" s="42" t="s">
        <v>89</v>
      </c>
      <c r="C39" s="2"/>
      <c r="D39" s="3"/>
      <c r="E39" s="25"/>
      <c r="F39" s="25"/>
      <c r="G39" s="25"/>
      <c r="H39" s="25"/>
      <c r="I39" s="25"/>
      <c r="J39" s="26"/>
      <c r="K39" s="25"/>
      <c r="L39" s="25"/>
      <c r="M39" s="25"/>
      <c r="N39" s="25"/>
      <c r="O39" s="25"/>
      <c r="P39" s="26"/>
      <c r="Q39" s="25"/>
      <c r="R39" s="25"/>
      <c r="S39" s="25"/>
      <c r="T39" s="25"/>
      <c r="U39" s="26"/>
      <c r="V39" s="25"/>
      <c r="W39" s="25"/>
      <c r="X39" s="25"/>
      <c r="Y39" s="27"/>
      <c r="Z39" s="26"/>
      <c r="AA39" s="25"/>
      <c r="AB39" s="25"/>
      <c r="AC39" s="28"/>
      <c r="AD39" s="25"/>
      <c r="AE39" s="25"/>
    </row>
    <row r="40" spans="1:31" x14ac:dyDescent="0.25">
      <c r="B40" s="42" t="s">
        <v>90</v>
      </c>
      <c r="C40" s="2"/>
      <c r="D40" s="3"/>
      <c r="E40" s="25"/>
      <c r="F40" s="25"/>
      <c r="G40" s="25"/>
      <c r="H40" s="25"/>
      <c r="I40" s="25"/>
      <c r="J40" s="26"/>
      <c r="K40" s="25"/>
      <c r="L40" s="25"/>
      <c r="M40" s="25"/>
      <c r="N40" s="25"/>
      <c r="O40" s="25"/>
      <c r="P40" s="26"/>
      <c r="Q40" s="25"/>
      <c r="R40" s="25"/>
      <c r="S40" s="25"/>
      <c r="T40" s="25"/>
      <c r="U40" s="26"/>
      <c r="V40" s="25"/>
      <c r="W40" s="25"/>
      <c r="X40" s="25"/>
      <c r="Y40" s="27"/>
      <c r="Z40" s="26"/>
      <c r="AA40" s="25"/>
      <c r="AB40" s="25"/>
      <c r="AC40" s="28"/>
      <c r="AD40" s="25"/>
      <c r="AE40" s="25"/>
    </row>
    <row r="41" spans="1:31" x14ac:dyDescent="0.25">
      <c r="B41" s="42" t="s">
        <v>91</v>
      </c>
      <c r="C41" s="2"/>
      <c r="D41" s="3"/>
      <c r="E41" s="25"/>
      <c r="F41" s="25"/>
      <c r="G41" s="25"/>
      <c r="H41" s="25"/>
      <c r="I41" s="25"/>
      <c r="J41" s="26"/>
      <c r="K41" s="25"/>
      <c r="L41" s="25"/>
      <c r="M41" s="25"/>
      <c r="N41" s="25"/>
      <c r="O41" s="25"/>
      <c r="P41" s="26"/>
      <c r="Q41" s="25"/>
      <c r="R41" s="25"/>
      <c r="S41" s="25"/>
      <c r="T41" s="25"/>
      <c r="U41" s="26"/>
      <c r="V41" s="25"/>
      <c r="W41" s="25"/>
      <c r="X41" s="25"/>
      <c r="Y41" s="27"/>
      <c r="Z41" s="26"/>
      <c r="AA41" s="25"/>
      <c r="AB41" s="25"/>
      <c r="AC41" s="28"/>
      <c r="AD41" s="25"/>
      <c r="AE41" s="25"/>
    </row>
    <row r="42" spans="1:31" x14ac:dyDescent="0.25">
      <c r="B42" s="42" t="s">
        <v>92</v>
      </c>
      <c r="C42" s="2"/>
      <c r="D42" s="3"/>
      <c r="E42" s="25"/>
      <c r="F42" s="25"/>
      <c r="G42" s="25"/>
      <c r="H42" s="25"/>
      <c r="I42" s="25"/>
      <c r="J42" s="26"/>
      <c r="K42" s="25"/>
      <c r="L42" s="25"/>
      <c r="M42" s="25"/>
      <c r="N42" s="25"/>
      <c r="O42" s="25"/>
      <c r="P42" s="26"/>
      <c r="Q42" s="25"/>
      <c r="R42" s="25"/>
      <c r="S42" s="25"/>
      <c r="T42" s="25"/>
      <c r="U42" s="26"/>
      <c r="V42" s="25"/>
      <c r="W42" s="25"/>
      <c r="X42" s="25"/>
      <c r="Y42" s="27"/>
      <c r="Z42" s="26"/>
      <c r="AA42" s="25"/>
      <c r="AB42" s="25"/>
      <c r="AC42" s="28"/>
      <c r="AD42" s="25"/>
      <c r="AE42" s="25"/>
    </row>
    <row r="43" spans="1:31" x14ac:dyDescent="0.25">
      <c r="B43" s="42" t="s">
        <v>83</v>
      </c>
      <c r="C43" s="2"/>
      <c r="D43" s="3"/>
      <c r="E43" s="29"/>
      <c r="F43" s="29"/>
      <c r="G43" s="29"/>
      <c r="H43" s="29"/>
      <c r="I43" s="29"/>
      <c r="J43" s="30"/>
      <c r="K43" s="29"/>
      <c r="L43" s="29"/>
      <c r="M43" s="29"/>
      <c r="N43" s="29"/>
      <c r="O43" s="29"/>
      <c r="P43" s="30"/>
      <c r="Q43" s="29"/>
      <c r="R43" s="29"/>
      <c r="S43" s="29"/>
      <c r="T43" s="29"/>
      <c r="U43" s="30"/>
      <c r="V43" s="29"/>
      <c r="W43" s="29"/>
      <c r="X43" s="29"/>
      <c r="Y43" s="31"/>
      <c r="Z43" s="30"/>
      <c r="AA43" s="29"/>
      <c r="AB43" s="29"/>
      <c r="AC43" s="32"/>
      <c r="AD43" s="29"/>
      <c r="AE43" s="29"/>
    </row>
    <row r="44" spans="1:31" x14ac:dyDescent="0.25">
      <c r="A44" s="7">
        <v>3</v>
      </c>
      <c r="B44" s="19" t="s">
        <v>93</v>
      </c>
      <c r="C44" s="13" t="s">
        <v>48</v>
      </c>
      <c r="D44" s="3" t="s">
        <v>48</v>
      </c>
      <c r="E44" s="20" t="s">
        <v>50</v>
      </c>
      <c r="F44" s="20" t="s">
        <v>49</v>
      </c>
      <c r="G44" s="20" t="s">
        <v>48</v>
      </c>
      <c r="H44" s="20" t="s">
        <v>59</v>
      </c>
      <c r="I44" s="20" t="s">
        <v>47</v>
      </c>
      <c r="J44" s="21"/>
      <c r="K44" s="20" t="s">
        <v>49</v>
      </c>
      <c r="L44" s="20" t="s">
        <v>59</v>
      </c>
      <c r="M44" s="20" t="s">
        <v>59</v>
      </c>
      <c r="N44" s="20" t="s">
        <v>47</v>
      </c>
      <c r="O44" s="20" t="s">
        <v>47</v>
      </c>
      <c r="P44" s="21"/>
      <c r="Q44" s="20" t="s">
        <v>49</v>
      </c>
      <c r="R44" s="20" t="s">
        <v>59</v>
      </c>
      <c r="S44" s="20" t="s">
        <v>59</v>
      </c>
      <c r="T44" s="20" t="s">
        <v>47</v>
      </c>
      <c r="U44" s="21"/>
      <c r="V44" s="20" t="s">
        <v>49</v>
      </c>
      <c r="W44" s="20" t="s">
        <v>59</v>
      </c>
      <c r="X44" s="20" t="s">
        <v>47</v>
      </c>
      <c r="Y44" s="22" t="s">
        <v>59</v>
      </c>
      <c r="Z44" s="21"/>
      <c r="AA44" s="20" t="s">
        <v>50</v>
      </c>
      <c r="AB44" s="20" t="s">
        <v>59</v>
      </c>
      <c r="AC44" s="23" t="s">
        <v>59</v>
      </c>
      <c r="AD44" s="20" t="s">
        <v>59</v>
      </c>
      <c r="AE44" s="20" t="s">
        <v>47</v>
      </c>
    </row>
    <row r="45" spans="1:31" x14ac:dyDescent="0.25">
      <c r="B45" s="42" t="s">
        <v>94</v>
      </c>
      <c r="C45" s="2"/>
      <c r="D45" s="3"/>
      <c r="E45" s="25"/>
      <c r="F45" s="25"/>
      <c r="G45" s="25"/>
      <c r="H45" s="25"/>
      <c r="I45" s="25"/>
      <c r="J45" s="26"/>
      <c r="K45" s="25"/>
      <c r="L45" s="25"/>
      <c r="M45" s="25"/>
      <c r="N45" s="25"/>
      <c r="O45" s="25"/>
      <c r="P45" s="26"/>
      <c r="Q45" s="25"/>
      <c r="R45" s="25"/>
      <c r="S45" s="25"/>
      <c r="T45" s="25"/>
      <c r="U45" s="26"/>
      <c r="V45" s="25"/>
      <c r="W45" s="25"/>
      <c r="X45" s="25"/>
      <c r="Y45" s="27"/>
      <c r="Z45" s="26"/>
      <c r="AA45" s="25"/>
      <c r="AB45" s="25"/>
      <c r="AC45" s="28"/>
      <c r="AD45" s="25"/>
      <c r="AE45" s="25"/>
    </row>
    <row r="46" spans="1:31" x14ac:dyDescent="0.25">
      <c r="B46" s="42" t="s">
        <v>95</v>
      </c>
      <c r="C46" s="2"/>
      <c r="D46" s="3"/>
      <c r="E46" s="25"/>
      <c r="F46" s="25"/>
      <c r="G46" s="25"/>
      <c r="H46" s="25"/>
      <c r="I46" s="25"/>
      <c r="J46" s="26"/>
      <c r="K46" s="25"/>
      <c r="L46" s="25"/>
      <c r="M46" s="25"/>
      <c r="N46" s="25"/>
      <c r="O46" s="25"/>
      <c r="P46" s="26"/>
      <c r="Q46" s="25"/>
      <c r="R46" s="25"/>
      <c r="S46" s="25"/>
      <c r="T46" s="25"/>
      <c r="U46" s="26"/>
      <c r="V46" s="25"/>
      <c r="W46" s="25"/>
      <c r="X46" s="25"/>
      <c r="Y46" s="27"/>
      <c r="Z46" s="26"/>
      <c r="AA46" s="25"/>
      <c r="AB46" s="25"/>
      <c r="AC46" s="28"/>
      <c r="AD46" s="25"/>
      <c r="AE46" s="25"/>
    </row>
    <row r="47" spans="1:31" x14ac:dyDescent="0.25">
      <c r="B47" s="42" t="s">
        <v>96</v>
      </c>
      <c r="C47" s="2"/>
      <c r="D47" s="3"/>
      <c r="E47" s="25"/>
      <c r="F47" s="25"/>
      <c r="G47" s="25"/>
      <c r="H47" s="25"/>
      <c r="I47" s="25"/>
      <c r="J47" s="26"/>
      <c r="K47" s="25"/>
      <c r="L47" s="25"/>
      <c r="M47" s="25"/>
      <c r="N47" s="25"/>
      <c r="O47" s="25"/>
      <c r="P47" s="26"/>
      <c r="Q47" s="25"/>
      <c r="R47" s="25"/>
      <c r="S47" s="25"/>
      <c r="T47" s="25"/>
      <c r="U47" s="26"/>
      <c r="V47" s="25"/>
      <c r="W47" s="25"/>
      <c r="X47" s="25"/>
      <c r="Y47" s="27"/>
      <c r="Z47" s="26"/>
      <c r="AA47" s="25"/>
      <c r="AB47" s="25"/>
      <c r="AC47" s="28"/>
      <c r="AD47" s="25"/>
      <c r="AE47" s="25"/>
    </row>
    <row r="48" spans="1:31" x14ac:dyDescent="0.25">
      <c r="B48" s="42" t="s">
        <v>97</v>
      </c>
      <c r="C48" s="2"/>
      <c r="D48" s="3"/>
      <c r="E48" s="25"/>
      <c r="F48" s="25"/>
      <c r="G48" s="25"/>
      <c r="H48" s="25"/>
      <c r="I48" s="25"/>
      <c r="J48" s="26"/>
      <c r="K48" s="25"/>
      <c r="L48" s="25"/>
      <c r="M48" s="25"/>
      <c r="N48" s="25"/>
      <c r="O48" s="25"/>
      <c r="P48" s="26"/>
      <c r="Q48" s="25"/>
      <c r="R48" s="25"/>
      <c r="S48" s="25"/>
      <c r="T48" s="25"/>
      <c r="U48" s="26"/>
      <c r="V48" s="25"/>
      <c r="W48" s="25"/>
      <c r="X48" s="25"/>
      <c r="Y48" s="27"/>
      <c r="Z48" s="26"/>
      <c r="AA48" s="25"/>
      <c r="AB48" s="25"/>
      <c r="AC48" s="28"/>
      <c r="AD48" s="25"/>
      <c r="AE48" s="25"/>
    </row>
    <row r="49" spans="1:31" x14ac:dyDescent="0.25">
      <c r="B49" s="42" t="s">
        <v>98</v>
      </c>
      <c r="C49" s="2"/>
      <c r="D49" s="3"/>
      <c r="E49" s="29"/>
      <c r="F49" s="29"/>
      <c r="G49" s="29"/>
      <c r="H49" s="29"/>
      <c r="I49" s="29"/>
      <c r="J49" s="30"/>
      <c r="K49" s="29"/>
      <c r="L49" s="29"/>
      <c r="M49" s="29"/>
      <c r="N49" s="29"/>
      <c r="O49" s="29"/>
      <c r="P49" s="30"/>
      <c r="Q49" s="29"/>
      <c r="R49" s="29"/>
      <c r="S49" s="29"/>
      <c r="T49" s="29"/>
      <c r="U49" s="30"/>
      <c r="V49" s="29"/>
      <c r="W49" s="29"/>
      <c r="X49" s="29"/>
      <c r="Y49" s="31"/>
      <c r="Z49" s="30"/>
      <c r="AA49" s="29"/>
      <c r="AB49" s="29"/>
      <c r="AC49" s="32"/>
      <c r="AD49" s="29"/>
      <c r="AE49" s="29"/>
    </row>
    <row r="50" spans="1:31" ht="30" x14ac:dyDescent="0.25">
      <c r="A50" s="7">
        <v>4</v>
      </c>
      <c r="B50" s="19" t="s">
        <v>99</v>
      </c>
      <c r="C50" s="2" t="s">
        <v>50</v>
      </c>
      <c r="D50" s="3" t="s">
        <v>50</v>
      </c>
      <c r="E50" s="20" t="s">
        <v>100</v>
      </c>
      <c r="F50" s="20" t="s">
        <v>49</v>
      </c>
      <c r="G50" s="20" t="s">
        <v>47</v>
      </c>
      <c r="H50" s="20"/>
      <c r="I50" s="20" t="s">
        <v>47</v>
      </c>
      <c r="J50" s="21"/>
      <c r="K50" s="20" t="s">
        <v>49</v>
      </c>
      <c r="L50" s="20" t="s">
        <v>50</v>
      </c>
      <c r="M50" s="20" t="s">
        <v>101</v>
      </c>
      <c r="N50" s="20" t="s">
        <v>51</v>
      </c>
      <c r="O50" s="20" t="s">
        <v>47</v>
      </c>
      <c r="P50" s="21"/>
      <c r="Q50" s="20" t="s">
        <v>49</v>
      </c>
      <c r="R50" s="20"/>
      <c r="S50" s="20" t="s">
        <v>100</v>
      </c>
      <c r="T50" s="20" t="s">
        <v>47</v>
      </c>
      <c r="U50" s="21"/>
      <c r="V50" s="20" t="s">
        <v>49</v>
      </c>
      <c r="W50" s="20"/>
      <c r="X50" s="20" t="s">
        <v>47</v>
      </c>
      <c r="Y50" s="22" t="s">
        <v>51</v>
      </c>
      <c r="Z50" s="21"/>
      <c r="AA50" s="20" t="s">
        <v>51</v>
      </c>
      <c r="AB50" s="20" t="s">
        <v>102</v>
      </c>
      <c r="AC50" s="23" t="s">
        <v>103</v>
      </c>
      <c r="AD50" s="20"/>
      <c r="AE50" s="20" t="s">
        <v>47</v>
      </c>
    </row>
    <row r="51" spans="1:31" x14ac:dyDescent="0.25">
      <c r="B51" s="42" t="s">
        <v>104</v>
      </c>
      <c r="C51" s="2"/>
      <c r="D51" s="3"/>
      <c r="E51" s="25"/>
      <c r="F51" s="25"/>
      <c r="G51" s="25"/>
      <c r="H51" s="25"/>
      <c r="I51" s="25"/>
      <c r="J51" s="26"/>
      <c r="K51" s="25"/>
      <c r="L51" s="25"/>
      <c r="M51" s="25"/>
      <c r="N51" s="25"/>
      <c r="O51" s="25"/>
      <c r="P51" s="26"/>
      <c r="Q51" s="25"/>
      <c r="R51" s="25"/>
      <c r="S51" s="25"/>
      <c r="T51" s="25"/>
      <c r="U51" s="26"/>
      <c r="V51" s="25"/>
      <c r="W51" s="25"/>
      <c r="X51" s="25"/>
      <c r="Y51" s="27"/>
      <c r="Z51" s="26"/>
      <c r="AA51" s="25"/>
      <c r="AB51" s="25"/>
      <c r="AC51" s="28"/>
      <c r="AD51" s="25"/>
      <c r="AE51" s="25"/>
    </row>
    <row r="52" spans="1:31" x14ac:dyDescent="0.25">
      <c r="B52" s="42" t="s">
        <v>105</v>
      </c>
      <c r="C52" s="2"/>
      <c r="D52" s="3"/>
      <c r="E52" s="25"/>
      <c r="F52" s="25"/>
      <c r="G52" s="25"/>
      <c r="H52" s="25"/>
      <c r="I52" s="25"/>
      <c r="J52" s="26"/>
      <c r="K52" s="25"/>
      <c r="L52" s="25"/>
      <c r="M52" s="25"/>
      <c r="N52" s="25"/>
      <c r="O52" s="25"/>
      <c r="P52" s="26"/>
      <c r="Q52" s="25"/>
      <c r="R52" s="25"/>
      <c r="S52" s="25"/>
      <c r="T52" s="25"/>
      <c r="U52" s="26"/>
      <c r="V52" s="25"/>
      <c r="W52" s="25"/>
      <c r="X52" s="25"/>
      <c r="Y52" s="27"/>
      <c r="Z52" s="26"/>
      <c r="AA52" s="25"/>
      <c r="AB52" s="25"/>
      <c r="AC52" s="28"/>
      <c r="AD52" s="25"/>
      <c r="AE52" s="25"/>
    </row>
    <row r="53" spans="1:31" x14ac:dyDescent="0.25">
      <c r="B53" s="42" t="s">
        <v>106</v>
      </c>
      <c r="C53" s="2"/>
      <c r="D53" s="3"/>
      <c r="E53" s="25"/>
      <c r="F53" s="25"/>
      <c r="G53" s="25"/>
      <c r="H53" s="25"/>
      <c r="I53" s="25"/>
      <c r="J53" s="26"/>
      <c r="K53" s="25"/>
      <c r="L53" s="25"/>
      <c r="M53" s="25"/>
      <c r="N53" s="25"/>
      <c r="O53" s="25"/>
      <c r="P53" s="26"/>
      <c r="Q53" s="25"/>
      <c r="R53" s="25"/>
      <c r="S53" s="25"/>
      <c r="T53" s="25"/>
      <c r="U53" s="26"/>
      <c r="V53" s="25"/>
      <c r="W53" s="25"/>
      <c r="X53" s="25"/>
      <c r="Y53" s="27"/>
      <c r="Z53" s="26"/>
      <c r="AA53" s="25"/>
      <c r="AB53" s="25"/>
      <c r="AC53" s="28"/>
      <c r="AD53" s="25"/>
      <c r="AE53" s="25"/>
    </row>
    <row r="54" spans="1:31" x14ac:dyDescent="0.25">
      <c r="B54" s="43" t="s">
        <v>107</v>
      </c>
      <c r="C54" s="2"/>
      <c r="D54" s="3"/>
      <c r="E54" s="25"/>
      <c r="F54" s="25"/>
      <c r="G54" s="25"/>
      <c r="H54" s="25"/>
      <c r="I54" s="25"/>
      <c r="J54" s="26"/>
      <c r="K54" s="25"/>
      <c r="L54" s="25"/>
      <c r="M54" s="25"/>
      <c r="N54" s="25"/>
      <c r="O54" s="25"/>
      <c r="P54" s="26"/>
      <c r="Q54" s="25"/>
      <c r="R54" s="25"/>
      <c r="S54" s="25"/>
      <c r="T54" s="25"/>
      <c r="U54" s="26"/>
      <c r="V54" s="25"/>
      <c r="W54" s="25"/>
      <c r="X54" s="25"/>
      <c r="Y54" s="27"/>
      <c r="Z54" s="26"/>
      <c r="AA54" s="25"/>
      <c r="AB54" s="25"/>
      <c r="AC54" s="28"/>
      <c r="AD54" s="25"/>
      <c r="AE54" s="25"/>
    </row>
    <row r="55" spans="1:31" x14ac:dyDescent="0.25">
      <c r="B55" s="43" t="s">
        <v>108</v>
      </c>
      <c r="C55" s="2"/>
      <c r="D55" s="3"/>
      <c r="E55" s="29"/>
      <c r="F55" s="29"/>
      <c r="G55" s="29"/>
      <c r="H55" s="29"/>
      <c r="I55" s="29"/>
      <c r="J55" s="30"/>
      <c r="K55" s="29"/>
      <c r="L55" s="29"/>
      <c r="M55" s="29"/>
      <c r="N55" s="29"/>
      <c r="O55" s="29"/>
      <c r="P55" s="30"/>
      <c r="Q55" s="29"/>
      <c r="R55" s="29"/>
      <c r="S55" s="29"/>
      <c r="T55" s="29"/>
      <c r="U55" s="30"/>
      <c r="V55" s="29"/>
      <c r="W55" s="29"/>
      <c r="X55" s="29"/>
      <c r="Y55" s="31"/>
      <c r="Z55" s="30"/>
      <c r="AA55" s="29"/>
      <c r="AB55" s="29"/>
      <c r="AC55" s="32"/>
      <c r="AD55" s="29"/>
      <c r="AE55" s="29"/>
    </row>
    <row r="56" spans="1:31" x14ac:dyDescent="0.25">
      <c r="A56" s="7">
        <v>5</v>
      </c>
      <c r="B56" s="44" t="s">
        <v>109</v>
      </c>
      <c r="C56" s="2" t="s">
        <v>59</v>
      </c>
      <c r="D56" s="3" t="s">
        <v>110</v>
      </c>
      <c r="E56" s="20" t="s">
        <v>50</v>
      </c>
      <c r="F56" s="20" t="s">
        <v>86</v>
      </c>
      <c r="G56" s="20" t="s">
        <v>50</v>
      </c>
      <c r="H56" s="20"/>
      <c r="I56" s="20" t="s">
        <v>50</v>
      </c>
      <c r="J56" s="21"/>
      <c r="K56" s="20" t="s">
        <v>86</v>
      </c>
      <c r="L56" s="20" t="s">
        <v>59</v>
      </c>
      <c r="M56" s="20" t="s">
        <v>101</v>
      </c>
      <c r="N56" s="20" t="s">
        <v>111</v>
      </c>
      <c r="O56" s="20" t="s">
        <v>50</v>
      </c>
      <c r="P56" s="21"/>
      <c r="Q56" s="20" t="s">
        <v>86</v>
      </c>
      <c r="R56" s="20"/>
      <c r="S56" s="20" t="s">
        <v>87</v>
      </c>
      <c r="T56" s="20" t="s">
        <v>50</v>
      </c>
      <c r="U56" s="21"/>
      <c r="V56" s="20" t="s">
        <v>86</v>
      </c>
      <c r="W56" s="20"/>
      <c r="X56" s="20" t="s">
        <v>50</v>
      </c>
      <c r="Y56" s="22" t="s">
        <v>59</v>
      </c>
      <c r="Z56" s="21"/>
      <c r="AA56" s="20" t="s">
        <v>59</v>
      </c>
      <c r="AB56" s="20" t="s">
        <v>102</v>
      </c>
      <c r="AC56" s="23" t="s">
        <v>111</v>
      </c>
      <c r="AD56" s="20"/>
      <c r="AE56" s="20" t="s">
        <v>50</v>
      </c>
    </row>
    <row r="57" spans="1:31" x14ac:dyDescent="0.25">
      <c r="B57" s="42" t="s">
        <v>112</v>
      </c>
      <c r="C57" s="2"/>
      <c r="D57" s="3"/>
      <c r="E57" s="25"/>
      <c r="F57" s="25"/>
      <c r="G57" s="25"/>
      <c r="H57" s="25"/>
      <c r="I57" s="25"/>
      <c r="J57" s="26"/>
      <c r="K57" s="25"/>
      <c r="L57" s="25"/>
      <c r="M57" s="25"/>
      <c r="N57" s="25"/>
      <c r="O57" s="25"/>
      <c r="P57" s="26"/>
      <c r="Q57" s="25"/>
      <c r="R57" s="25"/>
      <c r="S57" s="25"/>
      <c r="T57" s="25"/>
      <c r="U57" s="26"/>
      <c r="V57" s="25"/>
      <c r="W57" s="25"/>
      <c r="X57" s="25"/>
      <c r="Y57" s="27"/>
      <c r="Z57" s="26"/>
      <c r="AA57" s="25"/>
      <c r="AB57" s="25"/>
      <c r="AC57" s="28"/>
      <c r="AD57" s="25"/>
      <c r="AE57" s="25"/>
    </row>
    <row r="58" spans="1:31" x14ac:dyDescent="0.25">
      <c r="B58" s="42" t="s">
        <v>113</v>
      </c>
      <c r="C58" s="2" t="s">
        <v>114</v>
      </c>
      <c r="D58" s="3"/>
      <c r="E58" s="25"/>
      <c r="F58" s="25"/>
      <c r="G58" s="25"/>
      <c r="H58" s="25"/>
      <c r="I58" s="25"/>
      <c r="J58" s="26"/>
      <c r="K58" s="25"/>
      <c r="L58" s="25"/>
      <c r="M58" s="25"/>
      <c r="N58" s="25"/>
      <c r="O58" s="25"/>
      <c r="P58" s="26"/>
      <c r="Q58" s="25"/>
      <c r="R58" s="25"/>
      <c r="S58" s="25"/>
      <c r="T58" s="25"/>
      <c r="U58" s="26"/>
      <c r="V58" s="25"/>
      <c r="W58" s="25"/>
      <c r="X58" s="25"/>
      <c r="Y58" s="27"/>
      <c r="Z58" s="26"/>
      <c r="AA58" s="25"/>
      <c r="AB58" s="25"/>
      <c r="AC58" s="28"/>
      <c r="AD58" s="25"/>
      <c r="AE58" s="25"/>
    </row>
    <row r="59" spans="1:31" x14ac:dyDescent="0.25">
      <c r="B59" s="43" t="s">
        <v>115</v>
      </c>
      <c r="C59" s="2"/>
      <c r="D59" s="3"/>
      <c r="E59" s="29"/>
      <c r="F59" s="29"/>
      <c r="G59" s="29"/>
      <c r="H59" s="29"/>
      <c r="I59" s="29"/>
      <c r="J59" s="30"/>
      <c r="K59" s="29"/>
      <c r="L59" s="29"/>
      <c r="M59" s="29"/>
      <c r="N59" s="29"/>
      <c r="O59" s="29"/>
      <c r="P59" s="30"/>
      <c r="Q59" s="29"/>
      <c r="R59" s="29"/>
      <c r="S59" s="29"/>
      <c r="T59" s="29"/>
      <c r="U59" s="30"/>
      <c r="V59" s="29"/>
      <c r="W59" s="29"/>
      <c r="X59" s="29"/>
      <c r="Y59" s="31"/>
      <c r="Z59" s="30"/>
      <c r="AA59" s="29"/>
      <c r="AB59" s="29"/>
      <c r="AC59" s="32"/>
      <c r="AD59" s="29"/>
      <c r="AE59" s="29"/>
    </row>
    <row r="60" spans="1:31" ht="45" x14ac:dyDescent="0.25">
      <c r="A60" s="7">
        <v>6</v>
      </c>
      <c r="B60" s="44" t="s">
        <v>116</v>
      </c>
      <c r="C60" s="2" t="s">
        <v>117</v>
      </c>
      <c r="D60" s="3" t="s">
        <v>117</v>
      </c>
      <c r="E60" s="20" t="s">
        <v>118</v>
      </c>
      <c r="F60" s="20" t="s">
        <v>119</v>
      </c>
      <c r="G60" s="20" t="s">
        <v>118</v>
      </c>
      <c r="H60" s="20"/>
      <c r="I60" s="20" t="s">
        <v>118</v>
      </c>
      <c r="J60" s="21"/>
      <c r="K60" s="20" t="s">
        <v>119</v>
      </c>
      <c r="L60" s="20"/>
      <c r="M60" s="20"/>
      <c r="N60" s="20" t="s">
        <v>120</v>
      </c>
      <c r="O60" s="20" t="s">
        <v>118</v>
      </c>
      <c r="P60" s="21"/>
      <c r="Q60" s="20" t="s">
        <v>119</v>
      </c>
      <c r="R60" s="20"/>
      <c r="S60" s="20" t="s">
        <v>121</v>
      </c>
      <c r="T60" s="20" t="s">
        <v>118</v>
      </c>
      <c r="U60" s="21"/>
      <c r="V60" s="20" t="s">
        <v>119</v>
      </c>
      <c r="W60" s="20"/>
      <c r="X60" s="20" t="s">
        <v>118</v>
      </c>
      <c r="Y60" s="22" t="s">
        <v>122</v>
      </c>
      <c r="Z60" s="21"/>
      <c r="AA60" s="20" t="s">
        <v>120</v>
      </c>
      <c r="AB60" s="20" t="s">
        <v>102</v>
      </c>
      <c r="AC60" s="23" t="s">
        <v>123</v>
      </c>
      <c r="AD60" s="20" t="s">
        <v>117</v>
      </c>
      <c r="AE60" s="20" t="s">
        <v>118</v>
      </c>
    </row>
    <row r="61" spans="1:31" x14ac:dyDescent="0.25">
      <c r="B61" s="3" t="s">
        <v>124</v>
      </c>
      <c r="C61" s="2" t="s">
        <v>117</v>
      </c>
      <c r="D61" s="3" t="s">
        <v>117</v>
      </c>
      <c r="E61" s="25"/>
      <c r="F61" s="25"/>
      <c r="G61" s="25"/>
      <c r="H61" s="25"/>
      <c r="I61" s="25"/>
      <c r="J61" s="26"/>
      <c r="K61" s="25"/>
      <c r="L61" s="25"/>
      <c r="M61" s="25"/>
      <c r="N61" s="25"/>
      <c r="O61" s="25"/>
      <c r="P61" s="26"/>
      <c r="Q61" s="25"/>
      <c r="R61" s="25"/>
      <c r="S61" s="25"/>
      <c r="T61" s="25"/>
      <c r="U61" s="26"/>
      <c r="V61" s="25"/>
      <c r="W61" s="25"/>
      <c r="X61" s="25"/>
      <c r="Y61" s="27"/>
      <c r="Z61" s="26"/>
      <c r="AA61" s="25"/>
      <c r="AB61" s="25"/>
      <c r="AC61" s="28"/>
      <c r="AD61" s="25"/>
      <c r="AE61" s="25"/>
    </row>
    <row r="62" spans="1:31" x14ac:dyDescent="0.25">
      <c r="B62" s="42" t="s">
        <v>125</v>
      </c>
      <c r="C62" s="2" t="s">
        <v>117</v>
      </c>
      <c r="D62" s="3" t="s">
        <v>117</v>
      </c>
      <c r="E62" s="25"/>
      <c r="F62" s="25"/>
      <c r="G62" s="25"/>
      <c r="H62" s="25"/>
      <c r="I62" s="25"/>
      <c r="J62" s="26"/>
      <c r="K62" s="25"/>
      <c r="L62" s="25"/>
      <c r="M62" s="25"/>
      <c r="N62" s="25"/>
      <c r="O62" s="25"/>
      <c r="P62" s="26"/>
      <c r="Q62" s="25"/>
      <c r="R62" s="25"/>
      <c r="S62" s="25"/>
      <c r="T62" s="25"/>
      <c r="U62" s="26"/>
      <c r="V62" s="25"/>
      <c r="W62" s="25"/>
      <c r="X62" s="25"/>
      <c r="Y62" s="27"/>
      <c r="Z62" s="26"/>
      <c r="AA62" s="25"/>
      <c r="AB62" s="25"/>
      <c r="AC62" s="28"/>
      <c r="AD62" s="25"/>
      <c r="AE62" s="25"/>
    </row>
    <row r="63" spans="1:31" x14ac:dyDescent="0.25">
      <c r="B63" s="45" t="s">
        <v>126</v>
      </c>
      <c r="C63" s="2" t="s">
        <v>117</v>
      </c>
      <c r="D63" s="3" t="s">
        <v>117</v>
      </c>
      <c r="E63" s="25"/>
      <c r="F63" s="25"/>
      <c r="G63" s="25"/>
      <c r="H63" s="25"/>
      <c r="I63" s="25"/>
      <c r="J63" s="26"/>
      <c r="K63" s="25"/>
      <c r="L63" s="25"/>
      <c r="M63" s="25"/>
      <c r="N63" s="25"/>
      <c r="O63" s="25"/>
      <c r="P63" s="26"/>
      <c r="Q63" s="25"/>
      <c r="R63" s="25"/>
      <c r="S63" s="25"/>
      <c r="T63" s="25"/>
      <c r="U63" s="26"/>
      <c r="V63" s="25"/>
      <c r="W63" s="25"/>
      <c r="X63" s="25"/>
      <c r="Y63" s="27"/>
      <c r="Z63" s="26"/>
      <c r="AA63" s="25"/>
      <c r="AB63" s="25"/>
      <c r="AC63" s="28"/>
      <c r="AD63" s="25"/>
      <c r="AE63" s="25"/>
    </row>
    <row r="64" spans="1:31" x14ac:dyDescent="0.25">
      <c r="B64" s="42" t="s">
        <v>127</v>
      </c>
      <c r="C64" s="2" t="s">
        <v>117</v>
      </c>
      <c r="D64" s="3" t="s">
        <v>117</v>
      </c>
      <c r="E64" s="25"/>
      <c r="F64" s="25"/>
      <c r="G64" s="25"/>
      <c r="H64" s="25"/>
      <c r="I64" s="25"/>
      <c r="J64" s="26"/>
      <c r="K64" s="25"/>
      <c r="L64" s="25"/>
      <c r="M64" s="25"/>
      <c r="N64" s="25"/>
      <c r="O64" s="25"/>
      <c r="P64" s="26"/>
      <c r="Q64" s="25"/>
      <c r="R64" s="25"/>
      <c r="S64" s="25"/>
      <c r="T64" s="25"/>
      <c r="U64" s="26"/>
      <c r="V64" s="25"/>
      <c r="W64" s="25"/>
      <c r="X64" s="25"/>
      <c r="Y64" s="27"/>
      <c r="Z64" s="26"/>
      <c r="AA64" s="25"/>
      <c r="AB64" s="25"/>
      <c r="AC64" s="28"/>
      <c r="AD64" s="25"/>
      <c r="AE64" s="25"/>
    </row>
    <row r="65" spans="1:31" x14ac:dyDescent="0.25">
      <c r="B65" s="42" t="s">
        <v>128</v>
      </c>
      <c r="C65" s="2" t="s">
        <v>117</v>
      </c>
      <c r="D65" s="3" t="s">
        <v>117</v>
      </c>
      <c r="E65" s="25"/>
      <c r="F65" s="25"/>
      <c r="G65" s="25"/>
      <c r="H65" s="25"/>
      <c r="I65" s="25"/>
      <c r="J65" s="26"/>
      <c r="K65" s="25"/>
      <c r="L65" s="25"/>
      <c r="M65" s="25"/>
      <c r="N65" s="25"/>
      <c r="O65" s="25"/>
      <c r="P65" s="26"/>
      <c r="Q65" s="25"/>
      <c r="R65" s="25"/>
      <c r="S65" s="25"/>
      <c r="T65" s="25"/>
      <c r="U65" s="26"/>
      <c r="V65" s="25"/>
      <c r="W65" s="25"/>
      <c r="X65" s="25"/>
      <c r="Y65" s="27"/>
      <c r="Z65" s="26"/>
      <c r="AA65" s="25"/>
      <c r="AB65" s="25"/>
      <c r="AC65" s="28"/>
      <c r="AD65" s="25"/>
      <c r="AE65" s="25"/>
    </row>
    <row r="66" spans="1:31" x14ac:dyDescent="0.25">
      <c r="B66" s="42" t="s">
        <v>129</v>
      </c>
      <c r="C66" s="2" t="s">
        <v>117</v>
      </c>
      <c r="D66" s="3" t="s">
        <v>117</v>
      </c>
      <c r="E66" s="25"/>
      <c r="F66" s="25"/>
      <c r="G66" s="25"/>
      <c r="H66" s="25"/>
      <c r="I66" s="25"/>
      <c r="J66" s="26"/>
      <c r="K66" s="25"/>
      <c r="L66" s="25"/>
      <c r="M66" s="25"/>
      <c r="N66" s="25"/>
      <c r="O66" s="25"/>
      <c r="P66" s="26"/>
      <c r="Q66" s="25"/>
      <c r="R66" s="25"/>
      <c r="S66" s="25"/>
      <c r="T66" s="25"/>
      <c r="U66" s="26"/>
      <c r="V66" s="25"/>
      <c r="W66" s="25"/>
      <c r="X66" s="25"/>
      <c r="Y66" s="27"/>
      <c r="Z66" s="26"/>
      <c r="AA66" s="25"/>
      <c r="AB66" s="25"/>
      <c r="AC66" s="28"/>
      <c r="AD66" s="25"/>
      <c r="AE66" s="25"/>
    </row>
    <row r="67" spans="1:31" x14ac:dyDescent="0.25">
      <c r="B67" s="42" t="s">
        <v>130</v>
      </c>
      <c r="C67" s="2"/>
      <c r="D67" s="3"/>
      <c r="E67" s="29"/>
      <c r="F67" s="29"/>
      <c r="G67" s="29"/>
      <c r="H67" s="29"/>
      <c r="I67" s="29"/>
      <c r="J67" s="30"/>
      <c r="K67" s="29"/>
      <c r="L67" s="29"/>
      <c r="M67" s="29"/>
      <c r="N67" s="29"/>
      <c r="O67" s="29"/>
      <c r="P67" s="30"/>
      <c r="Q67" s="29"/>
      <c r="R67" s="29"/>
      <c r="S67" s="29"/>
      <c r="T67" s="29"/>
      <c r="U67" s="30"/>
      <c r="V67" s="29"/>
      <c r="W67" s="29"/>
      <c r="X67" s="29"/>
      <c r="Y67" s="31"/>
      <c r="Z67" s="30"/>
      <c r="AA67" s="29"/>
      <c r="AB67" s="29"/>
      <c r="AC67" s="32"/>
      <c r="AD67" s="29"/>
      <c r="AE67" s="29"/>
    </row>
    <row r="68" spans="1:31" ht="30" x14ac:dyDescent="0.25">
      <c r="A68" s="7">
        <v>7</v>
      </c>
      <c r="B68" s="44" t="s">
        <v>131</v>
      </c>
      <c r="C68" s="13" t="s">
        <v>132</v>
      </c>
      <c r="D68" s="3" t="s">
        <v>59</v>
      </c>
      <c r="E68" s="20" t="s">
        <v>59</v>
      </c>
      <c r="F68" s="20" t="s">
        <v>60</v>
      </c>
      <c r="G68" s="20" t="s">
        <v>59</v>
      </c>
      <c r="H68" s="20" t="s">
        <v>59</v>
      </c>
      <c r="I68" s="20" t="s">
        <v>50</v>
      </c>
      <c r="J68" s="21"/>
      <c r="K68" s="20" t="s">
        <v>60</v>
      </c>
      <c r="L68" s="20" t="s">
        <v>59</v>
      </c>
      <c r="M68" s="20" t="s">
        <v>59</v>
      </c>
      <c r="N68" s="20" t="s">
        <v>59</v>
      </c>
      <c r="O68" s="20" t="s">
        <v>50</v>
      </c>
      <c r="P68" s="21"/>
      <c r="Q68" s="20" t="s">
        <v>60</v>
      </c>
      <c r="R68" s="20" t="s">
        <v>59</v>
      </c>
      <c r="S68" s="20" t="s">
        <v>59</v>
      </c>
      <c r="T68" s="20" t="s">
        <v>50</v>
      </c>
      <c r="U68" s="21"/>
      <c r="V68" s="20" t="s">
        <v>60</v>
      </c>
      <c r="W68" s="20" t="s">
        <v>59</v>
      </c>
      <c r="X68" s="20" t="s">
        <v>50</v>
      </c>
      <c r="Y68" s="22" t="s">
        <v>48</v>
      </c>
      <c r="Z68" s="21"/>
      <c r="AA68" s="20" t="s">
        <v>48</v>
      </c>
      <c r="AB68" s="20" t="s">
        <v>59</v>
      </c>
      <c r="AC68" s="23" t="s">
        <v>59</v>
      </c>
      <c r="AD68" s="20" t="s">
        <v>59</v>
      </c>
      <c r="AE68" s="20" t="s">
        <v>50</v>
      </c>
    </row>
    <row r="69" spans="1:31" ht="30" x14ac:dyDescent="0.25">
      <c r="B69" s="42" t="s">
        <v>79</v>
      </c>
      <c r="C69" s="2"/>
      <c r="D69" s="3" t="s">
        <v>133</v>
      </c>
      <c r="E69" s="25"/>
      <c r="F69" s="25"/>
      <c r="G69" s="25"/>
      <c r="H69" s="25"/>
      <c r="I69" s="25"/>
      <c r="J69" s="26"/>
      <c r="K69" s="25"/>
      <c r="L69" s="25"/>
      <c r="M69" s="25"/>
      <c r="N69" s="25"/>
      <c r="O69" s="25"/>
      <c r="P69" s="26"/>
      <c r="Q69" s="25"/>
      <c r="R69" s="25"/>
      <c r="S69" s="25"/>
      <c r="T69" s="25"/>
      <c r="U69" s="26"/>
      <c r="V69" s="25"/>
      <c r="W69" s="25"/>
      <c r="X69" s="25"/>
      <c r="Y69" s="27"/>
      <c r="Z69" s="26"/>
      <c r="AA69" s="25"/>
      <c r="AB69" s="25"/>
      <c r="AC69" s="28"/>
      <c r="AD69" s="25"/>
      <c r="AE69" s="25"/>
    </row>
    <row r="70" spans="1:31" x14ac:dyDescent="0.25">
      <c r="B70" s="42" t="s">
        <v>134</v>
      </c>
      <c r="C70" s="2"/>
      <c r="D70" s="3"/>
      <c r="E70" s="25"/>
      <c r="F70" s="25"/>
      <c r="G70" s="25"/>
      <c r="H70" s="25"/>
      <c r="I70" s="25"/>
      <c r="J70" s="26"/>
      <c r="K70" s="25"/>
      <c r="L70" s="25"/>
      <c r="M70" s="25"/>
      <c r="N70" s="25"/>
      <c r="O70" s="25"/>
      <c r="P70" s="26"/>
      <c r="Q70" s="25"/>
      <c r="R70" s="25"/>
      <c r="S70" s="25"/>
      <c r="T70" s="25"/>
      <c r="U70" s="26"/>
      <c r="V70" s="25"/>
      <c r="W70" s="25"/>
      <c r="X70" s="25"/>
      <c r="Y70" s="27"/>
      <c r="Z70" s="26"/>
      <c r="AA70" s="25"/>
      <c r="AB70" s="25"/>
      <c r="AC70" s="28"/>
      <c r="AD70" s="25"/>
      <c r="AE70" s="25"/>
    </row>
    <row r="71" spans="1:31" x14ac:dyDescent="0.25">
      <c r="B71" s="42" t="s">
        <v>135</v>
      </c>
      <c r="C71" s="2"/>
      <c r="D71" s="3"/>
      <c r="E71" s="29"/>
      <c r="F71" s="29"/>
      <c r="G71" s="29"/>
      <c r="H71" s="29"/>
      <c r="I71" s="29"/>
      <c r="J71" s="30"/>
      <c r="K71" s="29"/>
      <c r="L71" s="29"/>
      <c r="M71" s="29"/>
      <c r="N71" s="29"/>
      <c r="O71" s="29"/>
      <c r="P71" s="30"/>
      <c r="Q71" s="29"/>
      <c r="R71" s="29"/>
      <c r="S71" s="29"/>
      <c r="T71" s="29"/>
      <c r="U71" s="30"/>
      <c r="V71" s="29"/>
      <c r="W71" s="29"/>
      <c r="X71" s="29"/>
      <c r="Y71" s="31"/>
      <c r="Z71" s="30"/>
      <c r="AA71" s="29"/>
      <c r="AB71" s="29"/>
      <c r="AC71" s="32"/>
      <c r="AD71" s="29"/>
      <c r="AE71" s="29"/>
    </row>
    <row r="72" spans="1:31" ht="30" customHeight="1" x14ac:dyDescent="0.25">
      <c r="A72" s="7">
        <v>8</v>
      </c>
      <c r="B72" s="44" t="s">
        <v>136</v>
      </c>
      <c r="C72" s="2" t="s">
        <v>47</v>
      </c>
      <c r="D72" s="3" t="s">
        <v>85</v>
      </c>
      <c r="E72" s="20" t="s">
        <v>137</v>
      </c>
      <c r="F72" s="20" t="s">
        <v>86</v>
      </c>
      <c r="G72" s="20" t="s">
        <v>48</v>
      </c>
      <c r="H72" s="20" t="s">
        <v>48</v>
      </c>
      <c r="I72" s="20" t="s">
        <v>48</v>
      </c>
      <c r="J72" s="21"/>
      <c r="K72" s="20" t="s">
        <v>86</v>
      </c>
      <c r="L72" s="20" t="s">
        <v>48</v>
      </c>
      <c r="M72" s="20" t="s">
        <v>48</v>
      </c>
      <c r="N72" s="20" t="s">
        <v>48</v>
      </c>
      <c r="O72" s="20" t="s">
        <v>48</v>
      </c>
      <c r="P72" s="21"/>
      <c r="Q72" s="20" t="s">
        <v>86</v>
      </c>
      <c r="R72" s="20" t="s">
        <v>48</v>
      </c>
      <c r="S72" s="20" t="s">
        <v>48</v>
      </c>
      <c r="T72" s="20" t="s">
        <v>48</v>
      </c>
      <c r="U72" s="21"/>
      <c r="V72" s="20" t="s">
        <v>86</v>
      </c>
      <c r="W72" s="20" t="s">
        <v>48</v>
      </c>
      <c r="X72" s="20" t="s">
        <v>48</v>
      </c>
      <c r="Y72" s="22" t="s">
        <v>48</v>
      </c>
      <c r="Z72" s="21"/>
      <c r="AA72" s="20" t="s">
        <v>138</v>
      </c>
      <c r="AB72" s="20" t="s">
        <v>48</v>
      </c>
      <c r="AC72" s="23" t="s">
        <v>139</v>
      </c>
      <c r="AD72" s="20" t="s">
        <v>48</v>
      </c>
      <c r="AE72" s="20" t="s">
        <v>48</v>
      </c>
    </row>
    <row r="73" spans="1:31" x14ac:dyDescent="0.25">
      <c r="B73" s="42" t="s">
        <v>140</v>
      </c>
      <c r="C73" s="2"/>
      <c r="D73" s="3"/>
      <c r="E73" s="25"/>
      <c r="F73" s="25"/>
      <c r="G73" s="25"/>
      <c r="H73" s="25"/>
      <c r="I73" s="25"/>
      <c r="J73" s="26"/>
      <c r="K73" s="25"/>
      <c r="L73" s="25"/>
      <c r="M73" s="25"/>
      <c r="N73" s="25"/>
      <c r="O73" s="25"/>
      <c r="P73" s="26"/>
      <c r="Q73" s="25"/>
      <c r="R73" s="25"/>
      <c r="S73" s="25"/>
      <c r="T73" s="25"/>
      <c r="U73" s="26"/>
      <c r="V73" s="25"/>
      <c r="W73" s="25"/>
      <c r="X73" s="25"/>
      <c r="Y73" s="27"/>
      <c r="Z73" s="26"/>
      <c r="AA73" s="25"/>
      <c r="AB73" s="25"/>
      <c r="AC73" s="28"/>
      <c r="AD73" s="25"/>
      <c r="AE73" s="25"/>
    </row>
    <row r="74" spans="1:31" x14ac:dyDescent="0.25">
      <c r="B74" s="42" t="s">
        <v>141</v>
      </c>
      <c r="C74" s="2"/>
      <c r="D74" s="3"/>
      <c r="E74" s="25"/>
      <c r="F74" s="25"/>
      <c r="G74" s="25"/>
      <c r="H74" s="25"/>
      <c r="I74" s="25"/>
      <c r="J74" s="26"/>
      <c r="K74" s="25"/>
      <c r="L74" s="25"/>
      <c r="M74" s="25"/>
      <c r="N74" s="25"/>
      <c r="O74" s="25"/>
      <c r="P74" s="26"/>
      <c r="Q74" s="25"/>
      <c r="R74" s="25"/>
      <c r="S74" s="25"/>
      <c r="T74" s="25"/>
      <c r="U74" s="26"/>
      <c r="V74" s="25"/>
      <c r="W74" s="25"/>
      <c r="X74" s="25"/>
      <c r="Y74" s="27"/>
      <c r="Z74" s="26"/>
      <c r="AA74" s="25"/>
      <c r="AB74" s="25"/>
      <c r="AC74" s="28"/>
      <c r="AD74" s="25"/>
      <c r="AE74" s="25"/>
    </row>
    <row r="75" spans="1:31" ht="33" x14ac:dyDescent="0.25">
      <c r="B75" s="42" t="s">
        <v>142</v>
      </c>
      <c r="C75" s="2"/>
      <c r="D75" s="3"/>
      <c r="E75" s="25"/>
      <c r="F75" s="25"/>
      <c r="G75" s="25"/>
      <c r="H75" s="25"/>
      <c r="I75" s="25"/>
      <c r="J75" s="26"/>
      <c r="K75" s="25"/>
      <c r="L75" s="25"/>
      <c r="M75" s="25"/>
      <c r="N75" s="25"/>
      <c r="O75" s="25"/>
      <c r="P75" s="26"/>
      <c r="Q75" s="25"/>
      <c r="R75" s="25"/>
      <c r="S75" s="25"/>
      <c r="T75" s="25"/>
      <c r="U75" s="26"/>
      <c r="V75" s="25"/>
      <c r="W75" s="25"/>
      <c r="X75" s="25"/>
      <c r="Y75" s="27"/>
      <c r="Z75" s="26"/>
      <c r="AA75" s="25"/>
      <c r="AB75" s="25"/>
      <c r="AC75" s="28"/>
      <c r="AD75" s="25"/>
      <c r="AE75" s="25"/>
    </row>
    <row r="76" spans="1:31" x14ac:dyDescent="0.25">
      <c r="B76" s="42" t="s">
        <v>143</v>
      </c>
      <c r="C76" s="2"/>
      <c r="D76" s="3"/>
      <c r="E76" s="25"/>
      <c r="F76" s="25"/>
      <c r="G76" s="25"/>
      <c r="H76" s="25"/>
      <c r="I76" s="25"/>
      <c r="J76" s="26"/>
      <c r="K76" s="25"/>
      <c r="L76" s="25"/>
      <c r="M76" s="25"/>
      <c r="N76" s="25"/>
      <c r="O76" s="25"/>
      <c r="P76" s="26"/>
      <c r="Q76" s="25"/>
      <c r="R76" s="25"/>
      <c r="S76" s="25"/>
      <c r="T76" s="25"/>
      <c r="U76" s="26"/>
      <c r="V76" s="25"/>
      <c r="W76" s="25"/>
      <c r="X76" s="25"/>
      <c r="Y76" s="27"/>
      <c r="Z76" s="26"/>
      <c r="AA76" s="25"/>
      <c r="AB76" s="25"/>
      <c r="AC76" s="28"/>
      <c r="AD76" s="25"/>
      <c r="AE76" s="25"/>
    </row>
    <row r="77" spans="1:31" x14ac:dyDescent="0.25">
      <c r="B77" s="42" t="s">
        <v>144</v>
      </c>
      <c r="C77" s="2"/>
      <c r="D77" s="3"/>
      <c r="E77" s="25"/>
      <c r="F77" s="25"/>
      <c r="G77" s="25"/>
      <c r="H77" s="25"/>
      <c r="I77" s="25"/>
      <c r="J77" s="26"/>
      <c r="K77" s="25"/>
      <c r="L77" s="25"/>
      <c r="M77" s="25"/>
      <c r="N77" s="25"/>
      <c r="O77" s="25"/>
      <c r="P77" s="26"/>
      <c r="Q77" s="25"/>
      <c r="R77" s="25"/>
      <c r="S77" s="25"/>
      <c r="T77" s="25"/>
      <c r="U77" s="26"/>
      <c r="V77" s="25"/>
      <c r="W77" s="25"/>
      <c r="X77" s="25"/>
      <c r="Y77" s="27"/>
      <c r="Z77" s="26"/>
      <c r="AA77" s="25"/>
      <c r="AB77" s="25"/>
      <c r="AC77" s="28"/>
      <c r="AD77" s="25"/>
      <c r="AE77" s="25"/>
    </row>
    <row r="78" spans="1:31" x14ac:dyDescent="0.25">
      <c r="B78" s="42" t="s">
        <v>145</v>
      </c>
      <c r="C78" s="2"/>
      <c r="D78" s="3"/>
      <c r="E78" s="29"/>
      <c r="F78" s="29"/>
      <c r="G78" s="29"/>
      <c r="H78" s="29"/>
      <c r="I78" s="29"/>
      <c r="J78" s="30"/>
      <c r="K78" s="29"/>
      <c r="L78" s="29"/>
      <c r="M78" s="29"/>
      <c r="N78" s="29"/>
      <c r="O78" s="29"/>
      <c r="P78" s="30"/>
      <c r="Q78" s="29"/>
      <c r="R78" s="29"/>
      <c r="S78" s="29"/>
      <c r="T78" s="29"/>
      <c r="U78" s="30"/>
      <c r="V78" s="29"/>
      <c r="W78" s="29"/>
      <c r="X78" s="29"/>
      <c r="Y78" s="31"/>
      <c r="Z78" s="30"/>
      <c r="AA78" s="29"/>
      <c r="AB78" s="29"/>
      <c r="AC78" s="32"/>
      <c r="AD78" s="29"/>
      <c r="AE78" s="29"/>
    </row>
    <row r="79" spans="1:31" x14ac:dyDescent="0.25">
      <c r="A79" s="7">
        <v>9</v>
      </c>
      <c r="B79" s="44" t="s">
        <v>146</v>
      </c>
      <c r="C79" s="2" t="s">
        <v>48</v>
      </c>
      <c r="D79" s="3" t="s">
        <v>47</v>
      </c>
      <c r="E79" s="20" t="s">
        <v>48</v>
      </c>
      <c r="F79" s="20" t="s">
        <v>86</v>
      </c>
      <c r="G79" s="20" t="s">
        <v>48</v>
      </c>
      <c r="H79" s="20" t="s">
        <v>48</v>
      </c>
      <c r="I79" s="20" t="s">
        <v>47</v>
      </c>
      <c r="J79" s="21"/>
      <c r="K79" s="20" t="s">
        <v>86</v>
      </c>
      <c r="L79" s="20" t="s">
        <v>48</v>
      </c>
      <c r="M79" s="20" t="s">
        <v>48</v>
      </c>
      <c r="N79" s="20" t="s">
        <v>50</v>
      </c>
      <c r="O79" s="20" t="s">
        <v>47</v>
      </c>
      <c r="P79" s="21"/>
      <c r="Q79" s="20" t="s">
        <v>86</v>
      </c>
      <c r="R79" s="20" t="s">
        <v>48</v>
      </c>
      <c r="S79" s="20" t="s">
        <v>48</v>
      </c>
      <c r="T79" s="20" t="s">
        <v>47</v>
      </c>
      <c r="U79" s="21"/>
      <c r="V79" s="20" t="s">
        <v>86</v>
      </c>
      <c r="W79" s="20" t="s">
        <v>48</v>
      </c>
      <c r="X79" s="20" t="s">
        <v>47</v>
      </c>
      <c r="Y79" s="22" t="s">
        <v>50</v>
      </c>
      <c r="Z79" s="21"/>
      <c r="AA79" s="20" t="s">
        <v>48</v>
      </c>
      <c r="AB79" s="20" t="s">
        <v>48</v>
      </c>
      <c r="AC79" s="23" t="s">
        <v>48</v>
      </c>
      <c r="AD79" s="20" t="s">
        <v>47</v>
      </c>
      <c r="AE79" s="20" t="s">
        <v>47</v>
      </c>
    </row>
    <row r="80" spans="1:31" x14ac:dyDescent="0.25">
      <c r="B80" s="42" t="s">
        <v>147</v>
      </c>
      <c r="C80" s="2"/>
      <c r="D80" s="3"/>
      <c r="E80" s="25"/>
      <c r="F80" s="25"/>
      <c r="G80" s="25"/>
      <c r="H80" s="25"/>
      <c r="I80" s="25"/>
      <c r="J80" s="26"/>
      <c r="K80" s="25"/>
      <c r="L80" s="25"/>
      <c r="M80" s="25"/>
      <c r="N80" s="25"/>
      <c r="O80" s="25"/>
      <c r="P80" s="26"/>
      <c r="Q80" s="25"/>
      <c r="R80" s="25"/>
      <c r="S80" s="25"/>
      <c r="T80" s="25"/>
      <c r="U80" s="26"/>
      <c r="V80" s="25"/>
      <c r="W80" s="25"/>
      <c r="X80" s="25"/>
      <c r="Y80" s="27"/>
      <c r="Z80" s="26"/>
      <c r="AA80" s="25"/>
      <c r="AB80" s="25"/>
      <c r="AC80" s="28"/>
      <c r="AD80" s="25"/>
      <c r="AE80" s="25"/>
    </row>
    <row r="81" spans="1:31" x14ac:dyDescent="0.25">
      <c r="B81" s="42" t="s">
        <v>148</v>
      </c>
      <c r="C81" s="2"/>
      <c r="D81" s="3"/>
      <c r="E81" s="25"/>
      <c r="F81" s="25"/>
      <c r="G81" s="25"/>
      <c r="H81" s="25"/>
      <c r="I81" s="25"/>
      <c r="J81" s="26"/>
      <c r="K81" s="25"/>
      <c r="L81" s="25"/>
      <c r="M81" s="25"/>
      <c r="N81" s="25"/>
      <c r="O81" s="25"/>
      <c r="P81" s="26"/>
      <c r="Q81" s="25"/>
      <c r="R81" s="25"/>
      <c r="S81" s="25"/>
      <c r="T81" s="25"/>
      <c r="U81" s="26"/>
      <c r="V81" s="25"/>
      <c r="W81" s="25"/>
      <c r="X81" s="25"/>
      <c r="Y81" s="27"/>
      <c r="Z81" s="26"/>
      <c r="AA81" s="25"/>
      <c r="AB81" s="25"/>
      <c r="AC81" s="28"/>
      <c r="AD81" s="25"/>
      <c r="AE81" s="25"/>
    </row>
    <row r="82" spans="1:31" x14ac:dyDescent="0.25">
      <c r="B82" s="42" t="s">
        <v>149</v>
      </c>
      <c r="C82" s="2"/>
      <c r="D82" s="3"/>
      <c r="E82" s="25"/>
      <c r="F82" s="25"/>
      <c r="G82" s="25"/>
      <c r="H82" s="25"/>
      <c r="I82" s="25"/>
      <c r="J82" s="26"/>
      <c r="K82" s="25"/>
      <c r="L82" s="25"/>
      <c r="M82" s="25"/>
      <c r="N82" s="25"/>
      <c r="O82" s="25"/>
      <c r="P82" s="26"/>
      <c r="Q82" s="25"/>
      <c r="R82" s="25"/>
      <c r="S82" s="25"/>
      <c r="T82" s="25"/>
      <c r="U82" s="26"/>
      <c r="V82" s="25"/>
      <c r="W82" s="25"/>
      <c r="X82" s="25"/>
      <c r="Y82" s="27"/>
      <c r="Z82" s="26"/>
      <c r="AA82" s="25"/>
      <c r="AB82" s="25"/>
      <c r="AC82" s="28"/>
      <c r="AD82" s="25"/>
      <c r="AE82" s="25"/>
    </row>
    <row r="83" spans="1:31" x14ac:dyDescent="0.25">
      <c r="B83" s="42" t="s">
        <v>150</v>
      </c>
      <c r="C83" s="2"/>
      <c r="D83" s="3"/>
      <c r="E83" s="25"/>
      <c r="F83" s="25"/>
      <c r="G83" s="25"/>
      <c r="H83" s="25"/>
      <c r="I83" s="25"/>
      <c r="J83" s="26"/>
      <c r="K83" s="25"/>
      <c r="L83" s="25"/>
      <c r="M83" s="25"/>
      <c r="N83" s="25"/>
      <c r="O83" s="25"/>
      <c r="P83" s="26"/>
      <c r="Q83" s="25"/>
      <c r="R83" s="25"/>
      <c r="S83" s="25"/>
      <c r="T83" s="25"/>
      <c r="U83" s="26"/>
      <c r="V83" s="25"/>
      <c r="W83" s="25"/>
      <c r="X83" s="25"/>
      <c r="Y83" s="27"/>
      <c r="Z83" s="26"/>
      <c r="AA83" s="25"/>
      <c r="AB83" s="25"/>
      <c r="AC83" s="28"/>
      <c r="AD83" s="25"/>
      <c r="AE83" s="25"/>
    </row>
    <row r="84" spans="1:31" x14ac:dyDescent="0.25">
      <c r="B84" s="42" t="s">
        <v>151</v>
      </c>
      <c r="C84" s="2"/>
      <c r="D84" s="3"/>
      <c r="E84" s="29"/>
      <c r="F84" s="29"/>
      <c r="G84" s="29"/>
      <c r="H84" s="29"/>
      <c r="I84" s="29"/>
      <c r="J84" s="30"/>
      <c r="K84" s="29"/>
      <c r="L84" s="29"/>
      <c r="M84" s="29"/>
      <c r="N84" s="29"/>
      <c r="O84" s="29"/>
      <c r="P84" s="30"/>
      <c r="Q84" s="29"/>
      <c r="R84" s="29"/>
      <c r="S84" s="29"/>
      <c r="T84" s="29"/>
      <c r="U84" s="30"/>
      <c r="V84" s="29"/>
      <c r="W84" s="29"/>
      <c r="X84" s="29"/>
      <c r="Y84" s="31"/>
      <c r="Z84" s="30"/>
      <c r="AA84" s="29"/>
      <c r="AB84" s="29"/>
      <c r="AC84" s="32"/>
      <c r="AD84" s="29"/>
      <c r="AE84" s="29"/>
    </row>
    <row r="85" spans="1:31" ht="45" x14ac:dyDescent="0.25">
      <c r="A85" s="7">
        <v>10</v>
      </c>
      <c r="B85" s="16" t="s">
        <v>152</v>
      </c>
      <c r="C85" s="2" t="s">
        <v>50</v>
      </c>
      <c r="D85" s="3" t="s">
        <v>50</v>
      </c>
      <c r="E85" s="20" t="s">
        <v>48</v>
      </c>
      <c r="F85" s="20" t="s">
        <v>49</v>
      </c>
      <c r="G85" s="20" t="s">
        <v>47</v>
      </c>
      <c r="H85" s="20" t="s">
        <v>48</v>
      </c>
      <c r="I85" s="20" t="s">
        <v>47</v>
      </c>
      <c r="J85" s="21"/>
      <c r="K85" s="20" t="s">
        <v>49</v>
      </c>
      <c r="L85" s="20" t="s">
        <v>48</v>
      </c>
      <c r="M85" s="20" t="s">
        <v>48</v>
      </c>
      <c r="N85" s="20" t="s">
        <v>50</v>
      </c>
      <c r="O85" s="20" t="s">
        <v>47</v>
      </c>
      <c r="P85" s="21"/>
      <c r="Q85" s="20" t="s">
        <v>49</v>
      </c>
      <c r="R85" s="20" t="s">
        <v>48</v>
      </c>
      <c r="S85" s="20" t="s">
        <v>50</v>
      </c>
      <c r="T85" s="20" t="s">
        <v>47</v>
      </c>
      <c r="U85" s="21"/>
      <c r="V85" s="20" t="s">
        <v>49</v>
      </c>
      <c r="W85" s="20" t="s">
        <v>48</v>
      </c>
      <c r="X85" s="20" t="s">
        <v>47</v>
      </c>
      <c r="Y85" s="22" t="s">
        <v>50</v>
      </c>
      <c r="Z85" s="21"/>
      <c r="AA85" s="20" t="s">
        <v>48</v>
      </c>
      <c r="AB85" s="20" t="s">
        <v>48</v>
      </c>
      <c r="AC85" s="23" t="s">
        <v>50</v>
      </c>
      <c r="AD85" s="23" t="s">
        <v>48</v>
      </c>
      <c r="AE85" s="20" t="s">
        <v>47</v>
      </c>
    </row>
    <row r="86" spans="1:31" x14ac:dyDescent="0.25">
      <c r="B86" s="42" t="s">
        <v>147</v>
      </c>
      <c r="C86" s="2"/>
      <c r="D86" s="3"/>
      <c r="E86" s="25"/>
      <c r="F86" s="25"/>
      <c r="G86" s="25"/>
      <c r="H86" s="25"/>
      <c r="I86" s="25"/>
      <c r="J86" s="26"/>
      <c r="K86" s="25"/>
      <c r="L86" s="25"/>
      <c r="M86" s="25"/>
      <c r="N86" s="25"/>
      <c r="O86" s="25"/>
      <c r="P86" s="26"/>
      <c r="Q86" s="25"/>
      <c r="R86" s="25"/>
      <c r="S86" s="25"/>
      <c r="T86" s="25"/>
      <c r="U86" s="26"/>
      <c r="V86" s="25"/>
      <c r="W86" s="25"/>
      <c r="X86" s="25"/>
      <c r="Y86" s="27"/>
      <c r="Z86" s="26"/>
      <c r="AA86" s="25"/>
      <c r="AB86" s="25"/>
      <c r="AC86" s="28"/>
      <c r="AD86" s="28"/>
      <c r="AE86" s="25"/>
    </row>
    <row r="87" spans="1:31" x14ac:dyDescent="0.25">
      <c r="B87" s="42" t="s">
        <v>148</v>
      </c>
      <c r="C87" s="2"/>
      <c r="D87" s="3"/>
      <c r="E87" s="25"/>
      <c r="F87" s="25"/>
      <c r="G87" s="25"/>
      <c r="H87" s="25"/>
      <c r="I87" s="25"/>
      <c r="J87" s="26"/>
      <c r="K87" s="25"/>
      <c r="L87" s="25"/>
      <c r="M87" s="25"/>
      <c r="N87" s="25"/>
      <c r="O87" s="25"/>
      <c r="P87" s="26"/>
      <c r="Q87" s="25"/>
      <c r="R87" s="25"/>
      <c r="S87" s="25"/>
      <c r="T87" s="25"/>
      <c r="U87" s="26"/>
      <c r="V87" s="25"/>
      <c r="W87" s="25"/>
      <c r="X87" s="25"/>
      <c r="Y87" s="27"/>
      <c r="Z87" s="26"/>
      <c r="AA87" s="25"/>
      <c r="AB87" s="25"/>
      <c r="AC87" s="28"/>
      <c r="AD87" s="28"/>
      <c r="AE87" s="25"/>
    </row>
    <row r="88" spans="1:31" x14ac:dyDescent="0.25">
      <c r="B88" s="42" t="s">
        <v>149</v>
      </c>
      <c r="C88" s="2"/>
      <c r="D88" s="3"/>
      <c r="E88" s="25"/>
      <c r="F88" s="25"/>
      <c r="G88" s="25"/>
      <c r="H88" s="25"/>
      <c r="I88" s="25"/>
      <c r="J88" s="26"/>
      <c r="K88" s="25"/>
      <c r="L88" s="25"/>
      <c r="M88" s="25"/>
      <c r="N88" s="25"/>
      <c r="O88" s="25"/>
      <c r="P88" s="26"/>
      <c r="Q88" s="25"/>
      <c r="R88" s="25"/>
      <c r="S88" s="25"/>
      <c r="T88" s="25"/>
      <c r="U88" s="26"/>
      <c r="V88" s="25"/>
      <c r="W88" s="25"/>
      <c r="X88" s="25"/>
      <c r="Y88" s="27"/>
      <c r="Z88" s="26"/>
      <c r="AA88" s="25"/>
      <c r="AB88" s="25"/>
      <c r="AC88" s="28"/>
      <c r="AD88" s="28"/>
      <c r="AE88" s="25"/>
    </row>
    <row r="89" spans="1:31" x14ac:dyDescent="0.25">
      <c r="B89" s="42" t="s">
        <v>150</v>
      </c>
      <c r="C89" s="2"/>
      <c r="D89" s="3"/>
      <c r="E89" s="25"/>
      <c r="F89" s="25"/>
      <c r="G89" s="25"/>
      <c r="H89" s="25"/>
      <c r="I89" s="25"/>
      <c r="J89" s="26"/>
      <c r="K89" s="25"/>
      <c r="L89" s="25"/>
      <c r="M89" s="25"/>
      <c r="N89" s="25"/>
      <c r="O89" s="25"/>
      <c r="P89" s="26"/>
      <c r="Q89" s="25"/>
      <c r="R89" s="25"/>
      <c r="S89" s="25"/>
      <c r="T89" s="25"/>
      <c r="U89" s="26"/>
      <c r="V89" s="25"/>
      <c r="W89" s="25"/>
      <c r="X89" s="25"/>
      <c r="Y89" s="27"/>
      <c r="Z89" s="26"/>
      <c r="AA89" s="25"/>
      <c r="AB89" s="25"/>
      <c r="AC89" s="28"/>
      <c r="AD89" s="28"/>
      <c r="AE89" s="25"/>
    </row>
    <row r="90" spans="1:31" x14ac:dyDescent="0.25">
      <c r="B90" s="42" t="s">
        <v>151</v>
      </c>
      <c r="C90" s="2"/>
      <c r="D90" s="3"/>
      <c r="E90" s="29"/>
      <c r="F90" s="29"/>
      <c r="G90" s="29"/>
      <c r="H90" s="29"/>
      <c r="I90" s="29"/>
      <c r="J90" s="30"/>
      <c r="K90" s="29"/>
      <c r="L90" s="29"/>
      <c r="M90" s="29"/>
      <c r="N90" s="29"/>
      <c r="O90" s="29"/>
      <c r="P90" s="30"/>
      <c r="Q90" s="29"/>
      <c r="R90" s="29"/>
      <c r="S90" s="29"/>
      <c r="T90" s="29"/>
      <c r="U90" s="30"/>
      <c r="V90" s="29"/>
      <c r="W90" s="29"/>
      <c r="X90" s="29"/>
      <c r="Y90" s="31"/>
      <c r="Z90" s="30"/>
      <c r="AA90" s="29"/>
      <c r="AB90" s="29"/>
      <c r="AC90" s="32"/>
      <c r="AD90" s="32"/>
      <c r="AE90" s="29"/>
    </row>
    <row r="91" spans="1:31" x14ac:dyDescent="0.25">
      <c r="A91" s="7">
        <v>11</v>
      </c>
      <c r="B91" s="16" t="s">
        <v>153</v>
      </c>
      <c r="C91" s="2" t="s">
        <v>59</v>
      </c>
      <c r="D91" s="3" t="s">
        <v>59</v>
      </c>
      <c r="E91" s="20" t="s">
        <v>59</v>
      </c>
      <c r="F91" s="20" t="s">
        <v>86</v>
      </c>
      <c r="G91" s="20" t="s">
        <v>50</v>
      </c>
      <c r="H91" s="20" t="s">
        <v>50</v>
      </c>
      <c r="I91" s="20" t="s">
        <v>50</v>
      </c>
      <c r="J91" s="21"/>
      <c r="K91" s="20" t="s">
        <v>154</v>
      </c>
      <c r="L91" s="20" t="s">
        <v>50</v>
      </c>
      <c r="M91" s="20" t="s">
        <v>50</v>
      </c>
      <c r="N91" s="20" t="s">
        <v>59</v>
      </c>
      <c r="O91" s="20" t="s">
        <v>50</v>
      </c>
      <c r="P91" s="21"/>
      <c r="Q91" s="20" t="s">
        <v>86</v>
      </c>
      <c r="R91" s="20" t="s">
        <v>59</v>
      </c>
      <c r="S91" s="20" t="s">
        <v>48</v>
      </c>
      <c r="T91" s="20" t="s">
        <v>50</v>
      </c>
      <c r="U91" s="21"/>
      <c r="V91" s="20" t="s">
        <v>86</v>
      </c>
      <c r="W91" s="20" t="s">
        <v>59</v>
      </c>
      <c r="X91" s="20" t="s">
        <v>50</v>
      </c>
      <c r="Y91" s="22" t="s">
        <v>59</v>
      </c>
      <c r="Z91" s="21"/>
      <c r="AA91" s="20" t="s">
        <v>59</v>
      </c>
      <c r="AB91" s="20" t="s">
        <v>50</v>
      </c>
      <c r="AC91" s="23" t="s">
        <v>59</v>
      </c>
      <c r="AD91" s="20" t="s">
        <v>59</v>
      </c>
      <c r="AE91" s="20" t="s">
        <v>50</v>
      </c>
    </row>
    <row r="92" spans="1:31" x14ac:dyDescent="0.25">
      <c r="B92" s="42" t="s">
        <v>155</v>
      </c>
      <c r="C92" s="2"/>
      <c r="D92" s="3"/>
      <c r="E92" s="25"/>
      <c r="F92" s="25"/>
      <c r="G92" s="25"/>
      <c r="H92" s="25"/>
      <c r="I92" s="25"/>
      <c r="J92" s="26"/>
      <c r="K92" s="25"/>
      <c r="L92" s="25"/>
      <c r="M92" s="25"/>
      <c r="N92" s="25"/>
      <c r="O92" s="25"/>
      <c r="P92" s="26"/>
      <c r="Q92" s="25"/>
      <c r="R92" s="25"/>
      <c r="S92" s="25"/>
      <c r="T92" s="25"/>
      <c r="U92" s="26"/>
      <c r="V92" s="25"/>
      <c r="W92" s="25"/>
      <c r="X92" s="25"/>
      <c r="Y92" s="27"/>
      <c r="Z92" s="26"/>
      <c r="AA92" s="25"/>
      <c r="AB92" s="25"/>
      <c r="AC92" s="28"/>
      <c r="AD92" s="25"/>
      <c r="AE92" s="25"/>
    </row>
    <row r="93" spans="1:31" x14ac:dyDescent="0.25">
      <c r="B93" s="42" t="s">
        <v>156</v>
      </c>
      <c r="C93" s="2"/>
      <c r="D93" s="3"/>
      <c r="E93" s="25"/>
      <c r="F93" s="25"/>
      <c r="G93" s="25"/>
      <c r="H93" s="25"/>
      <c r="I93" s="25"/>
      <c r="J93" s="26"/>
      <c r="K93" s="25"/>
      <c r="L93" s="25"/>
      <c r="M93" s="25"/>
      <c r="N93" s="25"/>
      <c r="O93" s="25"/>
      <c r="P93" s="26"/>
      <c r="Q93" s="25"/>
      <c r="R93" s="25"/>
      <c r="S93" s="25"/>
      <c r="T93" s="25"/>
      <c r="U93" s="26"/>
      <c r="V93" s="25"/>
      <c r="W93" s="25"/>
      <c r="X93" s="25"/>
      <c r="Y93" s="27"/>
      <c r="Z93" s="26"/>
      <c r="AA93" s="25"/>
      <c r="AB93" s="25"/>
      <c r="AC93" s="28"/>
      <c r="AD93" s="25"/>
      <c r="AE93" s="25"/>
    </row>
    <row r="94" spans="1:31" x14ac:dyDescent="0.25">
      <c r="B94" s="42" t="s">
        <v>157</v>
      </c>
      <c r="C94" s="2"/>
      <c r="D94" s="3"/>
      <c r="E94" s="25"/>
      <c r="F94" s="25"/>
      <c r="G94" s="25"/>
      <c r="H94" s="25"/>
      <c r="I94" s="25"/>
      <c r="J94" s="26"/>
      <c r="K94" s="25"/>
      <c r="L94" s="25"/>
      <c r="M94" s="25"/>
      <c r="N94" s="25"/>
      <c r="O94" s="25"/>
      <c r="P94" s="26"/>
      <c r="Q94" s="25"/>
      <c r="R94" s="25"/>
      <c r="S94" s="25"/>
      <c r="T94" s="25"/>
      <c r="U94" s="26"/>
      <c r="V94" s="25"/>
      <c r="W94" s="25"/>
      <c r="X94" s="25"/>
      <c r="Y94" s="27"/>
      <c r="Z94" s="26"/>
      <c r="AA94" s="25"/>
      <c r="AB94" s="25"/>
      <c r="AC94" s="28"/>
      <c r="AD94" s="25"/>
      <c r="AE94" s="25"/>
    </row>
    <row r="95" spans="1:31" x14ac:dyDescent="0.25">
      <c r="B95" s="42" t="s">
        <v>158</v>
      </c>
      <c r="C95" s="2"/>
      <c r="D95" s="3"/>
      <c r="E95" s="29"/>
      <c r="F95" s="29"/>
      <c r="G95" s="29"/>
      <c r="H95" s="29"/>
      <c r="I95" s="29"/>
      <c r="J95" s="30"/>
      <c r="K95" s="29"/>
      <c r="L95" s="29"/>
      <c r="M95" s="29"/>
      <c r="N95" s="29"/>
      <c r="O95" s="29"/>
      <c r="P95" s="30"/>
      <c r="Q95" s="29"/>
      <c r="R95" s="29"/>
      <c r="S95" s="29"/>
      <c r="T95" s="29"/>
      <c r="U95" s="30"/>
      <c r="V95" s="29"/>
      <c r="W95" s="29"/>
      <c r="X95" s="29"/>
      <c r="Y95" s="31"/>
      <c r="Z95" s="30"/>
      <c r="AA95" s="29"/>
      <c r="AB95" s="29"/>
      <c r="AC95" s="32"/>
      <c r="AD95" s="29"/>
      <c r="AE95" s="29"/>
    </row>
    <row r="96" spans="1:31" ht="30" x14ac:dyDescent="0.25">
      <c r="A96" s="7">
        <v>12</v>
      </c>
      <c r="B96" s="16" t="s">
        <v>159</v>
      </c>
      <c r="C96" s="2" t="s">
        <v>50</v>
      </c>
      <c r="D96" s="3" t="s">
        <v>50</v>
      </c>
      <c r="E96" s="20" t="s">
        <v>50</v>
      </c>
      <c r="F96" s="20" t="s">
        <v>60</v>
      </c>
      <c r="G96" s="20" t="s">
        <v>51</v>
      </c>
      <c r="H96" s="20" t="s">
        <v>51</v>
      </c>
      <c r="I96" s="20" t="s">
        <v>51</v>
      </c>
      <c r="J96" s="21"/>
      <c r="K96" s="20" t="s">
        <v>60</v>
      </c>
      <c r="L96" s="20" t="s">
        <v>50</v>
      </c>
      <c r="M96" s="20" t="s">
        <v>51</v>
      </c>
      <c r="N96" s="20" t="s">
        <v>50</v>
      </c>
      <c r="O96" s="20" t="s">
        <v>51</v>
      </c>
      <c r="P96" s="21"/>
      <c r="Q96" s="20" t="s">
        <v>60</v>
      </c>
      <c r="R96" s="20" t="s">
        <v>50</v>
      </c>
      <c r="S96" s="20" t="s">
        <v>48</v>
      </c>
      <c r="T96" s="20" t="s">
        <v>51</v>
      </c>
      <c r="U96" s="21"/>
      <c r="V96" s="20" t="s">
        <v>60</v>
      </c>
      <c r="W96" s="20" t="s">
        <v>50</v>
      </c>
      <c r="X96" s="20" t="s">
        <v>51</v>
      </c>
      <c r="Y96" s="22" t="s">
        <v>50</v>
      </c>
      <c r="Z96" s="21"/>
      <c r="AA96" s="20" t="s">
        <v>50</v>
      </c>
      <c r="AB96" s="20" t="s">
        <v>51</v>
      </c>
      <c r="AC96" s="23" t="s">
        <v>50</v>
      </c>
      <c r="AD96" s="23" t="s">
        <v>50</v>
      </c>
      <c r="AE96" s="20" t="s">
        <v>51</v>
      </c>
    </row>
    <row r="97" spans="1:31" x14ac:dyDescent="0.25">
      <c r="B97" s="42" t="s">
        <v>160</v>
      </c>
      <c r="C97" s="2"/>
      <c r="D97" s="3"/>
      <c r="E97" s="25"/>
      <c r="F97" s="25"/>
      <c r="G97" s="25"/>
      <c r="H97" s="25"/>
      <c r="I97" s="25"/>
      <c r="J97" s="26"/>
      <c r="K97" s="25"/>
      <c r="L97" s="25"/>
      <c r="M97" s="25"/>
      <c r="N97" s="25"/>
      <c r="O97" s="25"/>
      <c r="P97" s="26"/>
      <c r="Q97" s="25"/>
      <c r="R97" s="25"/>
      <c r="S97" s="25"/>
      <c r="T97" s="25"/>
      <c r="U97" s="26"/>
      <c r="V97" s="25"/>
      <c r="W97" s="25"/>
      <c r="X97" s="25"/>
      <c r="Y97" s="27"/>
      <c r="Z97" s="26"/>
      <c r="AA97" s="25"/>
      <c r="AB97" s="25"/>
      <c r="AC97" s="28"/>
      <c r="AD97" s="28"/>
      <c r="AE97" s="25"/>
    </row>
    <row r="98" spans="1:31" x14ac:dyDescent="0.25">
      <c r="B98" s="42" t="s">
        <v>161</v>
      </c>
      <c r="C98" s="2"/>
      <c r="D98" s="3"/>
      <c r="E98" s="25"/>
      <c r="F98" s="25"/>
      <c r="G98" s="25"/>
      <c r="H98" s="25"/>
      <c r="I98" s="25"/>
      <c r="J98" s="26"/>
      <c r="K98" s="25"/>
      <c r="L98" s="25"/>
      <c r="M98" s="25"/>
      <c r="N98" s="25"/>
      <c r="O98" s="25"/>
      <c r="P98" s="26"/>
      <c r="Q98" s="25"/>
      <c r="R98" s="25"/>
      <c r="S98" s="25"/>
      <c r="T98" s="25"/>
      <c r="U98" s="26"/>
      <c r="V98" s="25"/>
      <c r="W98" s="25"/>
      <c r="X98" s="25"/>
      <c r="Y98" s="27"/>
      <c r="Z98" s="26"/>
      <c r="AA98" s="25"/>
      <c r="AB98" s="25"/>
      <c r="AC98" s="28"/>
      <c r="AD98" s="28"/>
      <c r="AE98" s="25"/>
    </row>
    <row r="99" spans="1:31" x14ac:dyDescent="0.25">
      <c r="B99" s="42" t="s">
        <v>162</v>
      </c>
      <c r="C99" s="2"/>
      <c r="D99" s="3"/>
      <c r="E99" s="25"/>
      <c r="F99" s="25"/>
      <c r="G99" s="25"/>
      <c r="H99" s="25"/>
      <c r="I99" s="25"/>
      <c r="J99" s="26"/>
      <c r="K99" s="25"/>
      <c r="L99" s="25"/>
      <c r="M99" s="25"/>
      <c r="N99" s="25"/>
      <c r="O99" s="25"/>
      <c r="P99" s="26"/>
      <c r="Q99" s="25"/>
      <c r="R99" s="25"/>
      <c r="S99" s="25"/>
      <c r="T99" s="25"/>
      <c r="U99" s="26"/>
      <c r="V99" s="25"/>
      <c r="W99" s="25"/>
      <c r="X99" s="25"/>
      <c r="Y99" s="27"/>
      <c r="Z99" s="26"/>
      <c r="AA99" s="25"/>
      <c r="AB99" s="25"/>
      <c r="AC99" s="28"/>
      <c r="AD99" s="28"/>
      <c r="AE99" s="25"/>
    </row>
    <row r="100" spans="1:31" x14ac:dyDescent="0.25">
      <c r="B100" s="42" t="s">
        <v>163</v>
      </c>
      <c r="C100" s="2"/>
      <c r="D100" s="3"/>
      <c r="E100" s="25"/>
      <c r="F100" s="25"/>
      <c r="G100" s="25"/>
      <c r="H100" s="25"/>
      <c r="I100" s="25"/>
      <c r="J100" s="26"/>
      <c r="K100" s="25"/>
      <c r="L100" s="25"/>
      <c r="M100" s="25"/>
      <c r="N100" s="25"/>
      <c r="O100" s="25"/>
      <c r="P100" s="26"/>
      <c r="Q100" s="25"/>
      <c r="R100" s="25"/>
      <c r="S100" s="25"/>
      <c r="T100" s="25"/>
      <c r="U100" s="26"/>
      <c r="V100" s="25"/>
      <c r="W100" s="25"/>
      <c r="X100" s="25"/>
      <c r="Y100" s="27"/>
      <c r="Z100" s="26"/>
      <c r="AA100" s="25"/>
      <c r="AB100" s="25"/>
      <c r="AC100" s="28"/>
      <c r="AD100" s="28"/>
      <c r="AE100" s="25"/>
    </row>
    <row r="101" spans="1:31" x14ac:dyDescent="0.25">
      <c r="B101" s="42" t="s">
        <v>151</v>
      </c>
      <c r="C101" s="2"/>
      <c r="D101" s="3"/>
      <c r="E101" s="29"/>
      <c r="F101" s="29"/>
      <c r="G101" s="29"/>
      <c r="H101" s="29"/>
      <c r="I101" s="29"/>
      <c r="J101" s="30"/>
      <c r="K101" s="29"/>
      <c r="L101" s="29"/>
      <c r="M101" s="29"/>
      <c r="N101" s="29"/>
      <c r="O101" s="29"/>
      <c r="P101" s="30"/>
      <c r="Q101" s="29"/>
      <c r="R101" s="29"/>
      <c r="S101" s="29"/>
      <c r="T101" s="29"/>
      <c r="U101" s="30"/>
      <c r="V101" s="29"/>
      <c r="W101" s="29"/>
      <c r="X101" s="29"/>
      <c r="Y101" s="31"/>
      <c r="Z101" s="30"/>
      <c r="AA101" s="29"/>
      <c r="AB101" s="29"/>
      <c r="AC101" s="32"/>
      <c r="AD101" s="32"/>
      <c r="AE101" s="29"/>
    </row>
    <row r="102" spans="1:31" s="39" customFormat="1" x14ac:dyDescent="0.25">
      <c r="A102" s="36"/>
      <c r="B102" s="48"/>
      <c r="C102" s="36"/>
      <c r="D102" s="38"/>
      <c r="E102" s="36"/>
      <c r="F102" s="36"/>
      <c r="G102" s="36"/>
      <c r="H102" s="2"/>
      <c r="I102" s="2"/>
      <c r="J102" s="36"/>
      <c r="K102" s="36"/>
      <c r="L102" s="2"/>
      <c r="M102" s="2"/>
      <c r="N102" s="2"/>
      <c r="O102" s="2"/>
      <c r="P102" s="12"/>
      <c r="Q102" s="36"/>
      <c r="R102" s="2"/>
      <c r="S102" s="2"/>
      <c r="T102" s="2"/>
      <c r="U102" s="12"/>
      <c r="V102" s="36"/>
      <c r="W102" s="2"/>
      <c r="X102" s="2"/>
      <c r="Y102" s="2"/>
      <c r="Z102" s="12"/>
      <c r="AA102" s="36"/>
      <c r="AB102" s="2"/>
      <c r="AC102" s="3"/>
      <c r="AD102" s="2"/>
      <c r="AE102" s="2"/>
    </row>
    <row r="103" spans="1:31" ht="15" customHeight="1" x14ac:dyDescent="0.25">
      <c r="A103" s="7">
        <v>13</v>
      </c>
      <c r="B103" s="16" t="s">
        <v>165</v>
      </c>
      <c r="C103" s="2" t="s">
        <v>51</v>
      </c>
      <c r="D103" s="3" t="s">
        <v>47</v>
      </c>
      <c r="E103" s="20" t="s">
        <v>48</v>
      </c>
      <c r="F103" s="20" t="s">
        <v>49</v>
      </c>
      <c r="G103" s="20" t="s">
        <v>59</v>
      </c>
      <c r="H103" s="20" t="s">
        <v>59</v>
      </c>
      <c r="I103" s="20" t="s">
        <v>51</v>
      </c>
      <c r="J103" s="21"/>
      <c r="K103" s="20" t="s">
        <v>49</v>
      </c>
      <c r="L103" s="20" t="s">
        <v>51</v>
      </c>
      <c r="M103" s="20" t="s">
        <v>51</v>
      </c>
      <c r="N103" s="20" t="s">
        <v>59</v>
      </c>
      <c r="O103" s="20" t="s">
        <v>51</v>
      </c>
      <c r="P103" s="21"/>
      <c r="Q103" s="20" t="s">
        <v>49</v>
      </c>
      <c r="R103" s="20" t="s">
        <v>111</v>
      </c>
      <c r="S103" s="20" t="s">
        <v>47</v>
      </c>
      <c r="T103" s="20" t="s">
        <v>51</v>
      </c>
      <c r="U103" s="21"/>
      <c r="V103" s="20" t="s">
        <v>49</v>
      </c>
      <c r="W103" s="20" t="s">
        <v>111</v>
      </c>
      <c r="X103" s="20" t="s">
        <v>51</v>
      </c>
      <c r="Y103" s="22" t="s">
        <v>59</v>
      </c>
      <c r="Z103" s="21"/>
      <c r="AA103" s="20" t="s">
        <v>59</v>
      </c>
      <c r="AB103" s="20" t="s">
        <v>111</v>
      </c>
      <c r="AC103" s="23" t="s">
        <v>48</v>
      </c>
      <c r="AD103" s="23" t="s">
        <v>51</v>
      </c>
      <c r="AE103" s="20" t="s">
        <v>51</v>
      </c>
    </row>
    <row r="104" spans="1:31" x14ac:dyDescent="0.25">
      <c r="B104" s="42" t="s">
        <v>166</v>
      </c>
      <c r="C104" s="2"/>
      <c r="D104" s="3"/>
      <c r="E104" s="25"/>
      <c r="F104" s="25"/>
      <c r="G104" s="25"/>
      <c r="H104" s="25"/>
      <c r="I104" s="25"/>
      <c r="J104" s="26"/>
      <c r="K104" s="25"/>
      <c r="L104" s="25"/>
      <c r="M104" s="25"/>
      <c r="N104" s="25"/>
      <c r="O104" s="25"/>
      <c r="P104" s="26"/>
      <c r="Q104" s="25"/>
      <c r="R104" s="25"/>
      <c r="S104" s="25"/>
      <c r="T104" s="25"/>
      <c r="U104" s="26"/>
      <c r="V104" s="25"/>
      <c r="W104" s="25"/>
      <c r="X104" s="25"/>
      <c r="Y104" s="27"/>
      <c r="Z104" s="26"/>
      <c r="AA104" s="25"/>
      <c r="AB104" s="25"/>
      <c r="AC104" s="28"/>
      <c r="AD104" s="28"/>
      <c r="AE104" s="25"/>
    </row>
    <row r="105" spans="1:31" x14ac:dyDescent="0.25">
      <c r="B105" s="42" t="s">
        <v>167</v>
      </c>
      <c r="C105" s="2"/>
      <c r="D105" s="3"/>
      <c r="E105" s="25"/>
      <c r="F105" s="25"/>
      <c r="G105" s="25"/>
      <c r="H105" s="25"/>
      <c r="I105" s="25"/>
      <c r="J105" s="26"/>
      <c r="K105" s="25"/>
      <c r="L105" s="25"/>
      <c r="M105" s="25"/>
      <c r="N105" s="25"/>
      <c r="O105" s="25"/>
      <c r="P105" s="26"/>
      <c r="Q105" s="25"/>
      <c r="R105" s="25"/>
      <c r="S105" s="25"/>
      <c r="T105" s="25"/>
      <c r="U105" s="26"/>
      <c r="V105" s="25"/>
      <c r="W105" s="25"/>
      <c r="X105" s="25"/>
      <c r="Y105" s="27"/>
      <c r="Z105" s="26"/>
      <c r="AA105" s="25"/>
      <c r="AB105" s="25"/>
      <c r="AC105" s="28"/>
      <c r="AD105" s="28"/>
      <c r="AE105" s="25"/>
    </row>
    <row r="106" spans="1:31" x14ac:dyDescent="0.25">
      <c r="B106" s="42" t="s">
        <v>168</v>
      </c>
      <c r="C106" s="2"/>
      <c r="D106" s="3"/>
      <c r="E106" s="25"/>
      <c r="F106" s="25"/>
      <c r="G106" s="25"/>
      <c r="H106" s="25"/>
      <c r="I106" s="25"/>
      <c r="J106" s="26"/>
      <c r="K106" s="25"/>
      <c r="L106" s="25"/>
      <c r="M106" s="25"/>
      <c r="N106" s="25"/>
      <c r="O106" s="25"/>
      <c r="P106" s="26"/>
      <c r="Q106" s="25"/>
      <c r="R106" s="25"/>
      <c r="S106" s="25"/>
      <c r="T106" s="25"/>
      <c r="U106" s="26"/>
      <c r="V106" s="25"/>
      <c r="W106" s="25"/>
      <c r="X106" s="25"/>
      <c r="Y106" s="27"/>
      <c r="Z106" s="26"/>
      <c r="AA106" s="25"/>
      <c r="AB106" s="25"/>
      <c r="AC106" s="28"/>
      <c r="AD106" s="28"/>
      <c r="AE106" s="25"/>
    </row>
    <row r="107" spans="1:31" x14ac:dyDescent="0.25">
      <c r="B107" s="42" t="s">
        <v>169</v>
      </c>
      <c r="C107" s="2"/>
      <c r="D107" s="3"/>
      <c r="E107" s="25"/>
      <c r="F107" s="25"/>
      <c r="G107" s="25"/>
      <c r="H107" s="25"/>
      <c r="I107" s="25"/>
      <c r="J107" s="26"/>
      <c r="K107" s="25"/>
      <c r="L107" s="25"/>
      <c r="M107" s="25"/>
      <c r="N107" s="25"/>
      <c r="O107" s="25"/>
      <c r="P107" s="26"/>
      <c r="Q107" s="25"/>
      <c r="R107" s="25"/>
      <c r="S107" s="25"/>
      <c r="T107" s="25"/>
      <c r="U107" s="26"/>
      <c r="V107" s="25"/>
      <c r="W107" s="25"/>
      <c r="X107" s="25"/>
      <c r="Y107" s="27"/>
      <c r="Z107" s="26"/>
      <c r="AA107" s="25"/>
      <c r="AB107" s="25"/>
      <c r="AC107" s="28"/>
      <c r="AD107" s="28"/>
      <c r="AE107" s="25"/>
    </row>
    <row r="108" spans="1:31" x14ac:dyDescent="0.25">
      <c r="B108" s="42" t="s">
        <v>151</v>
      </c>
      <c r="C108" s="2"/>
      <c r="D108" s="3"/>
      <c r="E108" s="29"/>
      <c r="F108" s="29"/>
      <c r="G108" s="29"/>
      <c r="H108" s="29"/>
      <c r="I108" s="29"/>
      <c r="J108" s="30"/>
      <c r="K108" s="29"/>
      <c r="L108" s="29"/>
      <c r="M108" s="29"/>
      <c r="N108" s="29"/>
      <c r="O108" s="29"/>
      <c r="P108" s="30"/>
      <c r="Q108" s="29"/>
      <c r="R108" s="29"/>
      <c r="S108" s="29"/>
      <c r="T108" s="29"/>
      <c r="U108" s="30"/>
      <c r="V108" s="29"/>
      <c r="W108" s="29"/>
      <c r="X108" s="29"/>
      <c r="Y108" s="31"/>
      <c r="Z108" s="30"/>
      <c r="AA108" s="29"/>
      <c r="AB108" s="29"/>
      <c r="AC108" s="32"/>
      <c r="AD108" s="32"/>
      <c r="AE108" s="29"/>
    </row>
    <row r="109" spans="1:31" ht="30" customHeight="1" x14ac:dyDescent="0.25">
      <c r="A109" s="7">
        <v>14</v>
      </c>
      <c r="B109" s="16" t="s">
        <v>170</v>
      </c>
      <c r="C109" s="2" t="s">
        <v>50</v>
      </c>
      <c r="D109" s="3" t="s">
        <v>50</v>
      </c>
      <c r="E109" s="20" t="s">
        <v>50</v>
      </c>
      <c r="F109" s="20" t="s">
        <v>86</v>
      </c>
      <c r="G109" s="20" t="s">
        <v>51</v>
      </c>
      <c r="H109" s="20" t="s">
        <v>51</v>
      </c>
      <c r="I109" s="20" t="s">
        <v>50</v>
      </c>
      <c r="J109" s="21"/>
      <c r="K109" s="20" t="s">
        <v>86</v>
      </c>
      <c r="L109" s="20" t="s">
        <v>50</v>
      </c>
      <c r="M109" s="20" t="s">
        <v>51</v>
      </c>
      <c r="N109" s="20" t="s">
        <v>50</v>
      </c>
      <c r="O109" s="20" t="s">
        <v>50</v>
      </c>
      <c r="P109" s="21"/>
      <c r="Q109" s="20" t="s">
        <v>86</v>
      </c>
      <c r="R109" s="20" t="s">
        <v>51</v>
      </c>
      <c r="S109" s="20" t="s">
        <v>48</v>
      </c>
      <c r="T109" s="20" t="s">
        <v>50</v>
      </c>
      <c r="U109" s="21"/>
      <c r="V109" s="20" t="s">
        <v>86</v>
      </c>
      <c r="W109" s="20" t="s">
        <v>51</v>
      </c>
      <c r="X109" s="20" t="s">
        <v>50</v>
      </c>
      <c r="Y109" s="22" t="s">
        <v>50</v>
      </c>
      <c r="Z109" s="21"/>
      <c r="AA109" s="20" t="s">
        <v>59</v>
      </c>
      <c r="AB109" s="20" t="s">
        <v>51</v>
      </c>
      <c r="AC109" s="23" t="s">
        <v>59</v>
      </c>
      <c r="AD109" s="23" t="s">
        <v>59</v>
      </c>
      <c r="AE109" s="20" t="s">
        <v>50</v>
      </c>
    </row>
    <row r="110" spans="1:31" x14ac:dyDescent="0.25">
      <c r="B110" s="42" t="s">
        <v>171</v>
      </c>
      <c r="C110" s="2"/>
      <c r="D110" s="3"/>
      <c r="E110" s="25"/>
      <c r="F110" s="25"/>
      <c r="G110" s="25"/>
      <c r="H110" s="25"/>
      <c r="I110" s="25"/>
      <c r="J110" s="26"/>
      <c r="K110" s="25"/>
      <c r="L110" s="25"/>
      <c r="M110" s="25"/>
      <c r="N110" s="25"/>
      <c r="O110" s="25"/>
      <c r="P110" s="26"/>
      <c r="Q110" s="25"/>
      <c r="R110" s="25"/>
      <c r="S110" s="25"/>
      <c r="T110" s="25"/>
      <c r="U110" s="26"/>
      <c r="V110" s="25"/>
      <c r="W110" s="25"/>
      <c r="X110" s="25"/>
      <c r="Y110" s="27"/>
      <c r="Z110" s="26"/>
      <c r="AA110" s="25"/>
      <c r="AB110" s="25"/>
      <c r="AC110" s="28"/>
      <c r="AD110" s="28"/>
      <c r="AE110" s="25"/>
    </row>
    <row r="111" spans="1:31" x14ac:dyDescent="0.25">
      <c r="B111" s="42" t="s">
        <v>172</v>
      </c>
      <c r="C111" s="2"/>
      <c r="D111" s="3"/>
      <c r="E111" s="25"/>
      <c r="F111" s="25"/>
      <c r="G111" s="25"/>
      <c r="H111" s="25"/>
      <c r="I111" s="25"/>
      <c r="J111" s="26"/>
      <c r="K111" s="25"/>
      <c r="L111" s="25"/>
      <c r="M111" s="25"/>
      <c r="N111" s="25"/>
      <c r="O111" s="25"/>
      <c r="P111" s="26"/>
      <c r="Q111" s="25"/>
      <c r="R111" s="25"/>
      <c r="S111" s="25"/>
      <c r="T111" s="25"/>
      <c r="U111" s="26"/>
      <c r="V111" s="25"/>
      <c r="W111" s="25"/>
      <c r="X111" s="25"/>
      <c r="Y111" s="27"/>
      <c r="Z111" s="26"/>
      <c r="AA111" s="25"/>
      <c r="AB111" s="25"/>
      <c r="AC111" s="28"/>
      <c r="AD111" s="28"/>
      <c r="AE111" s="25"/>
    </row>
    <row r="112" spans="1:31" x14ac:dyDescent="0.25">
      <c r="B112" s="42" t="s">
        <v>173</v>
      </c>
      <c r="C112" s="2"/>
      <c r="D112" s="3"/>
      <c r="E112" s="25"/>
      <c r="F112" s="25"/>
      <c r="G112" s="25"/>
      <c r="H112" s="25"/>
      <c r="I112" s="25"/>
      <c r="J112" s="26"/>
      <c r="K112" s="25"/>
      <c r="L112" s="25"/>
      <c r="M112" s="25"/>
      <c r="N112" s="25"/>
      <c r="O112" s="25"/>
      <c r="P112" s="26"/>
      <c r="Q112" s="25"/>
      <c r="R112" s="25"/>
      <c r="S112" s="25"/>
      <c r="T112" s="25"/>
      <c r="U112" s="26"/>
      <c r="V112" s="25"/>
      <c r="W112" s="25"/>
      <c r="X112" s="25"/>
      <c r="Y112" s="27"/>
      <c r="Z112" s="26"/>
      <c r="AA112" s="25"/>
      <c r="AB112" s="25"/>
      <c r="AC112" s="28"/>
      <c r="AD112" s="28"/>
      <c r="AE112" s="25"/>
    </row>
    <row r="113" spans="1:31" x14ac:dyDescent="0.25">
      <c r="B113" s="42" t="s">
        <v>163</v>
      </c>
      <c r="C113" s="2"/>
      <c r="D113" s="3"/>
      <c r="E113" s="25"/>
      <c r="F113" s="25"/>
      <c r="G113" s="25"/>
      <c r="H113" s="25"/>
      <c r="I113" s="25"/>
      <c r="J113" s="26"/>
      <c r="K113" s="25"/>
      <c r="L113" s="25"/>
      <c r="M113" s="25"/>
      <c r="N113" s="25"/>
      <c r="O113" s="25"/>
      <c r="P113" s="26"/>
      <c r="Q113" s="25"/>
      <c r="R113" s="25"/>
      <c r="S113" s="25"/>
      <c r="T113" s="25"/>
      <c r="U113" s="26"/>
      <c r="V113" s="25"/>
      <c r="W113" s="25"/>
      <c r="X113" s="25"/>
      <c r="Y113" s="27"/>
      <c r="Z113" s="26"/>
      <c r="AA113" s="25"/>
      <c r="AB113" s="25"/>
      <c r="AC113" s="28"/>
      <c r="AD113" s="28"/>
      <c r="AE113" s="25"/>
    </row>
    <row r="114" spans="1:31" x14ac:dyDescent="0.25">
      <c r="B114" s="42" t="s">
        <v>151</v>
      </c>
      <c r="C114" s="2"/>
      <c r="D114" s="3"/>
      <c r="E114" s="29"/>
      <c r="F114" s="29"/>
      <c r="G114" s="29"/>
      <c r="H114" s="29"/>
      <c r="I114" s="29"/>
      <c r="J114" s="30"/>
      <c r="K114" s="29"/>
      <c r="L114" s="29"/>
      <c r="M114" s="29"/>
      <c r="N114" s="29"/>
      <c r="O114" s="29"/>
      <c r="P114" s="30"/>
      <c r="Q114" s="29"/>
      <c r="R114" s="29"/>
      <c r="S114" s="29"/>
      <c r="T114" s="29"/>
      <c r="U114" s="30"/>
      <c r="V114" s="29"/>
      <c r="W114" s="29"/>
      <c r="X114" s="29"/>
      <c r="Y114" s="31"/>
      <c r="Z114" s="30"/>
      <c r="AA114" s="29"/>
      <c r="AB114" s="29"/>
      <c r="AC114" s="32"/>
      <c r="AD114" s="32"/>
      <c r="AE114" s="29"/>
    </row>
    <row r="115" spans="1:31" ht="15" customHeight="1" x14ac:dyDescent="0.25">
      <c r="A115" s="7">
        <v>15</v>
      </c>
      <c r="B115" s="16" t="s">
        <v>174</v>
      </c>
      <c r="C115" s="2" t="s">
        <v>175</v>
      </c>
      <c r="D115" s="3"/>
      <c r="E115" s="20" t="s">
        <v>59</v>
      </c>
      <c r="F115" s="20" t="s">
        <v>64</v>
      </c>
      <c r="G115" s="20" t="s">
        <v>59</v>
      </c>
      <c r="H115" s="20" t="s">
        <v>59</v>
      </c>
      <c r="I115" s="20" t="s">
        <v>51</v>
      </c>
      <c r="J115" s="21"/>
      <c r="K115" s="20" t="s">
        <v>64</v>
      </c>
      <c r="L115" s="20"/>
      <c r="M115" s="20"/>
      <c r="N115" s="20" t="s">
        <v>59</v>
      </c>
      <c r="O115" s="20" t="s">
        <v>51</v>
      </c>
      <c r="P115" s="21"/>
      <c r="Q115" s="20" t="s">
        <v>64</v>
      </c>
      <c r="R115" s="20" t="s">
        <v>59</v>
      </c>
      <c r="S115" s="20" t="s">
        <v>51</v>
      </c>
      <c r="T115" s="20" t="s">
        <v>51</v>
      </c>
      <c r="U115" s="21"/>
      <c r="V115" s="20" t="s">
        <v>64</v>
      </c>
      <c r="W115" s="20" t="s">
        <v>59</v>
      </c>
      <c r="X115" s="20" t="s">
        <v>51</v>
      </c>
      <c r="Y115" s="22" t="s">
        <v>48</v>
      </c>
      <c r="Z115" s="21"/>
      <c r="AA115" s="20" t="s">
        <v>59</v>
      </c>
      <c r="AB115" s="20" t="s">
        <v>59</v>
      </c>
      <c r="AC115" s="23" t="s">
        <v>48</v>
      </c>
      <c r="AD115" s="20" t="s">
        <v>176</v>
      </c>
      <c r="AE115" s="20" t="s">
        <v>51</v>
      </c>
    </row>
    <row r="116" spans="1:31" x14ac:dyDescent="0.25">
      <c r="B116" s="42" t="s">
        <v>177</v>
      </c>
      <c r="C116" s="2"/>
      <c r="D116" s="3"/>
      <c r="E116" s="25"/>
      <c r="F116" s="25"/>
      <c r="G116" s="25"/>
      <c r="H116" s="25"/>
      <c r="I116" s="25"/>
      <c r="J116" s="26"/>
      <c r="K116" s="25"/>
      <c r="L116" s="25"/>
      <c r="M116" s="25"/>
      <c r="N116" s="25"/>
      <c r="O116" s="25"/>
      <c r="P116" s="26"/>
      <c r="Q116" s="25"/>
      <c r="R116" s="25"/>
      <c r="S116" s="25"/>
      <c r="T116" s="25"/>
      <c r="U116" s="26"/>
      <c r="V116" s="25"/>
      <c r="W116" s="25"/>
      <c r="X116" s="25"/>
      <c r="Y116" s="27"/>
      <c r="Z116" s="26"/>
      <c r="AA116" s="25"/>
      <c r="AB116" s="25"/>
      <c r="AC116" s="28"/>
      <c r="AD116" s="25"/>
      <c r="AE116" s="25"/>
    </row>
    <row r="117" spans="1:31" x14ac:dyDescent="0.25">
      <c r="B117" s="42" t="s">
        <v>178</v>
      </c>
      <c r="C117" s="2"/>
      <c r="D117" s="3"/>
      <c r="E117" s="25"/>
      <c r="F117" s="25"/>
      <c r="G117" s="25"/>
      <c r="H117" s="25"/>
      <c r="I117" s="25"/>
      <c r="J117" s="26"/>
      <c r="K117" s="25"/>
      <c r="L117" s="25"/>
      <c r="M117" s="25"/>
      <c r="N117" s="25"/>
      <c r="O117" s="25"/>
      <c r="P117" s="26"/>
      <c r="Q117" s="25"/>
      <c r="R117" s="25"/>
      <c r="S117" s="25"/>
      <c r="T117" s="25"/>
      <c r="U117" s="26"/>
      <c r="V117" s="25"/>
      <c r="W117" s="25"/>
      <c r="X117" s="25"/>
      <c r="Y117" s="27"/>
      <c r="Z117" s="26"/>
      <c r="AA117" s="25"/>
      <c r="AB117" s="25"/>
      <c r="AC117" s="28"/>
      <c r="AD117" s="25"/>
      <c r="AE117" s="25"/>
    </row>
    <row r="118" spans="1:31" x14ac:dyDescent="0.25">
      <c r="B118" s="42" t="s">
        <v>179</v>
      </c>
      <c r="C118" s="2"/>
      <c r="D118" s="3"/>
      <c r="E118" s="25"/>
      <c r="F118" s="25"/>
      <c r="G118" s="25"/>
      <c r="H118" s="25"/>
      <c r="I118" s="25"/>
      <c r="J118" s="26"/>
      <c r="K118" s="25"/>
      <c r="L118" s="25"/>
      <c r="M118" s="25"/>
      <c r="N118" s="25"/>
      <c r="O118" s="25"/>
      <c r="P118" s="26"/>
      <c r="Q118" s="25"/>
      <c r="R118" s="25"/>
      <c r="S118" s="25"/>
      <c r="T118" s="25"/>
      <c r="U118" s="26"/>
      <c r="V118" s="25"/>
      <c r="W118" s="25"/>
      <c r="X118" s="25"/>
      <c r="Y118" s="27"/>
      <c r="Z118" s="26"/>
      <c r="AA118" s="25"/>
      <c r="AB118" s="25"/>
      <c r="AC118" s="28"/>
      <c r="AD118" s="25"/>
      <c r="AE118" s="25"/>
    </row>
    <row r="119" spans="1:31" x14ac:dyDescent="0.25">
      <c r="B119" s="42" t="s">
        <v>180</v>
      </c>
      <c r="C119" s="2"/>
      <c r="D119" s="3"/>
      <c r="E119" s="29"/>
      <c r="F119" s="29"/>
      <c r="G119" s="29"/>
      <c r="H119" s="29"/>
      <c r="I119" s="29"/>
      <c r="J119" s="30"/>
      <c r="K119" s="29"/>
      <c r="L119" s="29"/>
      <c r="M119" s="29"/>
      <c r="N119" s="29"/>
      <c r="O119" s="29"/>
      <c r="P119" s="30"/>
      <c r="Q119" s="29"/>
      <c r="R119" s="29"/>
      <c r="S119" s="29"/>
      <c r="T119" s="29"/>
      <c r="U119" s="30"/>
      <c r="V119" s="29"/>
      <c r="W119" s="29"/>
      <c r="X119" s="29"/>
      <c r="Y119" s="31"/>
      <c r="Z119" s="30"/>
      <c r="AA119" s="29"/>
      <c r="AB119" s="29"/>
      <c r="AC119" s="32"/>
      <c r="AD119" s="29"/>
      <c r="AE119" s="29"/>
    </row>
    <row r="120" spans="1:31" ht="30" x14ac:dyDescent="0.25">
      <c r="A120" s="7">
        <v>16</v>
      </c>
      <c r="B120" s="16" t="s">
        <v>181</v>
      </c>
      <c r="C120" s="2" t="s">
        <v>175</v>
      </c>
      <c r="D120" s="2" t="s">
        <v>175</v>
      </c>
      <c r="E120" s="20" t="s">
        <v>48</v>
      </c>
      <c r="F120" s="20" t="s">
        <v>64</v>
      </c>
      <c r="G120" s="20" t="s">
        <v>48</v>
      </c>
      <c r="H120" s="20" t="s">
        <v>48</v>
      </c>
      <c r="I120" s="20" t="s">
        <v>51</v>
      </c>
      <c r="J120" s="21"/>
      <c r="K120" s="20" t="s">
        <v>64</v>
      </c>
      <c r="L120" s="20"/>
      <c r="M120" s="20"/>
      <c r="N120" s="20" t="s">
        <v>59</v>
      </c>
      <c r="O120" s="20" t="s">
        <v>51</v>
      </c>
      <c r="P120" s="21"/>
      <c r="Q120" s="20" t="s">
        <v>64</v>
      </c>
      <c r="R120" s="20" t="s">
        <v>48</v>
      </c>
      <c r="S120" s="20" t="s">
        <v>48</v>
      </c>
      <c r="T120" s="20" t="s">
        <v>51</v>
      </c>
      <c r="U120" s="21"/>
      <c r="V120" s="20" t="s">
        <v>64</v>
      </c>
      <c r="W120" s="20" t="s">
        <v>59</v>
      </c>
      <c r="X120" s="20" t="s">
        <v>51</v>
      </c>
      <c r="Y120" s="22" t="s">
        <v>48</v>
      </c>
      <c r="Z120" s="21"/>
      <c r="AA120" s="20" t="s">
        <v>59</v>
      </c>
      <c r="AB120" s="20" t="s">
        <v>59</v>
      </c>
      <c r="AC120" s="23" t="s">
        <v>48</v>
      </c>
      <c r="AD120" s="20" t="s">
        <v>176</v>
      </c>
      <c r="AE120" s="20" t="s">
        <v>51</v>
      </c>
    </row>
    <row r="121" spans="1:31" ht="30" x14ac:dyDescent="0.25">
      <c r="B121" s="42" t="s">
        <v>182</v>
      </c>
      <c r="C121" s="2"/>
      <c r="D121" s="2"/>
      <c r="E121" s="25"/>
      <c r="F121" s="25"/>
      <c r="G121" s="25"/>
      <c r="H121" s="25"/>
      <c r="I121" s="25"/>
      <c r="J121" s="26"/>
      <c r="K121" s="25"/>
      <c r="L121" s="25"/>
      <c r="M121" s="25"/>
      <c r="N121" s="25"/>
      <c r="O121" s="25"/>
      <c r="P121" s="26"/>
      <c r="Q121" s="25"/>
      <c r="R121" s="25"/>
      <c r="S121" s="25"/>
      <c r="T121" s="25"/>
      <c r="U121" s="26"/>
      <c r="V121" s="25"/>
      <c r="W121" s="25"/>
      <c r="X121" s="25"/>
      <c r="Y121" s="27"/>
      <c r="Z121" s="26"/>
      <c r="AA121" s="25"/>
      <c r="AB121" s="25"/>
      <c r="AC121" s="28"/>
      <c r="AD121" s="25"/>
      <c r="AE121" s="25"/>
    </row>
    <row r="122" spans="1:31" ht="30" x14ac:dyDescent="0.25">
      <c r="B122" s="42" t="s">
        <v>183</v>
      </c>
      <c r="C122" s="2"/>
      <c r="D122" s="2"/>
      <c r="E122" s="25"/>
      <c r="F122" s="25"/>
      <c r="G122" s="25"/>
      <c r="H122" s="25"/>
      <c r="I122" s="25"/>
      <c r="J122" s="26"/>
      <c r="K122" s="25"/>
      <c r="L122" s="25"/>
      <c r="M122" s="25"/>
      <c r="N122" s="25"/>
      <c r="O122" s="25"/>
      <c r="P122" s="26"/>
      <c r="Q122" s="25"/>
      <c r="R122" s="25"/>
      <c r="S122" s="25"/>
      <c r="T122" s="25"/>
      <c r="U122" s="26"/>
      <c r="V122" s="25"/>
      <c r="W122" s="25"/>
      <c r="X122" s="25"/>
      <c r="Y122" s="27"/>
      <c r="Z122" s="26"/>
      <c r="AA122" s="25"/>
      <c r="AB122" s="25"/>
      <c r="AC122" s="28"/>
      <c r="AD122" s="25"/>
      <c r="AE122" s="25"/>
    </row>
    <row r="123" spans="1:31" x14ac:dyDescent="0.25">
      <c r="B123" s="42" t="s">
        <v>184</v>
      </c>
      <c r="C123" s="2"/>
      <c r="D123" s="2"/>
      <c r="E123" s="25"/>
      <c r="F123" s="25"/>
      <c r="G123" s="25"/>
      <c r="H123" s="25"/>
      <c r="I123" s="25"/>
      <c r="J123" s="26"/>
      <c r="K123" s="25"/>
      <c r="L123" s="25"/>
      <c r="M123" s="25"/>
      <c r="N123" s="25"/>
      <c r="O123" s="25"/>
      <c r="P123" s="26"/>
      <c r="Q123" s="25"/>
      <c r="R123" s="25"/>
      <c r="S123" s="25"/>
      <c r="T123" s="25"/>
      <c r="U123" s="26"/>
      <c r="V123" s="25"/>
      <c r="W123" s="25"/>
      <c r="X123" s="25"/>
      <c r="Y123" s="27"/>
      <c r="Z123" s="26"/>
      <c r="AA123" s="25"/>
      <c r="AB123" s="25"/>
      <c r="AC123" s="28"/>
      <c r="AD123" s="25"/>
      <c r="AE123" s="25"/>
    </row>
    <row r="124" spans="1:31" x14ac:dyDescent="0.25">
      <c r="B124" s="42" t="s">
        <v>180</v>
      </c>
      <c r="C124" s="2"/>
      <c r="D124" s="2"/>
      <c r="E124" s="29"/>
      <c r="F124" s="29"/>
      <c r="G124" s="29"/>
      <c r="H124" s="29"/>
      <c r="I124" s="29"/>
      <c r="J124" s="30"/>
      <c r="K124" s="29"/>
      <c r="L124" s="29"/>
      <c r="M124" s="29"/>
      <c r="N124" s="29"/>
      <c r="O124" s="29"/>
      <c r="P124" s="30"/>
      <c r="Q124" s="29"/>
      <c r="R124" s="29"/>
      <c r="S124" s="29"/>
      <c r="T124" s="29"/>
      <c r="U124" s="30"/>
      <c r="V124" s="29"/>
      <c r="W124" s="29"/>
      <c r="X124" s="29"/>
      <c r="Y124" s="31"/>
      <c r="Z124" s="30"/>
      <c r="AA124" s="29"/>
      <c r="AB124" s="29"/>
      <c r="AC124" s="32"/>
      <c r="AD124" s="29"/>
      <c r="AE124" s="29"/>
    </row>
    <row r="125" spans="1:31" x14ac:dyDescent="0.25">
      <c r="A125" s="7">
        <v>17</v>
      </c>
      <c r="B125" s="16" t="s">
        <v>185</v>
      </c>
      <c r="C125" s="2" t="s">
        <v>175</v>
      </c>
      <c r="D125" s="2" t="s">
        <v>175</v>
      </c>
      <c r="E125" s="20" t="s">
        <v>51</v>
      </c>
      <c r="F125" s="20" t="s">
        <v>49</v>
      </c>
      <c r="G125" s="20" t="s">
        <v>51</v>
      </c>
      <c r="H125" s="20" t="s">
        <v>51</v>
      </c>
      <c r="I125" s="20" t="s">
        <v>47</v>
      </c>
      <c r="J125" s="21"/>
      <c r="K125" s="20" t="s">
        <v>49</v>
      </c>
      <c r="L125" s="20"/>
      <c r="M125" s="20" t="s">
        <v>51</v>
      </c>
      <c r="N125" s="20" t="s">
        <v>51</v>
      </c>
      <c r="O125" s="20" t="s">
        <v>47</v>
      </c>
      <c r="P125" s="21"/>
      <c r="Q125" s="20" t="s">
        <v>49</v>
      </c>
      <c r="R125" s="20" t="s">
        <v>51</v>
      </c>
      <c r="S125" s="20" t="s">
        <v>50</v>
      </c>
      <c r="T125" s="20" t="s">
        <v>47</v>
      </c>
      <c r="U125" s="21"/>
      <c r="V125" s="20" t="s">
        <v>49</v>
      </c>
      <c r="W125" s="20" t="s">
        <v>51</v>
      </c>
      <c r="X125" s="20" t="s">
        <v>47</v>
      </c>
      <c r="Y125" s="22" t="s">
        <v>50</v>
      </c>
      <c r="Z125" s="21"/>
      <c r="AA125" s="20" t="s">
        <v>59</v>
      </c>
      <c r="AB125" s="20" t="s">
        <v>51</v>
      </c>
      <c r="AC125" s="23" t="s">
        <v>51</v>
      </c>
      <c r="AD125" s="23" t="s">
        <v>176</v>
      </c>
      <c r="AE125" s="20" t="s">
        <v>47</v>
      </c>
    </row>
    <row r="126" spans="1:31" x14ac:dyDescent="0.25">
      <c r="B126" s="42" t="s">
        <v>186</v>
      </c>
      <c r="C126" s="2"/>
      <c r="D126" s="2"/>
      <c r="E126" s="25"/>
      <c r="F126" s="25"/>
      <c r="G126" s="25"/>
      <c r="H126" s="25"/>
      <c r="I126" s="25"/>
      <c r="J126" s="26"/>
      <c r="K126" s="25"/>
      <c r="L126" s="25"/>
      <c r="M126" s="25"/>
      <c r="N126" s="25"/>
      <c r="O126" s="25"/>
      <c r="P126" s="26"/>
      <c r="Q126" s="25"/>
      <c r="R126" s="25"/>
      <c r="S126" s="25"/>
      <c r="T126" s="25"/>
      <c r="U126" s="26"/>
      <c r="V126" s="25"/>
      <c r="W126" s="25"/>
      <c r="X126" s="25"/>
      <c r="Y126" s="27"/>
      <c r="Z126" s="26"/>
      <c r="AA126" s="25"/>
      <c r="AB126" s="25"/>
      <c r="AC126" s="28"/>
      <c r="AD126" s="28"/>
      <c r="AE126" s="25"/>
    </row>
    <row r="127" spans="1:31" x14ac:dyDescent="0.25">
      <c r="B127" s="42" t="s">
        <v>187</v>
      </c>
      <c r="C127" s="2"/>
      <c r="D127" s="2"/>
      <c r="E127" s="25"/>
      <c r="F127" s="25"/>
      <c r="G127" s="25"/>
      <c r="H127" s="25"/>
      <c r="I127" s="25"/>
      <c r="J127" s="26"/>
      <c r="K127" s="25"/>
      <c r="L127" s="25"/>
      <c r="M127" s="25"/>
      <c r="N127" s="25"/>
      <c r="O127" s="25"/>
      <c r="P127" s="26"/>
      <c r="Q127" s="25"/>
      <c r="R127" s="25"/>
      <c r="S127" s="25"/>
      <c r="T127" s="25"/>
      <c r="U127" s="26"/>
      <c r="V127" s="25"/>
      <c r="W127" s="25"/>
      <c r="X127" s="25"/>
      <c r="Y127" s="27"/>
      <c r="Z127" s="26"/>
      <c r="AA127" s="25"/>
      <c r="AB127" s="25"/>
      <c r="AC127" s="28"/>
      <c r="AD127" s="28"/>
      <c r="AE127" s="25"/>
    </row>
    <row r="128" spans="1:31" x14ac:dyDescent="0.25">
      <c r="B128" s="42" t="s">
        <v>188</v>
      </c>
      <c r="C128" s="2"/>
      <c r="D128" s="2"/>
      <c r="E128" s="25"/>
      <c r="F128" s="25"/>
      <c r="G128" s="25"/>
      <c r="H128" s="25"/>
      <c r="I128" s="25"/>
      <c r="J128" s="26"/>
      <c r="K128" s="25"/>
      <c r="L128" s="25"/>
      <c r="M128" s="25"/>
      <c r="N128" s="25"/>
      <c r="O128" s="25"/>
      <c r="P128" s="26"/>
      <c r="Q128" s="25"/>
      <c r="R128" s="25"/>
      <c r="S128" s="25"/>
      <c r="T128" s="25"/>
      <c r="U128" s="26"/>
      <c r="V128" s="25"/>
      <c r="W128" s="25"/>
      <c r="X128" s="25"/>
      <c r="Y128" s="27"/>
      <c r="Z128" s="26"/>
      <c r="AA128" s="25"/>
      <c r="AB128" s="25"/>
      <c r="AC128" s="28"/>
      <c r="AD128" s="28"/>
      <c r="AE128" s="25"/>
    </row>
    <row r="129" spans="1:31" x14ac:dyDescent="0.25">
      <c r="B129" s="42" t="s">
        <v>189</v>
      </c>
      <c r="C129" s="2"/>
      <c r="D129" s="2"/>
      <c r="E129" s="25"/>
      <c r="F129" s="25"/>
      <c r="G129" s="25"/>
      <c r="H129" s="25"/>
      <c r="I129" s="25"/>
      <c r="J129" s="26"/>
      <c r="K129" s="25"/>
      <c r="L129" s="25"/>
      <c r="M129" s="25"/>
      <c r="N129" s="25"/>
      <c r="O129" s="25"/>
      <c r="P129" s="26"/>
      <c r="Q129" s="25"/>
      <c r="R129" s="25"/>
      <c r="S129" s="25"/>
      <c r="T129" s="25"/>
      <c r="U129" s="26"/>
      <c r="V129" s="25"/>
      <c r="W129" s="25"/>
      <c r="X129" s="25"/>
      <c r="Y129" s="27"/>
      <c r="Z129" s="26"/>
      <c r="AA129" s="25"/>
      <c r="AB129" s="25"/>
      <c r="AC129" s="28"/>
      <c r="AD129" s="28"/>
      <c r="AE129" s="25"/>
    </row>
    <row r="130" spans="1:31" x14ac:dyDescent="0.25">
      <c r="B130" s="42" t="s">
        <v>151</v>
      </c>
      <c r="C130" s="2"/>
      <c r="D130" s="2"/>
      <c r="E130" s="29"/>
      <c r="F130" s="29"/>
      <c r="G130" s="29"/>
      <c r="H130" s="29"/>
      <c r="I130" s="29"/>
      <c r="J130" s="30"/>
      <c r="K130" s="29"/>
      <c r="L130" s="29"/>
      <c r="M130" s="29"/>
      <c r="N130" s="29"/>
      <c r="O130" s="29"/>
      <c r="P130" s="30"/>
      <c r="Q130" s="29"/>
      <c r="R130" s="29"/>
      <c r="S130" s="29"/>
      <c r="T130" s="29"/>
      <c r="U130" s="30"/>
      <c r="V130" s="29"/>
      <c r="W130" s="29"/>
      <c r="X130" s="29"/>
      <c r="Y130" s="31"/>
      <c r="Z130" s="30"/>
      <c r="AA130" s="29"/>
      <c r="AB130" s="29"/>
      <c r="AC130" s="32"/>
      <c r="AD130" s="32"/>
      <c r="AE130" s="29"/>
    </row>
    <row r="131" spans="1:31" ht="30" customHeight="1" x14ac:dyDescent="0.25">
      <c r="A131" s="2">
        <v>18</v>
      </c>
      <c r="B131" s="44" t="s">
        <v>190</v>
      </c>
      <c r="C131" s="2" t="s">
        <v>175</v>
      </c>
      <c r="D131" s="2" t="s">
        <v>175</v>
      </c>
      <c r="E131" s="20" t="s">
        <v>191</v>
      </c>
      <c r="F131" s="20" t="s">
        <v>119</v>
      </c>
      <c r="G131" s="20" t="s">
        <v>192</v>
      </c>
      <c r="H131" s="20" t="s">
        <v>193</v>
      </c>
      <c r="I131" s="20" t="s">
        <v>118</v>
      </c>
      <c r="J131" s="21"/>
      <c r="K131" s="20" t="s">
        <v>119</v>
      </c>
      <c r="L131" s="20"/>
      <c r="M131" s="20" t="s">
        <v>193</v>
      </c>
      <c r="N131" s="20" t="s">
        <v>138</v>
      </c>
      <c r="O131" s="20" t="s">
        <v>118</v>
      </c>
      <c r="P131" s="21"/>
      <c r="Q131" s="20" t="s">
        <v>119</v>
      </c>
      <c r="R131" s="20" t="s">
        <v>193</v>
      </c>
      <c r="S131" s="20" t="s">
        <v>118</v>
      </c>
      <c r="T131" s="20" t="s">
        <v>118</v>
      </c>
      <c r="U131" s="21"/>
      <c r="V131" s="20" t="s">
        <v>119</v>
      </c>
      <c r="W131" s="20" t="s">
        <v>193</v>
      </c>
      <c r="X131" s="20" t="s">
        <v>118</v>
      </c>
      <c r="Y131" s="22" t="s">
        <v>48</v>
      </c>
      <c r="Z131" s="21"/>
      <c r="AA131" s="20"/>
      <c r="AB131" s="20" t="s">
        <v>193</v>
      </c>
      <c r="AC131" s="23" t="s">
        <v>194</v>
      </c>
      <c r="AD131" s="23" t="s">
        <v>176</v>
      </c>
      <c r="AE131" s="20" t="s">
        <v>118</v>
      </c>
    </row>
    <row r="132" spans="1:31" x14ac:dyDescent="0.25">
      <c r="B132" s="42" t="s">
        <v>195</v>
      </c>
      <c r="C132" s="2"/>
      <c r="D132" s="2"/>
      <c r="E132" s="25"/>
      <c r="F132" s="25"/>
      <c r="G132" s="25"/>
      <c r="H132" s="25"/>
      <c r="I132" s="25"/>
      <c r="J132" s="26"/>
      <c r="K132" s="25"/>
      <c r="L132" s="25"/>
      <c r="M132" s="25"/>
      <c r="N132" s="25"/>
      <c r="O132" s="25"/>
      <c r="P132" s="26"/>
      <c r="Q132" s="25"/>
      <c r="R132" s="25"/>
      <c r="S132" s="25"/>
      <c r="T132" s="25"/>
      <c r="U132" s="26"/>
      <c r="V132" s="25"/>
      <c r="W132" s="25"/>
      <c r="X132" s="25"/>
      <c r="Y132" s="27"/>
      <c r="Z132" s="26"/>
      <c r="AA132" s="25"/>
      <c r="AB132" s="25"/>
      <c r="AC132" s="28"/>
      <c r="AD132" s="28"/>
      <c r="AE132" s="25"/>
    </row>
    <row r="133" spans="1:31" x14ac:dyDescent="0.25">
      <c r="B133" s="42" t="s">
        <v>196</v>
      </c>
      <c r="C133" s="2"/>
      <c r="D133" s="2"/>
      <c r="E133" s="25"/>
      <c r="F133" s="25"/>
      <c r="G133" s="25"/>
      <c r="H133" s="25"/>
      <c r="I133" s="25"/>
      <c r="J133" s="26"/>
      <c r="K133" s="25"/>
      <c r="L133" s="25"/>
      <c r="M133" s="25"/>
      <c r="N133" s="25"/>
      <c r="O133" s="25"/>
      <c r="P133" s="26"/>
      <c r="Q133" s="25"/>
      <c r="R133" s="25"/>
      <c r="S133" s="25"/>
      <c r="T133" s="25"/>
      <c r="U133" s="26"/>
      <c r="V133" s="25"/>
      <c r="W133" s="25"/>
      <c r="X133" s="25"/>
      <c r="Y133" s="27"/>
      <c r="Z133" s="26"/>
      <c r="AA133" s="25"/>
      <c r="AB133" s="25"/>
      <c r="AC133" s="28"/>
      <c r="AD133" s="28"/>
      <c r="AE133" s="25"/>
    </row>
    <row r="134" spans="1:31" x14ac:dyDescent="0.25">
      <c r="B134" s="42" t="s">
        <v>197</v>
      </c>
      <c r="C134" s="2"/>
      <c r="D134" s="2"/>
      <c r="E134" s="25"/>
      <c r="F134" s="25"/>
      <c r="G134" s="25"/>
      <c r="H134" s="25"/>
      <c r="I134" s="25"/>
      <c r="J134" s="26"/>
      <c r="K134" s="25"/>
      <c r="L134" s="25"/>
      <c r="M134" s="25"/>
      <c r="N134" s="25"/>
      <c r="O134" s="25"/>
      <c r="P134" s="26"/>
      <c r="Q134" s="25"/>
      <c r="R134" s="25"/>
      <c r="S134" s="25"/>
      <c r="T134" s="25"/>
      <c r="U134" s="26"/>
      <c r="V134" s="25"/>
      <c r="W134" s="25"/>
      <c r="X134" s="25"/>
      <c r="Y134" s="27"/>
      <c r="Z134" s="26"/>
      <c r="AA134" s="25"/>
      <c r="AB134" s="25"/>
      <c r="AC134" s="28"/>
      <c r="AD134" s="28"/>
      <c r="AE134" s="25"/>
    </row>
    <row r="135" spans="1:31" x14ac:dyDescent="0.25">
      <c r="B135" s="42" t="s">
        <v>198</v>
      </c>
      <c r="C135" s="2"/>
      <c r="D135" s="2"/>
      <c r="E135" s="25"/>
      <c r="F135" s="25"/>
      <c r="G135" s="25"/>
      <c r="H135" s="25"/>
      <c r="I135" s="25"/>
      <c r="J135" s="26"/>
      <c r="K135" s="25"/>
      <c r="L135" s="25"/>
      <c r="M135" s="25"/>
      <c r="N135" s="25"/>
      <c r="O135" s="25"/>
      <c r="P135" s="26"/>
      <c r="Q135" s="25"/>
      <c r="R135" s="25"/>
      <c r="S135" s="25"/>
      <c r="T135" s="25"/>
      <c r="U135" s="26"/>
      <c r="V135" s="25"/>
      <c r="W135" s="25"/>
      <c r="X135" s="25"/>
      <c r="Y135" s="27"/>
      <c r="Z135" s="26"/>
      <c r="AA135" s="25"/>
      <c r="AB135" s="25"/>
      <c r="AC135" s="28"/>
      <c r="AD135" s="28"/>
      <c r="AE135" s="25"/>
    </row>
    <row r="136" spans="1:31" x14ac:dyDescent="0.25">
      <c r="B136" s="42" t="s">
        <v>199</v>
      </c>
      <c r="C136" s="2"/>
      <c r="D136" s="2"/>
      <c r="E136" s="25"/>
      <c r="F136" s="25"/>
      <c r="G136" s="25"/>
      <c r="H136" s="25"/>
      <c r="I136" s="25"/>
      <c r="J136" s="26"/>
      <c r="K136" s="25"/>
      <c r="L136" s="25"/>
      <c r="M136" s="25"/>
      <c r="N136" s="25"/>
      <c r="O136" s="25"/>
      <c r="P136" s="26"/>
      <c r="Q136" s="25"/>
      <c r="R136" s="25"/>
      <c r="S136" s="25"/>
      <c r="T136" s="25"/>
      <c r="U136" s="26"/>
      <c r="V136" s="25"/>
      <c r="W136" s="25"/>
      <c r="X136" s="25"/>
      <c r="Y136" s="27"/>
      <c r="Z136" s="26"/>
      <c r="AA136" s="25"/>
      <c r="AB136" s="25"/>
      <c r="AC136" s="28"/>
      <c r="AD136" s="28"/>
      <c r="AE136" s="25"/>
    </row>
    <row r="137" spans="1:31" x14ac:dyDescent="0.25">
      <c r="B137" s="42" t="s">
        <v>200</v>
      </c>
      <c r="C137" s="2"/>
      <c r="D137" s="2"/>
      <c r="E137" s="25"/>
      <c r="F137" s="25"/>
      <c r="G137" s="25"/>
      <c r="H137" s="25"/>
      <c r="I137" s="25"/>
      <c r="J137" s="26"/>
      <c r="K137" s="25"/>
      <c r="L137" s="25"/>
      <c r="M137" s="25"/>
      <c r="N137" s="25"/>
      <c r="O137" s="25"/>
      <c r="P137" s="26"/>
      <c r="Q137" s="25"/>
      <c r="R137" s="25"/>
      <c r="S137" s="25"/>
      <c r="T137" s="25"/>
      <c r="U137" s="26"/>
      <c r="V137" s="25"/>
      <c r="W137" s="25"/>
      <c r="X137" s="25"/>
      <c r="Y137" s="27"/>
      <c r="Z137" s="26"/>
      <c r="AA137" s="25"/>
      <c r="AB137" s="25"/>
      <c r="AC137" s="28"/>
      <c r="AD137" s="28"/>
      <c r="AE137" s="25"/>
    </row>
    <row r="138" spans="1:31" x14ac:dyDescent="0.25">
      <c r="B138" s="42" t="s">
        <v>201</v>
      </c>
      <c r="C138" s="2"/>
      <c r="D138" s="2"/>
      <c r="E138" s="29"/>
      <c r="F138" s="29"/>
      <c r="G138" s="29"/>
      <c r="H138" s="29"/>
      <c r="I138" s="29"/>
      <c r="J138" s="30"/>
      <c r="K138" s="29"/>
      <c r="L138" s="29"/>
      <c r="M138" s="29"/>
      <c r="N138" s="29"/>
      <c r="O138" s="29"/>
      <c r="P138" s="30"/>
      <c r="Q138" s="29"/>
      <c r="R138" s="29"/>
      <c r="S138" s="29"/>
      <c r="T138" s="29"/>
      <c r="U138" s="30"/>
      <c r="V138" s="29"/>
      <c r="W138" s="29"/>
      <c r="X138" s="29"/>
      <c r="Y138" s="31"/>
      <c r="Z138" s="30"/>
      <c r="AA138" s="29"/>
      <c r="AB138" s="29"/>
      <c r="AC138" s="32"/>
      <c r="AD138" s="32"/>
      <c r="AE138" s="29"/>
    </row>
    <row r="139" spans="1:31" ht="30" x14ac:dyDescent="0.25">
      <c r="A139" s="7">
        <v>19</v>
      </c>
      <c r="B139" s="16" t="s">
        <v>202</v>
      </c>
      <c r="C139" s="2" t="s">
        <v>175</v>
      </c>
      <c r="D139" s="2" t="s">
        <v>175</v>
      </c>
      <c r="E139" s="20" t="s">
        <v>51</v>
      </c>
      <c r="F139" s="20" t="s">
        <v>203</v>
      </c>
      <c r="G139" s="20" t="s">
        <v>51</v>
      </c>
      <c r="H139" s="20" t="s">
        <v>51</v>
      </c>
      <c r="I139" s="20" t="s">
        <v>47</v>
      </c>
      <c r="J139" s="21"/>
      <c r="K139" s="20" t="s">
        <v>203</v>
      </c>
      <c r="L139" s="20"/>
      <c r="M139" s="20" t="s">
        <v>51</v>
      </c>
      <c r="N139" s="20" t="s">
        <v>50</v>
      </c>
      <c r="O139" s="20" t="s">
        <v>47</v>
      </c>
      <c r="P139" s="21"/>
      <c r="Q139" s="20" t="s">
        <v>203</v>
      </c>
      <c r="R139" s="20" t="s">
        <v>51</v>
      </c>
      <c r="S139" s="20" t="s">
        <v>50</v>
      </c>
      <c r="T139" s="20" t="s">
        <v>47</v>
      </c>
      <c r="U139" s="21"/>
      <c r="V139" s="20" t="s">
        <v>203</v>
      </c>
      <c r="W139" s="20" t="s">
        <v>51</v>
      </c>
      <c r="X139" s="20" t="s">
        <v>47</v>
      </c>
      <c r="Y139" s="22" t="s">
        <v>50</v>
      </c>
      <c r="Z139" s="21"/>
      <c r="AA139" s="20" t="s">
        <v>48</v>
      </c>
      <c r="AB139" s="20" t="s">
        <v>51</v>
      </c>
      <c r="AC139" s="23" t="s">
        <v>51</v>
      </c>
      <c r="AD139" s="23"/>
      <c r="AE139" s="20" t="s">
        <v>47</v>
      </c>
    </row>
    <row r="140" spans="1:31" x14ac:dyDescent="0.25">
      <c r="B140" s="42" t="s">
        <v>204</v>
      </c>
      <c r="C140" s="2"/>
      <c r="D140" s="3"/>
      <c r="E140" s="25"/>
      <c r="F140" s="25"/>
      <c r="G140" s="25"/>
      <c r="H140" s="25"/>
      <c r="I140" s="25"/>
      <c r="J140" s="26"/>
      <c r="K140" s="25"/>
      <c r="L140" s="25"/>
      <c r="M140" s="25"/>
      <c r="N140" s="25"/>
      <c r="O140" s="25"/>
      <c r="P140" s="26"/>
      <c r="Q140" s="25"/>
      <c r="R140" s="25"/>
      <c r="S140" s="25"/>
      <c r="T140" s="25"/>
      <c r="U140" s="26"/>
      <c r="V140" s="25"/>
      <c r="W140" s="25"/>
      <c r="X140" s="25"/>
      <c r="Y140" s="27"/>
      <c r="Z140" s="26"/>
      <c r="AA140" s="25"/>
      <c r="AB140" s="25"/>
      <c r="AC140" s="28"/>
      <c r="AD140" s="28"/>
      <c r="AE140" s="25"/>
    </row>
    <row r="141" spans="1:31" ht="30" x14ac:dyDescent="0.25">
      <c r="B141" s="42" t="s">
        <v>205</v>
      </c>
      <c r="C141" s="2"/>
      <c r="D141" s="3"/>
      <c r="E141" s="25"/>
      <c r="F141" s="25"/>
      <c r="G141" s="25"/>
      <c r="H141" s="25"/>
      <c r="I141" s="25"/>
      <c r="J141" s="26"/>
      <c r="K141" s="25"/>
      <c r="L141" s="25"/>
      <c r="M141" s="25"/>
      <c r="N141" s="25"/>
      <c r="O141" s="25"/>
      <c r="P141" s="26"/>
      <c r="Q141" s="25"/>
      <c r="R141" s="25"/>
      <c r="S141" s="25"/>
      <c r="T141" s="25"/>
      <c r="U141" s="26"/>
      <c r="V141" s="25"/>
      <c r="W141" s="25"/>
      <c r="X141" s="25"/>
      <c r="Y141" s="27"/>
      <c r="Z141" s="26"/>
      <c r="AA141" s="25"/>
      <c r="AB141" s="25"/>
      <c r="AC141" s="28"/>
      <c r="AD141" s="28"/>
      <c r="AE141" s="25"/>
    </row>
    <row r="142" spans="1:31" ht="30" x14ac:dyDescent="0.25">
      <c r="B142" s="42" t="s">
        <v>206</v>
      </c>
      <c r="C142" s="2"/>
      <c r="D142" s="3"/>
      <c r="E142" s="25"/>
      <c r="F142" s="25"/>
      <c r="G142" s="25"/>
      <c r="H142" s="25"/>
      <c r="I142" s="25"/>
      <c r="J142" s="26"/>
      <c r="K142" s="25"/>
      <c r="L142" s="25"/>
      <c r="M142" s="25"/>
      <c r="N142" s="25"/>
      <c r="O142" s="25"/>
      <c r="P142" s="26"/>
      <c r="Q142" s="25"/>
      <c r="R142" s="25"/>
      <c r="S142" s="25"/>
      <c r="T142" s="25"/>
      <c r="U142" s="26"/>
      <c r="V142" s="25"/>
      <c r="W142" s="25"/>
      <c r="X142" s="25"/>
      <c r="Y142" s="27"/>
      <c r="Z142" s="26"/>
      <c r="AA142" s="25"/>
      <c r="AB142" s="25"/>
      <c r="AC142" s="28"/>
      <c r="AD142" s="28"/>
      <c r="AE142" s="25"/>
    </row>
    <row r="143" spans="1:31" x14ac:dyDescent="0.25">
      <c r="B143" s="42" t="s">
        <v>207</v>
      </c>
      <c r="C143" s="2"/>
      <c r="D143" s="3"/>
      <c r="E143" s="25"/>
      <c r="F143" s="25"/>
      <c r="G143" s="25"/>
      <c r="H143" s="25"/>
      <c r="I143" s="25"/>
      <c r="J143" s="26"/>
      <c r="K143" s="25"/>
      <c r="L143" s="25"/>
      <c r="M143" s="25"/>
      <c r="N143" s="25"/>
      <c r="O143" s="25"/>
      <c r="P143" s="26"/>
      <c r="Q143" s="25"/>
      <c r="R143" s="25"/>
      <c r="S143" s="25"/>
      <c r="T143" s="25"/>
      <c r="U143" s="26"/>
      <c r="V143" s="25"/>
      <c r="W143" s="25"/>
      <c r="X143" s="25"/>
      <c r="Y143" s="27"/>
      <c r="Z143" s="26"/>
      <c r="AA143" s="25"/>
      <c r="AB143" s="25"/>
      <c r="AC143" s="28"/>
      <c r="AD143" s="28"/>
      <c r="AE143" s="25"/>
    </row>
    <row r="144" spans="1:31" x14ac:dyDescent="0.25">
      <c r="B144" s="42" t="s">
        <v>151</v>
      </c>
      <c r="C144" s="2"/>
      <c r="D144" s="3"/>
      <c r="E144" s="29"/>
      <c r="F144" s="29"/>
      <c r="G144" s="29"/>
      <c r="H144" s="29"/>
      <c r="I144" s="29"/>
      <c r="J144" s="30"/>
      <c r="K144" s="29"/>
      <c r="L144" s="29"/>
      <c r="M144" s="29"/>
      <c r="N144" s="29"/>
      <c r="O144" s="29"/>
      <c r="P144" s="30"/>
      <c r="Q144" s="29"/>
      <c r="R144" s="29"/>
      <c r="S144" s="29"/>
      <c r="T144" s="29"/>
      <c r="U144" s="30"/>
      <c r="V144" s="29"/>
      <c r="W144" s="29"/>
      <c r="X144" s="29"/>
      <c r="Y144" s="31"/>
      <c r="Z144" s="30"/>
      <c r="AA144" s="29"/>
      <c r="AB144" s="29"/>
      <c r="AC144" s="32"/>
      <c r="AD144" s="32"/>
      <c r="AE144" s="29"/>
    </row>
    <row r="145" spans="1:31" s="39" customFormat="1" ht="30" customHeight="1" x14ac:dyDescent="0.25">
      <c r="A145" s="36"/>
      <c r="B145" s="48"/>
      <c r="C145" s="36"/>
      <c r="D145" s="38"/>
      <c r="E145" s="36"/>
      <c r="F145" s="36"/>
      <c r="G145" s="36"/>
      <c r="H145" s="36"/>
      <c r="I145" s="2"/>
      <c r="J145" s="36"/>
      <c r="K145" s="36"/>
      <c r="L145" s="36"/>
      <c r="M145" s="36"/>
      <c r="N145" s="36"/>
      <c r="O145" s="2"/>
      <c r="P145" s="12"/>
      <c r="Q145" s="36"/>
      <c r="R145" s="36"/>
      <c r="S145" s="36"/>
      <c r="T145" s="2"/>
      <c r="U145" s="36"/>
      <c r="V145" s="36"/>
      <c r="W145" s="36"/>
      <c r="X145" s="2"/>
      <c r="Y145" s="2"/>
      <c r="Z145" s="36"/>
      <c r="AA145" s="36"/>
      <c r="AB145" s="36"/>
      <c r="AC145" s="3"/>
      <c r="AD145" s="2"/>
      <c r="AE145" s="2"/>
    </row>
    <row r="146" spans="1:31" ht="30" customHeight="1" x14ac:dyDescent="0.25">
      <c r="A146" s="7">
        <v>20</v>
      </c>
      <c r="B146" s="16" t="s">
        <v>209</v>
      </c>
      <c r="C146" s="2" t="s">
        <v>50</v>
      </c>
      <c r="D146" s="3" t="s">
        <v>210</v>
      </c>
      <c r="E146" s="20" t="s">
        <v>211</v>
      </c>
      <c r="F146" s="20" t="s">
        <v>203</v>
      </c>
      <c r="G146" s="20" t="s">
        <v>50</v>
      </c>
      <c r="H146" s="20" t="s">
        <v>50</v>
      </c>
      <c r="I146" s="20" t="s">
        <v>50</v>
      </c>
      <c r="J146" s="21"/>
      <c r="K146" s="20" t="s">
        <v>203</v>
      </c>
      <c r="L146" s="20" t="s">
        <v>50</v>
      </c>
      <c r="M146" s="20" t="s">
        <v>50</v>
      </c>
      <c r="N146" s="20" t="s">
        <v>212</v>
      </c>
      <c r="O146" s="20" t="s">
        <v>50</v>
      </c>
      <c r="P146" s="21"/>
      <c r="Q146" s="20" t="s">
        <v>203</v>
      </c>
      <c r="R146" s="20" t="s">
        <v>50</v>
      </c>
      <c r="S146" s="20" t="s">
        <v>213</v>
      </c>
      <c r="T146" s="20" t="s">
        <v>50</v>
      </c>
      <c r="U146" s="21"/>
      <c r="V146" s="20" t="s">
        <v>203</v>
      </c>
      <c r="W146" s="20" t="s">
        <v>50</v>
      </c>
      <c r="X146" s="20" t="s">
        <v>50</v>
      </c>
      <c r="Y146" s="22" t="s">
        <v>50</v>
      </c>
      <c r="Z146" s="21"/>
      <c r="AA146" s="20" t="s">
        <v>50</v>
      </c>
      <c r="AB146" s="20" t="s">
        <v>50</v>
      </c>
      <c r="AC146" s="23" t="s">
        <v>214</v>
      </c>
      <c r="AD146" s="23" t="s">
        <v>50</v>
      </c>
      <c r="AE146" s="20" t="s">
        <v>50</v>
      </c>
    </row>
    <row r="147" spans="1:31" x14ac:dyDescent="0.25">
      <c r="B147" s="42" t="s">
        <v>215</v>
      </c>
      <c r="C147" s="2"/>
      <c r="D147" s="3"/>
      <c r="E147" s="25"/>
      <c r="F147" s="25"/>
      <c r="G147" s="25"/>
      <c r="H147" s="25"/>
      <c r="I147" s="25"/>
      <c r="J147" s="26"/>
      <c r="K147" s="25"/>
      <c r="L147" s="25"/>
      <c r="M147" s="25"/>
      <c r="N147" s="25"/>
      <c r="O147" s="25"/>
      <c r="P147" s="26"/>
      <c r="Q147" s="25"/>
      <c r="R147" s="25"/>
      <c r="S147" s="25"/>
      <c r="T147" s="25"/>
      <c r="U147" s="26"/>
      <c r="V147" s="25"/>
      <c r="W147" s="25"/>
      <c r="X147" s="25"/>
      <c r="Y147" s="27"/>
      <c r="Z147" s="26"/>
      <c r="AA147" s="25"/>
      <c r="AB147" s="25"/>
      <c r="AC147" s="28"/>
      <c r="AD147" s="28"/>
      <c r="AE147" s="25"/>
    </row>
    <row r="148" spans="1:31" x14ac:dyDescent="0.25">
      <c r="B148" s="42" t="s">
        <v>216</v>
      </c>
      <c r="C148" s="2"/>
      <c r="D148" s="3"/>
      <c r="E148" s="25"/>
      <c r="F148" s="25"/>
      <c r="G148" s="25"/>
      <c r="H148" s="25"/>
      <c r="I148" s="25"/>
      <c r="J148" s="26"/>
      <c r="K148" s="25"/>
      <c r="L148" s="25"/>
      <c r="M148" s="25"/>
      <c r="N148" s="25"/>
      <c r="O148" s="25"/>
      <c r="P148" s="26"/>
      <c r="Q148" s="25"/>
      <c r="R148" s="25"/>
      <c r="S148" s="25"/>
      <c r="T148" s="25"/>
      <c r="U148" s="26"/>
      <c r="V148" s="25"/>
      <c r="W148" s="25"/>
      <c r="X148" s="25"/>
      <c r="Y148" s="27"/>
      <c r="Z148" s="26"/>
      <c r="AA148" s="25"/>
      <c r="AB148" s="25"/>
      <c r="AC148" s="28"/>
      <c r="AD148" s="28"/>
      <c r="AE148" s="25"/>
    </row>
    <row r="149" spans="1:31" x14ac:dyDescent="0.25">
      <c r="B149" s="42" t="s">
        <v>217</v>
      </c>
      <c r="C149" s="2"/>
      <c r="D149" s="3"/>
      <c r="E149" s="25"/>
      <c r="F149" s="25"/>
      <c r="G149" s="25"/>
      <c r="H149" s="25"/>
      <c r="I149" s="25"/>
      <c r="J149" s="26"/>
      <c r="K149" s="25"/>
      <c r="L149" s="25"/>
      <c r="M149" s="25"/>
      <c r="N149" s="25"/>
      <c r="O149" s="25"/>
      <c r="P149" s="26"/>
      <c r="Q149" s="25"/>
      <c r="R149" s="25"/>
      <c r="S149" s="25"/>
      <c r="T149" s="25"/>
      <c r="U149" s="26"/>
      <c r="V149" s="25"/>
      <c r="W149" s="25"/>
      <c r="X149" s="25"/>
      <c r="Y149" s="27"/>
      <c r="Z149" s="26"/>
      <c r="AA149" s="25"/>
      <c r="AB149" s="25"/>
      <c r="AC149" s="28"/>
      <c r="AD149" s="28"/>
      <c r="AE149" s="25"/>
    </row>
    <row r="150" spans="1:31" x14ac:dyDescent="0.25">
      <c r="B150" s="42" t="s">
        <v>218</v>
      </c>
      <c r="C150" s="2"/>
      <c r="D150" s="55"/>
      <c r="E150" s="25"/>
      <c r="F150" s="25"/>
      <c r="G150" s="25"/>
      <c r="H150" s="25"/>
      <c r="I150" s="25"/>
      <c r="J150" s="26"/>
      <c r="K150" s="25"/>
      <c r="L150" s="25"/>
      <c r="M150" s="25"/>
      <c r="N150" s="25"/>
      <c r="O150" s="25"/>
      <c r="P150" s="26"/>
      <c r="Q150" s="25"/>
      <c r="R150" s="25"/>
      <c r="S150" s="25"/>
      <c r="T150" s="25"/>
      <c r="U150" s="26"/>
      <c r="V150" s="25"/>
      <c r="W150" s="25"/>
      <c r="X150" s="25"/>
      <c r="Y150" s="27"/>
      <c r="Z150" s="26"/>
      <c r="AA150" s="25"/>
      <c r="AB150" s="25"/>
      <c r="AC150" s="28"/>
      <c r="AD150" s="28"/>
      <c r="AE150" s="25"/>
    </row>
    <row r="151" spans="1:31" ht="30" x14ac:dyDescent="0.25">
      <c r="B151" s="42" t="s">
        <v>219</v>
      </c>
      <c r="C151" s="2"/>
      <c r="D151" s="55"/>
      <c r="E151" s="25"/>
      <c r="F151" s="25"/>
      <c r="G151" s="25"/>
      <c r="H151" s="25"/>
      <c r="I151" s="25"/>
      <c r="J151" s="26"/>
      <c r="K151" s="25"/>
      <c r="L151" s="25"/>
      <c r="M151" s="25"/>
      <c r="N151" s="25"/>
      <c r="O151" s="25"/>
      <c r="P151" s="26"/>
      <c r="Q151" s="25"/>
      <c r="R151" s="25"/>
      <c r="S151" s="25"/>
      <c r="T151" s="25"/>
      <c r="U151" s="26"/>
      <c r="V151" s="25"/>
      <c r="W151" s="25"/>
      <c r="X151" s="25"/>
      <c r="Y151" s="27"/>
      <c r="Z151" s="26"/>
      <c r="AA151" s="25"/>
      <c r="AB151" s="25"/>
      <c r="AC151" s="28"/>
      <c r="AD151" s="28"/>
      <c r="AE151" s="25"/>
    </row>
    <row r="152" spans="1:31" x14ac:dyDescent="0.25">
      <c r="B152" s="42" t="s">
        <v>220</v>
      </c>
      <c r="C152" s="2"/>
      <c r="D152" s="3"/>
      <c r="E152" s="29"/>
      <c r="F152" s="29"/>
      <c r="G152" s="29"/>
      <c r="H152" s="29"/>
      <c r="I152" s="29"/>
      <c r="J152" s="30"/>
      <c r="K152" s="29"/>
      <c r="L152" s="29"/>
      <c r="M152" s="29"/>
      <c r="N152" s="29"/>
      <c r="O152" s="29"/>
      <c r="P152" s="30"/>
      <c r="Q152" s="29"/>
      <c r="R152" s="29"/>
      <c r="S152" s="29"/>
      <c r="T152" s="29"/>
      <c r="U152" s="30"/>
      <c r="V152" s="29"/>
      <c r="W152" s="29"/>
      <c r="X152" s="29"/>
      <c r="Y152" s="31"/>
      <c r="Z152" s="30"/>
      <c r="AA152" s="29"/>
      <c r="AB152" s="29"/>
      <c r="AC152" s="32"/>
      <c r="AD152" s="32"/>
      <c r="AE152" s="29"/>
    </row>
    <row r="153" spans="1:31" ht="30" x14ac:dyDescent="0.25">
      <c r="A153" s="7">
        <v>21</v>
      </c>
      <c r="B153" s="44" t="s">
        <v>221</v>
      </c>
      <c r="C153" s="2" t="s">
        <v>50</v>
      </c>
      <c r="D153" s="3" t="s">
        <v>50</v>
      </c>
      <c r="E153" s="20" t="s">
        <v>50</v>
      </c>
      <c r="F153" s="20" t="s">
        <v>64</v>
      </c>
      <c r="G153" s="20" t="s">
        <v>47</v>
      </c>
      <c r="H153" s="20" t="s">
        <v>51</v>
      </c>
      <c r="I153" s="20" t="s">
        <v>47</v>
      </c>
      <c r="J153" s="21"/>
      <c r="K153" s="20" t="s">
        <v>64</v>
      </c>
      <c r="L153" s="20" t="s">
        <v>50</v>
      </c>
      <c r="M153" s="20"/>
      <c r="N153" s="20" t="s">
        <v>50</v>
      </c>
      <c r="O153" s="20" t="s">
        <v>47</v>
      </c>
      <c r="P153" s="21"/>
      <c r="Q153" s="20" t="s">
        <v>64</v>
      </c>
      <c r="R153" s="20" t="s">
        <v>51</v>
      </c>
      <c r="S153" s="20" t="s">
        <v>50</v>
      </c>
      <c r="T153" s="20" t="s">
        <v>47</v>
      </c>
      <c r="U153" s="21"/>
      <c r="V153" s="20" t="s">
        <v>64</v>
      </c>
      <c r="W153" s="20"/>
      <c r="X153" s="20" t="s">
        <v>47</v>
      </c>
      <c r="Y153" s="22" t="s">
        <v>50</v>
      </c>
      <c r="Z153" s="21"/>
      <c r="AA153" s="20" t="s">
        <v>48</v>
      </c>
      <c r="AB153" s="20" t="s">
        <v>51</v>
      </c>
      <c r="AC153" s="23" t="s">
        <v>51</v>
      </c>
      <c r="AD153" s="23" t="s">
        <v>50</v>
      </c>
      <c r="AE153" s="20" t="s">
        <v>47</v>
      </c>
    </row>
    <row r="154" spans="1:31" x14ac:dyDescent="0.25">
      <c r="B154" s="42" t="s">
        <v>222</v>
      </c>
      <c r="C154" s="2"/>
      <c r="D154" s="3"/>
      <c r="E154" s="25"/>
      <c r="F154" s="25"/>
      <c r="G154" s="25"/>
      <c r="H154" s="25"/>
      <c r="I154" s="25"/>
      <c r="J154" s="26"/>
      <c r="K154" s="25"/>
      <c r="L154" s="25"/>
      <c r="M154" s="25"/>
      <c r="N154" s="25"/>
      <c r="O154" s="25"/>
      <c r="P154" s="26"/>
      <c r="Q154" s="25"/>
      <c r="R154" s="25"/>
      <c r="S154" s="25"/>
      <c r="T154" s="25"/>
      <c r="U154" s="26"/>
      <c r="V154" s="25"/>
      <c r="W154" s="25"/>
      <c r="X154" s="25"/>
      <c r="Y154" s="27"/>
      <c r="Z154" s="26"/>
      <c r="AA154" s="25"/>
      <c r="AB154" s="25"/>
      <c r="AC154" s="28"/>
      <c r="AD154" s="28"/>
      <c r="AE154" s="25"/>
    </row>
    <row r="155" spans="1:31" ht="30" x14ac:dyDescent="0.25">
      <c r="B155" s="42" t="s">
        <v>205</v>
      </c>
      <c r="C155" s="2"/>
      <c r="D155" s="3"/>
      <c r="E155" s="25"/>
      <c r="F155" s="25"/>
      <c r="G155" s="25"/>
      <c r="H155" s="25"/>
      <c r="I155" s="25"/>
      <c r="J155" s="26"/>
      <c r="K155" s="25"/>
      <c r="L155" s="25"/>
      <c r="M155" s="25"/>
      <c r="N155" s="25"/>
      <c r="O155" s="25"/>
      <c r="P155" s="26"/>
      <c r="Q155" s="25"/>
      <c r="R155" s="25"/>
      <c r="S155" s="25"/>
      <c r="T155" s="25"/>
      <c r="U155" s="26"/>
      <c r="V155" s="25"/>
      <c r="W155" s="25"/>
      <c r="X155" s="25"/>
      <c r="Y155" s="27"/>
      <c r="Z155" s="26"/>
      <c r="AA155" s="25"/>
      <c r="AB155" s="25"/>
      <c r="AC155" s="28"/>
      <c r="AD155" s="28"/>
      <c r="AE155" s="25"/>
    </row>
    <row r="156" spans="1:31" ht="30" x14ac:dyDescent="0.25">
      <c r="B156" s="42" t="s">
        <v>223</v>
      </c>
      <c r="C156" s="2"/>
      <c r="D156" s="3"/>
      <c r="E156" s="25"/>
      <c r="F156" s="25"/>
      <c r="G156" s="25"/>
      <c r="H156" s="25"/>
      <c r="I156" s="25"/>
      <c r="J156" s="26"/>
      <c r="K156" s="25"/>
      <c r="L156" s="25"/>
      <c r="M156" s="25"/>
      <c r="N156" s="25"/>
      <c r="O156" s="25"/>
      <c r="P156" s="26"/>
      <c r="Q156" s="25"/>
      <c r="R156" s="25"/>
      <c r="S156" s="25"/>
      <c r="T156" s="25"/>
      <c r="U156" s="26"/>
      <c r="V156" s="25"/>
      <c r="W156" s="25"/>
      <c r="X156" s="25"/>
      <c r="Y156" s="27"/>
      <c r="Z156" s="26"/>
      <c r="AA156" s="25"/>
      <c r="AB156" s="25"/>
      <c r="AC156" s="28"/>
      <c r="AD156" s="28"/>
      <c r="AE156" s="25"/>
    </row>
    <row r="157" spans="1:31" x14ac:dyDescent="0.25">
      <c r="B157" s="42" t="s">
        <v>224</v>
      </c>
      <c r="C157" s="2"/>
      <c r="D157" s="3"/>
      <c r="E157" s="25"/>
      <c r="F157" s="25"/>
      <c r="G157" s="25"/>
      <c r="H157" s="25"/>
      <c r="I157" s="25"/>
      <c r="J157" s="26"/>
      <c r="K157" s="25"/>
      <c r="L157" s="25"/>
      <c r="M157" s="25"/>
      <c r="N157" s="25"/>
      <c r="O157" s="25"/>
      <c r="P157" s="26"/>
      <c r="Q157" s="25"/>
      <c r="R157" s="25"/>
      <c r="S157" s="25"/>
      <c r="T157" s="25"/>
      <c r="U157" s="26"/>
      <c r="V157" s="25"/>
      <c r="W157" s="25"/>
      <c r="X157" s="25"/>
      <c r="Y157" s="27"/>
      <c r="Z157" s="26"/>
      <c r="AA157" s="25"/>
      <c r="AB157" s="25"/>
      <c r="AC157" s="28"/>
      <c r="AD157" s="28"/>
      <c r="AE157" s="25"/>
    </row>
    <row r="158" spans="1:31" x14ac:dyDescent="0.25">
      <c r="B158" s="42" t="s">
        <v>225</v>
      </c>
      <c r="C158" s="2"/>
      <c r="D158" s="3"/>
      <c r="E158" s="29"/>
      <c r="F158" s="29"/>
      <c r="G158" s="29"/>
      <c r="H158" s="29"/>
      <c r="I158" s="29"/>
      <c r="J158" s="30"/>
      <c r="K158" s="29"/>
      <c r="L158" s="29"/>
      <c r="M158" s="29"/>
      <c r="N158" s="29"/>
      <c r="O158" s="29"/>
      <c r="P158" s="30"/>
      <c r="Q158" s="29"/>
      <c r="R158" s="29"/>
      <c r="S158" s="29"/>
      <c r="T158" s="29"/>
      <c r="U158" s="30"/>
      <c r="V158" s="29"/>
      <c r="W158" s="29"/>
      <c r="X158" s="29"/>
      <c r="Y158" s="31"/>
      <c r="Z158" s="30"/>
      <c r="AA158" s="29"/>
      <c r="AB158" s="29"/>
      <c r="AC158" s="32"/>
      <c r="AD158" s="32"/>
      <c r="AE158" s="29"/>
    </row>
    <row r="159" spans="1:31" x14ac:dyDescent="0.25">
      <c r="A159" s="7">
        <v>22</v>
      </c>
      <c r="B159" s="44" t="s">
        <v>226</v>
      </c>
      <c r="C159" s="2" t="s">
        <v>50</v>
      </c>
      <c r="D159" s="3" t="s">
        <v>50</v>
      </c>
      <c r="E159" s="20" t="s">
        <v>59</v>
      </c>
      <c r="F159" s="20" t="s">
        <v>60</v>
      </c>
      <c r="G159" s="20" t="s">
        <v>50</v>
      </c>
      <c r="H159" s="20" t="s">
        <v>59</v>
      </c>
      <c r="I159" s="20" t="s">
        <v>59</v>
      </c>
      <c r="J159" s="21"/>
      <c r="K159" s="20" t="s">
        <v>60</v>
      </c>
      <c r="L159" s="20" t="s">
        <v>59</v>
      </c>
      <c r="M159" s="20" t="s">
        <v>59</v>
      </c>
      <c r="N159" s="20" t="s">
        <v>59</v>
      </c>
      <c r="O159" s="20" t="s">
        <v>59</v>
      </c>
      <c r="P159" s="21"/>
      <c r="Q159" s="20" t="s">
        <v>60</v>
      </c>
      <c r="R159" s="20" t="s">
        <v>59</v>
      </c>
      <c r="S159" s="20" t="s">
        <v>50</v>
      </c>
      <c r="T159" s="20" t="s">
        <v>59</v>
      </c>
      <c r="U159" s="21"/>
      <c r="V159" s="20" t="s">
        <v>60</v>
      </c>
      <c r="W159" s="20" t="s">
        <v>59</v>
      </c>
      <c r="X159" s="20" t="s">
        <v>59</v>
      </c>
      <c r="Y159" s="22" t="s">
        <v>50</v>
      </c>
      <c r="Z159" s="21"/>
      <c r="AA159" s="20" t="s">
        <v>50</v>
      </c>
      <c r="AB159" s="20" t="s">
        <v>59</v>
      </c>
      <c r="AC159" s="23" t="s">
        <v>50</v>
      </c>
      <c r="AD159" s="23" t="s">
        <v>50</v>
      </c>
      <c r="AE159" s="20" t="s">
        <v>59</v>
      </c>
    </row>
    <row r="160" spans="1:31" x14ac:dyDescent="0.25">
      <c r="B160" s="42" t="s">
        <v>227</v>
      </c>
      <c r="C160" s="2"/>
      <c r="D160" s="3"/>
      <c r="E160" s="25"/>
      <c r="F160" s="25"/>
      <c r="G160" s="25"/>
      <c r="H160" s="25"/>
      <c r="I160" s="25"/>
      <c r="J160" s="26"/>
      <c r="K160" s="25"/>
      <c r="L160" s="25"/>
      <c r="M160" s="25"/>
      <c r="N160" s="25"/>
      <c r="O160" s="25"/>
      <c r="P160" s="26"/>
      <c r="Q160" s="25"/>
      <c r="R160" s="25"/>
      <c r="S160" s="25"/>
      <c r="T160" s="25"/>
      <c r="U160" s="26"/>
      <c r="V160" s="25"/>
      <c r="W160" s="25"/>
      <c r="X160" s="25"/>
      <c r="Y160" s="27"/>
      <c r="Z160" s="26"/>
      <c r="AA160" s="25"/>
      <c r="AB160" s="25"/>
      <c r="AC160" s="28"/>
      <c r="AD160" s="28"/>
      <c r="AE160" s="25"/>
    </row>
    <row r="161" spans="1:31" ht="30" x14ac:dyDescent="0.25">
      <c r="B161" s="42" t="s">
        <v>228</v>
      </c>
      <c r="C161" s="2"/>
      <c r="D161" s="3"/>
      <c r="E161" s="25"/>
      <c r="F161" s="25"/>
      <c r="G161" s="25"/>
      <c r="H161" s="25"/>
      <c r="I161" s="25"/>
      <c r="J161" s="26"/>
      <c r="K161" s="25"/>
      <c r="L161" s="25"/>
      <c r="M161" s="25"/>
      <c r="N161" s="25"/>
      <c r="O161" s="25"/>
      <c r="P161" s="26"/>
      <c r="Q161" s="25"/>
      <c r="R161" s="25"/>
      <c r="S161" s="25"/>
      <c r="T161" s="25"/>
      <c r="U161" s="26"/>
      <c r="V161" s="25"/>
      <c r="W161" s="25"/>
      <c r="X161" s="25"/>
      <c r="Y161" s="27"/>
      <c r="Z161" s="26"/>
      <c r="AA161" s="25"/>
      <c r="AB161" s="25"/>
      <c r="AC161" s="28"/>
      <c r="AD161" s="28"/>
      <c r="AE161" s="25"/>
    </row>
    <row r="162" spans="1:31" ht="16.5" customHeight="1" x14ac:dyDescent="0.25">
      <c r="B162" s="42" t="s">
        <v>229</v>
      </c>
      <c r="C162" s="2"/>
      <c r="D162" s="3"/>
      <c r="E162" s="25"/>
      <c r="F162" s="25"/>
      <c r="G162" s="25"/>
      <c r="H162" s="25"/>
      <c r="I162" s="25"/>
      <c r="J162" s="26"/>
      <c r="K162" s="25"/>
      <c r="L162" s="25"/>
      <c r="M162" s="25"/>
      <c r="N162" s="25"/>
      <c r="O162" s="25"/>
      <c r="P162" s="26"/>
      <c r="Q162" s="25"/>
      <c r="R162" s="25"/>
      <c r="S162" s="25"/>
      <c r="T162" s="25"/>
      <c r="U162" s="26"/>
      <c r="V162" s="25"/>
      <c r="W162" s="25"/>
      <c r="X162" s="25"/>
      <c r="Y162" s="27"/>
      <c r="Z162" s="26"/>
      <c r="AA162" s="25"/>
      <c r="AB162" s="25"/>
      <c r="AC162" s="28"/>
      <c r="AD162" s="28"/>
      <c r="AE162" s="25"/>
    </row>
    <row r="163" spans="1:31" x14ac:dyDescent="0.25">
      <c r="B163" s="42" t="s">
        <v>230</v>
      </c>
      <c r="C163" s="2"/>
      <c r="D163" s="3"/>
      <c r="E163" s="25"/>
      <c r="F163" s="25"/>
      <c r="G163" s="25"/>
      <c r="H163" s="25"/>
      <c r="I163" s="25"/>
      <c r="J163" s="26"/>
      <c r="K163" s="25"/>
      <c r="L163" s="25"/>
      <c r="M163" s="25"/>
      <c r="N163" s="25"/>
      <c r="O163" s="25"/>
      <c r="P163" s="26"/>
      <c r="Q163" s="25"/>
      <c r="R163" s="25"/>
      <c r="S163" s="25"/>
      <c r="T163" s="25"/>
      <c r="U163" s="26"/>
      <c r="V163" s="25"/>
      <c r="W163" s="25"/>
      <c r="X163" s="25"/>
      <c r="Y163" s="27"/>
      <c r="Z163" s="26"/>
      <c r="AA163" s="25"/>
      <c r="AB163" s="25"/>
      <c r="AC163" s="28"/>
      <c r="AD163" s="28"/>
      <c r="AE163" s="25"/>
    </row>
    <row r="164" spans="1:31" x14ac:dyDescent="0.25">
      <c r="B164" s="56" t="s">
        <v>231</v>
      </c>
      <c r="C164" s="2"/>
      <c r="D164" s="3"/>
      <c r="E164" s="25"/>
      <c r="F164" s="25"/>
      <c r="G164" s="25"/>
      <c r="H164" s="25"/>
      <c r="I164" s="25"/>
      <c r="J164" s="26"/>
      <c r="K164" s="25"/>
      <c r="L164" s="25"/>
      <c r="M164" s="25"/>
      <c r="N164" s="25"/>
      <c r="O164" s="25"/>
      <c r="P164" s="26"/>
      <c r="Q164" s="25"/>
      <c r="R164" s="25"/>
      <c r="S164" s="25"/>
      <c r="T164" s="25"/>
      <c r="U164" s="26"/>
      <c r="V164" s="25"/>
      <c r="W164" s="25"/>
      <c r="X164" s="25"/>
      <c r="Y164" s="27"/>
      <c r="Z164" s="26"/>
      <c r="AA164" s="25"/>
      <c r="AB164" s="25"/>
      <c r="AC164" s="28"/>
      <c r="AD164" s="28"/>
      <c r="AE164" s="25"/>
    </row>
    <row r="165" spans="1:31" x14ac:dyDescent="0.25">
      <c r="B165" s="57" t="s">
        <v>220</v>
      </c>
      <c r="C165" s="2"/>
      <c r="D165" s="3"/>
      <c r="E165" s="29"/>
      <c r="F165" s="29"/>
      <c r="G165" s="29"/>
      <c r="H165" s="29"/>
      <c r="I165" s="29"/>
      <c r="J165" s="30"/>
      <c r="K165" s="29"/>
      <c r="L165" s="29"/>
      <c r="M165" s="29"/>
      <c r="N165" s="29"/>
      <c r="O165" s="29"/>
      <c r="P165" s="30"/>
      <c r="Q165" s="29"/>
      <c r="R165" s="29"/>
      <c r="S165" s="29"/>
      <c r="T165" s="29"/>
      <c r="U165" s="30"/>
      <c r="V165" s="29"/>
      <c r="W165" s="29"/>
      <c r="X165" s="29"/>
      <c r="Y165" s="31"/>
      <c r="Z165" s="30"/>
      <c r="AA165" s="29"/>
      <c r="AB165" s="29"/>
      <c r="AC165" s="32"/>
      <c r="AD165" s="32"/>
      <c r="AE165" s="29"/>
    </row>
    <row r="166" spans="1:31" x14ac:dyDescent="0.25">
      <c r="A166" s="7">
        <v>23</v>
      </c>
      <c r="B166" s="44" t="s">
        <v>232</v>
      </c>
      <c r="C166" s="2" t="s">
        <v>50</v>
      </c>
      <c r="D166" s="3" t="s">
        <v>59</v>
      </c>
      <c r="E166" s="20" t="s">
        <v>50</v>
      </c>
      <c r="F166" s="20" t="s">
        <v>203</v>
      </c>
      <c r="G166" s="20" t="s">
        <v>51</v>
      </c>
      <c r="H166" s="20" t="s">
        <v>50</v>
      </c>
      <c r="I166" s="20" t="s">
        <v>50</v>
      </c>
      <c r="J166" s="21"/>
      <c r="K166" s="20" t="s">
        <v>203</v>
      </c>
      <c r="L166" s="20" t="s">
        <v>59</v>
      </c>
      <c r="M166" s="20" t="s">
        <v>50</v>
      </c>
      <c r="N166" s="20" t="s">
        <v>50</v>
      </c>
      <c r="O166" s="20" t="s">
        <v>50</v>
      </c>
      <c r="P166" s="21"/>
      <c r="Q166" s="20" t="s">
        <v>203</v>
      </c>
      <c r="R166" s="20" t="s">
        <v>50</v>
      </c>
      <c r="S166" s="20" t="s">
        <v>50</v>
      </c>
      <c r="T166" s="20" t="s">
        <v>50</v>
      </c>
      <c r="U166" s="21"/>
      <c r="V166" s="20" t="s">
        <v>203</v>
      </c>
      <c r="W166" s="20" t="s">
        <v>50</v>
      </c>
      <c r="X166" s="20" t="s">
        <v>50</v>
      </c>
      <c r="Y166" s="22" t="s">
        <v>51</v>
      </c>
      <c r="Z166" s="21"/>
      <c r="AA166" s="20" t="s">
        <v>50</v>
      </c>
      <c r="AB166" s="20" t="s">
        <v>50</v>
      </c>
      <c r="AC166" s="23" t="s">
        <v>50</v>
      </c>
      <c r="AD166" s="23" t="s">
        <v>50</v>
      </c>
      <c r="AE166" s="20" t="s">
        <v>50</v>
      </c>
    </row>
    <row r="167" spans="1:31" x14ac:dyDescent="0.25">
      <c r="B167" s="42" t="s">
        <v>233</v>
      </c>
      <c r="C167" s="2"/>
      <c r="D167" s="3"/>
      <c r="E167" s="25"/>
      <c r="F167" s="25"/>
      <c r="G167" s="25"/>
      <c r="H167" s="25"/>
      <c r="I167" s="25"/>
      <c r="J167" s="26"/>
      <c r="K167" s="25"/>
      <c r="L167" s="25"/>
      <c r="M167" s="25"/>
      <c r="N167" s="25"/>
      <c r="O167" s="25"/>
      <c r="P167" s="26"/>
      <c r="Q167" s="25"/>
      <c r="R167" s="25"/>
      <c r="S167" s="25"/>
      <c r="T167" s="25"/>
      <c r="U167" s="26"/>
      <c r="V167" s="25"/>
      <c r="W167" s="25"/>
      <c r="X167" s="25"/>
      <c r="Y167" s="27"/>
      <c r="Z167" s="26"/>
      <c r="AA167" s="25"/>
      <c r="AB167" s="25"/>
      <c r="AC167" s="28"/>
      <c r="AD167" s="28"/>
      <c r="AE167" s="25"/>
    </row>
    <row r="168" spans="1:31" x14ac:dyDescent="0.25">
      <c r="B168" s="42" t="s">
        <v>234</v>
      </c>
      <c r="C168" s="2"/>
      <c r="D168" s="3"/>
      <c r="E168" s="25"/>
      <c r="F168" s="25"/>
      <c r="G168" s="25"/>
      <c r="H168" s="25"/>
      <c r="I168" s="25"/>
      <c r="J168" s="26"/>
      <c r="K168" s="25"/>
      <c r="L168" s="25"/>
      <c r="M168" s="25"/>
      <c r="N168" s="25"/>
      <c r="O168" s="25"/>
      <c r="P168" s="26"/>
      <c r="Q168" s="25"/>
      <c r="R168" s="25"/>
      <c r="S168" s="25"/>
      <c r="T168" s="25"/>
      <c r="U168" s="26"/>
      <c r="V168" s="25"/>
      <c r="W168" s="25"/>
      <c r="X168" s="25"/>
      <c r="Y168" s="27"/>
      <c r="Z168" s="26"/>
      <c r="AA168" s="25"/>
      <c r="AB168" s="25"/>
      <c r="AC168" s="28"/>
      <c r="AD168" s="28"/>
      <c r="AE168" s="25"/>
    </row>
    <row r="169" spans="1:31" x14ac:dyDescent="0.25">
      <c r="B169" s="42" t="s">
        <v>235</v>
      </c>
      <c r="C169" s="2"/>
      <c r="D169" s="3"/>
      <c r="E169" s="25"/>
      <c r="F169" s="25"/>
      <c r="G169" s="25"/>
      <c r="H169" s="25"/>
      <c r="I169" s="25"/>
      <c r="J169" s="26"/>
      <c r="K169" s="25"/>
      <c r="L169" s="25"/>
      <c r="M169" s="25"/>
      <c r="N169" s="25"/>
      <c r="O169" s="25"/>
      <c r="P169" s="26"/>
      <c r="Q169" s="25"/>
      <c r="R169" s="25"/>
      <c r="S169" s="25"/>
      <c r="T169" s="25"/>
      <c r="U169" s="26"/>
      <c r="V169" s="25"/>
      <c r="W169" s="25"/>
      <c r="X169" s="25"/>
      <c r="Y169" s="27"/>
      <c r="Z169" s="26"/>
      <c r="AA169" s="25"/>
      <c r="AB169" s="25"/>
      <c r="AC169" s="28"/>
      <c r="AD169" s="28"/>
      <c r="AE169" s="25"/>
    </row>
    <row r="170" spans="1:31" x14ac:dyDescent="0.25">
      <c r="B170" s="42" t="s">
        <v>236</v>
      </c>
      <c r="C170" s="2"/>
      <c r="D170" s="3"/>
      <c r="E170" s="25"/>
      <c r="F170" s="25"/>
      <c r="G170" s="25"/>
      <c r="H170" s="25"/>
      <c r="I170" s="25"/>
      <c r="J170" s="26"/>
      <c r="K170" s="25"/>
      <c r="L170" s="25"/>
      <c r="M170" s="25"/>
      <c r="N170" s="25"/>
      <c r="O170" s="25"/>
      <c r="P170" s="26"/>
      <c r="Q170" s="25"/>
      <c r="R170" s="25"/>
      <c r="S170" s="25"/>
      <c r="T170" s="25"/>
      <c r="U170" s="26"/>
      <c r="V170" s="25"/>
      <c r="W170" s="25"/>
      <c r="X170" s="25"/>
      <c r="Y170" s="27"/>
      <c r="Z170" s="26"/>
      <c r="AA170" s="25"/>
      <c r="AB170" s="25"/>
      <c r="AC170" s="28"/>
      <c r="AD170" s="28"/>
      <c r="AE170" s="25"/>
    </row>
    <row r="171" spans="1:31" x14ac:dyDescent="0.25">
      <c r="B171" s="56" t="s">
        <v>237</v>
      </c>
      <c r="C171" s="2"/>
      <c r="D171" s="3"/>
      <c r="E171" s="25"/>
      <c r="F171" s="25"/>
      <c r="G171" s="25"/>
      <c r="H171" s="25"/>
      <c r="I171" s="25"/>
      <c r="J171" s="26"/>
      <c r="K171" s="25"/>
      <c r="L171" s="25"/>
      <c r="M171" s="25"/>
      <c r="N171" s="25"/>
      <c r="O171" s="25"/>
      <c r="P171" s="26"/>
      <c r="Q171" s="25"/>
      <c r="R171" s="25"/>
      <c r="S171" s="25"/>
      <c r="T171" s="25"/>
      <c r="U171" s="26"/>
      <c r="V171" s="25"/>
      <c r="W171" s="25"/>
      <c r="X171" s="25"/>
      <c r="Y171" s="27"/>
      <c r="Z171" s="26"/>
      <c r="AA171" s="25"/>
      <c r="AB171" s="25"/>
      <c r="AC171" s="28"/>
      <c r="AD171" s="28"/>
      <c r="AE171" s="25"/>
    </row>
    <row r="172" spans="1:31" x14ac:dyDescent="0.25">
      <c r="B172" s="57" t="s">
        <v>145</v>
      </c>
      <c r="C172" s="2"/>
      <c r="D172" s="3"/>
      <c r="E172" s="29"/>
      <c r="F172" s="29"/>
      <c r="G172" s="29"/>
      <c r="H172" s="29"/>
      <c r="I172" s="29"/>
      <c r="J172" s="30"/>
      <c r="K172" s="29"/>
      <c r="L172" s="29"/>
      <c r="M172" s="29"/>
      <c r="N172" s="29"/>
      <c r="O172" s="29"/>
      <c r="P172" s="30"/>
      <c r="Q172" s="29"/>
      <c r="R172" s="29"/>
      <c r="S172" s="29"/>
      <c r="T172" s="29"/>
      <c r="U172" s="30"/>
      <c r="V172" s="29"/>
      <c r="W172" s="29"/>
      <c r="X172" s="29"/>
      <c r="Y172" s="31"/>
      <c r="Z172" s="30"/>
      <c r="AA172" s="29"/>
      <c r="AB172" s="29"/>
      <c r="AC172" s="32"/>
      <c r="AD172" s="32"/>
      <c r="AE172" s="29"/>
    </row>
    <row r="173" spans="1:31" x14ac:dyDescent="0.25">
      <c r="A173" s="7">
        <v>24</v>
      </c>
      <c r="B173" s="44" t="s">
        <v>238</v>
      </c>
      <c r="C173" s="2" t="s">
        <v>59</v>
      </c>
      <c r="D173" s="3" t="s">
        <v>59</v>
      </c>
      <c r="E173" s="20" t="s">
        <v>59</v>
      </c>
      <c r="F173" s="20" t="s">
        <v>60</v>
      </c>
      <c r="G173" s="20" t="s">
        <v>50</v>
      </c>
      <c r="H173" s="20" t="s">
        <v>48</v>
      </c>
      <c r="I173" s="20" t="s">
        <v>59</v>
      </c>
      <c r="J173" s="21"/>
      <c r="K173" s="20" t="s">
        <v>60</v>
      </c>
      <c r="L173" s="20" t="s">
        <v>59</v>
      </c>
      <c r="M173" s="20" t="s">
        <v>48</v>
      </c>
      <c r="N173" s="20" t="s">
        <v>48</v>
      </c>
      <c r="O173" s="20" t="s">
        <v>59</v>
      </c>
      <c r="P173" s="21"/>
      <c r="Q173" s="20" t="s">
        <v>60</v>
      </c>
      <c r="R173" s="20" t="s">
        <v>48</v>
      </c>
      <c r="S173" s="20" t="s">
        <v>59</v>
      </c>
      <c r="T173" s="20" t="s">
        <v>59</v>
      </c>
      <c r="U173" s="21"/>
      <c r="V173" s="20" t="s">
        <v>60</v>
      </c>
      <c r="W173" s="20" t="s">
        <v>48</v>
      </c>
      <c r="X173" s="20" t="s">
        <v>59</v>
      </c>
      <c r="Y173" s="22" t="s">
        <v>59</v>
      </c>
      <c r="Z173" s="21"/>
      <c r="AA173" s="20" t="s">
        <v>59</v>
      </c>
      <c r="AB173" s="20" t="s">
        <v>48</v>
      </c>
      <c r="AC173" s="23" t="s">
        <v>47</v>
      </c>
      <c r="AD173" s="23" t="s">
        <v>50</v>
      </c>
      <c r="AE173" s="20" t="s">
        <v>59</v>
      </c>
    </row>
    <row r="174" spans="1:31" x14ac:dyDescent="0.25">
      <c r="B174" s="42" t="s">
        <v>239</v>
      </c>
      <c r="C174" s="2"/>
      <c r="D174" s="3"/>
      <c r="E174" s="25"/>
      <c r="F174" s="25"/>
      <c r="G174" s="25"/>
      <c r="H174" s="25"/>
      <c r="I174" s="25"/>
      <c r="J174" s="26"/>
      <c r="K174" s="25"/>
      <c r="L174" s="25"/>
      <c r="M174" s="25"/>
      <c r="N174" s="25"/>
      <c r="O174" s="25"/>
      <c r="P174" s="26"/>
      <c r="Q174" s="25"/>
      <c r="R174" s="25"/>
      <c r="S174" s="25"/>
      <c r="T174" s="25"/>
      <c r="U174" s="26"/>
      <c r="V174" s="25"/>
      <c r="W174" s="25"/>
      <c r="X174" s="25"/>
      <c r="Y174" s="27"/>
      <c r="Z174" s="26"/>
      <c r="AA174" s="25"/>
      <c r="AB174" s="25"/>
      <c r="AC174" s="28"/>
      <c r="AD174" s="28"/>
      <c r="AE174" s="25"/>
    </row>
    <row r="175" spans="1:31" ht="45" x14ac:dyDescent="0.25">
      <c r="B175" s="42" t="s">
        <v>240</v>
      </c>
      <c r="C175" s="2"/>
      <c r="D175" s="3" t="s">
        <v>241</v>
      </c>
      <c r="E175" s="25"/>
      <c r="F175" s="25"/>
      <c r="G175" s="25"/>
      <c r="H175" s="25"/>
      <c r="I175" s="25"/>
      <c r="J175" s="26"/>
      <c r="K175" s="25"/>
      <c r="L175" s="25"/>
      <c r="M175" s="25"/>
      <c r="N175" s="25"/>
      <c r="O175" s="25"/>
      <c r="P175" s="26"/>
      <c r="Q175" s="25"/>
      <c r="R175" s="25"/>
      <c r="S175" s="25"/>
      <c r="T175" s="25"/>
      <c r="U175" s="26"/>
      <c r="V175" s="25"/>
      <c r="W175" s="25"/>
      <c r="X175" s="25"/>
      <c r="Y175" s="27"/>
      <c r="Z175" s="26"/>
      <c r="AA175" s="25"/>
      <c r="AB175" s="25"/>
      <c r="AC175" s="28"/>
      <c r="AD175" s="28"/>
      <c r="AE175" s="25"/>
    </row>
    <row r="176" spans="1:31" x14ac:dyDescent="0.25">
      <c r="B176" s="42" t="s">
        <v>242</v>
      </c>
      <c r="C176" s="2"/>
      <c r="D176" s="3"/>
      <c r="E176" s="25"/>
      <c r="F176" s="25"/>
      <c r="G176" s="25"/>
      <c r="H176" s="25"/>
      <c r="I176" s="25"/>
      <c r="J176" s="26"/>
      <c r="K176" s="25"/>
      <c r="L176" s="25"/>
      <c r="M176" s="25"/>
      <c r="N176" s="25"/>
      <c r="O176" s="25"/>
      <c r="P176" s="26"/>
      <c r="Q176" s="25"/>
      <c r="R176" s="25"/>
      <c r="S176" s="25"/>
      <c r="T176" s="25"/>
      <c r="U176" s="26"/>
      <c r="V176" s="25"/>
      <c r="W176" s="25"/>
      <c r="X176" s="25"/>
      <c r="Y176" s="27"/>
      <c r="Z176" s="26"/>
      <c r="AA176" s="25"/>
      <c r="AB176" s="25"/>
      <c r="AC176" s="28"/>
      <c r="AD176" s="28"/>
      <c r="AE176" s="25"/>
    </row>
    <row r="177" spans="1:31" x14ac:dyDescent="0.25">
      <c r="B177" s="42" t="s">
        <v>98</v>
      </c>
      <c r="C177" s="2"/>
      <c r="D177" s="3"/>
      <c r="E177" s="29"/>
      <c r="F177" s="29"/>
      <c r="G177" s="29"/>
      <c r="H177" s="29"/>
      <c r="I177" s="29"/>
      <c r="J177" s="30"/>
      <c r="K177" s="29"/>
      <c r="L177" s="29"/>
      <c r="M177" s="29"/>
      <c r="N177" s="29"/>
      <c r="O177" s="29"/>
      <c r="P177" s="30"/>
      <c r="Q177" s="29"/>
      <c r="R177" s="29"/>
      <c r="S177" s="29"/>
      <c r="T177" s="29"/>
      <c r="U177" s="30"/>
      <c r="V177" s="29"/>
      <c r="W177" s="29"/>
      <c r="X177" s="29"/>
      <c r="Y177" s="31"/>
      <c r="Z177" s="30"/>
      <c r="AA177" s="29"/>
      <c r="AB177" s="29"/>
      <c r="AC177" s="32"/>
      <c r="AD177" s="32"/>
      <c r="AE177" s="29"/>
    </row>
    <row r="178" spans="1:31" ht="30" x14ac:dyDescent="0.25">
      <c r="A178" s="7">
        <v>25</v>
      </c>
      <c r="B178" s="44" t="s">
        <v>243</v>
      </c>
      <c r="C178" s="2" t="s">
        <v>48</v>
      </c>
      <c r="D178" s="3" t="s">
        <v>48</v>
      </c>
      <c r="E178" s="20" t="s">
        <v>59</v>
      </c>
      <c r="F178" s="20" t="s">
        <v>60</v>
      </c>
      <c r="G178" s="20" t="s">
        <v>50</v>
      </c>
      <c r="H178" s="20" t="s">
        <v>59</v>
      </c>
      <c r="I178" s="20" t="s">
        <v>47</v>
      </c>
      <c r="J178" s="21"/>
      <c r="K178" s="20" t="s">
        <v>60</v>
      </c>
      <c r="L178" s="20"/>
      <c r="M178" s="20" t="s">
        <v>59</v>
      </c>
      <c r="N178" s="20" t="s">
        <v>59</v>
      </c>
      <c r="O178" s="20" t="s">
        <v>47</v>
      </c>
      <c r="P178" s="21"/>
      <c r="Q178" s="20" t="s">
        <v>60</v>
      </c>
      <c r="R178" s="20" t="s">
        <v>59</v>
      </c>
      <c r="S178" s="20" t="s">
        <v>59</v>
      </c>
      <c r="T178" s="20" t="s">
        <v>47</v>
      </c>
      <c r="U178" s="21"/>
      <c r="V178" s="20" t="s">
        <v>60</v>
      </c>
      <c r="W178" s="20" t="s">
        <v>59</v>
      </c>
      <c r="X178" s="20" t="s">
        <v>47</v>
      </c>
      <c r="Y178" s="22" t="s">
        <v>50</v>
      </c>
      <c r="Z178" s="21"/>
      <c r="AA178" s="20" t="s">
        <v>48</v>
      </c>
      <c r="AB178" s="20" t="s">
        <v>59</v>
      </c>
      <c r="AC178" s="23" t="s">
        <v>48</v>
      </c>
      <c r="AD178" s="23" t="s">
        <v>50</v>
      </c>
      <c r="AE178" s="20" t="s">
        <v>47</v>
      </c>
    </row>
    <row r="179" spans="1:31" ht="105" x14ac:dyDescent="0.25">
      <c r="B179" s="42" t="s">
        <v>244</v>
      </c>
      <c r="C179" s="2"/>
      <c r="D179" s="3" t="s">
        <v>245</v>
      </c>
      <c r="E179" s="25"/>
      <c r="F179" s="25"/>
      <c r="G179" s="25"/>
      <c r="H179" s="25"/>
      <c r="I179" s="25"/>
      <c r="J179" s="26"/>
      <c r="K179" s="25"/>
      <c r="L179" s="25"/>
      <c r="M179" s="25"/>
      <c r="N179" s="25"/>
      <c r="O179" s="25"/>
      <c r="P179" s="26"/>
      <c r="Q179" s="25"/>
      <c r="R179" s="25"/>
      <c r="S179" s="25"/>
      <c r="T179" s="25"/>
      <c r="U179" s="26"/>
      <c r="V179" s="25"/>
      <c r="W179" s="25"/>
      <c r="X179" s="25"/>
      <c r="Y179" s="27"/>
      <c r="Z179" s="26"/>
      <c r="AA179" s="25"/>
      <c r="AB179" s="25"/>
      <c r="AC179" s="28"/>
      <c r="AD179" s="28"/>
      <c r="AE179" s="25"/>
    </row>
    <row r="180" spans="1:31" x14ac:dyDescent="0.25">
      <c r="B180" s="42" t="s">
        <v>246</v>
      </c>
      <c r="C180" s="2"/>
      <c r="D180" s="3"/>
      <c r="E180" s="25"/>
      <c r="F180" s="25"/>
      <c r="G180" s="25"/>
      <c r="H180" s="25"/>
      <c r="I180" s="25"/>
      <c r="J180" s="26"/>
      <c r="K180" s="25"/>
      <c r="L180" s="25"/>
      <c r="M180" s="25"/>
      <c r="N180" s="25"/>
      <c r="O180" s="25"/>
      <c r="P180" s="26"/>
      <c r="Q180" s="25"/>
      <c r="R180" s="25"/>
      <c r="S180" s="25"/>
      <c r="T180" s="25"/>
      <c r="U180" s="26"/>
      <c r="V180" s="25"/>
      <c r="W180" s="25"/>
      <c r="X180" s="25"/>
      <c r="Y180" s="27"/>
      <c r="Z180" s="26"/>
      <c r="AA180" s="25"/>
      <c r="AB180" s="25"/>
      <c r="AC180" s="28"/>
      <c r="AD180" s="28"/>
      <c r="AE180" s="25"/>
    </row>
    <row r="181" spans="1:31" ht="18" customHeight="1" x14ac:dyDescent="0.25">
      <c r="B181" s="42" t="s">
        <v>247</v>
      </c>
      <c r="C181" s="2"/>
      <c r="D181" s="3"/>
      <c r="E181" s="25"/>
      <c r="F181" s="25"/>
      <c r="G181" s="25"/>
      <c r="H181" s="25"/>
      <c r="I181" s="25"/>
      <c r="J181" s="26"/>
      <c r="K181" s="25"/>
      <c r="L181" s="25"/>
      <c r="M181" s="25"/>
      <c r="N181" s="25"/>
      <c r="O181" s="25"/>
      <c r="P181" s="26"/>
      <c r="Q181" s="25"/>
      <c r="R181" s="25"/>
      <c r="S181" s="25"/>
      <c r="T181" s="25"/>
      <c r="U181" s="26"/>
      <c r="V181" s="25"/>
      <c r="W181" s="25"/>
      <c r="X181" s="25"/>
      <c r="Y181" s="27"/>
      <c r="Z181" s="26"/>
      <c r="AA181" s="25"/>
      <c r="AB181" s="25"/>
      <c r="AC181" s="28"/>
      <c r="AD181" s="28"/>
      <c r="AE181" s="25"/>
    </row>
    <row r="182" spans="1:31" ht="18" customHeight="1" x14ac:dyDescent="0.25">
      <c r="B182" s="42" t="s">
        <v>225</v>
      </c>
      <c r="C182" s="2"/>
      <c r="D182" s="3"/>
      <c r="E182" s="29"/>
      <c r="F182" s="29"/>
      <c r="G182" s="29"/>
      <c r="H182" s="29"/>
      <c r="I182" s="29"/>
      <c r="J182" s="30"/>
      <c r="K182" s="29"/>
      <c r="L182" s="29"/>
      <c r="M182" s="29"/>
      <c r="N182" s="29"/>
      <c r="O182" s="29"/>
      <c r="P182" s="30"/>
      <c r="Q182" s="29"/>
      <c r="R182" s="29"/>
      <c r="S182" s="29"/>
      <c r="T182" s="29"/>
      <c r="U182" s="30"/>
      <c r="V182" s="29"/>
      <c r="W182" s="29"/>
      <c r="X182" s="29"/>
      <c r="Y182" s="31"/>
      <c r="Z182" s="30"/>
      <c r="AA182" s="29"/>
      <c r="AB182" s="29"/>
      <c r="AC182" s="32"/>
      <c r="AD182" s="32"/>
      <c r="AE182" s="29"/>
    </row>
    <row r="183" spans="1:31" s="39" customFormat="1" x14ac:dyDescent="0.25">
      <c r="A183" s="36"/>
      <c r="B183" s="48"/>
      <c r="C183" s="36"/>
      <c r="D183" s="38"/>
      <c r="E183" s="36"/>
      <c r="F183" s="36"/>
      <c r="G183" s="36"/>
      <c r="H183" s="36"/>
      <c r="I183" s="2"/>
      <c r="J183" s="36"/>
      <c r="K183" s="36"/>
      <c r="L183" s="36"/>
      <c r="M183" s="36"/>
      <c r="N183" s="36"/>
      <c r="O183" s="2"/>
      <c r="P183" s="12"/>
      <c r="Q183" s="36"/>
      <c r="R183" s="36"/>
      <c r="S183" s="36"/>
      <c r="T183" s="2"/>
      <c r="U183" s="36"/>
      <c r="V183" s="36"/>
      <c r="W183" s="36"/>
      <c r="X183" s="2"/>
      <c r="Y183" s="2"/>
      <c r="Z183" s="36"/>
      <c r="AA183" s="36"/>
      <c r="AB183" s="36"/>
      <c r="AC183" s="3"/>
      <c r="AD183" s="2"/>
      <c r="AE183" s="2"/>
    </row>
    <row r="184" spans="1:31" ht="30" customHeight="1" x14ac:dyDescent="0.25">
      <c r="A184" s="7">
        <v>26</v>
      </c>
      <c r="B184" s="44" t="s">
        <v>249</v>
      </c>
      <c r="C184" s="2" t="s">
        <v>59</v>
      </c>
      <c r="D184" s="3" t="s">
        <v>51</v>
      </c>
      <c r="E184" s="20" t="s">
        <v>51</v>
      </c>
      <c r="F184" s="20" t="s">
        <v>64</v>
      </c>
      <c r="G184" s="20" t="s">
        <v>51</v>
      </c>
      <c r="H184" s="20" t="s">
        <v>51</v>
      </c>
      <c r="I184" s="20" t="s">
        <v>50</v>
      </c>
      <c r="J184" s="21"/>
      <c r="K184" s="20" t="s">
        <v>64</v>
      </c>
      <c r="L184" s="20" t="s">
        <v>51</v>
      </c>
      <c r="M184" s="20" t="s">
        <v>50</v>
      </c>
      <c r="N184" s="20" t="s">
        <v>48</v>
      </c>
      <c r="O184" s="20" t="s">
        <v>50</v>
      </c>
      <c r="P184" s="21"/>
      <c r="Q184" s="20" t="s">
        <v>64</v>
      </c>
      <c r="R184" s="20" t="s">
        <v>51</v>
      </c>
      <c r="S184" s="20" t="s">
        <v>48</v>
      </c>
      <c r="T184" s="20" t="s">
        <v>50</v>
      </c>
      <c r="U184" s="21"/>
      <c r="V184" s="20" t="s">
        <v>64</v>
      </c>
      <c r="W184" s="20" t="s">
        <v>50</v>
      </c>
      <c r="X184" s="20" t="s">
        <v>50</v>
      </c>
      <c r="Y184" s="22" t="s">
        <v>51</v>
      </c>
      <c r="Z184" s="21"/>
      <c r="AA184" s="20" t="s">
        <v>50</v>
      </c>
      <c r="AB184" s="20" t="s">
        <v>51</v>
      </c>
      <c r="AC184" s="23" t="s">
        <v>250</v>
      </c>
      <c r="AD184" s="23" t="s">
        <v>251</v>
      </c>
      <c r="AE184" s="20" t="s">
        <v>50</v>
      </c>
    </row>
    <row r="185" spans="1:31" x14ac:dyDescent="0.25">
      <c r="B185" s="42" t="s">
        <v>252</v>
      </c>
      <c r="C185" s="2"/>
      <c r="D185" s="3"/>
      <c r="E185" s="25"/>
      <c r="F185" s="25"/>
      <c r="G185" s="25"/>
      <c r="H185" s="25"/>
      <c r="I185" s="25"/>
      <c r="J185" s="26"/>
      <c r="K185" s="25"/>
      <c r="L185" s="25"/>
      <c r="M185" s="25"/>
      <c r="N185" s="25"/>
      <c r="O185" s="25"/>
      <c r="P185" s="26"/>
      <c r="Q185" s="25"/>
      <c r="R185" s="25"/>
      <c r="S185" s="25"/>
      <c r="T185" s="25"/>
      <c r="U185" s="26"/>
      <c r="V185" s="25"/>
      <c r="W185" s="25"/>
      <c r="X185" s="25"/>
      <c r="Y185" s="27"/>
      <c r="Z185" s="26"/>
      <c r="AA185" s="25"/>
      <c r="AB185" s="25"/>
      <c r="AC185" s="28"/>
      <c r="AD185" s="28"/>
      <c r="AE185" s="25"/>
    </row>
    <row r="186" spans="1:31" ht="30" x14ac:dyDescent="0.25">
      <c r="B186" s="42" t="s">
        <v>253</v>
      </c>
      <c r="C186" s="2"/>
      <c r="D186" s="3"/>
      <c r="E186" s="25"/>
      <c r="F186" s="25"/>
      <c r="G186" s="25"/>
      <c r="H186" s="25"/>
      <c r="I186" s="25"/>
      <c r="J186" s="26"/>
      <c r="K186" s="25"/>
      <c r="L186" s="25"/>
      <c r="M186" s="25"/>
      <c r="N186" s="25"/>
      <c r="O186" s="25"/>
      <c r="P186" s="26"/>
      <c r="Q186" s="25"/>
      <c r="R186" s="25"/>
      <c r="S186" s="25"/>
      <c r="T186" s="25"/>
      <c r="U186" s="26"/>
      <c r="V186" s="25"/>
      <c r="W186" s="25"/>
      <c r="X186" s="25"/>
      <c r="Y186" s="27"/>
      <c r="Z186" s="26"/>
      <c r="AA186" s="25"/>
      <c r="AB186" s="25"/>
      <c r="AC186" s="28"/>
      <c r="AD186" s="28"/>
      <c r="AE186" s="25"/>
    </row>
    <row r="187" spans="1:31" ht="30" x14ac:dyDescent="0.25">
      <c r="B187" s="42" t="s">
        <v>254</v>
      </c>
      <c r="C187" s="2"/>
      <c r="D187" s="3"/>
      <c r="E187" s="25"/>
      <c r="F187" s="25"/>
      <c r="G187" s="25"/>
      <c r="H187" s="25"/>
      <c r="I187" s="25"/>
      <c r="J187" s="26"/>
      <c r="K187" s="25"/>
      <c r="L187" s="25"/>
      <c r="M187" s="25"/>
      <c r="N187" s="25"/>
      <c r="O187" s="25"/>
      <c r="P187" s="26"/>
      <c r="Q187" s="25"/>
      <c r="R187" s="25"/>
      <c r="S187" s="25"/>
      <c r="T187" s="25"/>
      <c r="U187" s="26"/>
      <c r="V187" s="25"/>
      <c r="W187" s="25"/>
      <c r="X187" s="25"/>
      <c r="Y187" s="27"/>
      <c r="Z187" s="26"/>
      <c r="AA187" s="25"/>
      <c r="AB187" s="25"/>
      <c r="AC187" s="28"/>
      <c r="AD187" s="28"/>
      <c r="AE187" s="25"/>
    </row>
    <row r="188" spans="1:31" x14ac:dyDescent="0.25">
      <c r="B188" s="42" t="s">
        <v>255</v>
      </c>
      <c r="C188" s="2"/>
      <c r="D188" s="3"/>
      <c r="E188" s="25"/>
      <c r="F188" s="25"/>
      <c r="G188" s="25"/>
      <c r="H188" s="25"/>
      <c r="I188" s="25"/>
      <c r="J188" s="26"/>
      <c r="K188" s="25"/>
      <c r="L188" s="25"/>
      <c r="M188" s="25"/>
      <c r="N188" s="25"/>
      <c r="O188" s="25"/>
      <c r="P188" s="26"/>
      <c r="Q188" s="25"/>
      <c r="R188" s="25"/>
      <c r="S188" s="25"/>
      <c r="T188" s="25"/>
      <c r="U188" s="26"/>
      <c r="V188" s="25"/>
      <c r="W188" s="25"/>
      <c r="X188" s="25"/>
      <c r="Y188" s="27"/>
      <c r="Z188" s="26"/>
      <c r="AA188" s="25"/>
      <c r="AB188" s="25"/>
      <c r="AC188" s="28"/>
      <c r="AD188" s="28"/>
      <c r="AE188" s="25"/>
    </row>
    <row r="189" spans="1:31" x14ac:dyDescent="0.25">
      <c r="B189" s="42" t="s">
        <v>256</v>
      </c>
      <c r="C189" s="2"/>
      <c r="D189" s="3"/>
      <c r="E189" s="25"/>
      <c r="F189" s="25"/>
      <c r="G189" s="25"/>
      <c r="H189" s="25"/>
      <c r="I189" s="25"/>
      <c r="J189" s="26"/>
      <c r="K189" s="25"/>
      <c r="L189" s="25"/>
      <c r="M189" s="25"/>
      <c r="N189" s="25"/>
      <c r="O189" s="25"/>
      <c r="P189" s="26"/>
      <c r="Q189" s="25"/>
      <c r="R189" s="25"/>
      <c r="S189" s="25"/>
      <c r="T189" s="25"/>
      <c r="U189" s="26"/>
      <c r="V189" s="25"/>
      <c r="W189" s="25"/>
      <c r="X189" s="25"/>
      <c r="Y189" s="27"/>
      <c r="Z189" s="26"/>
      <c r="AA189" s="25"/>
      <c r="AB189" s="25"/>
      <c r="AC189" s="28"/>
      <c r="AD189" s="28"/>
      <c r="AE189" s="25"/>
    </row>
    <row r="190" spans="1:31" x14ac:dyDescent="0.25">
      <c r="B190" s="42" t="s">
        <v>220</v>
      </c>
      <c r="C190" s="2"/>
      <c r="D190" s="3"/>
      <c r="E190" s="29"/>
      <c r="F190" s="29"/>
      <c r="G190" s="29"/>
      <c r="H190" s="29"/>
      <c r="I190" s="29"/>
      <c r="J190" s="30"/>
      <c r="K190" s="29"/>
      <c r="L190" s="29"/>
      <c r="M190" s="29"/>
      <c r="N190" s="29"/>
      <c r="O190" s="29"/>
      <c r="P190" s="30"/>
      <c r="Q190" s="29"/>
      <c r="R190" s="29"/>
      <c r="S190" s="29"/>
      <c r="T190" s="29"/>
      <c r="U190" s="30"/>
      <c r="V190" s="29"/>
      <c r="W190" s="29"/>
      <c r="X190" s="29"/>
      <c r="Y190" s="31"/>
      <c r="Z190" s="30"/>
      <c r="AA190" s="29"/>
      <c r="AB190" s="29"/>
      <c r="AC190" s="32"/>
      <c r="AD190" s="32"/>
      <c r="AE190" s="29"/>
    </row>
    <row r="191" spans="1:31" ht="20.25" customHeight="1" x14ac:dyDescent="0.25">
      <c r="A191" s="7">
        <v>27</v>
      </c>
      <c r="B191" s="44" t="s">
        <v>257</v>
      </c>
      <c r="C191" s="13" t="s">
        <v>59</v>
      </c>
      <c r="D191" s="3" t="s">
        <v>59</v>
      </c>
      <c r="E191" s="20" t="s">
        <v>59</v>
      </c>
      <c r="F191" s="20" t="s">
        <v>86</v>
      </c>
      <c r="G191" s="20" t="s">
        <v>59</v>
      </c>
      <c r="H191" s="20" t="s">
        <v>59</v>
      </c>
      <c r="I191" s="20" t="s">
        <v>59</v>
      </c>
      <c r="J191" s="21"/>
      <c r="K191" s="20" t="s">
        <v>258</v>
      </c>
      <c r="L191" s="20" t="s">
        <v>48</v>
      </c>
      <c r="M191" s="20" t="s">
        <v>59</v>
      </c>
      <c r="N191" s="20" t="s">
        <v>59</v>
      </c>
      <c r="O191" s="20" t="s">
        <v>59</v>
      </c>
      <c r="P191" s="21"/>
      <c r="Q191" s="20" t="s">
        <v>86</v>
      </c>
      <c r="R191" s="20" t="s">
        <v>59</v>
      </c>
      <c r="S191" s="20" t="s">
        <v>59</v>
      </c>
      <c r="T191" s="20" t="s">
        <v>59</v>
      </c>
      <c r="U191" s="21"/>
      <c r="V191" s="20" t="s">
        <v>86</v>
      </c>
      <c r="W191" s="20" t="s">
        <v>59</v>
      </c>
      <c r="X191" s="20" t="s">
        <v>59</v>
      </c>
      <c r="Y191" s="22" t="s">
        <v>59</v>
      </c>
      <c r="Z191" s="21"/>
      <c r="AA191" s="20" t="s">
        <v>59</v>
      </c>
      <c r="AB191" s="20" t="s">
        <v>59</v>
      </c>
      <c r="AC191" s="23" t="s">
        <v>59</v>
      </c>
      <c r="AD191" s="23" t="s">
        <v>59</v>
      </c>
      <c r="AE191" s="20" t="s">
        <v>59</v>
      </c>
    </row>
    <row r="192" spans="1:31" x14ac:dyDescent="0.25">
      <c r="B192" s="42" t="s">
        <v>259</v>
      </c>
      <c r="C192" s="2"/>
      <c r="D192" s="3"/>
      <c r="E192" s="25"/>
      <c r="F192" s="25"/>
      <c r="G192" s="25"/>
      <c r="H192" s="25"/>
      <c r="I192" s="25"/>
      <c r="J192" s="26"/>
      <c r="K192" s="25"/>
      <c r="L192" s="25"/>
      <c r="M192" s="25"/>
      <c r="N192" s="25"/>
      <c r="O192" s="25"/>
      <c r="P192" s="26"/>
      <c r="Q192" s="25"/>
      <c r="R192" s="25"/>
      <c r="S192" s="25"/>
      <c r="T192" s="25"/>
      <c r="U192" s="26"/>
      <c r="V192" s="25"/>
      <c r="W192" s="25"/>
      <c r="X192" s="25"/>
      <c r="Y192" s="27"/>
      <c r="Z192" s="26"/>
      <c r="AA192" s="25"/>
      <c r="AB192" s="25"/>
      <c r="AC192" s="28"/>
      <c r="AD192" s="28"/>
      <c r="AE192" s="25"/>
    </row>
    <row r="193" spans="1:31" x14ac:dyDescent="0.25">
      <c r="B193" s="42" t="s">
        <v>260</v>
      </c>
      <c r="C193" s="2"/>
      <c r="D193" s="3"/>
      <c r="E193" s="25"/>
      <c r="F193" s="25"/>
      <c r="G193" s="25"/>
      <c r="H193" s="25"/>
      <c r="I193" s="25"/>
      <c r="J193" s="26"/>
      <c r="K193" s="25"/>
      <c r="L193" s="25"/>
      <c r="M193" s="25"/>
      <c r="N193" s="25"/>
      <c r="O193" s="25"/>
      <c r="P193" s="26"/>
      <c r="Q193" s="25"/>
      <c r="R193" s="25"/>
      <c r="S193" s="25"/>
      <c r="T193" s="25"/>
      <c r="U193" s="26"/>
      <c r="V193" s="25"/>
      <c r="W193" s="25"/>
      <c r="X193" s="25"/>
      <c r="Y193" s="27"/>
      <c r="Z193" s="26"/>
      <c r="AA193" s="25"/>
      <c r="AB193" s="25"/>
      <c r="AC193" s="28"/>
      <c r="AD193" s="28"/>
      <c r="AE193" s="25"/>
    </row>
    <row r="194" spans="1:31" x14ac:dyDescent="0.25">
      <c r="B194" s="42" t="s">
        <v>261</v>
      </c>
      <c r="C194" s="2"/>
      <c r="D194" s="3"/>
      <c r="E194" s="25"/>
      <c r="F194" s="25"/>
      <c r="G194" s="25"/>
      <c r="H194" s="25"/>
      <c r="I194" s="25"/>
      <c r="J194" s="26"/>
      <c r="K194" s="25"/>
      <c r="L194" s="25"/>
      <c r="M194" s="25"/>
      <c r="N194" s="25"/>
      <c r="O194" s="25"/>
      <c r="P194" s="26"/>
      <c r="Q194" s="25"/>
      <c r="R194" s="25"/>
      <c r="S194" s="25"/>
      <c r="T194" s="25"/>
      <c r="U194" s="26"/>
      <c r="V194" s="25"/>
      <c r="W194" s="25"/>
      <c r="X194" s="25"/>
      <c r="Y194" s="27"/>
      <c r="Z194" s="26"/>
      <c r="AA194" s="25"/>
      <c r="AB194" s="25"/>
      <c r="AC194" s="28"/>
      <c r="AD194" s="28"/>
      <c r="AE194" s="25"/>
    </row>
    <row r="195" spans="1:31" x14ac:dyDescent="0.25">
      <c r="B195" s="42" t="s">
        <v>262</v>
      </c>
      <c r="C195" s="2"/>
      <c r="D195" s="3"/>
      <c r="E195" s="29"/>
      <c r="F195" s="29"/>
      <c r="G195" s="29"/>
      <c r="H195" s="29"/>
      <c r="I195" s="29"/>
      <c r="J195" s="30"/>
      <c r="K195" s="29"/>
      <c r="L195" s="29"/>
      <c r="M195" s="29"/>
      <c r="N195" s="29"/>
      <c r="O195" s="29"/>
      <c r="P195" s="30"/>
      <c r="Q195" s="29"/>
      <c r="R195" s="29"/>
      <c r="S195" s="29"/>
      <c r="T195" s="29"/>
      <c r="U195" s="30"/>
      <c r="V195" s="29"/>
      <c r="W195" s="29"/>
      <c r="X195" s="29"/>
      <c r="Y195" s="31"/>
      <c r="Z195" s="30"/>
      <c r="AA195" s="29"/>
      <c r="AB195" s="29"/>
      <c r="AC195" s="32"/>
      <c r="AD195" s="32"/>
      <c r="AE195" s="29"/>
    </row>
    <row r="196" spans="1:31" ht="45" x14ac:dyDescent="0.25">
      <c r="A196" s="7">
        <v>28</v>
      </c>
      <c r="B196" s="44" t="s">
        <v>263</v>
      </c>
      <c r="C196" s="2" t="s">
        <v>50</v>
      </c>
      <c r="D196" s="3" t="s">
        <v>48</v>
      </c>
      <c r="E196" s="20" t="s">
        <v>48</v>
      </c>
      <c r="F196" s="20" t="s">
        <v>86</v>
      </c>
      <c r="G196" s="20" t="s">
        <v>48</v>
      </c>
      <c r="H196" s="20" t="s">
        <v>48</v>
      </c>
      <c r="I196" s="20" t="s">
        <v>51</v>
      </c>
      <c r="J196" s="21"/>
      <c r="K196" s="20" t="s">
        <v>60</v>
      </c>
      <c r="L196" s="20" t="s">
        <v>48</v>
      </c>
      <c r="M196" s="20" t="s">
        <v>59</v>
      </c>
      <c r="N196" s="20" t="s">
        <v>48</v>
      </c>
      <c r="O196" s="20" t="s">
        <v>51</v>
      </c>
      <c r="P196" s="21"/>
      <c r="Q196" s="20" t="s">
        <v>86</v>
      </c>
      <c r="R196" s="20" t="s">
        <v>48</v>
      </c>
      <c r="S196" s="20" t="s">
        <v>48</v>
      </c>
      <c r="T196" s="20" t="s">
        <v>51</v>
      </c>
      <c r="U196" s="21"/>
      <c r="V196" s="20" t="s">
        <v>86</v>
      </c>
      <c r="W196" s="20" t="s">
        <v>59</v>
      </c>
      <c r="X196" s="20" t="s">
        <v>51</v>
      </c>
      <c r="Y196" s="22" t="s">
        <v>59</v>
      </c>
      <c r="Z196" s="21"/>
      <c r="AA196" s="20" t="s">
        <v>59</v>
      </c>
      <c r="AB196" s="20" t="s">
        <v>48</v>
      </c>
      <c r="AC196" s="23" t="s">
        <v>48</v>
      </c>
      <c r="AD196" s="23" t="s">
        <v>48</v>
      </c>
      <c r="AE196" s="20" t="s">
        <v>51</v>
      </c>
    </row>
    <row r="197" spans="1:31" ht="45" x14ac:dyDescent="0.25">
      <c r="B197" s="42" t="s">
        <v>264</v>
      </c>
      <c r="C197" s="2"/>
      <c r="D197" s="3" t="s">
        <v>265</v>
      </c>
      <c r="E197" s="25"/>
      <c r="F197" s="25"/>
      <c r="G197" s="25"/>
      <c r="H197" s="25"/>
      <c r="I197" s="25"/>
      <c r="J197" s="26"/>
      <c r="K197" s="25"/>
      <c r="L197" s="25"/>
      <c r="M197" s="25"/>
      <c r="N197" s="25"/>
      <c r="O197" s="25"/>
      <c r="P197" s="26"/>
      <c r="Q197" s="25"/>
      <c r="R197" s="25"/>
      <c r="S197" s="25"/>
      <c r="T197" s="25"/>
      <c r="U197" s="26"/>
      <c r="V197" s="25"/>
      <c r="W197" s="25"/>
      <c r="X197" s="25"/>
      <c r="Y197" s="27"/>
      <c r="Z197" s="26"/>
      <c r="AA197" s="25"/>
      <c r="AB197" s="25"/>
      <c r="AC197" s="28"/>
      <c r="AD197" s="28"/>
      <c r="AE197" s="25"/>
    </row>
    <row r="198" spans="1:31" ht="18" customHeight="1" x14ac:dyDescent="0.25">
      <c r="B198" s="42" t="s">
        <v>266</v>
      </c>
      <c r="C198" s="2"/>
      <c r="D198" s="3"/>
      <c r="E198" s="25"/>
      <c r="F198" s="25"/>
      <c r="G198" s="25"/>
      <c r="H198" s="25"/>
      <c r="I198" s="25"/>
      <c r="J198" s="26"/>
      <c r="K198" s="25"/>
      <c r="L198" s="25"/>
      <c r="M198" s="25"/>
      <c r="N198" s="25"/>
      <c r="O198" s="25"/>
      <c r="P198" s="26"/>
      <c r="Q198" s="25"/>
      <c r="R198" s="25"/>
      <c r="S198" s="25"/>
      <c r="T198" s="25"/>
      <c r="U198" s="26"/>
      <c r="V198" s="25"/>
      <c r="W198" s="25"/>
      <c r="X198" s="25"/>
      <c r="Y198" s="27"/>
      <c r="Z198" s="26"/>
      <c r="AA198" s="25"/>
      <c r="AB198" s="25"/>
      <c r="AC198" s="28"/>
      <c r="AD198" s="28"/>
      <c r="AE198" s="25"/>
    </row>
    <row r="199" spans="1:31" x14ac:dyDescent="0.25">
      <c r="B199" s="42" t="s">
        <v>267</v>
      </c>
      <c r="C199" s="2"/>
      <c r="D199" s="3"/>
      <c r="E199" s="25"/>
      <c r="F199" s="25"/>
      <c r="G199" s="25"/>
      <c r="H199" s="25"/>
      <c r="I199" s="25"/>
      <c r="J199" s="26"/>
      <c r="K199" s="25"/>
      <c r="L199" s="25"/>
      <c r="M199" s="25"/>
      <c r="N199" s="25"/>
      <c r="O199" s="25"/>
      <c r="P199" s="26"/>
      <c r="Q199" s="25"/>
      <c r="R199" s="25"/>
      <c r="S199" s="25"/>
      <c r="T199" s="25"/>
      <c r="U199" s="26"/>
      <c r="V199" s="25"/>
      <c r="W199" s="25"/>
      <c r="X199" s="25"/>
      <c r="Y199" s="27"/>
      <c r="Z199" s="26"/>
      <c r="AA199" s="25"/>
      <c r="AB199" s="25"/>
      <c r="AC199" s="28"/>
      <c r="AD199" s="28"/>
      <c r="AE199" s="25"/>
    </row>
    <row r="200" spans="1:31" x14ac:dyDescent="0.25">
      <c r="B200" s="42" t="s">
        <v>268</v>
      </c>
      <c r="C200" s="2"/>
      <c r="D200" s="3"/>
      <c r="E200" s="29"/>
      <c r="F200" s="29"/>
      <c r="G200" s="29"/>
      <c r="H200" s="29"/>
      <c r="I200" s="29"/>
      <c r="J200" s="30"/>
      <c r="K200" s="29"/>
      <c r="L200" s="29"/>
      <c r="M200" s="29"/>
      <c r="N200" s="29"/>
      <c r="O200" s="29"/>
      <c r="P200" s="30"/>
      <c r="Q200" s="29"/>
      <c r="R200" s="29"/>
      <c r="S200" s="29"/>
      <c r="T200" s="29"/>
      <c r="U200" s="30"/>
      <c r="V200" s="29"/>
      <c r="W200" s="29"/>
      <c r="X200" s="29"/>
      <c r="Y200" s="31"/>
      <c r="Z200" s="30"/>
      <c r="AA200" s="29"/>
      <c r="AB200" s="29"/>
      <c r="AC200" s="32"/>
      <c r="AD200" s="32"/>
      <c r="AE200" s="29"/>
    </row>
    <row r="201" spans="1:31" s="39" customFormat="1" x14ac:dyDescent="0.25">
      <c r="A201" s="36"/>
      <c r="B201" s="48"/>
      <c r="C201" s="36"/>
      <c r="D201" s="38"/>
      <c r="E201" s="36"/>
      <c r="F201" s="36"/>
      <c r="G201" s="36"/>
      <c r="H201" s="36"/>
      <c r="I201" s="2"/>
      <c r="J201" s="36"/>
      <c r="K201" s="36"/>
      <c r="L201" s="36"/>
      <c r="M201" s="36"/>
      <c r="N201" s="36"/>
      <c r="O201" s="2"/>
      <c r="P201" s="12"/>
      <c r="Q201" s="36"/>
      <c r="R201" s="36"/>
      <c r="S201" s="36"/>
      <c r="T201" s="2"/>
      <c r="U201" s="36"/>
      <c r="V201" s="36"/>
      <c r="W201" s="36"/>
      <c r="X201" s="2"/>
      <c r="Y201" s="2"/>
      <c r="Z201" s="36"/>
      <c r="AA201" s="36"/>
      <c r="AB201" s="36"/>
      <c r="AC201" s="3"/>
      <c r="AD201" s="2"/>
      <c r="AE201" s="2"/>
    </row>
    <row r="202" spans="1:31" ht="45" customHeight="1" x14ac:dyDescent="0.25">
      <c r="A202" s="7">
        <v>29</v>
      </c>
      <c r="B202" s="44" t="s">
        <v>270</v>
      </c>
      <c r="C202" s="13" t="s">
        <v>271</v>
      </c>
      <c r="D202" s="3" t="s">
        <v>272</v>
      </c>
      <c r="E202" s="2" t="s">
        <v>273</v>
      </c>
      <c r="F202" s="2" t="s">
        <v>274</v>
      </c>
      <c r="G202" s="2" t="s">
        <v>275</v>
      </c>
      <c r="H202" s="3" t="s">
        <v>276</v>
      </c>
      <c r="I202" s="3" t="s">
        <v>175</v>
      </c>
      <c r="J202" s="12"/>
      <c r="K202" s="2" t="s">
        <v>277</v>
      </c>
      <c r="L202" s="3" t="s">
        <v>278</v>
      </c>
      <c r="M202" s="3" t="s">
        <v>276</v>
      </c>
      <c r="N202" s="3" t="s">
        <v>279</v>
      </c>
      <c r="O202" s="3" t="s">
        <v>175</v>
      </c>
      <c r="P202" s="12"/>
      <c r="Q202" s="2" t="s">
        <v>280</v>
      </c>
      <c r="R202" s="3" t="s">
        <v>281</v>
      </c>
      <c r="S202" s="2" t="s">
        <v>282</v>
      </c>
      <c r="T202" s="3" t="s">
        <v>175</v>
      </c>
      <c r="U202" s="17"/>
      <c r="V202" s="3" t="s">
        <v>280</v>
      </c>
      <c r="W202" s="3" t="s">
        <v>283</v>
      </c>
      <c r="X202" s="3" t="s">
        <v>175</v>
      </c>
      <c r="Y202" s="2" t="s">
        <v>284</v>
      </c>
      <c r="Z202" s="17"/>
      <c r="AA202" s="2"/>
      <c r="AB202" s="3" t="s">
        <v>276</v>
      </c>
      <c r="AC202" s="3" t="s">
        <v>285</v>
      </c>
      <c r="AD202" s="3" t="s">
        <v>286</v>
      </c>
      <c r="AE202" s="3" t="s">
        <v>175</v>
      </c>
    </row>
    <row r="203" spans="1:31" ht="409.5" x14ac:dyDescent="0.25">
      <c r="A203" s="7">
        <v>30</v>
      </c>
      <c r="B203" s="44" t="s">
        <v>287</v>
      </c>
      <c r="C203" s="3" t="s">
        <v>288</v>
      </c>
      <c r="D203" s="3" t="s">
        <v>289</v>
      </c>
      <c r="E203" s="3" t="s">
        <v>290</v>
      </c>
      <c r="F203" s="3" t="s">
        <v>291</v>
      </c>
      <c r="G203" s="3" t="s">
        <v>292</v>
      </c>
      <c r="H203" s="3" t="s">
        <v>293</v>
      </c>
      <c r="I203" s="3" t="s">
        <v>294</v>
      </c>
      <c r="J203" s="17"/>
      <c r="K203" s="3" t="s">
        <v>295</v>
      </c>
      <c r="L203" s="3"/>
      <c r="M203" s="3" t="s">
        <v>296</v>
      </c>
      <c r="N203" s="3" t="s">
        <v>297</v>
      </c>
      <c r="O203" s="3" t="s">
        <v>294</v>
      </c>
      <c r="P203" s="17"/>
      <c r="Q203" s="3" t="s">
        <v>298</v>
      </c>
      <c r="R203" s="3" t="s">
        <v>299</v>
      </c>
      <c r="S203" s="3" t="s">
        <v>300</v>
      </c>
      <c r="T203" s="3" t="s">
        <v>294</v>
      </c>
      <c r="U203" s="17"/>
      <c r="V203" s="3" t="s">
        <v>298</v>
      </c>
      <c r="W203" s="3" t="s">
        <v>301</v>
      </c>
      <c r="X203" s="3" t="s">
        <v>294</v>
      </c>
      <c r="Y203" s="2" t="s">
        <v>302</v>
      </c>
      <c r="Z203" s="17"/>
      <c r="AA203" s="3"/>
      <c r="AB203" s="3" t="s">
        <v>303</v>
      </c>
      <c r="AC203" s="3" t="s">
        <v>304</v>
      </c>
      <c r="AD203" s="3" t="s">
        <v>305</v>
      </c>
      <c r="AE203" s="3" t="s">
        <v>294</v>
      </c>
    </row>
    <row r="204" spans="1:31" ht="90" x14ac:dyDescent="0.25">
      <c r="A204" s="7">
        <v>31</v>
      </c>
      <c r="B204" s="44" t="s">
        <v>306</v>
      </c>
      <c r="C204" s="2" t="s">
        <v>51</v>
      </c>
      <c r="D204" s="3" t="s">
        <v>51</v>
      </c>
      <c r="E204" s="20" t="s">
        <v>51</v>
      </c>
      <c r="F204" s="20" t="s">
        <v>60</v>
      </c>
      <c r="G204" s="20" t="s">
        <v>51</v>
      </c>
      <c r="H204" s="20" t="s">
        <v>59</v>
      </c>
      <c r="I204" s="20" t="s">
        <v>51</v>
      </c>
      <c r="J204" s="21"/>
      <c r="K204" s="20" t="s">
        <v>60</v>
      </c>
      <c r="L204" s="20" t="s">
        <v>48</v>
      </c>
      <c r="M204" s="20" t="s">
        <v>59</v>
      </c>
      <c r="N204" s="20" t="s">
        <v>59</v>
      </c>
      <c r="O204" s="20" t="s">
        <v>51</v>
      </c>
      <c r="P204" s="21"/>
      <c r="Q204" s="20" t="s">
        <v>60</v>
      </c>
      <c r="R204" s="20" t="s">
        <v>59</v>
      </c>
      <c r="S204" s="20" t="s">
        <v>59</v>
      </c>
      <c r="T204" s="20" t="s">
        <v>51</v>
      </c>
      <c r="U204" s="21"/>
      <c r="V204" s="20" t="s">
        <v>60</v>
      </c>
      <c r="W204" s="20" t="s">
        <v>59</v>
      </c>
      <c r="X204" s="20" t="s">
        <v>51</v>
      </c>
      <c r="Y204" s="22" t="s">
        <v>59</v>
      </c>
      <c r="Z204" s="21"/>
      <c r="AA204" s="20" t="s">
        <v>59</v>
      </c>
      <c r="AB204" s="20" t="s">
        <v>59</v>
      </c>
      <c r="AC204" s="23" t="s">
        <v>59</v>
      </c>
      <c r="AD204" s="23" t="s">
        <v>307</v>
      </c>
      <c r="AE204" s="20" t="s">
        <v>51</v>
      </c>
    </row>
    <row r="205" spans="1:31" x14ac:dyDescent="0.25">
      <c r="B205" s="42" t="s">
        <v>308</v>
      </c>
      <c r="C205" s="2"/>
      <c r="D205" s="3"/>
      <c r="E205" s="25"/>
      <c r="F205" s="25"/>
      <c r="G205" s="25"/>
      <c r="H205" s="25"/>
      <c r="I205" s="25"/>
      <c r="J205" s="26"/>
      <c r="K205" s="25"/>
      <c r="L205" s="25"/>
      <c r="M205" s="25"/>
      <c r="N205" s="25"/>
      <c r="O205" s="25"/>
      <c r="P205" s="26"/>
      <c r="Q205" s="25"/>
      <c r="R205" s="25"/>
      <c r="S205" s="25"/>
      <c r="T205" s="25"/>
      <c r="U205" s="26"/>
      <c r="V205" s="25"/>
      <c r="W205" s="25"/>
      <c r="X205" s="25"/>
      <c r="Y205" s="27"/>
      <c r="Z205" s="26"/>
      <c r="AA205" s="25"/>
      <c r="AB205" s="25"/>
      <c r="AC205" s="28"/>
      <c r="AD205" s="28"/>
      <c r="AE205" s="25"/>
    </row>
    <row r="206" spans="1:31" x14ac:dyDescent="0.25">
      <c r="B206" s="42" t="s">
        <v>309</v>
      </c>
      <c r="C206" s="2"/>
      <c r="D206" s="3"/>
      <c r="E206" s="25"/>
      <c r="F206" s="25"/>
      <c r="G206" s="25"/>
      <c r="H206" s="25"/>
      <c r="I206" s="25"/>
      <c r="J206" s="26"/>
      <c r="K206" s="25"/>
      <c r="L206" s="25"/>
      <c r="M206" s="25"/>
      <c r="N206" s="25"/>
      <c r="O206" s="25"/>
      <c r="P206" s="26"/>
      <c r="Q206" s="25"/>
      <c r="R206" s="25"/>
      <c r="S206" s="25"/>
      <c r="T206" s="25"/>
      <c r="U206" s="26"/>
      <c r="V206" s="25"/>
      <c r="W206" s="25"/>
      <c r="X206" s="25"/>
      <c r="Y206" s="27"/>
      <c r="Z206" s="26"/>
      <c r="AA206" s="25"/>
      <c r="AB206" s="25"/>
      <c r="AC206" s="28"/>
      <c r="AD206" s="28"/>
      <c r="AE206" s="25"/>
    </row>
    <row r="207" spans="1:31" x14ac:dyDescent="0.25">
      <c r="B207" s="42" t="s">
        <v>157</v>
      </c>
      <c r="C207" s="2"/>
      <c r="D207" s="3"/>
      <c r="E207" s="25"/>
      <c r="F207" s="25"/>
      <c r="G207" s="25"/>
      <c r="H207" s="25"/>
      <c r="I207" s="25"/>
      <c r="J207" s="26"/>
      <c r="K207" s="25"/>
      <c r="L207" s="25"/>
      <c r="M207" s="25"/>
      <c r="N207" s="25"/>
      <c r="O207" s="25"/>
      <c r="P207" s="26"/>
      <c r="Q207" s="25"/>
      <c r="R207" s="25"/>
      <c r="S207" s="25"/>
      <c r="T207" s="25"/>
      <c r="U207" s="26"/>
      <c r="V207" s="25"/>
      <c r="W207" s="25"/>
      <c r="X207" s="25"/>
      <c r="Y207" s="27"/>
      <c r="Z207" s="26"/>
      <c r="AA207" s="25"/>
      <c r="AB207" s="25"/>
      <c r="AC207" s="28"/>
      <c r="AD207" s="28"/>
      <c r="AE207" s="25"/>
    </row>
    <row r="208" spans="1:31" x14ac:dyDescent="0.25">
      <c r="B208" s="42" t="s">
        <v>268</v>
      </c>
      <c r="C208" s="2"/>
      <c r="D208" s="3"/>
      <c r="E208" s="29"/>
      <c r="F208" s="29"/>
      <c r="G208" s="29"/>
      <c r="H208" s="29"/>
      <c r="I208" s="29"/>
      <c r="J208" s="30"/>
      <c r="K208" s="29"/>
      <c r="L208" s="29"/>
      <c r="M208" s="29"/>
      <c r="N208" s="29"/>
      <c r="O208" s="29"/>
      <c r="P208" s="30"/>
      <c r="Q208" s="29"/>
      <c r="R208" s="29"/>
      <c r="S208" s="29"/>
      <c r="T208" s="29"/>
      <c r="U208" s="30"/>
      <c r="V208" s="29"/>
      <c r="W208" s="29"/>
      <c r="X208" s="29"/>
      <c r="Y208" s="31"/>
      <c r="Z208" s="30"/>
      <c r="AA208" s="29"/>
      <c r="AB208" s="29"/>
      <c r="AC208" s="32"/>
      <c r="AD208" s="32"/>
      <c r="AE208" s="29"/>
    </row>
    <row r="209" spans="1:31" ht="30" customHeight="1" x14ac:dyDescent="0.25">
      <c r="A209" s="7">
        <v>32</v>
      </c>
      <c r="B209" s="44" t="s">
        <v>310</v>
      </c>
      <c r="C209" s="2" t="s">
        <v>311</v>
      </c>
      <c r="D209" s="3" t="s">
        <v>50</v>
      </c>
      <c r="E209" s="20" t="s">
        <v>51</v>
      </c>
      <c r="F209" s="20" t="s">
        <v>60</v>
      </c>
      <c r="G209" s="20" t="s">
        <v>50</v>
      </c>
      <c r="H209" s="20" t="s">
        <v>59</v>
      </c>
      <c r="I209" s="20" t="s">
        <v>59</v>
      </c>
      <c r="J209" s="21"/>
      <c r="K209" s="20" t="s">
        <v>60</v>
      </c>
      <c r="L209" s="23" t="s">
        <v>312</v>
      </c>
      <c r="M209" s="20" t="s">
        <v>59</v>
      </c>
      <c r="N209" s="20" t="s">
        <v>59</v>
      </c>
      <c r="O209" s="20" t="s">
        <v>59</v>
      </c>
      <c r="P209" s="21"/>
      <c r="Q209" s="20" t="s">
        <v>60</v>
      </c>
      <c r="R209" s="20" t="s">
        <v>59</v>
      </c>
      <c r="S209" s="20" t="s">
        <v>59</v>
      </c>
      <c r="T209" s="20" t="s">
        <v>59</v>
      </c>
      <c r="U209" s="21"/>
      <c r="V209" s="20" t="s">
        <v>60</v>
      </c>
      <c r="W209" s="20" t="s">
        <v>59</v>
      </c>
      <c r="X209" s="20" t="s">
        <v>59</v>
      </c>
      <c r="Y209" s="22" t="s">
        <v>50</v>
      </c>
      <c r="Z209" s="21"/>
      <c r="AA209" s="20" t="s">
        <v>51</v>
      </c>
      <c r="AB209" s="20" t="s">
        <v>59</v>
      </c>
      <c r="AC209" s="23" t="s">
        <v>59</v>
      </c>
      <c r="AD209" s="23" t="s">
        <v>59</v>
      </c>
      <c r="AE209" s="20" t="s">
        <v>59</v>
      </c>
    </row>
    <row r="210" spans="1:31" ht="75" x14ac:dyDescent="0.25">
      <c r="B210" s="42" t="s">
        <v>313</v>
      </c>
      <c r="C210" s="2"/>
      <c r="D210" s="3" t="s">
        <v>314</v>
      </c>
      <c r="E210" s="25"/>
      <c r="F210" s="25"/>
      <c r="G210" s="25"/>
      <c r="H210" s="25"/>
      <c r="I210" s="25"/>
      <c r="J210" s="26"/>
      <c r="K210" s="25"/>
      <c r="L210" s="28"/>
      <c r="M210" s="25"/>
      <c r="N210" s="25"/>
      <c r="O210" s="25"/>
      <c r="P210" s="26"/>
      <c r="Q210" s="25"/>
      <c r="R210" s="25"/>
      <c r="S210" s="25"/>
      <c r="T210" s="25"/>
      <c r="U210" s="26"/>
      <c r="V210" s="25"/>
      <c r="W210" s="25"/>
      <c r="X210" s="25"/>
      <c r="Y210" s="27"/>
      <c r="Z210" s="26"/>
      <c r="AA210" s="25"/>
      <c r="AB210" s="25"/>
      <c r="AC210" s="28"/>
      <c r="AD210" s="28"/>
      <c r="AE210" s="25"/>
    </row>
    <row r="211" spans="1:31" x14ac:dyDescent="0.25">
      <c r="B211" s="42" t="s">
        <v>315</v>
      </c>
      <c r="C211" s="2"/>
      <c r="D211" s="3"/>
      <c r="E211" s="25"/>
      <c r="F211" s="25"/>
      <c r="G211" s="25"/>
      <c r="H211" s="25"/>
      <c r="I211" s="25"/>
      <c r="J211" s="26"/>
      <c r="K211" s="25"/>
      <c r="L211" s="28"/>
      <c r="M211" s="25"/>
      <c r="N211" s="25"/>
      <c r="O211" s="25"/>
      <c r="P211" s="26"/>
      <c r="Q211" s="25"/>
      <c r="R211" s="25"/>
      <c r="S211" s="25"/>
      <c r="T211" s="25"/>
      <c r="U211" s="26"/>
      <c r="V211" s="25"/>
      <c r="W211" s="25"/>
      <c r="X211" s="25"/>
      <c r="Y211" s="27"/>
      <c r="Z211" s="26"/>
      <c r="AA211" s="25"/>
      <c r="AB211" s="25"/>
      <c r="AC211" s="28"/>
      <c r="AD211" s="28"/>
      <c r="AE211" s="25"/>
    </row>
    <row r="212" spans="1:31" x14ac:dyDescent="0.25">
      <c r="B212" s="42" t="s">
        <v>316</v>
      </c>
      <c r="C212" s="2"/>
      <c r="D212" s="3"/>
      <c r="E212" s="25"/>
      <c r="F212" s="25"/>
      <c r="G212" s="25"/>
      <c r="H212" s="25"/>
      <c r="I212" s="25"/>
      <c r="J212" s="26"/>
      <c r="K212" s="25"/>
      <c r="L212" s="28"/>
      <c r="M212" s="25"/>
      <c r="N212" s="25"/>
      <c r="O212" s="25"/>
      <c r="P212" s="26"/>
      <c r="Q212" s="25"/>
      <c r="R212" s="25"/>
      <c r="S212" s="25"/>
      <c r="T212" s="25"/>
      <c r="U212" s="26"/>
      <c r="V212" s="25"/>
      <c r="W212" s="25"/>
      <c r="X212" s="25"/>
      <c r="Y212" s="27"/>
      <c r="Z212" s="26"/>
      <c r="AA212" s="25"/>
      <c r="AB212" s="25"/>
      <c r="AC212" s="28"/>
      <c r="AD212" s="28"/>
      <c r="AE212" s="25"/>
    </row>
    <row r="213" spans="1:31" x14ac:dyDescent="0.25">
      <c r="B213" s="44" t="s">
        <v>317</v>
      </c>
      <c r="C213" s="2"/>
      <c r="D213" s="3"/>
      <c r="E213" s="25"/>
      <c r="F213" s="25"/>
      <c r="G213" s="25"/>
      <c r="H213" s="25"/>
      <c r="I213" s="25"/>
      <c r="J213" s="26"/>
      <c r="K213" s="25"/>
      <c r="L213" s="28"/>
      <c r="M213" s="25"/>
      <c r="N213" s="25"/>
      <c r="O213" s="25"/>
      <c r="P213" s="26"/>
      <c r="Q213" s="25"/>
      <c r="R213" s="25"/>
      <c r="S213" s="25"/>
      <c r="T213" s="25"/>
      <c r="U213" s="26"/>
      <c r="V213" s="25"/>
      <c r="W213" s="25"/>
      <c r="X213" s="25"/>
      <c r="Y213" s="27"/>
      <c r="Z213" s="26"/>
      <c r="AA213" s="25"/>
      <c r="AB213" s="25"/>
      <c r="AC213" s="28"/>
      <c r="AD213" s="28"/>
      <c r="AE213" s="25"/>
    </row>
    <row r="214" spans="1:31" x14ac:dyDescent="0.25">
      <c r="B214" s="42" t="s">
        <v>318</v>
      </c>
      <c r="C214" s="2"/>
      <c r="D214" s="3"/>
      <c r="E214" s="29"/>
      <c r="F214" s="29"/>
      <c r="G214" s="29"/>
      <c r="H214" s="29"/>
      <c r="I214" s="29"/>
      <c r="J214" s="30"/>
      <c r="K214" s="29"/>
      <c r="L214" s="32"/>
      <c r="M214" s="29"/>
      <c r="N214" s="29"/>
      <c r="O214" s="29"/>
      <c r="P214" s="30"/>
      <c r="Q214" s="29"/>
      <c r="R214" s="29"/>
      <c r="S214" s="29"/>
      <c r="T214" s="29"/>
      <c r="U214" s="30"/>
      <c r="V214" s="29"/>
      <c r="W214" s="29"/>
      <c r="X214" s="29"/>
      <c r="Y214" s="31"/>
      <c r="Z214" s="30"/>
      <c r="AA214" s="29"/>
      <c r="AB214" s="29"/>
      <c r="AC214" s="32"/>
      <c r="AD214" s="32"/>
      <c r="AE214" s="29"/>
    </row>
    <row r="215" spans="1:31" ht="165" x14ac:dyDescent="0.25">
      <c r="B215" s="42" t="s">
        <v>319</v>
      </c>
      <c r="C215" s="3" t="s">
        <v>320</v>
      </c>
      <c r="D215" s="3"/>
      <c r="E215" s="3"/>
      <c r="F215" s="3" t="s">
        <v>321</v>
      </c>
      <c r="G215" s="3"/>
      <c r="H215" s="3"/>
      <c r="I215" s="3" t="s">
        <v>322</v>
      </c>
      <c r="J215" s="17"/>
      <c r="K215" s="3" t="s">
        <v>321</v>
      </c>
      <c r="L215" s="3"/>
      <c r="M215" s="3"/>
      <c r="N215" s="3"/>
      <c r="O215" s="3" t="s">
        <v>322</v>
      </c>
      <c r="P215" s="17"/>
      <c r="Q215" s="3" t="s">
        <v>321</v>
      </c>
      <c r="R215" s="3"/>
      <c r="S215" s="3"/>
      <c r="T215" s="3" t="s">
        <v>322</v>
      </c>
      <c r="U215" s="17"/>
      <c r="V215" s="3" t="s">
        <v>321</v>
      </c>
      <c r="W215" s="3"/>
      <c r="X215" s="3" t="s">
        <v>322</v>
      </c>
      <c r="Y215" s="3"/>
      <c r="Z215" s="17"/>
      <c r="AA215" s="3"/>
      <c r="AB215" s="3"/>
      <c r="AC215" s="3"/>
      <c r="AD215" s="3"/>
      <c r="AE215" s="3" t="s">
        <v>322</v>
      </c>
    </row>
    <row r="216" spans="1:31" s="39" customFormat="1" x14ac:dyDescent="0.25">
      <c r="A216" s="36"/>
      <c r="B216" s="48"/>
      <c r="C216" s="36"/>
      <c r="D216" s="38"/>
      <c r="E216" s="36"/>
      <c r="F216" s="36"/>
      <c r="G216" s="36"/>
      <c r="H216" s="2"/>
      <c r="I216" s="2"/>
      <c r="J216" s="36"/>
      <c r="K216" s="36"/>
      <c r="L216" s="36"/>
      <c r="M216" s="2"/>
      <c r="N216" s="2"/>
      <c r="O216" s="2"/>
      <c r="P216" s="12"/>
      <c r="Q216" s="36"/>
      <c r="R216" s="2"/>
      <c r="S216" s="2"/>
      <c r="T216" s="2"/>
      <c r="U216" s="21"/>
      <c r="V216" s="61" t="s">
        <v>323</v>
      </c>
      <c r="W216" s="2"/>
      <c r="X216" s="2"/>
      <c r="Y216" s="2"/>
      <c r="Z216" s="12"/>
      <c r="AA216" s="36"/>
      <c r="AB216" s="2"/>
      <c r="AC216" s="3"/>
      <c r="AD216" s="2"/>
      <c r="AE216" s="2"/>
    </row>
    <row r="217" spans="1:31" ht="255" x14ac:dyDescent="0.25">
      <c r="B217" s="42" t="s">
        <v>325</v>
      </c>
      <c r="C217" s="2"/>
      <c r="D217" s="3" t="s">
        <v>326</v>
      </c>
      <c r="E217" s="2" t="s">
        <v>123</v>
      </c>
      <c r="F217" s="2" t="s">
        <v>323</v>
      </c>
      <c r="G217" s="2"/>
      <c r="H217" s="2"/>
      <c r="I217" s="2" t="s">
        <v>117</v>
      </c>
      <c r="J217" s="12"/>
      <c r="K217" s="2" t="s">
        <v>327</v>
      </c>
      <c r="L217" s="2"/>
      <c r="M217" s="2"/>
      <c r="N217" s="2" t="s">
        <v>328</v>
      </c>
      <c r="O217" s="2" t="s">
        <v>117</v>
      </c>
      <c r="P217" s="12"/>
      <c r="Q217" s="2" t="s">
        <v>327</v>
      </c>
      <c r="R217" s="2"/>
      <c r="S217" s="2" t="s">
        <v>123</v>
      </c>
      <c r="T217" s="2" t="s">
        <v>117</v>
      </c>
      <c r="U217" s="26"/>
      <c r="V217" s="25"/>
      <c r="W217" s="2"/>
      <c r="X217" s="2" t="s">
        <v>117</v>
      </c>
      <c r="Y217" s="2"/>
      <c r="Z217" s="12"/>
      <c r="AA217" s="2"/>
      <c r="AB217" s="2"/>
      <c r="AC217" s="3"/>
      <c r="AD217" s="3"/>
      <c r="AE217" s="2" t="s">
        <v>117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8"/>
  <sheetViews>
    <sheetView workbookViewId="0">
      <selection activeCell="D3" sqref="D3:J3"/>
    </sheetView>
  </sheetViews>
  <sheetFormatPr defaultRowHeight="15" x14ac:dyDescent="0.25"/>
  <cols>
    <col min="1" max="1" width="4.28515625" style="1" customWidth="1"/>
    <col min="2" max="2" width="4.42578125" style="2" customWidth="1"/>
    <col min="3" max="3" width="68.28515625" style="3" customWidth="1"/>
    <col min="4" max="4" width="14" style="10" customWidth="1"/>
    <col min="5" max="5" width="21.140625" style="62" customWidth="1"/>
    <col min="6" max="6" width="15.28515625" style="10" customWidth="1"/>
    <col min="7" max="7" width="9.140625" style="10"/>
    <col min="8" max="10" width="16.28515625" style="10" customWidth="1"/>
    <col min="11" max="11" width="5.7109375" style="63" customWidth="1"/>
    <col min="12" max="16" width="9.140625" style="10"/>
    <col min="17" max="17" width="4.5703125" style="63" customWidth="1"/>
    <col min="18" max="19" width="9.140625" style="10"/>
    <col min="20" max="21" width="12.42578125" style="10" customWidth="1"/>
    <col min="22" max="22" width="5.140625" style="63" customWidth="1"/>
    <col min="23" max="26" width="14.5703125" style="10" customWidth="1"/>
    <col min="27" max="27" width="5.28515625" style="63" customWidth="1"/>
    <col min="28" max="28" width="12.42578125" style="10" customWidth="1"/>
    <col min="29" max="29" width="15.140625" style="10" customWidth="1"/>
    <col min="30" max="16384" width="9.140625" style="10"/>
  </cols>
  <sheetData>
    <row r="1" spans="1:32" x14ac:dyDescent="0.25">
      <c r="C1" s="3" t="s">
        <v>0</v>
      </c>
      <c r="D1" s="2" t="s">
        <v>1</v>
      </c>
      <c r="E1" s="2" t="s">
        <v>2</v>
      </c>
      <c r="F1" s="2" t="s">
        <v>3</v>
      </c>
      <c r="G1" s="4" t="s">
        <v>4</v>
      </c>
      <c r="H1" s="4" t="s">
        <v>5</v>
      </c>
      <c r="I1" s="4" t="s">
        <v>6</v>
      </c>
      <c r="J1" s="4" t="s">
        <v>811</v>
      </c>
      <c r="K1" s="5"/>
      <c r="L1" s="4" t="s">
        <v>7</v>
      </c>
      <c r="M1" s="4" t="s">
        <v>8</v>
      </c>
      <c r="N1" s="4" t="s">
        <v>9</v>
      </c>
      <c r="O1" s="4" t="s">
        <v>10</v>
      </c>
      <c r="P1" s="4" t="s">
        <v>11</v>
      </c>
      <c r="Q1" s="6"/>
      <c r="R1" s="4" t="s">
        <v>12</v>
      </c>
      <c r="S1" s="4" t="s">
        <v>13</v>
      </c>
      <c r="T1" s="7" t="s">
        <v>14</v>
      </c>
      <c r="U1" s="7" t="s">
        <v>15</v>
      </c>
      <c r="V1" s="5"/>
      <c r="W1" s="4" t="s">
        <v>16</v>
      </c>
      <c r="X1" s="8" t="s">
        <v>17</v>
      </c>
      <c r="Y1" s="8" t="s">
        <v>18</v>
      </c>
      <c r="Z1" s="8" t="s">
        <v>19</v>
      </c>
      <c r="AA1" s="9"/>
      <c r="AB1" s="10" t="s">
        <v>20</v>
      </c>
      <c r="AC1" s="10" t="s">
        <v>21</v>
      </c>
      <c r="AD1" s="10" t="s">
        <v>22</v>
      </c>
      <c r="AE1" s="10" t="s">
        <v>23</v>
      </c>
      <c r="AF1" s="10" t="s">
        <v>24</v>
      </c>
    </row>
    <row r="2" spans="1:32" x14ac:dyDescent="0.25">
      <c r="A2" s="11"/>
      <c r="C2" s="3" t="s">
        <v>25</v>
      </c>
      <c r="D2" s="2" t="s">
        <v>26</v>
      </c>
      <c r="E2" s="3" t="s">
        <v>26</v>
      </c>
      <c r="F2" s="2" t="s">
        <v>26</v>
      </c>
      <c r="G2" s="2" t="s">
        <v>26</v>
      </c>
      <c r="H2" s="2" t="s">
        <v>26</v>
      </c>
      <c r="I2" s="2" t="s">
        <v>26</v>
      </c>
      <c r="J2" s="2" t="s">
        <v>26</v>
      </c>
      <c r="K2" s="12"/>
      <c r="L2" s="2" t="s">
        <v>27</v>
      </c>
      <c r="M2" s="2" t="s">
        <v>27</v>
      </c>
      <c r="N2" s="2" t="s">
        <v>27</v>
      </c>
      <c r="O2" s="2" t="s">
        <v>27</v>
      </c>
      <c r="P2" s="2" t="s">
        <v>27</v>
      </c>
      <c r="Q2" s="12"/>
      <c r="R2" s="2" t="s">
        <v>28</v>
      </c>
      <c r="S2" s="2" t="s">
        <v>28</v>
      </c>
      <c r="T2" s="2" t="s">
        <v>28</v>
      </c>
      <c r="U2" s="2" t="s">
        <v>28</v>
      </c>
      <c r="V2" s="12"/>
      <c r="W2" s="2" t="s">
        <v>29</v>
      </c>
      <c r="X2" s="2" t="s">
        <v>29</v>
      </c>
      <c r="Y2" s="2" t="s">
        <v>29</v>
      </c>
      <c r="Z2" s="2" t="s">
        <v>29</v>
      </c>
      <c r="AA2" s="12"/>
      <c r="AB2" s="13" t="s">
        <v>30</v>
      </c>
      <c r="AC2" s="2" t="s">
        <v>30</v>
      </c>
      <c r="AD2" s="2" t="s">
        <v>30</v>
      </c>
      <c r="AE2" s="2" t="s">
        <v>30</v>
      </c>
      <c r="AF2" s="2" t="s">
        <v>30</v>
      </c>
    </row>
    <row r="3" spans="1:32" ht="15" customHeight="1" x14ac:dyDescent="0.25">
      <c r="A3" s="14" t="s">
        <v>31</v>
      </c>
      <c r="B3" s="15">
        <v>1</v>
      </c>
      <c r="C3" s="16" t="s">
        <v>32</v>
      </c>
      <c r="D3" s="2" t="s">
        <v>33</v>
      </c>
      <c r="E3" s="3" t="s">
        <v>34</v>
      </c>
      <c r="F3" s="2" t="s">
        <v>35</v>
      </c>
      <c r="G3" s="2" t="s">
        <v>36</v>
      </c>
      <c r="H3" s="2" t="s">
        <v>37</v>
      </c>
      <c r="I3" s="3" t="s">
        <v>38</v>
      </c>
      <c r="J3" s="10" t="s">
        <v>41</v>
      </c>
      <c r="K3" s="12"/>
      <c r="L3" s="2" t="s">
        <v>36</v>
      </c>
      <c r="M3" s="2" t="s">
        <v>39</v>
      </c>
      <c r="N3" s="2" t="s">
        <v>38</v>
      </c>
      <c r="O3" s="3" t="s">
        <v>40</v>
      </c>
      <c r="P3" s="10" t="s">
        <v>41</v>
      </c>
      <c r="Q3" s="12"/>
      <c r="R3" s="2" t="s">
        <v>36</v>
      </c>
      <c r="S3" s="2" t="s">
        <v>38</v>
      </c>
      <c r="T3" s="2" t="s">
        <v>42</v>
      </c>
      <c r="U3" s="10" t="s">
        <v>41</v>
      </c>
      <c r="V3" s="12"/>
      <c r="W3" s="2" t="s">
        <v>36</v>
      </c>
      <c r="X3" s="3" t="s">
        <v>38</v>
      </c>
      <c r="Y3" s="10" t="s">
        <v>41</v>
      </c>
      <c r="Z3" s="2" t="s">
        <v>43</v>
      </c>
      <c r="AA3" s="17"/>
      <c r="AB3" s="2"/>
      <c r="AC3" s="10" t="s">
        <v>38</v>
      </c>
      <c r="AD3" s="3" t="s">
        <v>44</v>
      </c>
      <c r="AE3" s="3" t="s">
        <v>45</v>
      </c>
      <c r="AF3" s="10" t="s">
        <v>41</v>
      </c>
    </row>
    <row r="4" spans="1:32" x14ac:dyDescent="0.25">
      <c r="A4" s="18"/>
      <c r="B4" s="7">
        <v>2</v>
      </c>
      <c r="C4" s="19" t="s">
        <v>46</v>
      </c>
      <c r="D4" s="2" t="s">
        <v>47</v>
      </c>
      <c r="E4" s="3" t="s">
        <v>48</v>
      </c>
      <c r="F4" s="20" t="s">
        <v>48</v>
      </c>
      <c r="G4" s="20" t="s">
        <v>49</v>
      </c>
      <c r="H4" s="20" t="s">
        <v>47</v>
      </c>
      <c r="I4" s="20" t="s">
        <v>47</v>
      </c>
      <c r="J4" s="20" t="s">
        <v>50</v>
      </c>
      <c r="K4" s="21"/>
      <c r="L4" s="20" t="s">
        <v>49</v>
      </c>
      <c r="M4" s="20" t="s">
        <v>47</v>
      </c>
      <c r="N4" s="20" t="s">
        <v>47</v>
      </c>
      <c r="O4" s="20" t="s">
        <v>51</v>
      </c>
      <c r="P4" s="20" t="s">
        <v>50</v>
      </c>
      <c r="Q4" s="21"/>
      <c r="R4" s="20" t="s">
        <v>49</v>
      </c>
      <c r="S4" s="20" t="s">
        <v>47</v>
      </c>
      <c r="T4" s="20" t="s">
        <v>50</v>
      </c>
      <c r="U4" s="20" t="s">
        <v>50</v>
      </c>
      <c r="V4" s="21"/>
      <c r="W4" s="20" t="s">
        <v>49</v>
      </c>
      <c r="X4" s="20" t="s">
        <v>47</v>
      </c>
      <c r="Y4" s="20" t="s">
        <v>50</v>
      </c>
      <c r="Z4" s="22" t="s">
        <v>50</v>
      </c>
      <c r="AA4" s="21"/>
      <c r="AB4" s="20" t="s">
        <v>47</v>
      </c>
      <c r="AC4" s="20" t="s">
        <v>47</v>
      </c>
      <c r="AD4" s="23" t="s">
        <v>47</v>
      </c>
      <c r="AE4" s="20" t="s">
        <v>50</v>
      </c>
      <c r="AF4" s="20" t="s">
        <v>50</v>
      </c>
    </row>
    <row r="5" spans="1:32" x14ac:dyDescent="0.25">
      <c r="A5" s="18"/>
      <c r="C5" s="24" t="s">
        <v>52</v>
      </c>
      <c r="D5" s="2"/>
      <c r="E5" s="3"/>
      <c r="F5" s="25"/>
      <c r="G5" s="25"/>
      <c r="H5" s="25"/>
      <c r="I5" s="25"/>
      <c r="J5" s="25"/>
      <c r="K5" s="26"/>
      <c r="L5" s="25"/>
      <c r="M5" s="25"/>
      <c r="N5" s="25"/>
      <c r="O5" s="25"/>
      <c r="P5" s="25"/>
      <c r="Q5" s="26"/>
      <c r="R5" s="25"/>
      <c r="S5" s="25"/>
      <c r="T5" s="25"/>
      <c r="U5" s="25"/>
      <c r="V5" s="26"/>
      <c r="W5" s="25"/>
      <c r="X5" s="25"/>
      <c r="Y5" s="25"/>
      <c r="Z5" s="27"/>
      <c r="AA5" s="26"/>
      <c r="AB5" s="25"/>
      <c r="AC5" s="25"/>
      <c r="AD5" s="28"/>
      <c r="AE5" s="25"/>
      <c r="AF5" s="25"/>
    </row>
    <row r="6" spans="1:32" x14ac:dyDescent="0.25">
      <c r="A6" s="18"/>
      <c r="C6" s="24" t="s">
        <v>53</v>
      </c>
      <c r="D6" s="2"/>
      <c r="E6" s="3"/>
      <c r="F6" s="25"/>
      <c r="G6" s="25"/>
      <c r="H6" s="25"/>
      <c r="I6" s="25"/>
      <c r="J6" s="25"/>
      <c r="K6" s="26"/>
      <c r="L6" s="25"/>
      <c r="M6" s="25"/>
      <c r="N6" s="25"/>
      <c r="O6" s="25"/>
      <c r="P6" s="25"/>
      <c r="Q6" s="26"/>
      <c r="R6" s="25"/>
      <c r="S6" s="25"/>
      <c r="T6" s="25"/>
      <c r="U6" s="25"/>
      <c r="V6" s="26"/>
      <c r="W6" s="25"/>
      <c r="X6" s="25"/>
      <c r="Y6" s="25"/>
      <c r="Z6" s="27"/>
      <c r="AA6" s="26"/>
      <c r="AB6" s="25"/>
      <c r="AC6" s="25"/>
      <c r="AD6" s="28"/>
      <c r="AE6" s="25"/>
      <c r="AF6" s="25"/>
    </row>
    <row r="7" spans="1:32" x14ac:dyDescent="0.25">
      <c r="A7" s="18"/>
      <c r="C7" s="24" t="s">
        <v>54</v>
      </c>
      <c r="D7" s="2"/>
      <c r="E7" s="3"/>
      <c r="F7" s="25"/>
      <c r="G7" s="25"/>
      <c r="H7" s="25"/>
      <c r="I7" s="25"/>
      <c r="J7" s="25"/>
      <c r="K7" s="26"/>
      <c r="L7" s="25"/>
      <c r="M7" s="25"/>
      <c r="N7" s="25"/>
      <c r="O7" s="25"/>
      <c r="P7" s="25"/>
      <c r="Q7" s="26"/>
      <c r="R7" s="25"/>
      <c r="S7" s="25"/>
      <c r="T7" s="25"/>
      <c r="U7" s="25"/>
      <c r="V7" s="26"/>
      <c r="W7" s="25"/>
      <c r="X7" s="25"/>
      <c r="Y7" s="25"/>
      <c r="Z7" s="27"/>
      <c r="AA7" s="26"/>
      <c r="AB7" s="25"/>
      <c r="AC7" s="25"/>
      <c r="AD7" s="28"/>
      <c r="AE7" s="25"/>
      <c r="AF7" s="25"/>
    </row>
    <row r="8" spans="1:32" x14ac:dyDescent="0.25">
      <c r="A8" s="18"/>
      <c r="C8" s="24" t="s">
        <v>55</v>
      </c>
      <c r="D8" s="2"/>
      <c r="E8" s="3"/>
      <c r="F8" s="25"/>
      <c r="G8" s="25"/>
      <c r="H8" s="25"/>
      <c r="I8" s="25"/>
      <c r="J8" s="25"/>
      <c r="K8" s="26"/>
      <c r="L8" s="25"/>
      <c r="M8" s="25"/>
      <c r="N8" s="25"/>
      <c r="O8" s="25"/>
      <c r="P8" s="25"/>
      <c r="Q8" s="26"/>
      <c r="R8" s="25"/>
      <c r="S8" s="25"/>
      <c r="T8" s="25"/>
      <c r="U8" s="25"/>
      <c r="V8" s="26"/>
      <c r="W8" s="25"/>
      <c r="X8" s="25"/>
      <c r="Y8" s="25"/>
      <c r="Z8" s="27"/>
      <c r="AA8" s="26"/>
      <c r="AB8" s="25"/>
      <c r="AC8" s="25"/>
      <c r="AD8" s="28"/>
      <c r="AE8" s="25"/>
      <c r="AF8" s="25"/>
    </row>
    <row r="9" spans="1:32" x14ac:dyDescent="0.25">
      <c r="A9" s="18"/>
      <c r="C9" s="24" t="s">
        <v>56</v>
      </c>
      <c r="D9" s="2"/>
      <c r="E9" s="3"/>
      <c r="F9" s="29"/>
      <c r="G9" s="29"/>
      <c r="H9" s="29"/>
      <c r="I9" s="29"/>
      <c r="J9" s="29"/>
      <c r="K9" s="30"/>
      <c r="L9" s="29"/>
      <c r="M9" s="29"/>
      <c r="N9" s="29"/>
      <c r="O9" s="29"/>
      <c r="P9" s="29"/>
      <c r="Q9" s="30"/>
      <c r="R9" s="29"/>
      <c r="S9" s="29"/>
      <c r="T9" s="29"/>
      <c r="U9" s="29"/>
      <c r="V9" s="30"/>
      <c r="W9" s="29"/>
      <c r="X9" s="29"/>
      <c r="Y9" s="29"/>
      <c r="Z9" s="31"/>
      <c r="AA9" s="30"/>
      <c r="AB9" s="29"/>
      <c r="AC9" s="29"/>
      <c r="AD9" s="32"/>
      <c r="AE9" s="29"/>
      <c r="AF9" s="29"/>
    </row>
    <row r="10" spans="1:32" x14ac:dyDescent="0.25">
      <c r="A10" s="18"/>
      <c r="B10" s="7">
        <v>3</v>
      </c>
      <c r="C10" s="19" t="s">
        <v>57</v>
      </c>
      <c r="D10" s="2" t="s">
        <v>47</v>
      </c>
      <c r="E10" s="3" t="s">
        <v>50</v>
      </c>
      <c r="F10" s="20" t="s">
        <v>51</v>
      </c>
      <c r="G10" s="20" t="s">
        <v>49</v>
      </c>
      <c r="H10" s="20" t="s">
        <v>47</v>
      </c>
      <c r="I10" s="20" t="s">
        <v>47</v>
      </c>
      <c r="J10" s="20" t="s">
        <v>47</v>
      </c>
      <c r="K10" s="21"/>
      <c r="L10" s="20" t="s">
        <v>49</v>
      </c>
      <c r="M10" s="20" t="s">
        <v>47</v>
      </c>
      <c r="N10" s="20" t="s">
        <v>47</v>
      </c>
      <c r="O10" s="20" t="s">
        <v>51</v>
      </c>
      <c r="P10" s="20" t="s">
        <v>47</v>
      </c>
      <c r="Q10" s="21"/>
      <c r="R10" s="20" t="s">
        <v>49</v>
      </c>
      <c r="S10" s="20" t="s">
        <v>47</v>
      </c>
      <c r="T10" s="20" t="s">
        <v>51</v>
      </c>
      <c r="U10" s="20" t="s">
        <v>47</v>
      </c>
      <c r="V10" s="21"/>
      <c r="W10" s="20" t="s">
        <v>49</v>
      </c>
      <c r="X10" s="20" t="s">
        <v>47</v>
      </c>
      <c r="Y10" s="20" t="s">
        <v>47</v>
      </c>
      <c r="Z10" s="22" t="s">
        <v>50</v>
      </c>
      <c r="AA10" s="21"/>
      <c r="AB10" s="20" t="s">
        <v>51</v>
      </c>
      <c r="AC10" s="20" t="s">
        <v>47</v>
      </c>
      <c r="AD10" s="23" t="s">
        <v>47</v>
      </c>
      <c r="AE10" s="20" t="s">
        <v>50</v>
      </c>
      <c r="AF10" s="20" t="s">
        <v>47</v>
      </c>
    </row>
    <row r="11" spans="1:32" x14ac:dyDescent="0.25">
      <c r="A11" s="18"/>
      <c r="C11" s="24" t="s">
        <v>52</v>
      </c>
      <c r="D11" s="2"/>
      <c r="E11" s="3"/>
      <c r="F11" s="25"/>
      <c r="G11" s="25"/>
      <c r="H11" s="25"/>
      <c r="I11" s="25"/>
      <c r="J11" s="25"/>
      <c r="K11" s="26"/>
      <c r="L11" s="25"/>
      <c r="M11" s="25"/>
      <c r="N11" s="25"/>
      <c r="O11" s="25"/>
      <c r="P11" s="25"/>
      <c r="Q11" s="26"/>
      <c r="R11" s="25"/>
      <c r="S11" s="25"/>
      <c r="T11" s="25"/>
      <c r="U11" s="25"/>
      <c r="V11" s="26"/>
      <c r="W11" s="25"/>
      <c r="X11" s="25"/>
      <c r="Y11" s="25"/>
      <c r="Z11" s="27"/>
      <c r="AA11" s="26"/>
      <c r="AB11" s="25"/>
      <c r="AC11" s="25"/>
      <c r="AD11" s="28"/>
      <c r="AE11" s="25"/>
      <c r="AF11" s="25"/>
    </row>
    <row r="12" spans="1:32" x14ac:dyDescent="0.25">
      <c r="A12" s="18"/>
      <c r="C12" s="24" t="s">
        <v>53</v>
      </c>
      <c r="D12" s="2"/>
      <c r="E12" s="3"/>
      <c r="F12" s="25"/>
      <c r="G12" s="25"/>
      <c r="H12" s="25"/>
      <c r="I12" s="25"/>
      <c r="J12" s="25"/>
      <c r="K12" s="26"/>
      <c r="L12" s="25"/>
      <c r="M12" s="25"/>
      <c r="N12" s="25"/>
      <c r="O12" s="25"/>
      <c r="P12" s="25"/>
      <c r="Q12" s="26"/>
      <c r="R12" s="25"/>
      <c r="S12" s="25"/>
      <c r="T12" s="25"/>
      <c r="U12" s="25"/>
      <c r="V12" s="26"/>
      <c r="W12" s="25"/>
      <c r="X12" s="25"/>
      <c r="Y12" s="25"/>
      <c r="Z12" s="27"/>
      <c r="AA12" s="26"/>
      <c r="AB12" s="25"/>
      <c r="AC12" s="25"/>
      <c r="AD12" s="28"/>
      <c r="AE12" s="25"/>
      <c r="AF12" s="25"/>
    </row>
    <row r="13" spans="1:32" x14ac:dyDescent="0.25">
      <c r="A13" s="18"/>
      <c r="C13" s="24" t="s">
        <v>54</v>
      </c>
      <c r="D13" s="2"/>
      <c r="E13" s="3"/>
      <c r="F13" s="25"/>
      <c r="G13" s="25"/>
      <c r="H13" s="25"/>
      <c r="I13" s="25"/>
      <c r="J13" s="25"/>
      <c r="K13" s="26"/>
      <c r="L13" s="25"/>
      <c r="M13" s="25"/>
      <c r="N13" s="25"/>
      <c r="O13" s="25"/>
      <c r="P13" s="25"/>
      <c r="Q13" s="26"/>
      <c r="R13" s="25"/>
      <c r="S13" s="25"/>
      <c r="T13" s="25"/>
      <c r="U13" s="25"/>
      <c r="V13" s="26"/>
      <c r="W13" s="25"/>
      <c r="X13" s="25"/>
      <c r="Y13" s="25"/>
      <c r="Z13" s="27"/>
      <c r="AA13" s="26"/>
      <c r="AB13" s="25"/>
      <c r="AC13" s="25"/>
      <c r="AD13" s="28"/>
      <c r="AE13" s="25"/>
      <c r="AF13" s="25"/>
    </row>
    <row r="14" spans="1:32" x14ac:dyDescent="0.25">
      <c r="A14" s="18"/>
      <c r="C14" s="24" t="s">
        <v>55</v>
      </c>
      <c r="D14" s="2"/>
      <c r="E14" s="3"/>
      <c r="F14" s="25"/>
      <c r="G14" s="25"/>
      <c r="H14" s="25"/>
      <c r="I14" s="25"/>
      <c r="J14" s="25"/>
      <c r="K14" s="26"/>
      <c r="L14" s="25"/>
      <c r="M14" s="25"/>
      <c r="N14" s="25"/>
      <c r="O14" s="25"/>
      <c r="P14" s="25"/>
      <c r="Q14" s="26"/>
      <c r="R14" s="25"/>
      <c r="S14" s="25"/>
      <c r="T14" s="25"/>
      <c r="U14" s="25"/>
      <c r="V14" s="26"/>
      <c r="W14" s="25"/>
      <c r="X14" s="25"/>
      <c r="Y14" s="25"/>
      <c r="Z14" s="27"/>
      <c r="AA14" s="26"/>
      <c r="AB14" s="25"/>
      <c r="AC14" s="25"/>
      <c r="AD14" s="28"/>
      <c r="AE14" s="25"/>
      <c r="AF14" s="25"/>
    </row>
    <row r="15" spans="1:32" x14ac:dyDescent="0.25">
      <c r="A15" s="18"/>
      <c r="C15" s="24" t="s">
        <v>56</v>
      </c>
      <c r="D15" s="2"/>
      <c r="E15" s="3"/>
      <c r="F15" s="29"/>
      <c r="G15" s="29"/>
      <c r="H15" s="29"/>
      <c r="I15" s="29"/>
      <c r="J15" s="29"/>
      <c r="K15" s="30"/>
      <c r="L15" s="29"/>
      <c r="M15" s="29"/>
      <c r="N15" s="29"/>
      <c r="O15" s="29"/>
      <c r="P15" s="29"/>
      <c r="Q15" s="30"/>
      <c r="R15" s="29"/>
      <c r="S15" s="29"/>
      <c r="T15" s="29"/>
      <c r="U15" s="29"/>
      <c r="V15" s="30"/>
      <c r="W15" s="29"/>
      <c r="X15" s="29"/>
      <c r="Y15" s="29"/>
      <c r="Z15" s="31"/>
      <c r="AA15" s="30"/>
      <c r="AB15" s="29"/>
      <c r="AC15" s="29"/>
      <c r="AD15" s="32"/>
      <c r="AE15" s="29"/>
      <c r="AF15" s="29"/>
    </row>
    <row r="16" spans="1:32" x14ac:dyDescent="0.25">
      <c r="A16" s="18"/>
      <c r="B16" s="7">
        <v>4</v>
      </c>
      <c r="C16" s="19" t="s">
        <v>58</v>
      </c>
      <c r="D16" s="2" t="s">
        <v>59</v>
      </c>
      <c r="E16" s="3" t="s">
        <v>59</v>
      </c>
      <c r="F16" s="20" t="s">
        <v>48</v>
      </c>
      <c r="G16" s="20" t="s">
        <v>60</v>
      </c>
      <c r="H16" s="20" t="s">
        <v>59</v>
      </c>
      <c r="I16" s="20" t="s">
        <v>48</v>
      </c>
      <c r="J16" s="20" t="s">
        <v>59</v>
      </c>
      <c r="K16" s="21"/>
      <c r="L16" s="20" t="s">
        <v>60</v>
      </c>
      <c r="M16" s="20" t="s">
        <v>59</v>
      </c>
      <c r="N16" s="20" t="s">
        <v>48</v>
      </c>
      <c r="O16" s="20" t="s">
        <v>48</v>
      </c>
      <c r="P16" s="20" t="s">
        <v>59</v>
      </c>
      <c r="Q16" s="21"/>
      <c r="R16" s="20" t="s">
        <v>60</v>
      </c>
      <c r="S16" s="20" t="s">
        <v>48</v>
      </c>
      <c r="T16" s="20" t="s">
        <v>48</v>
      </c>
      <c r="U16" s="20" t="s">
        <v>59</v>
      </c>
      <c r="V16" s="21"/>
      <c r="W16" s="20" t="s">
        <v>60</v>
      </c>
      <c r="X16" s="20" t="s">
        <v>48</v>
      </c>
      <c r="Y16" s="20" t="s">
        <v>59</v>
      </c>
      <c r="Z16" s="22" t="s">
        <v>59</v>
      </c>
      <c r="AA16" s="21"/>
      <c r="AB16" s="20" t="s">
        <v>59</v>
      </c>
      <c r="AC16" s="20" t="s">
        <v>48</v>
      </c>
      <c r="AD16" s="23" t="s">
        <v>59</v>
      </c>
      <c r="AE16" s="20" t="s">
        <v>48</v>
      </c>
      <c r="AF16" s="20" t="s">
        <v>59</v>
      </c>
    </row>
    <row r="17" spans="1:32" x14ac:dyDescent="0.25">
      <c r="A17" s="18"/>
      <c r="C17" s="24" t="s">
        <v>61</v>
      </c>
      <c r="D17" s="2"/>
      <c r="E17" s="3"/>
      <c r="F17" s="25"/>
      <c r="G17" s="25"/>
      <c r="H17" s="25"/>
      <c r="I17" s="25"/>
      <c r="J17" s="25"/>
      <c r="K17" s="26"/>
      <c r="L17" s="25"/>
      <c r="M17" s="25"/>
      <c r="N17" s="25"/>
      <c r="O17" s="25"/>
      <c r="P17" s="25"/>
      <c r="Q17" s="26"/>
      <c r="R17" s="25"/>
      <c r="S17" s="25"/>
      <c r="T17" s="25"/>
      <c r="U17" s="25"/>
      <c r="V17" s="26"/>
      <c r="W17" s="25"/>
      <c r="X17" s="25"/>
      <c r="Y17" s="25"/>
      <c r="Z17" s="27"/>
      <c r="AA17" s="26"/>
      <c r="AB17" s="25"/>
      <c r="AC17" s="25"/>
      <c r="AD17" s="28"/>
      <c r="AE17" s="25"/>
      <c r="AF17" s="25"/>
    </row>
    <row r="18" spans="1:32" x14ac:dyDescent="0.25">
      <c r="A18" s="18"/>
      <c r="C18" s="24" t="s">
        <v>62</v>
      </c>
      <c r="D18" s="2"/>
      <c r="E18" s="3"/>
      <c r="F18" s="29"/>
      <c r="G18" s="29"/>
      <c r="H18" s="29"/>
      <c r="I18" s="29"/>
      <c r="J18" s="29"/>
      <c r="K18" s="30"/>
      <c r="L18" s="29"/>
      <c r="M18" s="29"/>
      <c r="N18" s="29"/>
      <c r="O18" s="29"/>
      <c r="P18" s="29"/>
      <c r="Q18" s="30"/>
      <c r="R18" s="29"/>
      <c r="S18" s="29"/>
      <c r="T18" s="29"/>
      <c r="U18" s="29"/>
      <c r="V18" s="30"/>
      <c r="W18" s="29"/>
      <c r="X18" s="29"/>
      <c r="Y18" s="29"/>
      <c r="Z18" s="31"/>
      <c r="AA18" s="30"/>
      <c r="AB18" s="29"/>
      <c r="AC18" s="29"/>
      <c r="AD18" s="32"/>
      <c r="AE18" s="29"/>
      <c r="AF18" s="29"/>
    </row>
    <row r="19" spans="1:32" x14ac:dyDescent="0.25">
      <c r="A19" s="18"/>
      <c r="B19" s="7">
        <v>5</v>
      </c>
      <c r="C19" s="19" t="s">
        <v>63</v>
      </c>
      <c r="D19" s="2" t="s">
        <v>51</v>
      </c>
      <c r="E19" s="3" t="s">
        <v>59</v>
      </c>
      <c r="F19" s="20" t="s">
        <v>50</v>
      </c>
      <c r="G19" s="20" t="s">
        <v>64</v>
      </c>
      <c r="H19" s="20" t="s">
        <v>51</v>
      </c>
      <c r="I19" s="20" t="s">
        <v>51</v>
      </c>
      <c r="J19" s="20" t="s">
        <v>51</v>
      </c>
      <c r="K19" s="21"/>
      <c r="L19" s="20" t="s">
        <v>65</v>
      </c>
      <c r="M19" s="20" t="s">
        <v>51</v>
      </c>
      <c r="N19" s="20" t="s">
        <v>51</v>
      </c>
      <c r="O19" s="20" t="s">
        <v>51</v>
      </c>
      <c r="P19" s="20" t="s">
        <v>51</v>
      </c>
      <c r="Q19" s="21"/>
      <c r="R19" s="20" t="s">
        <v>64</v>
      </c>
      <c r="S19" s="20" t="s">
        <v>51</v>
      </c>
      <c r="T19" s="20" t="s">
        <v>50</v>
      </c>
      <c r="U19" s="20" t="s">
        <v>51</v>
      </c>
      <c r="V19" s="21"/>
      <c r="W19" s="20" t="s">
        <v>64</v>
      </c>
      <c r="X19" s="20" t="s">
        <v>51</v>
      </c>
      <c r="Y19" s="20" t="s">
        <v>51</v>
      </c>
      <c r="Z19" s="22" t="s">
        <v>50</v>
      </c>
      <c r="AA19" s="21"/>
      <c r="AB19" s="20" t="s">
        <v>50</v>
      </c>
      <c r="AC19" s="20" t="s">
        <v>51</v>
      </c>
      <c r="AD19" s="23" t="s">
        <v>50</v>
      </c>
      <c r="AE19" s="20" t="s">
        <v>59</v>
      </c>
      <c r="AF19" s="20" t="s">
        <v>51</v>
      </c>
    </row>
    <row r="20" spans="1:32" x14ac:dyDescent="0.25">
      <c r="A20" s="18"/>
      <c r="C20" s="24" t="s">
        <v>66</v>
      </c>
      <c r="D20" s="2"/>
      <c r="E20" s="3"/>
      <c r="F20" s="25"/>
      <c r="G20" s="25"/>
      <c r="H20" s="25"/>
      <c r="I20" s="25"/>
      <c r="J20" s="25"/>
      <c r="K20" s="26"/>
      <c r="L20" s="25"/>
      <c r="M20" s="25"/>
      <c r="N20" s="25"/>
      <c r="O20" s="25"/>
      <c r="P20" s="25"/>
      <c r="Q20" s="26"/>
      <c r="R20" s="25"/>
      <c r="S20" s="25"/>
      <c r="T20" s="25"/>
      <c r="U20" s="25"/>
      <c r="V20" s="26"/>
      <c r="W20" s="25"/>
      <c r="X20" s="25"/>
      <c r="Y20" s="25"/>
      <c r="Z20" s="27"/>
      <c r="AA20" s="26"/>
      <c r="AB20" s="25"/>
      <c r="AC20" s="25"/>
      <c r="AD20" s="28"/>
      <c r="AE20" s="25"/>
      <c r="AF20" s="25"/>
    </row>
    <row r="21" spans="1:32" x14ac:dyDescent="0.25">
      <c r="A21" s="18"/>
      <c r="C21" s="24" t="s">
        <v>67</v>
      </c>
      <c r="D21" s="2"/>
      <c r="E21" s="3"/>
      <c r="F21" s="25"/>
      <c r="G21" s="25"/>
      <c r="H21" s="25"/>
      <c r="I21" s="25"/>
      <c r="J21" s="25"/>
      <c r="K21" s="26"/>
      <c r="L21" s="25"/>
      <c r="M21" s="25"/>
      <c r="N21" s="25"/>
      <c r="O21" s="25"/>
      <c r="P21" s="25"/>
      <c r="Q21" s="26"/>
      <c r="R21" s="25"/>
      <c r="S21" s="25"/>
      <c r="T21" s="25"/>
      <c r="U21" s="25"/>
      <c r="V21" s="26"/>
      <c r="W21" s="25"/>
      <c r="X21" s="25"/>
      <c r="Y21" s="25"/>
      <c r="Z21" s="27"/>
      <c r="AA21" s="26"/>
      <c r="AB21" s="25"/>
      <c r="AC21" s="25"/>
      <c r="AD21" s="28"/>
      <c r="AE21" s="25"/>
      <c r="AF21" s="25"/>
    </row>
    <row r="22" spans="1:32" x14ac:dyDescent="0.25">
      <c r="A22" s="18"/>
      <c r="C22" s="24" t="s">
        <v>68</v>
      </c>
      <c r="D22" s="2"/>
      <c r="E22" s="3"/>
      <c r="F22" s="25"/>
      <c r="G22" s="25"/>
      <c r="H22" s="25"/>
      <c r="I22" s="25"/>
      <c r="J22" s="25"/>
      <c r="K22" s="26"/>
      <c r="L22" s="25"/>
      <c r="M22" s="25"/>
      <c r="N22" s="25"/>
      <c r="O22" s="25"/>
      <c r="P22" s="25"/>
      <c r="Q22" s="26"/>
      <c r="R22" s="25"/>
      <c r="S22" s="25"/>
      <c r="T22" s="25"/>
      <c r="U22" s="25"/>
      <c r="V22" s="26"/>
      <c r="W22" s="25"/>
      <c r="X22" s="25"/>
      <c r="Y22" s="25"/>
      <c r="Z22" s="27"/>
      <c r="AA22" s="26"/>
      <c r="AB22" s="25"/>
      <c r="AC22" s="25"/>
      <c r="AD22" s="28"/>
      <c r="AE22" s="25"/>
      <c r="AF22" s="25"/>
    </row>
    <row r="23" spans="1:32" x14ac:dyDescent="0.25">
      <c r="A23" s="18"/>
      <c r="C23" s="24" t="s">
        <v>69</v>
      </c>
      <c r="D23" s="2"/>
      <c r="E23" s="3"/>
      <c r="F23" s="25"/>
      <c r="G23" s="25"/>
      <c r="H23" s="25"/>
      <c r="I23" s="25"/>
      <c r="J23" s="25"/>
      <c r="K23" s="26"/>
      <c r="L23" s="25"/>
      <c r="M23" s="25"/>
      <c r="N23" s="25"/>
      <c r="O23" s="25"/>
      <c r="P23" s="25"/>
      <c r="Q23" s="26"/>
      <c r="R23" s="25"/>
      <c r="S23" s="25"/>
      <c r="T23" s="25"/>
      <c r="U23" s="25"/>
      <c r="V23" s="26"/>
      <c r="W23" s="25"/>
      <c r="X23" s="25"/>
      <c r="Y23" s="25"/>
      <c r="Z23" s="27"/>
      <c r="AA23" s="26"/>
      <c r="AB23" s="25"/>
      <c r="AC23" s="25"/>
      <c r="AD23" s="28"/>
      <c r="AE23" s="25"/>
      <c r="AF23" s="25"/>
    </row>
    <row r="24" spans="1:32" x14ac:dyDescent="0.25">
      <c r="A24" s="18"/>
      <c r="C24" s="24" t="s">
        <v>70</v>
      </c>
      <c r="D24" s="2"/>
      <c r="E24" s="3"/>
      <c r="F24" s="29"/>
      <c r="G24" s="29"/>
      <c r="H24" s="29"/>
      <c r="I24" s="29"/>
      <c r="J24" s="29"/>
      <c r="K24" s="30"/>
      <c r="L24" s="29"/>
      <c r="M24" s="29"/>
      <c r="N24" s="29"/>
      <c r="O24" s="29"/>
      <c r="P24" s="29"/>
      <c r="Q24" s="30"/>
      <c r="R24" s="29"/>
      <c r="S24" s="29"/>
      <c r="T24" s="29"/>
      <c r="U24" s="29"/>
      <c r="V24" s="30"/>
      <c r="W24" s="29"/>
      <c r="X24" s="29"/>
      <c r="Y24" s="29"/>
      <c r="Z24" s="31"/>
      <c r="AA24" s="30"/>
      <c r="AB24" s="29"/>
      <c r="AC24" s="29"/>
      <c r="AD24" s="32"/>
      <c r="AE24" s="29"/>
      <c r="AF24" s="29"/>
    </row>
    <row r="25" spans="1:32" x14ac:dyDescent="0.25">
      <c r="A25" s="33"/>
      <c r="B25" s="7">
        <v>6</v>
      </c>
      <c r="C25" s="19" t="s">
        <v>71</v>
      </c>
      <c r="D25" s="2" t="s">
        <v>51</v>
      </c>
      <c r="E25" s="3" t="s">
        <v>51</v>
      </c>
      <c r="F25" s="20" t="s">
        <v>51</v>
      </c>
      <c r="G25" s="20" t="s">
        <v>49</v>
      </c>
      <c r="H25" s="20" t="s">
        <v>51</v>
      </c>
      <c r="I25" s="20" t="s">
        <v>51</v>
      </c>
      <c r="J25" s="20" t="s">
        <v>47</v>
      </c>
      <c r="K25" s="21"/>
      <c r="L25" s="20" t="s">
        <v>49</v>
      </c>
      <c r="M25" s="20" t="s">
        <v>51</v>
      </c>
      <c r="N25" s="20" t="s">
        <v>51</v>
      </c>
      <c r="O25" s="20" t="s">
        <v>51</v>
      </c>
      <c r="P25" s="20" t="s">
        <v>47</v>
      </c>
      <c r="Q25" s="21"/>
      <c r="R25" s="20" t="s">
        <v>49</v>
      </c>
      <c r="S25" s="20" t="s">
        <v>51</v>
      </c>
      <c r="T25" s="20" t="s">
        <v>51</v>
      </c>
      <c r="U25" s="20" t="s">
        <v>47</v>
      </c>
      <c r="V25" s="21"/>
      <c r="W25" s="20" t="s">
        <v>49</v>
      </c>
      <c r="X25" s="20" t="s">
        <v>51</v>
      </c>
      <c r="Y25" s="20" t="s">
        <v>47</v>
      </c>
      <c r="Z25" s="22" t="s">
        <v>51</v>
      </c>
      <c r="AA25" s="21"/>
      <c r="AB25" s="20" t="s">
        <v>51</v>
      </c>
      <c r="AC25" s="20" t="s">
        <v>51</v>
      </c>
      <c r="AD25" s="23" t="s">
        <v>51</v>
      </c>
      <c r="AE25" s="23" t="s">
        <v>50</v>
      </c>
      <c r="AF25" s="20" t="s">
        <v>47</v>
      </c>
    </row>
    <row r="26" spans="1:32" x14ac:dyDescent="0.25">
      <c r="A26" s="34"/>
      <c r="C26" s="24" t="s">
        <v>72</v>
      </c>
      <c r="D26" s="2"/>
      <c r="E26" s="3"/>
      <c r="F26" s="25"/>
      <c r="G26" s="25"/>
      <c r="H26" s="25"/>
      <c r="I26" s="25"/>
      <c r="J26" s="25"/>
      <c r="K26" s="26"/>
      <c r="L26" s="25"/>
      <c r="M26" s="25"/>
      <c r="N26" s="25"/>
      <c r="O26" s="25"/>
      <c r="P26" s="25"/>
      <c r="Q26" s="26"/>
      <c r="R26" s="25"/>
      <c r="S26" s="25"/>
      <c r="T26" s="25"/>
      <c r="U26" s="25"/>
      <c r="V26" s="26"/>
      <c r="W26" s="25"/>
      <c r="X26" s="25"/>
      <c r="Y26" s="25"/>
      <c r="Z26" s="27"/>
      <c r="AA26" s="26"/>
      <c r="AB26" s="25"/>
      <c r="AC26" s="25"/>
      <c r="AD26" s="28"/>
      <c r="AE26" s="28"/>
      <c r="AF26" s="25"/>
    </row>
    <row r="27" spans="1:32" x14ac:dyDescent="0.25">
      <c r="A27" s="34"/>
      <c r="C27" s="24" t="s">
        <v>73</v>
      </c>
      <c r="D27" s="2"/>
      <c r="E27" s="3"/>
      <c r="F27" s="25"/>
      <c r="G27" s="25"/>
      <c r="H27" s="25"/>
      <c r="I27" s="25"/>
      <c r="J27" s="25"/>
      <c r="K27" s="26"/>
      <c r="L27" s="25"/>
      <c r="M27" s="25"/>
      <c r="N27" s="25"/>
      <c r="O27" s="25"/>
      <c r="P27" s="25"/>
      <c r="Q27" s="26"/>
      <c r="R27" s="25"/>
      <c r="S27" s="25"/>
      <c r="T27" s="25"/>
      <c r="U27" s="25"/>
      <c r="V27" s="26"/>
      <c r="W27" s="25"/>
      <c r="X27" s="25"/>
      <c r="Y27" s="25"/>
      <c r="Z27" s="27"/>
      <c r="AA27" s="26"/>
      <c r="AB27" s="25"/>
      <c r="AC27" s="25"/>
      <c r="AD27" s="28"/>
      <c r="AE27" s="28"/>
      <c r="AF27" s="25"/>
    </row>
    <row r="28" spans="1:32" x14ac:dyDescent="0.25">
      <c r="A28" s="34"/>
      <c r="C28" s="24" t="s">
        <v>74</v>
      </c>
      <c r="D28" s="2"/>
      <c r="E28" s="3"/>
      <c r="F28" s="25"/>
      <c r="G28" s="25"/>
      <c r="H28" s="25"/>
      <c r="I28" s="25"/>
      <c r="J28" s="25"/>
      <c r="K28" s="26"/>
      <c r="L28" s="25"/>
      <c r="M28" s="25"/>
      <c r="N28" s="25"/>
      <c r="O28" s="25"/>
      <c r="P28" s="25"/>
      <c r="Q28" s="26"/>
      <c r="R28" s="25"/>
      <c r="S28" s="25"/>
      <c r="T28" s="25"/>
      <c r="U28" s="25"/>
      <c r="V28" s="26"/>
      <c r="W28" s="25"/>
      <c r="X28" s="25"/>
      <c r="Y28" s="25"/>
      <c r="Z28" s="27"/>
      <c r="AA28" s="26"/>
      <c r="AB28" s="25"/>
      <c r="AC28" s="25"/>
      <c r="AD28" s="28"/>
      <c r="AE28" s="28"/>
      <c r="AF28" s="25"/>
    </row>
    <row r="29" spans="1:32" x14ac:dyDescent="0.25">
      <c r="A29" s="34"/>
      <c r="C29" s="24" t="s">
        <v>75</v>
      </c>
      <c r="D29" s="2"/>
      <c r="E29" s="3"/>
      <c r="F29" s="25"/>
      <c r="G29" s="25"/>
      <c r="H29" s="25"/>
      <c r="I29" s="25"/>
      <c r="J29" s="25"/>
      <c r="K29" s="26"/>
      <c r="L29" s="25"/>
      <c r="M29" s="25"/>
      <c r="N29" s="25"/>
      <c r="O29" s="25"/>
      <c r="P29" s="25"/>
      <c r="Q29" s="26"/>
      <c r="R29" s="25"/>
      <c r="S29" s="25"/>
      <c r="T29" s="25"/>
      <c r="U29" s="25"/>
      <c r="V29" s="26"/>
      <c r="W29" s="25"/>
      <c r="X29" s="25"/>
      <c r="Y29" s="25"/>
      <c r="Z29" s="27"/>
      <c r="AA29" s="26"/>
      <c r="AB29" s="25"/>
      <c r="AC29" s="25"/>
      <c r="AD29" s="28"/>
      <c r="AE29" s="28"/>
      <c r="AF29" s="25"/>
    </row>
    <row r="30" spans="1:32" x14ac:dyDescent="0.25">
      <c r="A30" s="34"/>
      <c r="C30" s="24" t="s">
        <v>76</v>
      </c>
      <c r="D30" s="2"/>
      <c r="E30" s="3"/>
      <c r="F30" s="29"/>
      <c r="G30" s="29"/>
      <c r="H30" s="29"/>
      <c r="I30" s="29"/>
      <c r="J30" s="29"/>
      <c r="K30" s="30"/>
      <c r="L30" s="29"/>
      <c r="M30" s="29"/>
      <c r="N30" s="29"/>
      <c r="O30" s="29"/>
      <c r="P30" s="29"/>
      <c r="Q30" s="30"/>
      <c r="R30" s="29"/>
      <c r="S30" s="29"/>
      <c r="T30" s="29"/>
      <c r="U30" s="29"/>
      <c r="V30" s="30"/>
      <c r="W30" s="29"/>
      <c r="X30" s="29"/>
      <c r="Y30" s="29"/>
      <c r="Z30" s="31"/>
      <c r="AA30" s="30"/>
      <c r="AB30" s="29"/>
      <c r="AC30" s="29"/>
      <c r="AD30" s="32"/>
      <c r="AE30" s="32"/>
      <c r="AF30" s="29"/>
    </row>
    <row r="31" spans="1:32" s="39" customFormat="1" x14ac:dyDescent="0.25">
      <c r="A31" s="35"/>
      <c r="B31" s="36"/>
      <c r="C31" s="37"/>
      <c r="D31" s="36"/>
      <c r="E31" s="38"/>
      <c r="F31" s="36"/>
      <c r="G31" s="36"/>
      <c r="H31" s="36"/>
      <c r="I31" s="36"/>
      <c r="J31" s="2"/>
      <c r="K31" s="36"/>
      <c r="L31" s="36"/>
      <c r="M31" s="36"/>
      <c r="N31" s="36"/>
      <c r="O31" s="36"/>
      <c r="P31" s="36"/>
      <c r="Q31" s="12"/>
      <c r="R31" s="36"/>
      <c r="S31" s="36"/>
      <c r="T31" s="36"/>
      <c r="U31" s="2"/>
      <c r="V31" s="36"/>
      <c r="W31" s="36"/>
      <c r="X31" s="36"/>
      <c r="Y31" s="2"/>
      <c r="Z31" s="2"/>
      <c r="AA31" s="36"/>
      <c r="AB31" s="36"/>
      <c r="AC31" s="36"/>
      <c r="AD31" s="3"/>
      <c r="AE31" s="2"/>
      <c r="AF31" s="2"/>
    </row>
    <row r="32" spans="1:32" ht="15" customHeight="1" x14ac:dyDescent="0.25">
      <c r="A32" s="40" t="s">
        <v>77</v>
      </c>
      <c r="B32" s="7">
        <v>1</v>
      </c>
      <c r="C32" s="19" t="s">
        <v>78</v>
      </c>
      <c r="D32" s="2" t="s">
        <v>59</v>
      </c>
      <c r="E32" s="3" t="s">
        <v>50</v>
      </c>
      <c r="F32" s="20" t="s">
        <v>59</v>
      </c>
      <c r="G32" s="20" t="s">
        <v>60</v>
      </c>
      <c r="H32" s="20" t="s">
        <v>59</v>
      </c>
      <c r="I32" s="20" t="s">
        <v>59</v>
      </c>
      <c r="J32" s="20" t="s">
        <v>59</v>
      </c>
      <c r="K32" s="21"/>
      <c r="L32" s="20" t="s">
        <v>60</v>
      </c>
      <c r="M32" s="20" t="s">
        <v>59</v>
      </c>
      <c r="N32" s="20" t="s">
        <v>59</v>
      </c>
      <c r="O32" s="20" t="s">
        <v>59</v>
      </c>
      <c r="P32" s="20" t="s">
        <v>59</v>
      </c>
      <c r="Q32" s="21"/>
      <c r="R32" s="20" t="s">
        <v>60</v>
      </c>
      <c r="S32" s="20" t="s">
        <v>59</v>
      </c>
      <c r="T32" s="20" t="s">
        <v>50</v>
      </c>
      <c r="U32" s="20" t="s">
        <v>59</v>
      </c>
      <c r="V32" s="21"/>
      <c r="W32" s="20" t="s">
        <v>60</v>
      </c>
      <c r="X32" s="20" t="s">
        <v>59</v>
      </c>
      <c r="Y32" s="20" t="s">
        <v>59</v>
      </c>
      <c r="Z32" s="22" t="s">
        <v>59</v>
      </c>
      <c r="AA32" s="21"/>
      <c r="AB32" s="20" t="s">
        <v>50</v>
      </c>
      <c r="AC32" s="20" t="s">
        <v>59</v>
      </c>
      <c r="AD32" s="23" t="s">
        <v>59</v>
      </c>
      <c r="AE32" s="23" t="s">
        <v>50</v>
      </c>
      <c r="AF32" s="20" t="s">
        <v>59</v>
      </c>
    </row>
    <row r="33" spans="1:32" x14ac:dyDescent="0.25">
      <c r="A33" s="41"/>
      <c r="C33" s="42" t="s">
        <v>79</v>
      </c>
      <c r="D33" s="2"/>
      <c r="E33" s="3"/>
      <c r="F33" s="25"/>
      <c r="G33" s="25"/>
      <c r="H33" s="25"/>
      <c r="I33" s="25"/>
      <c r="J33" s="25"/>
      <c r="K33" s="26"/>
      <c r="L33" s="25"/>
      <c r="M33" s="25"/>
      <c r="N33" s="25"/>
      <c r="O33" s="25"/>
      <c r="P33" s="25"/>
      <c r="Q33" s="26"/>
      <c r="R33" s="25"/>
      <c r="S33" s="25"/>
      <c r="T33" s="25"/>
      <c r="U33" s="25"/>
      <c r="V33" s="26"/>
      <c r="W33" s="25"/>
      <c r="X33" s="25"/>
      <c r="Y33" s="25"/>
      <c r="Z33" s="27"/>
      <c r="AA33" s="26"/>
      <c r="AB33" s="25"/>
      <c r="AC33" s="25"/>
      <c r="AD33" s="28"/>
      <c r="AE33" s="28"/>
      <c r="AF33" s="25"/>
    </row>
    <row r="34" spans="1:32" x14ac:dyDescent="0.25">
      <c r="A34" s="41"/>
      <c r="C34" s="42" t="s">
        <v>80</v>
      </c>
      <c r="D34" s="2"/>
      <c r="E34" s="3"/>
      <c r="F34" s="25"/>
      <c r="G34" s="25"/>
      <c r="H34" s="25"/>
      <c r="I34" s="25"/>
      <c r="J34" s="25"/>
      <c r="K34" s="26"/>
      <c r="L34" s="25"/>
      <c r="M34" s="25"/>
      <c r="N34" s="25"/>
      <c r="O34" s="25"/>
      <c r="P34" s="25"/>
      <c r="Q34" s="26"/>
      <c r="R34" s="25"/>
      <c r="S34" s="25"/>
      <c r="T34" s="25"/>
      <c r="U34" s="25"/>
      <c r="V34" s="26"/>
      <c r="W34" s="25"/>
      <c r="X34" s="25"/>
      <c r="Y34" s="25"/>
      <c r="Z34" s="27"/>
      <c r="AA34" s="26"/>
      <c r="AB34" s="25"/>
      <c r="AC34" s="25"/>
      <c r="AD34" s="28"/>
      <c r="AE34" s="28"/>
      <c r="AF34" s="25"/>
    </row>
    <row r="35" spans="1:32" x14ac:dyDescent="0.25">
      <c r="A35" s="41"/>
      <c r="C35" s="42" t="s">
        <v>81</v>
      </c>
      <c r="D35" s="2"/>
      <c r="E35" s="3"/>
      <c r="F35" s="25"/>
      <c r="G35" s="25"/>
      <c r="H35" s="25"/>
      <c r="I35" s="25"/>
      <c r="J35" s="25"/>
      <c r="K35" s="26"/>
      <c r="L35" s="25"/>
      <c r="M35" s="25"/>
      <c r="N35" s="25"/>
      <c r="O35" s="25"/>
      <c r="P35" s="25"/>
      <c r="Q35" s="26"/>
      <c r="R35" s="25"/>
      <c r="S35" s="25"/>
      <c r="T35" s="25"/>
      <c r="U35" s="25"/>
      <c r="V35" s="26"/>
      <c r="W35" s="25"/>
      <c r="X35" s="25"/>
      <c r="Y35" s="25"/>
      <c r="Z35" s="27"/>
      <c r="AA35" s="26"/>
      <c r="AB35" s="25"/>
      <c r="AC35" s="25"/>
      <c r="AD35" s="28"/>
      <c r="AE35" s="28"/>
      <c r="AF35" s="25"/>
    </row>
    <row r="36" spans="1:32" x14ac:dyDescent="0.25">
      <c r="A36" s="41"/>
      <c r="C36" s="42" t="s">
        <v>82</v>
      </c>
      <c r="D36" s="2"/>
      <c r="E36" s="3"/>
      <c r="F36" s="25"/>
      <c r="G36" s="25"/>
      <c r="H36" s="25"/>
      <c r="I36" s="25"/>
      <c r="J36" s="25"/>
      <c r="K36" s="26"/>
      <c r="L36" s="25"/>
      <c r="M36" s="25"/>
      <c r="N36" s="25"/>
      <c r="O36" s="25"/>
      <c r="P36" s="25"/>
      <c r="Q36" s="26"/>
      <c r="R36" s="25"/>
      <c r="S36" s="25"/>
      <c r="T36" s="25"/>
      <c r="U36" s="25"/>
      <c r="V36" s="26"/>
      <c r="W36" s="25"/>
      <c r="X36" s="25"/>
      <c r="Y36" s="25"/>
      <c r="Z36" s="27"/>
      <c r="AA36" s="26"/>
      <c r="AB36" s="25"/>
      <c r="AC36" s="25"/>
      <c r="AD36" s="28"/>
      <c r="AE36" s="28"/>
      <c r="AF36" s="25"/>
    </row>
    <row r="37" spans="1:32" x14ac:dyDescent="0.25">
      <c r="A37" s="41"/>
      <c r="C37" s="42" t="s">
        <v>83</v>
      </c>
      <c r="D37" s="2"/>
      <c r="E37" s="3"/>
      <c r="F37" s="29"/>
      <c r="G37" s="29"/>
      <c r="H37" s="29"/>
      <c r="I37" s="29"/>
      <c r="J37" s="29"/>
      <c r="K37" s="30"/>
      <c r="L37" s="29"/>
      <c r="M37" s="29"/>
      <c r="N37" s="29"/>
      <c r="O37" s="29"/>
      <c r="P37" s="29"/>
      <c r="Q37" s="30"/>
      <c r="R37" s="29"/>
      <c r="S37" s="29"/>
      <c r="T37" s="29"/>
      <c r="U37" s="29"/>
      <c r="V37" s="30"/>
      <c r="W37" s="29"/>
      <c r="X37" s="29"/>
      <c r="Y37" s="29"/>
      <c r="Z37" s="31"/>
      <c r="AA37" s="30"/>
      <c r="AB37" s="29"/>
      <c r="AC37" s="29"/>
      <c r="AD37" s="32"/>
      <c r="AE37" s="32"/>
      <c r="AF37" s="29"/>
    </row>
    <row r="38" spans="1:32" x14ac:dyDescent="0.25">
      <c r="A38" s="41"/>
      <c r="B38" s="7">
        <v>2</v>
      </c>
      <c r="C38" s="19" t="s">
        <v>84</v>
      </c>
      <c r="D38" s="2" t="s">
        <v>85</v>
      </c>
      <c r="E38" s="3" t="s">
        <v>48</v>
      </c>
      <c r="F38" s="20" t="s">
        <v>48</v>
      </c>
      <c r="G38" s="20" t="s">
        <v>86</v>
      </c>
      <c r="H38" s="20" t="s">
        <v>48</v>
      </c>
      <c r="I38" s="20" t="s">
        <v>48</v>
      </c>
      <c r="J38" s="20" t="s">
        <v>48</v>
      </c>
      <c r="K38" s="21"/>
      <c r="L38" s="20" t="s">
        <v>86</v>
      </c>
      <c r="M38" s="20" t="s">
        <v>48</v>
      </c>
      <c r="N38" s="20" t="s">
        <v>48</v>
      </c>
      <c r="O38" s="20" t="s">
        <v>50</v>
      </c>
      <c r="P38" s="20" t="s">
        <v>48</v>
      </c>
      <c r="Q38" s="21"/>
      <c r="R38" s="20" t="s">
        <v>86</v>
      </c>
      <c r="S38" s="20" t="s">
        <v>48</v>
      </c>
      <c r="T38" s="20" t="s">
        <v>87</v>
      </c>
      <c r="U38" s="20" t="s">
        <v>48</v>
      </c>
      <c r="V38" s="21"/>
      <c r="W38" s="20" t="s">
        <v>86</v>
      </c>
      <c r="X38" s="20" t="s">
        <v>48</v>
      </c>
      <c r="Y38" s="20" t="s">
        <v>48</v>
      </c>
      <c r="Z38" s="22" t="s">
        <v>47</v>
      </c>
      <c r="AA38" s="21"/>
      <c r="AB38" s="20" t="s">
        <v>48</v>
      </c>
      <c r="AC38" s="20" t="s">
        <v>48</v>
      </c>
      <c r="AD38" s="23" t="s">
        <v>48</v>
      </c>
      <c r="AE38" s="20" t="s">
        <v>48</v>
      </c>
      <c r="AF38" s="20" t="s">
        <v>48</v>
      </c>
    </row>
    <row r="39" spans="1:32" x14ac:dyDescent="0.25">
      <c r="A39" s="41"/>
      <c r="C39" s="42" t="s">
        <v>88</v>
      </c>
      <c r="D39" s="2"/>
      <c r="E39" s="3"/>
      <c r="F39" s="25"/>
      <c r="G39" s="25"/>
      <c r="H39" s="25"/>
      <c r="I39" s="25"/>
      <c r="J39" s="25"/>
      <c r="K39" s="26"/>
      <c r="L39" s="25"/>
      <c r="M39" s="25"/>
      <c r="N39" s="25"/>
      <c r="O39" s="25"/>
      <c r="P39" s="25"/>
      <c r="Q39" s="26"/>
      <c r="R39" s="25"/>
      <c r="S39" s="25"/>
      <c r="T39" s="25"/>
      <c r="U39" s="25"/>
      <c r="V39" s="26"/>
      <c r="W39" s="25"/>
      <c r="X39" s="25"/>
      <c r="Y39" s="25"/>
      <c r="Z39" s="27"/>
      <c r="AA39" s="26"/>
      <c r="AB39" s="25"/>
      <c r="AC39" s="25"/>
      <c r="AD39" s="28"/>
      <c r="AE39" s="25"/>
      <c r="AF39" s="25"/>
    </row>
    <row r="40" spans="1:32" x14ac:dyDescent="0.25">
      <c r="A40" s="41"/>
      <c r="C40" s="42" t="s">
        <v>89</v>
      </c>
      <c r="D40" s="2"/>
      <c r="E40" s="3"/>
      <c r="F40" s="25"/>
      <c r="G40" s="25"/>
      <c r="H40" s="25"/>
      <c r="I40" s="25"/>
      <c r="J40" s="25"/>
      <c r="K40" s="26"/>
      <c r="L40" s="25"/>
      <c r="M40" s="25"/>
      <c r="N40" s="25"/>
      <c r="O40" s="25"/>
      <c r="P40" s="25"/>
      <c r="Q40" s="26"/>
      <c r="R40" s="25"/>
      <c r="S40" s="25"/>
      <c r="T40" s="25"/>
      <c r="U40" s="25"/>
      <c r="V40" s="26"/>
      <c r="W40" s="25"/>
      <c r="X40" s="25"/>
      <c r="Y40" s="25"/>
      <c r="Z40" s="27"/>
      <c r="AA40" s="26"/>
      <c r="AB40" s="25"/>
      <c r="AC40" s="25"/>
      <c r="AD40" s="28"/>
      <c r="AE40" s="25"/>
      <c r="AF40" s="25"/>
    </row>
    <row r="41" spans="1:32" x14ac:dyDescent="0.25">
      <c r="A41" s="41"/>
      <c r="C41" s="42" t="s">
        <v>90</v>
      </c>
      <c r="D41" s="2"/>
      <c r="E41" s="3"/>
      <c r="F41" s="25"/>
      <c r="G41" s="25"/>
      <c r="H41" s="25"/>
      <c r="I41" s="25"/>
      <c r="J41" s="25"/>
      <c r="K41" s="26"/>
      <c r="L41" s="25"/>
      <c r="M41" s="25"/>
      <c r="N41" s="25"/>
      <c r="O41" s="25"/>
      <c r="P41" s="25"/>
      <c r="Q41" s="26"/>
      <c r="R41" s="25"/>
      <c r="S41" s="25"/>
      <c r="T41" s="25"/>
      <c r="U41" s="25"/>
      <c r="V41" s="26"/>
      <c r="W41" s="25"/>
      <c r="X41" s="25"/>
      <c r="Y41" s="25"/>
      <c r="Z41" s="27"/>
      <c r="AA41" s="26"/>
      <c r="AB41" s="25"/>
      <c r="AC41" s="25"/>
      <c r="AD41" s="28"/>
      <c r="AE41" s="25"/>
      <c r="AF41" s="25"/>
    </row>
    <row r="42" spans="1:32" x14ac:dyDescent="0.25">
      <c r="A42" s="41"/>
      <c r="C42" s="42" t="s">
        <v>91</v>
      </c>
      <c r="D42" s="2"/>
      <c r="E42" s="3"/>
      <c r="F42" s="25"/>
      <c r="G42" s="25"/>
      <c r="H42" s="25"/>
      <c r="I42" s="25"/>
      <c r="J42" s="25"/>
      <c r="K42" s="26"/>
      <c r="L42" s="25"/>
      <c r="M42" s="25"/>
      <c r="N42" s="25"/>
      <c r="O42" s="25"/>
      <c r="P42" s="25"/>
      <c r="Q42" s="26"/>
      <c r="R42" s="25"/>
      <c r="S42" s="25"/>
      <c r="T42" s="25"/>
      <c r="U42" s="25"/>
      <c r="V42" s="26"/>
      <c r="W42" s="25"/>
      <c r="X42" s="25"/>
      <c r="Y42" s="25"/>
      <c r="Z42" s="27"/>
      <c r="AA42" s="26"/>
      <c r="AB42" s="25"/>
      <c r="AC42" s="25"/>
      <c r="AD42" s="28"/>
      <c r="AE42" s="25"/>
      <c r="AF42" s="25"/>
    </row>
    <row r="43" spans="1:32" x14ac:dyDescent="0.25">
      <c r="A43" s="41"/>
      <c r="C43" s="42" t="s">
        <v>92</v>
      </c>
      <c r="D43" s="2"/>
      <c r="E43" s="3"/>
      <c r="F43" s="25"/>
      <c r="G43" s="25"/>
      <c r="H43" s="25"/>
      <c r="I43" s="25"/>
      <c r="J43" s="25"/>
      <c r="K43" s="26"/>
      <c r="L43" s="25"/>
      <c r="M43" s="25"/>
      <c r="N43" s="25"/>
      <c r="O43" s="25"/>
      <c r="P43" s="25"/>
      <c r="Q43" s="26"/>
      <c r="R43" s="25"/>
      <c r="S43" s="25"/>
      <c r="T43" s="25"/>
      <c r="U43" s="25"/>
      <c r="V43" s="26"/>
      <c r="W43" s="25"/>
      <c r="X43" s="25"/>
      <c r="Y43" s="25"/>
      <c r="Z43" s="27"/>
      <c r="AA43" s="26"/>
      <c r="AB43" s="25"/>
      <c r="AC43" s="25"/>
      <c r="AD43" s="28"/>
      <c r="AE43" s="25"/>
      <c r="AF43" s="25"/>
    </row>
    <row r="44" spans="1:32" x14ac:dyDescent="0.25">
      <c r="A44" s="41"/>
      <c r="C44" s="42" t="s">
        <v>83</v>
      </c>
      <c r="D44" s="2"/>
      <c r="E44" s="3"/>
      <c r="F44" s="29"/>
      <c r="G44" s="29"/>
      <c r="H44" s="29"/>
      <c r="I44" s="29"/>
      <c r="J44" s="29"/>
      <c r="K44" s="30"/>
      <c r="L44" s="29"/>
      <c r="M44" s="29"/>
      <c r="N44" s="29"/>
      <c r="O44" s="29"/>
      <c r="P44" s="29"/>
      <c r="Q44" s="30"/>
      <c r="R44" s="29"/>
      <c r="S44" s="29"/>
      <c r="T44" s="29"/>
      <c r="U44" s="29"/>
      <c r="V44" s="30"/>
      <c r="W44" s="29"/>
      <c r="X44" s="29"/>
      <c r="Y44" s="29"/>
      <c r="Z44" s="31"/>
      <c r="AA44" s="30"/>
      <c r="AB44" s="29"/>
      <c r="AC44" s="29"/>
      <c r="AD44" s="32"/>
      <c r="AE44" s="29"/>
      <c r="AF44" s="29"/>
    </row>
    <row r="45" spans="1:32" x14ac:dyDescent="0.25">
      <c r="A45" s="41"/>
      <c r="B45" s="7">
        <v>3</v>
      </c>
      <c r="C45" s="19" t="s">
        <v>93</v>
      </c>
      <c r="D45" s="13" t="s">
        <v>48</v>
      </c>
      <c r="E45" s="3" t="s">
        <v>48</v>
      </c>
      <c r="F45" s="20" t="s">
        <v>50</v>
      </c>
      <c r="G45" s="20" t="s">
        <v>49</v>
      </c>
      <c r="H45" s="20" t="s">
        <v>48</v>
      </c>
      <c r="I45" s="20" t="s">
        <v>59</v>
      </c>
      <c r="J45" s="20" t="s">
        <v>47</v>
      </c>
      <c r="K45" s="21"/>
      <c r="L45" s="20" t="s">
        <v>49</v>
      </c>
      <c r="M45" s="20" t="s">
        <v>59</v>
      </c>
      <c r="N45" s="20" t="s">
        <v>59</v>
      </c>
      <c r="O45" s="20" t="s">
        <v>47</v>
      </c>
      <c r="P45" s="20" t="s">
        <v>47</v>
      </c>
      <c r="Q45" s="21"/>
      <c r="R45" s="20" t="s">
        <v>49</v>
      </c>
      <c r="S45" s="20" t="s">
        <v>59</v>
      </c>
      <c r="T45" s="20" t="s">
        <v>59</v>
      </c>
      <c r="U45" s="20" t="s">
        <v>47</v>
      </c>
      <c r="V45" s="21"/>
      <c r="W45" s="20" t="s">
        <v>49</v>
      </c>
      <c r="X45" s="20" t="s">
        <v>59</v>
      </c>
      <c r="Y45" s="20" t="s">
        <v>47</v>
      </c>
      <c r="Z45" s="22" t="s">
        <v>59</v>
      </c>
      <c r="AA45" s="21"/>
      <c r="AB45" s="20" t="s">
        <v>50</v>
      </c>
      <c r="AC45" s="20" t="s">
        <v>59</v>
      </c>
      <c r="AD45" s="23" t="s">
        <v>59</v>
      </c>
      <c r="AE45" s="20" t="s">
        <v>59</v>
      </c>
      <c r="AF45" s="20" t="s">
        <v>47</v>
      </c>
    </row>
    <row r="46" spans="1:32" x14ac:dyDescent="0.25">
      <c r="A46" s="41"/>
      <c r="C46" s="42" t="s">
        <v>94</v>
      </c>
      <c r="D46" s="2"/>
      <c r="E46" s="3"/>
      <c r="F46" s="25"/>
      <c r="G46" s="25"/>
      <c r="H46" s="25"/>
      <c r="I46" s="25"/>
      <c r="J46" s="25"/>
      <c r="K46" s="26"/>
      <c r="L46" s="25"/>
      <c r="M46" s="25"/>
      <c r="N46" s="25"/>
      <c r="O46" s="25"/>
      <c r="P46" s="25"/>
      <c r="Q46" s="26"/>
      <c r="R46" s="25"/>
      <c r="S46" s="25"/>
      <c r="T46" s="25"/>
      <c r="U46" s="25"/>
      <c r="V46" s="26"/>
      <c r="W46" s="25"/>
      <c r="X46" s="25"/>
      <c r="Y46" s="25"/>
      <c r="Z46" s="27"/>
      <c r="AA46" s="26"/>
      <c r="AB46" s="25"/>
      <c r="AC46" s="25"/>
      <c r="AD46" s="28"/>
      <c r="AE46" s="25"/>
      <c r="AF46" s="25"/>
    </row>
    <row r="47" spans="1:32" x14ac:dyDescent="0.25">
      <c r="A47" s="41"/>
      <c r="C47" s="42" t="s">
        <v>95</v>
      </c>
      <c r="D47" s="2"/>
      <c r="E47" s="3"/>
      <c r="F47" s="25"/>
      <c r="G47" s="25"/>
      <c r="H47" s="25"/>
      <c r="I47" s="25"/>
      <c r="J47" s="25"/>
      <c r="K47" s="26"/>
      <c r="L47" s="25"/>
      <c r="M47" s="25"/>
      <c r="N47" s="25"/>
      <c r="O47" s="25"/>
      <c r="P47" s="25"/>
      <c r="Q47" s="26"/>
      <c r="R47" s="25"/>
      <c r="S47" s="25"/>
      <c r="T47" s="25"/>
      <c r="U47" s="25"/>
      <c r="V47" s="26"/>
      <c r="W47" s="25"/>
      <c r="X47" s="25"/>
      <c r="Y47" s="25"/>
      <c r="Z47" s="27"/>
      <c r="AA47" s="26"/>
      <c r="AB47" s="25"/>
      <c r="AC47" s="25"/>
      <c r="AD47" s="28"/>
      <c r="AE47" s="25"/>
      <c r="AF47" s="25"/>
    </row>
    <row r="48" spans="1:32" x14ac:dyDescent="0.25">
      <c r="A48" s="41"/>
      <c r="C48" s="42" t="s">
        <v>96</v>
      </c>
      <c r="D48" s="2"/>
      <c r="E48" s="3"/>
      <c r="F48" s="25"/>
      <c r="G48" s="25"/>
      <c r="H48" s="25"/>
      <c r="I48" s="25"/>
      <c r="J48" s="25"/>
      <c r="K48" s="26"/>
      <c r="L48" s="25"/>
      <c r="M48" s="25"/>
      <c r="N48" s="25"/>
      <c r="O48" s="25"/>
      <c r="P48" s="25"/>
      <c r="Q48" s="26"/>
      <c r="R48" s="25"/>
      <c r="S48" s="25"/>
      <c r="T48" s="25"/>
      <c r="U48" s="25"/>
      <c r="V48" s="26"/>
      <c r="W48" s="25"/>
      <c r="X48" s="25"/>
      <c r="Y48" s="25"/>
      <c r="Z48" s="27"/>
      <c r="AA48" s="26"/>
      <c r="AB48" s="25"/>
      <c r="AC48" s="25"/>
      <c r="AD48" s="28"/>
      <c r="AE48" s="25"/>
      <c r="AF48" s="25"/>
    </row>
    <row r="49" spans="1:32" x14ac:dyDescent="0.25">
      <c r="A49" s="41"/>
      <c r="C49" s="42" t="s">
        <v>97</v>
      </c>
      <c r="D49" s="2"/>
      <c r="E49" s="3"/>
      <c r="F49" s="25"/>
      <c r="G49" s="25"/>
      <c r="H49" s="25"/>
      <c r="I49" s="25"/>
      <c r="J49" s="25"/>
      <c r="K49" s="26"/>
      <c r="L49" s="25"/>
      <c r="M49" s="25"/>
      <c r="N49" s="25"/>
      <c r="O49" s="25"/>
      <c r="P49" s="25"/>
      <c r="Q49" s="26"/>
      <c r="R49" s="25"/>
      <c r="S49" s="25"/>
      <c r="T49" s="25"/>
      <c r="U49" s="25"/>
      <c r="V49" s="26"/>
      <c r="W49" s="25"/>
      <c r="X49" s="25"/>
      <c r="Y49" s="25"/>
      <c r="Z49" s="27"/>
      <c r="AA49" s="26"/>
      <c r="AB49" s="25"/>
      <c r="AC49" s="25"/>
      <c r="AD49" s="28"/>
      <c r="AE49" s="25"/>
      <c r="AF49" s="25"/>
    </row>
    <row r="50" spans="1:32" x14ac:dyDescent="0.25">
      <c r="A50" s="41"/>
      <c r="C50" s="42" t="s">
        <v>98</v>
      </c>
      <c r="D50" s="2"/>
      <c r="E50" s="3"/>
      <c r="F50" s="29"/>
      <c r="G50" s="29"/>
      <c r="H50" s="29"/>
      <c r="I50" s="29"/>
      <c r="J50" s="29"/>
      <c r="K50" s="30"/>
      <c r="L50" s="29"/>
      <c r="M50" s="29"/>
      <c r="N50" s="29"/>
      <c r="O50" s="29"/>
      <c r="P50" s="29"/>
      <c r="Q50" s="30"/>
      <c r="R50" s="29"/>
      <c r="S50" s="29"/>
      <c r="T50" s="29"/>
      <c r="U50" s="29"/>
      <c r="V50" s="30"/>
      <c r="W50" s="29"/>
      <c r="X50" s="29"/>
      <c r="Y50" s="29"/>
      <c r="Z50" s="31"/>
      <c r="AA50" s="30"/>
      <c r="AB50" s="29"/>
      <c r="AC50" s="29"/>
      <c r="AD50" s="32"/>
      <c r="AE50" s="29"/>
      <c r="AF50" s="29"/>
    </row>
    <row r="51" spans="1:32" ht="30" x14ac:dyDescent="0.25">
      <c r="A51" s="41"/>
      <c r="B51" s="7">
        <v>4</v>
      </c>
      <c r="C51" s="19" t="s">
        <v>99</v>
      </c>
      <c r="D51" s="2" t="s">
        <v>50</v>
      </c>
      <c r="E51" s="3" t="s">
        <v>50</v>
      </c>
      <c r="F51" s="20" t="s">
        <v>100</v>
      </c>
      <c r="G51" s="20" t="s">
        <v>49</v>
      </c>
      <c r="H51" s="20" t="s">
        <v>47</v>
      </c>
      <c r="I51" s="20"/>
      <c r="J51" s="20" t="s">
        <v>47</v>
      </c>
      <c r="K51" s="21"/>
      <c r="L51" s="20" t="s">
        <v>49</v>
      </c>
      <c r="M51" s="20" t="s">
        <v>50</v>
      </c>
      <c r="N51" s="20" t="s">
        <v>101</v>
      </c>
      <c r="O51" s="20" t="s">
        <v>51</v>
      </c>
      <c r="P51" s="20" t="s">
        <v>47</v>
      </c>
      <c r="Q51" s="21"/>
      <c r="R51" s="20" t="s">
        <v>49</v>
      </c>
      <c r="S51" s="20"/>
      <c r="T51" s="20" t="s">
        <v>100</v>
      </c>
      <c r="U51" s="20" t="s">
        <v>47</v>
      </c>
      <c r="V51" s="21"/>
      <c r="W51" s="20" t="s">
        <v>49</v>
      </c>
      <c r="X51" s="20"/>
      <c r="Y51" s="20" t="s">
        <v>47</v>
      </c>
      <c r="Z51" s="22" t="s">
        <v>51</v>
      </c>
      <c r="AA51" s="21"/>
      <c r="AB51" s="20" t="s">
        <v>51</v>
      </c>
      <c r="AC51" s="20" t="s">
        <v>102</v>
      </c>
      <c r="AD51" s="23" t="s">
        <v>103</v>
      </c>
      <c r="AE51" s="20"/>
      <c r="AF51" s="20" t="s">
        <v>47</v>
      </c>
    </row>
    <row r="52" spans="1:32" x14ac:dyDescent="0.25">
      <c r="A52" s="41"/>
      <c r="C52" s="42" t="s">
        <v>104</v>
      </c>
      <c r="D52" s="2"/>
      <c r="E52" s="3"/>
      <c r="F52" s="25"/>
      <c r="G52" s="25"/>
      <c r="H52" s="25"/>
      <c r="I52" s="25"/>
      <c r="J52" s="25"/>
      <c r="K52" s="26"/>
      <c r="L52" s="25"/>
      <c r="M52" s="25"/>
      <c r="N52" s="25"/>
      <c r="O52" s="25"/>
      <c r="P52" s="25"/>
      <c r="Q52" s="26"/>
      <c r="R52" s="25"/>
      <c r="S52" s="25"/>
      <c r="T52" s="25"/>
      <c r="U52" s="25"/>
      <c r="V52" s="26"/>
      <c r="W52" s="25"/>
      <c r="X52" s="25"/>
      <c r="Y52" s="25"/>
      <c r="Z52" s="27"/>
      <c r="AA52" s="26"/>
      <c r="AB52" s="25"/>
      <c r="AC52" s="25"/>
      <c r="AD52" s="28"/>
      <c r="AE52" s="25"/>
      <c r="AF52" s="25"/>
    </row>
    <row r="53" spans="1:32" x14ac:dyDescent="0.25">
      <c r="A53" s="41"/>
      <c r="C53" s="42" t="s">
        <v>105</v>
      </c>
      <c r="D53" s="2"/>
      <c r="E53" s="3"/>
      <c r="F53" s="25"/>
      <c r="G53" s="25"/>
      <c r="H53" s="25"/>
      <c r="I53" s="25"/>
      <c r="J53" s="25"/>
      <c r="K53" s="26"/>
      <c r="L53" s="25"/>
      <c r="M53" s="25"/>
      <c r="N53" s="25"/>
      <c r="O53" s="25"/>
      <c r="P53" s="25"/>
      <c r="Q53" s="26"/>
      <c r="R53" s="25"/>
      <c r="S53" s="25"/>
      <c r="T53" s="25"/>
      <c r="U53" s="25"/>
      <c r="V53" s="26"/>
      <c r="W53" s="25"/>
      <c r="X53" s="25"/>
      <c r="Y53" s="25"/>
      <c r="Z53" s="27"/>
      <c r="AA53" s="26"/>
      <c r="AB53" s="25"/>
      <c r="AC53" s="25"/>
      <c r="AD53" s="28"/>
      <c r="AE53" s="25"/>
      <c r="AF53" s="25"/>
    </row>
    <row r="54" spans="1:32" x14ac:dyDescent="0.25">
      <c r="A54" s="41"/>
      <c r="C54" s="42" t="s">
        <v>106</v>
      </c>
      <c r="D54" s="2"/>
      <c r="E54" s="3"/>
      <c r="F54" s="25"/>
      <c r="G54" s="25"/>
      <c r="H54" s="25"/>
      <c r="I54" s="25"/>
      <c r="J54" s="25"/>
      <c r="K54" s="26"/>
      <c r="L54" s="25"/>
      <c r="M54" s="25"/>
      <c r="N54" s="25"/>
      <c r="O54" s="25"/>
      <c r="P54" s="25"/>
      <c r="Q54" s="26"/>
      <c r="R54" s="25"/>
      <c r="S54" s="25"/>
      <c r="T54" s="25"/>
      <c r="U54" s="25"/>
      <c r="V54" s="26"/>
      <c r="W54" s="25"/>
      <c r="X54" s="25"/>
      <c r="Y54" s="25"/>
      <c r="Z54" s="27"/>
      <c r="AA54" s="26"/>
      <c r="AB54" s="25"/>
      <c r="AC54" s="25"/>
      <c r="AD54" s="28"/>
      <c r="AE54" s="25"/>
      <c r="AF54" s="25"/>
    </row>
    <row r="55" spans="1:32" x14ac:dyDescent="0.25">
      <c r="A55" s="41"/>
      <c r="C55" s="43" t="s">
        <v>107</v>
      </c>
      <c r="D55" s="2"/>
      <c r="E55" s="3"/>
      <c r="F55" s="25"/>
      <c r="G55" s="25"/>
      <c r="H55" s="25"/>
      <c r="I55" s="25"/>
      <c r="J55" s="25"/>
      <c r="K55" s="26"/>
      <c r="L55" s="25"/>
      <c r="M55" s="25"/>
      <c r="N55" s="25"/>
      <c r="O55" s="25"/>
      <c r="P55" s="25"/>
      <c r="Q55" s="26"/>
      <c r="R55" s="25"/>
      <c r="S55" s="25"/>
      <c r="T55" s="25"/>
      <c r="U55" s="25"/>
      <c r="V55" s="26"/>
      <c r="W55" s="25"/>
      <c r="X55" s="25"/>
      <c r="Y55" s="25"/>
      <c r="Z55" s="27"/>
      <c r="AA55" s="26"/>
      <c r="AB55" s="25"/>
      <c r="AC55" s="25"/>
      <c r="AD55" s="28"/>
      <c r="AE55" s="25"/>
      <c r="AF55" s="25"/>
    </row>
    <row r="56" spans="1:32" x14ac:dyDescent="0.25">
      <c r="A56" s="41"/>
      <c r="C56" s="43" t="s">
        <v>108</v>
      </c>
      <c r="D56" s="2"/>
      <c r="E56" s="3"/>
      <c r="F56" s="29"/>
      <c r="G56" s="29"/>
      <c r="H56" s="29"/>
      <c r="I56" s="29"/>
      <c r="J56" s="29"/>
      <c r="K56" s="30"/>
      <c r="L56" s="29"/>
      <c r="M56" s="29"/>
      <c r="N56" s="29"/>
      <c r="O56" s="29"/>
      <c r="P56" s="29"/>
      <c r="Q56" s="30"/>
      <c r="R56" s="29"/>
      <c r="S56" s="29"/>
      <c r="T56" s="29"/>
      <c r="U56" s="29"/>
      <c r="V56" s="30"/>
      <c r="W56" s="29"/>
      <c r="X56" s="29"/>
      <c r="Y56" s="29"/>
      <c r="Z56" s="31"/>
      <c r="AA56" s="30"/>
      <c r="AB56" s="29"/>
      <c r="AC56" s="29"/>
      <c r="AD56" s="32"/>
      <c r="AE56" s="29"/>
      <c r="AF56" s="29"/>
    </row>
    <row r="57" spans="1:32" x14ac:dyDescent="0.25">
      <c r="A57" s="41"/>
      <c r="B57" s="7">
        <v>5</v>
      </c>
      <c r="C57" s="44" t="s">
        <v>109</v>
      </c>
      <c r="D57" s="2" t="s">
        <v>59</v>
      </c>
      <c r="E57" s="3" t="s">
        <v>110</v>
      </c>
      <c r="F57" s="20" t="s">
        <v>50</v>
      </c>
      <c r="G57" s="20" t="s">
        <v>86</v>
      </c>
      <c r="H57" s="20" t="s">
        <v>50</v>
      </c>
      <c r="I57" s="20"/>
      <c r="J57" s="20" t="s">
        <v>50</v>
      </c>
      <c r="K57" s="21"/>
      <c r="L57" s="20" t="s">
        <v>86</v>
      </c>
      <c r="M57" s="20" t="s">
        <v>59</v>
      </c>
      <c r="N57" s="20" t="s">
        <v>101</v>
      </c>
      <c r="O57" s="20" t="s">
        <v>111</v>
      </c>
      <c r="P57" s="20" t="s">
        <v>50</v>
      </c>
      <c r="Q57" s="21"/>
      <c r="R57" s="20" t="s">
        <v>86</v>
      </c>
      <c r="S57" s="20"/>
      <c r="T57" s="20" t="s">
        <v>87</v>
      </c>
      <c r="U57" s="20" t="s">
        <v>50</v>
      </c>
      <c r="V57" s="21"/>
      <c r="W57" s="20" t="s">
        <v>86</v>
      </c>
      <c r="X57" s="20"/>
      <c r="Y57" s="20" t="s">
        <v>50</v>
      </c>
      <c r="Z57" s="22" t="s">
        <v>59</v>
      </c>
      <c r="AA57" s="21"/>
      <c r="AB57" s="20" t="s">
        <v>59</v>
      </c>
      <c r="AC57" s="20" t="s">
        <v>102</v>
      </c>
      <c r="AD57" s="23" t="s">
        <v>111</v>
      </c>
      <c r="AE57" s="20"/>
      <c r="AF57" s="20" t="s">
        <v>50</v>
      </c>
    </row>
    <row r="58" spans="1:32" x14ac:dyDescent="0.25">
      <c r="A58" s="41"/>
      <c r="C58" s="42" t="s">
        <v>112</v>
      </c>
      <c r="D58" s="2"/>
      <c r="E58" s="3"/>
      <c r="F58" s="25"/>
      <c r="G58" s="25"/>
      <c r="H58" s="25"/>
      <c r="I58" s="25"/>
      <c r="J58" s="25"/>
      <c r="K58" s="26"/>
      <c r="L58" s="25"/>
      <c r="M58" s="25"/>
      <c r="N58" s="25"/>
      <c r="O58" s="25"/>
      <c r="P58" s="25"/>
      <c r="Q58" s="26"/>
      <c r="R58" s="25"/>
      <c r="S58" s="25"/>
      <c r="T58" s="25"/>
      <c r="U58" s="25"/>
      <c r="V58" s="26"/>
      <c r="W58" s="25"/>
      <c r="X58" s="25"/>
      <c r="Y58" s="25"/>
      <c r="Z58" s="27"/>
      <c r="AA58" s="26"/>
      <c r="AB58" s="25"/>
      <c r="AC58" s="25"/>
      <c r="AD58" s="28"/>
      <c r="AE58" s="25"/>
      <c r="AF58" s="25"/>
    </row>
    <row r="59" spans="1:32" x14ac:dyDescent="0.25">
      <c r="A59" s="41"/>
      <c r="C59" s="42" t="s">
        <v>113</v>
      </c>
      <c r="D59" s="2" t="s">
        <v>114</v>
      </c>
      <c r="E59" s="3"/>
      <c r="F59" s="25"/>
      <c r="G59" s="25"/>
      <c r="H59" s="25"/>
      <c r="I59" s="25"/>
      <c r="J59" s="25"/>
      <c r="K59" s="26"/>
      <c r="L59" s="25"/>
      <c r="M59" s="25"/>
      <c r="N59" s="25"/>
      <c r="O59" s="25"/>
      <c r="P59" s="25"/>
      <c r="Q59" s="26"/>
      <c r="R59" s="25"/>
      <c r="S59" s="25"/>
      <c r="T59" s="25"/>
      <c r="U59" s="25"/>
      <c r="V59" s="26"/>
      <c r="W59" s="25"/>
      <c r="X59" s="25"/>
      <c r="Y59" s="25"/>
      <c r="Z59" s="27"/>
      <c r="AA59" s="26"/>
      <c r="AB59" s="25"/>
      <c r="AC59" s="25"/>
      <c r="AD59" s="28"/>
      <c r="AE59" s="25"/>
      <c r="AF59" s="25"/>
    </row>
    <row r="60" spans="1:32" x14ac:dyDescent="0.25">
      <c r="A60" s="41"/>
      <c r="C60" s="43" t="s">
        <v>115</v>
      </c>
      <c r="D60" s="2"/>
      <c r="E60" s="3"/>
      <c r="F60" s="29"/>
      <c r="G60" s="29"/>
      <c r="H60" s="29"/>
      <c r="I60" s="29"/>
      <c r="J60" s="29"/>
      <c r="K60" s="30"/>
      <c r="L60" s="29"/>
      <c r="M60" s="29"/>
      <c r="N60" s="29"/>
      <c r="O60" s="29"/>
      <c r="P60" s="29"/>
      <c r="Q60" s="30"/>
      <c r="R60" s="29"/>
      <c r="S60" s="29"/>
      <c r="T60" s="29"/>
      <c r="U60" s="29"/>
      <c r="V60" s="30"/>
      <c r="W60" s="29"/>
      <c r="X60" s="29"/>
      <c r="Y60" s="29"/>
      <c r="Z60" s="31"/>
      <c r="AA60" s="30"/>
      <c r="AB60" s="29"/>
      <c r="AC60" s="29"/>
      <c r="AD60" s="32"/>
      <c r="AE60" s="29"/>
      <c r="AF60" s="29"/>
    </row>
    <row r="61" spans="1:32" ht="45" x14ac:dyDescent="0.25">
      <c r="A61" s="41"/>
      <c r="B61" s="7">
        <v>6</v>
      </c>
      <c r="C61" s="44" t="s">
        <v>116</v>
      </c>
      <c r="D61" s="2" t="s">
        <v>117</v>
      </c>
      <c r="E61" s="3" t="s">
        <v>117</v>
      </c>
      <c r="F61" s="20" t="s">
        <v>118</v>
      </c>
      <c r="G61" s="20" t="s">
        <v>119</v>
      </c>
      <c r="H61" s="20" t="s">
        <v>118</v>
      </c>
      <c r="I61" s="20"/>
      <c r="J61" s="20" t="s">
        <v>118</v>
      </c>
      <c r="K61" s="21"/>
      <c r="L61" s="20" t="s">
        <v>119</v>
      </c>
      <c r="M61" s="20"/>
      <c r="N61" s="20"/>
      <c r="O61" s="20" t="s">
        <v>120</v>
      </c>
      <c r="P61" s="20" t="s">
        <v>118</v>
      </c>
      <c r="Q61" s="21"/>
      <c r="R61" s="20" t="s">
        <v>119</v>
      </c>
      <c r="S61" s="20"/>
      <c r="T61" s="20" t="s">
        <v>121</v>
      </c>
      <c r="U61" s="20" t="s">
        <v>118</v>
      </c>
      <c r="V61" s="21"/>
      <c r="W61" s="20" t="s">
        <v>119</v>
      </c>
      <c r="X61" s="20"/>
      <c r="Y61" s="20" t="s">
        <v>118</v>
      </c>
      <c r="Z61" s="22" t="s">
        <v>122</v>
      </c>
      <c r="AA61" s="21"/>
      <c r="AB61" s="20" t="s">
        <v>120</v>
      </c>
      <c r="AC61" s="20" t="s">
        <v>102</v>
      </c>
      <c r="AD61" s="23" t="s">
        <v>123</v>
      </c>
      <c r="AE61" s="20" t="s">
        <v>117</v>
      </c>
      <c r="AF61" s="20" t="s">
        <v>118</v>
      </c>
    </row>
    <row r="62" spans="1:32" x14ac:dyDescent="0.25">
      <c r="A62" s="41"/>
      <c r="C62" s="3" t="s">
        <v>124</v>
      </c>
      <c r="D62" s="2" t="s">
        <v>117</v>
      </c>
      <c r="E62" s="3" t="s">
        <v>117</v>
      </c>
      <c r="F62" s="25"/>
      <c r="G62" s="25"/>
      <c r="H62" s="25"/>
      <c r="I62" s="25"/>
      <c r="J62" s="25"/>
      <c r="K62" s="26"/>
      <c r="L62" s="25"/>
      <c r="M62" s="25"/>
      <c r="N62" s="25"/>
      <c r="O62" s="25"/>
      <c r="P62" s="25"/>
      <c r="Q62" s="26"/>
      <c r="R62" s="25"/>
      <c r="S62" s="25"/>
      <c r="T62" s="25"/>
      <c r="U62" s="25"/>
      <c r="V62" s="26"/>
      <c r="W62" s="25"/>
      <c r="X62" s="25"/>
      <c r="Y62" s="25"/>
      <c r="Z62" s="27"/>
      <c r="AA62" s="26"/>
      <c r="AB62" s="25"/>
      <c r="AC62" s="25"/>
      <c r="AD62" s="28"/>
      <c r="AE62" s="25"/>
      <c r="AF62" s="25"/>
    </row>
    <row r="63" spans="1:32" x14ac:dyDescent="0.25">
      <c r="A63" s="41"/>
      <c r="C63" s="42" t="s">
        <v>125</v>
      </c>
      <c r="D63" s="2" t="s">
        <v>117</v>
      </c>
      <c r="E63" s="3" t="s">
        <v>117</v>
      </c>
      <c r="F63" s="25"/>
      <c r="G63" s="25"/>
      <c r="H63" s="25"/>
      <c r="I63" s="25"/>
      <c r="J63" s="25"/>
      <c r="K63" s="26"/>
      <c r="L63" s="25"/>
      <c r="M63" s="25"/>
      <c r="N63" s="25"/>
      <c r="O63" s="25"/>
      <c r="P63" s="25"/>
      <c r="Q63" s="26"/>
      <c r="R63" s="25"/>
      <c r="S63" s="25"/>
      <c r="T63" s="25"/>
      <c r="U63" s="25"/>
      <c r="V63" s="26"/>
      <c r="W63" s="25"/>
      <c r="X63" s="25"/>
      <c r="Y63" s="25"/>
      <c r="Z63" s="27"/>
      <c r="AA63" s="26"/>
      <c r="AB63" s="25"/>
      <c r="AC63" s="25"/>
      <c r="AD63" s="28"/>
      <c r="AE63" s="25"/>
      <c r="AF63" s="25"/>
    </row>
    <row r="64" spans="1:32" x14ac:dyDescent="0.25">
      <c r="A64" s="41"/>
      <c r="C64" s="45" t="s">
        <v>126</v>
      </c>
      <c r="D64" s="2" t="s">
        <v>117</v>
      </c>
      <c r="E64" s="3" t="s">
        <v>117</v>
      </c>
      <c r="F64" s="25"/>
      <c r="G64" s="25"/>
      <c r="H64" s="25"/>
      <c r="I64" s="25"/>
      <c r="J64" s="25"/>
      <c r="K64" s="26"/>
      <c r="L64" s="25"/>
      <c r="M64" s="25"/>
      <c r="N64" s="25"/>
      <c r="O64" s="25"/>
      <c r="P64" s="25"/>
      <c r="Q64" s="26"/>
      <c r="R64" s="25"/>
      <c r="S64" s="25"/>
      <c r="T64" s="25"/>
      <c r="U64" s="25"/>
      <c r="V64" s="26"/>
      <c r="W64" s="25"/>
      <c r="X64" s="25"/>
      <c r="Y64" s="25"/>
      <c r="Z64" s="27"/>
      <c r="AA64" s="26"/>
      <c r="AB64" s="25"/>
      <c r="AC64" s="25"/>
      <c r="AD64" s="28"/>
      <c r="AE64" s="25"/>
      <c r="AF64" s="25"/>
    </row>
    <row r="65" spans="1:32" x14ac:dyDescent="0.25">
      <c r="A65" s="41"/>
      <c r="C65" s="42" t="s">
        <v>127</v>
      </c>
      <c r="D65" s="2" t="s">
        <v>117</v>
      </c>
      <c r="E65" s="3" t="s">
        <v>117</v>
      </c>
      <c r="F65" s="25"/>
      <c r="G65" s="25"/>
      <c r="H65" s="25"/>
      <c r="I65" s="25"/>
      <c r="J65" s="25"/>
      <c r="K65" s="26"/>
      <c r="L65" s="25"/>
      <c r="M65" s="25"/>
      <c r="N65" s="25"/>
      <c r="O65" s="25"/>
      <c r="P65" s="25"/>
      <c r="Q65" s="26"/>
      <c r="R65" s="25"/>
      <c r="S65" s="25"/>
      <c r="T65" s="25"/>
      <c r="U65" s="25"/>
      <c r="V65" s="26"/>
      <c r="W65" s="25"/>
      <c r="X65" s="25"/>
      <c r="Y65" s="25"/>
      <c r="Z65" s="27"/>
      <c r="AA65" s="26"/>
      <c r="AB65" s="25"/>
      <c r="AC65" s="25"/>
      <c r="AD65" s="28"/>
      <c r="AE65" s="25"/>
      <c r="AF65" s="25"/>
    </row>
    <row r="66" spans="1:32" x14ac:dyDescent="0.25">
      <c r="A66" s="41"/>
      <c r="C66" s="42" t="s">
        <v>128</v>
      </c>
      <c r="D66" s="2" t="s">
        <v>117</v>
      </c>
      <c r="E66" s="3" t="s">
        <v>117</v>
      </c>
      <c r="F66" s="25"/>
      <c r="G66" s="25"/>
      <c r="H66" s="25"/>
      <c r="I66" s="25"/>
      <c r="J66" s="25"/>
      <c r="K66" s="26"/>
      <c r="L66" s="25"/>
      <c r="M66" s="25"/>
      <c r="N66" s="25"/>
      <c r="O66" s="25"/>
      <c r="P66" s="25"/>
      <c r="Q66" s="26"/>
      <c r="R66" s="25"/>
      <c r="S66" s="25"/>
      <c r="T66" s="25"/>
      <c r="U66" s="25"/>
      <c r="V66" s="26"/>
      <c r="W66" s="25"/>
      <c r="X66" s="25"/>
      <c r="Y66" s="25"/>
      <c r="Z66" s="27"/>
      <c r="AA66" s="26"/>
      <c r="AB66" s="25"/>
      <c r="AC66" s="25"/>
      <c r="AD66" s="28"/>
      <c r="AE66" s="25"/>
      <c r="AF66" s="25"/>
    </row>
    <row r="67" spans="1:32" x14ac:dyDescent="0.25">
      <c r="A67" s="41"/>
      <c r="C67" s="42" t="s">
        <v>129</v>
      </c>
      <c r="D67" s="2" t="s">
        <v>117</v>
      </c>
      <c r="E67" s="3" t="s">
        <v>117</v>
      </c>
      <c r="F67" s="25"/>
      <c r="G67" s="25"/>
      <c r="H67" s="25"/>
      <c r="I67" s="25"/>
      <c r="J67" s="25"/>
      <c r="K67" s="26"/>
      <c r="L67" s="25"/>
      <c r="M67" s="25"/>
      <c r="N67" s="25"/>
      <c r="O67" s="25"/>
      <c r="P67" s="25"/>
      <c r="Q67" s="26"/>
      <c r="R67" s="25"/>
      <c r="S67" s="25"/>
      <c r="T67" s="25"/>
      <c r="U67" s="25"/>
      <c r="V67" s="26"/>
      <c r="W67" s="25"/>
      <c r="X67" s="25"/>
      <c r="Y67" s="25"/>
      <c r="Z67" s="27"/>
      <c r="AA67" s="26"/>
      <c r="AB67" s="25"/>
      <c r="AC67" s="25"/>
      <c r="AD67" s="28"/>
      <c r="AE67" s="25"/>
      <c r="AF67" s="25"/>
    </row>
    <row r="68" spans="1:32" x14ac:dyDescent="0.25">
      <c r="A68" s="41"/>
      <c r="C68" s="42" t="s">
        <v>130</v>
      </c>
      <c r="D68" s="2"/>
      <c r="E68" s="3"/>
      <c r="F68" s="29"/>
      <c r="G68" s="29"/>
      <c r="H68" s="29"/>
      <c r="I68" s="29"/>
      <c r="J68" s="29"/>
      <c r="K68" s="30"/>
      <c r="L68" s="29"/>
      <c r="M68" s="29"/>
      <c r="N68" s="29"/>
      <c r="O68" s="29"/>
      <c r="P68" s="29"/>
      <c r="Q68" s="30"/>
      <c r="R68" s="29"/>
      <c r="S68" s="29"/>
      <c r="T68" s="29"/>
      <c r="U68" s="29"/>
      <c r="V68" s="30"/>
      <c r="W68" s="29"/>
      <c r="X68" s="29"/>
      <c r="Y68" s="29"/>
      <c r="Z68" s="31"/>
      <c r="AA68" s="30"/>
      <c r="AB68" s="29"/>
      <c r="AC68" s="29"/>
      <c r="AD68" s="32"/>
      <c r="AE68" s="29"/>
      <c r="AF68" s="29"/>
    </row>
    <row r="69" spans="1:32" ht="30" x14ac:dyDescent="0.25">
      <c r="A69" s="41"/>
      <c r="B69" s="7">
        <v>7</v>
      </c>
      <c r="C69" s="44" t="s">
        <v>131</v>
      </c>
      <c r="D69" s="13" t="s">
        <v>132</v>
      </c>
      <c r="E69" s="3" t="s">
        <v>59</v>
      </c>
      <c r="F69" s="20" t="s">
        <v>59</v>
      </c>
      <c r="G69" s="20" t="s">
        <v>60</v>
      </c>
      <c r="H69" s="20" t="s">
        <v>59</v>
      </c>
      <c r="I69" s="20" t="s">
        <v>59</v>
      </c>
      <c r="J69" s="20" t="s">
        <v>50</v>
      </c>
      <c r="K69" s="21"/>
      <c r="L69" s="20" t="s">
        <v>60</v>
      </c>
      <c r="M69" s="20" t="s">
        <v>59</v>
      </c>
      <c r="N69" s="20" t="s">
        <v>59</v>
      </c>
      <c r="O69" s="20" t="s">
        <v>59</v>
      </c>
      <c r="P69" s="20" t="s">
        <v>50</v>
      </c>
      <c r="Q69" s="21"/>
      <c r="R69" s="20" t="s">
        <v>60</v>
      </c>
      <c r="S69" s="20" t="s">
        <v>59</v>
      </c>
      <c r="T69" s="20" t="s">
        <v>59</v>
      </c>
      <c r="U69" s="20" t="s">
        <v>50</v>
      </c>
      <c r="V69" s="21"/>
      <c r="W69" s="20" t="s">
        <v>60</v>
      </c>
      <c r="X69" s="20" t="s">
        <v>59</v>
      </c>
      <c r="Y69" s="20" t="s">
        <v>50</v>
      </c>
      <c r="Z69" s="22" t="s">
        <v>48</v>
      </c>
      <c r="AA69" s="21"/>
      <c r="AB69" s="20" t="s">
        <v>48</v>
      </c>
      <c r="AC69" s="20" t="s">
        <v>59</v>
      </c>
      <c r="AD69" s="23" t="s">
        <v>59</v>
      </c>
      <c r="AE69" s="20" t="s">
        <v>59</v>
      </c>
      <c r="AF69" s="20" t="s">
        <v>50</v>
      </c>
    </row>
    <row r="70" spans="1:32" x14ac:dyDescent="0.25">
      <c r="A70" s="41"/>
      <c r="C70" s="42" t="s">
        <v>79</v>
      </c>
      <c r="D70" s="2"/>
      <c r="E70" s="3" t="s">
        <v>133</v>
      </c>
      <c r="F70" s="25"/>
      <c r="G70" s="25"/>
      <c r="H70" s="25"/>
      <c r="I70" s="25"/>
      <c r="J70" s="25"/>
      <c r="K70" s="26"/>
      <c r="L70" s="25"/>
      <c r="M70" s="25"/>
      <c r="N70" s="25"/>
      <c r="O70" s="25"/>
      <c r="P70" s="25"/>
      <c r="Q70" s="26"/>
      <c r="R70" s="25"/>
      <c r="S70" s="25"/>
      <c r="T70" s="25"/>
      <c r="U70" s="25"/>
      <c r="V70" s="26"/>
      <c r="W70" s="25"/>
      <c r="X70" s="25"/>
      <c r="Y70" s="25"/>
      <c r="Z70" s="27"/>
      <c r="AA70" s="26"/>
      <c r="AB70" s="25"/>
      <c r="AC70" s="25"/>
      <c r="AD70" s="28"/>
      <c r="AE70" s="25"/>
      <c r="AF70" s="25"/>
    </row>
    <row r="71" spans="1:32" x14ac:dyDescent="0.25">
      <c r="A71" s="41"/>
      <c r="C71" s="42" t="s">
        <v>134</v>
      </c>
      <c r="D71" s="2"/>
      <c r="E71" s="3"/>
      <c r="F71" s="25"/>
      <c r="G71" s="25"/>
      <c r="H71" s="25"/>
      <c r="I71" s="25"/>
      <c r="J71" s="25"/>
      <c r="K71" s="26"/>
      <c r="L71" s="25"/>
      <c r="M71" s="25"/>
      <c r="N71" s="25"/>
      <c r="O71" s="25"/>
      <c r="P71" s="25"/>
      <c r="Q71" s="26"/>
      <c r="R71" s="25"/>
      <c r="S71" s="25"/>
      <c r="T71" s="25"/>
      <c r="U71" s="25"/>
      <c r="V71" s="26"/>
      <c r="W71" s="25"/>
      <c r="X71" s="25"/>
      <c r="Y71" s="25"/>
      <c r="Z71" s="27"/>
      <c r="AA71" s="26"/>
      <c r="AB71" s="25"/>
      <c r="AC71" s="25"/>
      <c r="AD71" s="28"/>
      <c r="AE71" s="25"/>
      <c r="AF71" s="25"/>
    </row>
    <row r="72" spans="1:32" x14ac:dyDescent="0.25">
      <c r="A72" s="41"/>
      <c r="C72" s="42" t="s">
        <v>135</v>
      </c>
      <c r="D72" s="2"/>
      <c r="E72" s="3"/>
      <c r="F72" s="29"/>
      <c r="G72" s="29"/>
      <c r="H72" s="29"/>
      <c r="I72" s="29"/>
      <c r="J72" s="29"/>
      <c r="K72" s="30"/>
      <c r="L72" s="29"/>
      <c r="M72" s="29"/>
      <c r="N72" s="29"/>
      <c r="O72" s="29"/>
      <c r="P72" s="29"/>
      <c r="Q72" s="30"/>
      <c r="R72" s="29"/>
      <c r="S72" s="29"/>
      <c r="T72" s="29"/>
      <c r="U72" s="29"/>
      <c r="V72" s="30"/>
      <c r="W72" s="29"/>
      <c r="X72" s="29"/>
      <c r="Y72" s="29"/>
      <c r="Z72" s="31"/>
      <c r="AA72" s="30"/>
      <c r="AB72" s="29"/>
      <c r="AC72" s="29"/>
      <c r="AD72" s="32"/>
      <c r="AE72" s="29"/>
      <c r="AF72" s="29"/>
    </row>
    <row r="73" spans="1:32" ht="30" customHeight="1" x14ac:dyDescent="0.25">
      <c r="A73" s="41"/>
      <c r="B73" s="7">
        <v>8</v>
      </c>
      <c r="C73" s="44" t="s">
        <v>136</v>
      </c>
      <c r="D73" s="2" t="s">
        <v>47</v>
      </c>
      <c r="E73" s="3" t="s">
        <v>85</v>
      </c>
      <c r="F73" s="20" t="s">
        <v>137</v>
      </c>
      <c r="G73" s="20" t="s">
        <v>86</v>
      </c>
      <c r="H73" s="20" t="s">
        <v>48</v>
      </c>
      <c r="I73" s="20" t="s">
        <v>48</v>
      </c>
      <c r="J73" s="20" t="s">
        <v>48</v>
      </c>
      <c r="K73" s="21"/>
      <c r="L73" s="20" t="s">
        <v>86</v>
      </c>
      <c r="M73" s="20" t="s">
        <v>48</v>
      </c>
      <c r="N73" s="20" t="s">
        <v>48</v>
      </c>
      <c r="O73" s="20" t="s">
        <v>48</v>
      </c>
      <c r="P73" s="20" t="s">
        <v>48</v>
      </c>
      <c r="Q73" s="21"/>
      <c r="R73" s="20" t="s">
        <v>86</v>
      </c>
      <c r="S73" s="20" t="s">
        <v>48</v>
      </c>
      <c r="T73" s="20" t="s">
        <v>48</v>
      </c>
      <c r="U73" s="20" t="s">
        <v>48</v>
      </c>
      <c r="V73" s="21"/>
      <c r="W73" s="20" t="s">
        <v>86</v>
      </c>
      <c r="X73" s="20" t="s">
        <v>48</v>
      </c>
      <c r="Y73" s="20" t="s">
        <v>48</v>
      </c>
      <c r="Z73" s="22" t="s">
        <v>48</v>
      </c>
      <c r="AA73" s="21"/>
      <c r="AB73" s="20" t="s">
        <v>138</v>
      </c>
      <c r="AC73" s="20" t="s">
        <v>48</v>
      </c>
      <c r="AD73" s="23" t="s">
        <v>139</v>
      </c>
      <c r="AE73" s="20" t="s">
        <v>48</v>
      </c>
      <c r="AF73" s="20" t="s">
        <v>48</v>
      </c>
    </row>
    <row r="74" spans="1:32" x14ac:dyDescent="0.25">
      <c r="A74" s="41"/>
      <c r="C74" s="42" t="s">
        <v>140</v>
      </c>
      <c r="D74" s="2"/>
      <c r="E74" s="3"/>
      <c r="F74" s="25"/>
      <c r="G74" s="25"/>
      <c r="H74" s="25"/>
      <c r="I74" s="25"/>
      <c r="J74" s="25"/>
      <c r="K74" s="26"/>
      <c r="L74" s="25"/>
      <c r="M74" s="25"/>
      <c r="N74" s="25"/>
      <c r="O74" s="25"/>
      <c r="P74" s="25"/>
      <c r="Q74" s="26"/>
      <c r="R74" s="25"/>
      <c r="S74" s="25"/>
      <c r="T74" s="25"/>
      <c r="U74" s="25"/>
      <c r="V74" s="26"/>
      <c r="W74" s="25"/>
      <c r="X74" s="25"/>
      <c r="Y74" s="25"/>
      <c r="Z74" s="27"/>
      <c r="AA74" s="26"/>
      <c r="AB74" s="25"/>
      <c r="AC74" s="25"/>
      <c r="AD74" s="28"/>
      <c r="AE74" s="25"/>
      <c r="AF74" s="25"/>
    </row>
    <row r="75" spans="1:32" x14ac:dyDescent="0.25">
      <c r="A75" s="41"/>
      <c r="C75" s="42" t="s">
        <v>141</v>
      </c>
      <c r="D75" s="2"/>
      <c r="E75" s="3"/>
      <c r="F75" s="25"/>
      <c r="G75" s="25"/>
      <c r="H75" s="25"/>
      <c r="I75" s="25"/>
      <c r="J75" s="25"/>
      <c r="K75" s="26"/>
      <c r="L75" s="25"/>
      <c r="M75" s="25"/>
      <c r="N75" s="25"/>
      <c r="O75" s="25"/>
      <c r="P75" s="25"/>
      <c r="Q75" s="26"/>
      <c r="R75" s="25"/>
      <c r="S75" s="25"/>
      <c r="T75" s="25"/>
      <c r="U75" s="25"/>
      <c r="V75" s="26"/>
      <c r="W75" s="25"/>
      <c r="X75" s="25"/>
      <c r="Y75" s="25"/>
      <c r="Z75" s="27"/>
      <c r="AA75" s="26"/>
      <c r="AB75" s="25"/>
      <c r="AC75" s="25"/>
      <c r="AD75" s="28"/>
      <c r="AE75" s="25"/>
      <c r="AF75" s="25"/>
    </row>
    <row r="76" spans="1:32" ht="33" x14ac:dyDescent="0.25">
      <c r="A76" s="41"/>
      <c r="C76" s="42" t="s">
        <v>142</v>
      </c>
      <c r="D76" s="2"/>
      <c r="E76" s="3"/>
      <c r="F76" s="25"/>
      <c r="G76" s="25"/>
      <c r="H76" s="25"/>
      <c r="I76" s="25"/>
      <c r="J76" s="25"/>
      <c r="K76" s="26"/>
      <c r="L76" s="25"/>
      <c r="M76" s="25"/>
      <c r="N76" s="25"/>
      <c r="O76" s="25"/>
      <c r="P76" s="25"/>
      <c r="Q76" s="26"/>
      <c r="R76" s="25"/>
      <c r="S76" s="25"/>
      <c r="T76" s="25"/>
      <c r="U76" s="25"/>
      <c r="V76" s="26"/>
      <c r="W76" s="25"/>
      <c r="X76" s="25"/>
      <c r="Y76" s="25"/>
      <c r="Z76" s="27"/>
      <c r="AA76" s="26"/>
      <c r="AB76" s="25"/>
      <c r="AC76" s="25"/>
      <c r="AD76" s="28"/>
      <c r="AE76" s="25"/>
      <c r="AF76" s="25"/>
    </row>
    <row r="77" spans="1:32" x14ac:dyDescent="0.25">
      <c r="A77" s="41"/>
      <c r="C77" s="42" t="s">
        <v>143</v>
      </c>
      <c r="D77" s="2"/>
      <c r="E77" s="3"/>
      <c r="F77" s="25"/>
      <c r="G77" s="25"/>
      <c r="H77" s="25"/>
      <c r="I77" s="25"/>
      <c r="J77" s="25"/>
      <c r="K77" s="26"/>
      <c r="L77" s="25"/>
      <c r="M77" s="25"/>
      <c r="N77" s="25"/>
      <c r="O77" s="25"/>
      <c r="P77" s="25"/>
      <c r="Q77" s="26"/>
      <c r="R77" s="25"/>
      <c r="S77" s="25"/>
      <c r="T77" s="25"/>
      <c r="U77" s="25"/>
      <c r="V77" s="26"/>
      <c r="W77" s="25"/>
      <c r="X77" s="25"/>
      <c r="Y77" s="25"/>
      <c r="Z77" s="27"/>
      <c r="AA77" s="26"/>
      <c r="AB77" s="25"/>
      <c r="AC77" s="25"/>
      <c r="AD77" s="28"/>
      <c r="AE77" s="25"/>
      <c r="AF77" s="25"/>
    </row>
    <row r="78" spans="1:32" x14ac:dyDescent="0.25">
      <c r="A78" s="41"/>
      <c r="C78" s="42" t="s">
        <v>144</v>
      </c>
      <c r="D78" s="2"/>
      <c r="E78" s="3"/>
      <c r="F78" s="25"/>
      <c r="G78" s="25"/>
      <c r="H78" s="25"/>
      <c r="I78" s="25"/>
      <c r="J78" s="25"/>
      <c r="K78" s="26"/>
      <c r="L78" s="25"/>
      <c r="M78" s="25"/>
      <c r="N78" s="25"/>
      <c r="O78" s="25"/>
      <c r="P78" s="25"/>
      <c r="Q78" s="26"/>
      <c r="R78" s="25"/>
      <c r="S78" s="25"/>
      <c r="T78" s="25"/>
      <c r="U78" s="25"/>
      <c r="V78" s="26"/>
      <c r="W78" s="25"/>
      <c r="X78" s="25"/>
      <c r="Y78" s="25"/>
      <c r="Z78" s="27"/>
      <c r="AA78" s="26"/>
      <c r="AB78" s="25"/>
      <c r="AC78" s="25"/>
      <c r="AD78" s="28"/>
      <c r="AE78" s="25"/>
      <c r="AF78" s="25"/>
    </row>
    <row r="79" spans="1:32" x14ac:dyDescent="0.25">
      <c r="A79" s="41"/>
      <c r="C79" s="42" t="s">
        <v>145</v>
      </c>
      <c r="D79" s="2"/>
      <c r="E79" s="3"/>
      <c r="F79" s="29"/>
      <c r="G79" s="29"/>
      <c r="H79" s="29"/>
      <c r="I79" s="29"/>
      <c r="J79" s="29"/>
      <c r="K79" s="30"/>
      <c r="L79" s="29"/>
      <c r="M79" s="29"/>
      <c r="N79" s="29"/>
      <c r="O79" s="29"/>
      <c r="P79" s="29"/>
      <c r="Q79" s="30"/>
      <c r="R79" s="29"/>
      <c r="S79" s="29"/>
      <c r="T79" s="29"/>
      <c r="U79" s="29"/>
      <c r="V79" s="30"/>
      <c r="W79" s="29"/>
      <c r="X79" s="29"/>
      <c r="Y79" s="29"/>
      <c r="Z79" s="31"/>
      <c r="AA79" s="30"/>
      <c r="AB79" s="29"/>
      <c r="AC79" s="29"/>
      <c r="AD79" s="32"/>
      <c r="AE79" s="29"/>
      <c r="AF79" s="29"/>
    </row>
    <row r="80" spans="1:32" x14ac:dyDescent="0.25">
      <c r="A80" s="41"/>
      <c r="B80" s="7">
        <v>9</v>
      </c>
      <c r="C80" s="44" t="s">
        <v>146</v>
      </c>
      <c r="D80" s="2" t="s">
        <v>48</v>
      </c>
      <c r="E80" s="3" t="s">
        <v>47</v>
      </c>
      <c r="F80" s="20" t="s">
        <v>48</v>
      </c>
      <c r="G80" s="20" t="s">
        <v>86</v>
      </c>
      <c r="H80" s="20" t="s">
        <v>48</v>
      </c>
      <c r="I80" s="20" t="s">
        <v>48</v>
      </c>
      <c r="J80" s="20" t="s">
        <v>47</v>
      </c>
      <c r="K80" s="21"/>
      <c r="L80" s="20" t="s">
        <v>86</v>
      </c>
      <c r="M80" s="20" t="s">
        <v>48</v>
      </c>
      <c r="N80" s="20" t="s">
        <v>48</v>
      </c>
      <c r="O80" s="20" t="s">
        <v>50</v>
      </c>
      <c r="P80" s="20" t="s">
        <v>47</v>
      </c>
      <c r="Q80" s="21"/>
      <c r="R80" s="20" t="s">
        <v>86</v>
      </c>
      <c r="S80" s="20" t="s">
        <v>48</v>
      </c>
      <c r="T80" s="20" t="s">
        <v>48</v>
      </c>
      <c r="U80" s="20" t="s">
        <v>47</v>
      </c>
      <c r="V80" s="21"/>
      <c r="W80" s="20" t="s">
        <v>86</v>
      </c>
      <c r="X80" s="20" t="s">
        <v>48</v>
      </c>
      <c r="Y80" s="20" t="s">
        <v>47</v>
      </c>
      <c r="Z80" s="22" t="s">
        <v>50</v>
      </c>
      <c r="AA80" s="21"/>
      <c r="AB80" s="20" t="s">
        <v>48</v>
      </c>
      <c r="AC80" s="20" t="s">
        <v>48</v>
      </c>
      <c r="AD80" s="23" t="s">
        <v>48</v>
      </c>
      <c r="AE80" s="20" t="s">
        <v>47</v>
      </c>
      <c r="AF80" s="20" t="s">
        <v>47</v>
      </c>
    </row>
    <row r="81" spans="1:32" x14ac:dyDescent="0.25">
      <c r="A81" s="41"/>
      <c r="C81" s="42" t="s">
        <v>147</v>
      </c>
      <c r="D81" s="2"/>
      <c r="E81" s="3"/>
      <c r="F81" s="25"/>
      <c r="G81" s="25"/>
      <c r="H81" s="25"/>
      <c r="I81" s="25"/>
      <c r="J81" s="25"/>
      <c r="K81" s="26"/>
      <c r="L81" s="25"/>
      <c r="M81" s="25"/>
      <c r="N81" s="25"/>
      <c r="O81" s="25"/>
      <c r="P81" s="25"/>
      <c r="Q81" s="26"/>
      <c r="R81" s="25"/>
      <c r="S81" s="25"/>
      <c r="T81" s="25"/>
      <c r="U81" s="25"/>
      <c r="V81" s="26"/>
      <c r="W81" s="25"/>
      <c r="X81" s="25"/>
      <c r="Y81" s="25"/>
      <c r="Z81" s="27"/>
      <c r="AA81" s="26"/>
      <c r="AB81" s="25"/>
      <c r="AC81" s="25"/>
      <c r="AD81" s="28"/>
      <c r="AE81" s="25"/>
      <c r="AF81" s="25"/>
    </row>
    <row r="82" spans="1:32" x14ac:dyDescent="0.25">
      <c r="A82" s="41"/>
      <c r="C82" s="42" t="s">
        <v>148</v>
      </c>
      <c r="D82" s="2"/>
      <c r="E82" s="3"/>
      <c r="F82" s="25"/>
      <c r="G82" s="25"/>
      <c r="H82" s="25"/>
      <c r="I82" s="25"/>
      <c r="J82" s="25"/>
      <c r="K82" s="26"/>
      <c r="L82" s="25"/>
      <c r="M82" s="25"/>
      <c r="N82" s="25"/>
      <c r="O82" s="25"/>
      <c r="P82" s="25"/>
      <c r="Q82" s="26"/>
      <c r="R82" s="25"/>
      <c r="S82" s="25"/>
      <c r="T82" s="25"/>
      <c r="U82" s="25"/>
      <c r="V82" s="26"/>
      <c r="W82" s="25"/>
      <c r="X82" s="25"/>
      <c r="Y82" s="25"/>
      <c r="Z82" s="27"/>
      <c r="AA82" s="26"/>
      <c r="AB82" s="25"/>
      <c r="AC82" s="25"/>
      <c r="AD82" s="28"/>
      <c r="AE82" s="25"/>
      <c r="AF82" s="25"/>
    </row>
    <row r="83" spans="1:32" x14ac:dyDescent="0.25">
      <c r="A83" s="41"/>
      <c r="C83" s="42" t="s">
        <v>149</v>
      </c>
      <c r="D83" s="2"/>
      <c r="E83" s="3"/>
      <c r="F83" s="25"/>
      <c r="G83" s="25"/>
      <c r="H83" s="25"/>
      <c r="I83" s="25"/>
      <c r="J83" s="25"/>
      <c r="K83" s="26"/>
      <c r="L83" s="25"/>
      <c r="M83" s="25"/>
      <c r="N83" s="25"/>
      <c r="O83" s="25"/>
      <c r="P83" s="25"/>
      <c r="Q83" s="26"/>
      <c r="R83" s="25"/>
      <c r="S83" s="25"/>
      <c r="T83" s="25"/>
      <c r="U83" s="25"/>
      <c r="V83" s="26"/>
      <c r="W83" s="25"/>
      <c r="X83" s="25"/>
      <c r="Y83" s="25"/>
      <c r="Z83" s="27"/>
      <c r="AA83" s="26"/>
      <c r="AB83" s="25"/>
      <c r="AC83" s="25"/>
      <c r="AD83" s="28"/>
      <c r="AE83" s="25"/>
      <c r="AF83" s="25"/>
    </row>
    <row r="84" spans="1:32" x14ac:dyDescent="0.25">
      <c r="A84" s="41"/>
      <c r="C84" s="42" t="s">
        <v>150</v>
      </c>
      <c r="D84" s="2"/>
      <c r="E84" s="3"/>
      <c r="F84" s="25"/>
      <c r="G84" s="25"/>
      <c r="H84" s="25"/>
      <c r="I84" s="25"/>
      <c r="J84" s="25"/>
      <c r="K84" s="26"/>
      <c r="L84" s="25"/>
      <c r="M84" s="25"/>
      <c r="N84" s="25"/>
      <c r="O84" s="25"/>
      <c r="P84" s="25"/>
      <c r="Q84" s="26"/>
      <c r="R84" s="25"/>
      <c r="S84" s="25"/>
      <c r="T84" s="25"/>
      <c r="U84" s="25"/>
      <c r="V84" s="26"/>
      <c r="W84" s="25"/>
      <c r="X84" s="25"/>
      <c r="Y84" s="25"/>
      <c r="Z84" s="27"/>
      <c r="AA84" s="26"/>
      <c r="AB84" s="25"/>
      <c r="AC84" s="25"/>
      <c r="AD84" s="28"/>
      <c r="AE84" s="25"/>
      <c r="AF84" s="25"/>
    </row>
    <row r="85" spans="1:32" x14ac:dyDescent="0.25">
      <c r="A85" s="41"/>
      <c r="C85" s="42" t="s">
        <v>151</v>
      </c>
      <c r="D85" s="2"/>
      <c r="E85" s="3"/>
      <c r="F85" s="29"/>
      <c r="G85" s="29"/>
      <c r="H85" s="29"/>
      <c r="I85" s="29"/>
      <c r="J85" s="29"/>
      <c r="K85" s="30"/>
      <c r="L85" s="29"/>
      <c r="M85" s="29"/>
      <c r="N85" s="29"/>
      <c r="O85" s="29"/>
      <c r="P85" s="29"/>
      <c r="Q85" s="30"/>
      <c r="R85" s="29"/>
      <c r="S85" s="29"/>
      <c r="T85" s="29"/>
      <c r="U85" s="29"/>
      <c r="V85" s="30"/>
      <c r="W85" s="29"/>
      <c r="X85" s="29"/>
      <c r="Y85" s="29"/>
      <c r="Z85" s="31"/>
      <c r="AA85" s="30"/>
      <c r="AB85" s="29"/>
      <c r="AC85" s="29"/>
      <c r="AD85" s="32"/>
      <c r="AE85" s="29"/>
      <c r="AF85" s="29"/>
    </row>
    <row r="86" spans="1:32" ht="45" x14ac:dyDescent="0.25">
      <c r="A86" s="41"/>
      <c r="B86" s="7">
        <v>10</v>
      </c>
      <c r="C86" s="16" t="s">
        <v>152</v>
      </c>
      <c r="D86" s="2" t="s">
        <v>50</v>
      </c>
      <c r="E86" s="3" t="s">
        <v>50</v>
      </c>
      <c r="F86" s="20" t="s">
        <v>48</v>
      </c>
      <c r="G86" s="20" t="s">
        <v>49</v>
      </c>
      <c r="H86" s="20" t="s">
        <v>47</v>
      </c>
      <c r="I86" s="20" t="s">
        <v>48</v>
      </c>
      <c r="J86" s="20" t="s">
        <v>47</v>
      </c>
      <c r="K86" s="21"/>
      <c r="L86" s="20" t="s">
        <v>49</v>
      </c>
      <c r="M86" s="20" t="s">
        <v>48</v>
      </c>
      <c r="N86" s="20" t="s">
        <v>48</v>
      </c>
      <c r="O86" s="20" t="s">
        <v>50</v>
      </c>
      <c r="P86" s="20" t="s">
        <v>47</v>
      </c>
      <c r="Q86" s="21"/>
      <c r="R86" s="20" t="s">
        <v>49</v>
      </c>
      <c r="S86" s="20" t="s">
        <v>48</v>
      </c>
      <c r="T86" s="20" t="s">
        <v>50</v>
      </c>
      <c r="U86" s="20" t="s">
        <v>47</v>
      </c>
      <c r="V86" s="21"/>
      <c r="W86" s="20" t="s">
        <v>49</v>
      </c>
      <c r="X86" s="20" t="s">
        <v>48</v>
      </c>
      <c r="Y86" s="20" t="s">
        <v>47</v>
      </c>
      <c r="Z86" s="22" t="s">
        <v>50</v>
      </c>
      <c r="AA86" s="21"/>
      <c r="AB86" s="20" t="s">
        <v>48</v>
      </c>
      <c r="AC86" s="20" t="s">
        <v>48</v>
      </c>
      <c r="AD86" s="23" t="s">
        <v>50</v>
      </c>
      <c r="AE86" s="23" t="s">
        <v>48</v>
      </c>
      <c r="AF86" s="20" t="s">
        <v>47</v>
      </c>
    </row>
    <row r="87" spans="1:32" x14ac:dyDescent="0.25">
      <c r="A87" s="41"/>
      <c r="C87" s="42" t="s">
        <v>147</v>
      </c>
      <c r="D87" s="2"/>
      <c r="E87" s="3"/>
      <c r="F87" s="25"/>
      <c r="G87" s="25"/>
      <c r="H87" s="25"/>
      <c r="I87" s="25"/>
      <c r="J87" s="25"/>
      <c r="K87" s="26"/>
      <c r="L87" s="25"/>
      <c r="M87" s="25"/>
      <c r="N87" s="25"/>
      <c r="O87" s="25"/>
      <c r="P87" s="25"/>
      <c r="Q87" s="26"/>
      <c r="R87" s="25"/>
      <c r="S87" s="25"/>
      <c r="T87" s="25"/>
      <c r="U87" s="25"/>
      <c r="V87" s="26"/>
      <c r="W87" s="25"/>
      <c r="X87" s="25"/>
      <c r="Y87" s="25"/>
      <c r="Z87" s="27"/>
      <c r="AA87" s="26"/>
      <c r="AB87" s="25"/>
      <c r="AC87" s="25"/>
      <c r="AD87" s="28"/>
      <c r="AE87" s="28"/>
      <c r="AF87" s="25"/>
    </row>
    <row r="88" spans="1:32" x14ac:dyDescent="0.25">
      <c r="A88" s="41"/>
      <c r="C88" s="42" t="s">
        <v>148</v>
      </c>
      <c r="D88" s="2"/>
      <c r="E88" s="3"/>
      <c r="F88" s="25"/>
      <c r="G88" s="25"/>
      <c r="H88" s="25"/>
      <c r="I88" s="25"/>
      <c r="J88" s="25"/>
      <c r="K88" s="26"/>
      <c r="L88" s="25"/>
      <c r="M88" s="25"/>
      <c r="N88" s="25"/>
      <c r="O88" s="25"/>
      <c r="P88" s="25"/>
      <c r="Q88" s="26"/>
      <c r="R88" s="25"/>
      <c r="S88" s="25"/>
      <c r="T88" s="25"/>
      <c r="U88" s="25"/>
      <c r="V88" s="26"/>
      <c r="W88" s="25"/>
      <c r="X88" s="25"/>
      <c r="Y88" s="25"/>
      <c r="Z88" s="27"/>
      <c r="AA88" s="26"/>
      <c r="AB88" s="25"/>
      <c r="AC88" s="25"/>
      <c r="AD88" s="28"/>
      <c r="AE88" s="28"/>
      <c r="AF88" s="25"/>
    </row>
    <row r="89" spans="1:32" x14ac:dyDescent="0.25">
      <c r="A89" s="41"/>
      <c r="C89" s="42" t="s">
        <v>149</v>
      </c>
      <c r="D89" s="2"/>
      <c r="E89" s="3"/>
      <c r="F89" s="25"/>
      <c r="G89" s="25"/>
      <c r="H89" s="25"/>
      <c r="I89" s="25"/>
      <c r="J89" s="25"/>
      <c r="K89" s="26"/>
      <c r="L89" s="25"/>
      <c r="M89" s="25"/>
      <c r="N89" s="25"/>
      <c r="O89" s="25"/>
      <c r="P89" s="25"/>
      <c r="Q89" s="26"/>
      <c r="R89" s="25"/>
      <c r="S89" s="25"/>
      <c r="T89" s="25"/>
      <c r="U89" s="25"/>
      <c r="V89" s="26"/>
      <c r="W89" s="25"/>
      <c r="X89" s="25"/>
      <c r="Y89" s="25"/>
      <c r="Z89" s="27"/>
      <c r="AA89" s="26"/>
      <c r="AB89" s="25"/>
      <c r="AC89" s="25"/>
      <c r="AD89" s="28"/>
      <c r="AE89" s="28"/>
      <c r="AF89" s="25"/>
    </row>
    <row r="90" spans="1:32" x14ac:dyDescent="0.25">
      <c r="A90" s="41"/>
      <c r="C90" s="42" t="s">
        <v>150</v>
      </c>
      <c r="D90" s="2"/>
      <c r="E90" s="3"/>
      <c r="F90" s="25"/>
      <c r="G90" s="25"/>
      <c r="H90" s="25"/>
      <c r="I90" s="25"/>
      <c r="J90" s="25"/>
      <c r="K90" s="26"/>
      <c r="L90" s="25"/>
      <c r="M90" s="25"/>
      <c r="N90" s="25"/>
      <c r="O90" s="25"/>
      <c r="P90" s="25"/>
      <c r="Q90" s="26"/>
      <c r="R90" s="25"/>
      <c r="S90" s="25"/>
      <c r="T90" s="25"/>
      <c r="U90" s="25"/>
      <c r="V90" s="26"/>
      <c r="W90" s="25"/>
      <c r="X90" s="25"/>
      <c r="Y90" s="25"/>
      <c r="Z90" s="27"/>
      <c r="AA90" s="26"/>
      <c r="AB90" s="25"/>
      <c r="AC90" s="25"/>
      <c r="AD90" s="28"/>
      <c r="AE90" s="28"/>
      <c r="AF90" s="25"/>
    </row>
    <row r="91" spans="1:32" x14ac:dyDescent="0.25">
      <c r="A91" s="41"/>
      <c r="C91" s="42" t="s">
        <v>151</v>
      </c>
      <c r="D91" s="2"/>
      <c r="E91" s="3"/>
      <c r="F91" s="29"/>
      <c r="G91" s="29"/>
      <c r="H91" s="29"/>
      <c r="I91" s="29"/>
      <c r="J91" s="29"/>
      <c r="K91" s="30"/>
      <c r="L91" s="29"/>
      <c r="M91" s="29"/>
      <c r="N91" s="29"/>
      <c r="O91" s="29"/>
      <c r="P91" s="29"/>
      <c r="Q91" s="30"/>
      <c r="R91" s="29"/>
      <c r="S91" s="29"/>
      <c r="T91" s="29"/>
      <c r="U91" s="29"/>
      <c r="V91" s="30"/>
      <c r="W91" s="29"/>
      <c r="X91" s="29"/>
      <c r="Y91" s="29"/>
      <c r="Z91" s="31"/>
      <c r="AA91" s="30"/>
      <c r="AB91" s="29"/>
      <c r="AC91" s="29"/>
      <c r="AD91" s="32"/>
      <c r="AE91" s="32"/>
      <c r="AF91" s="29"/>
    </row>
    <row r="92" spans="1:32" x14ac:dyDescent="0.25">
      <c r="A92" s="41"/>
      <c r="B92" s="7">
        <v>11</v>
      </c>
      <c r="C92" s="16" t="s">
        <v>153</v>
      </c>
      <c r="D92" s="2" t="s">
        <v>59</v>
      </c>
      <c r="E92" s="3" t="s">
        <v>59</v>
      </c>
      <c r="F92" s="20" t="s">
        <v>59</v>
      </c>
      <c r="G92" s="20" t="s">
        <v>86</v>
      </c>
      <c r="H92" s="20" t="s">
        <v>50</v>
      </c>
      <c r="I92" s="20" t="s">
        <v>50</v>
      </c>
      <c r="J92" s="20" t="s">
        <v>50</v>
      </c>
      <c r="K92" s="21"/>
      <c r="L92" s="20" t="s">
        <v>154</v>
      </c>
      <c r="M92" s="20" t="s">
        <v>50</v>
      </c>
      <c r="N92" s="20" t="s">
        <v>50</v>
      </c>
      <c r="O92" s="20" t="s">
        <v>59</v>
      </c>
      <c r="P92" s="20" t="s">
        <v>50</v>
      </c>
      <c r="Q92" s="21"/>
      <c r="R92" s="20" t="s">
        <v>86</v>
      </c>
      <c r="S92" s="20" t="s">
        <v>59</v>
      </c>
      <c r="T92" s="20" t="s">
        <v>48</v>
      </c>
      <c r="U92" s="20" t="s">
        <v>50</v>
      </c>
      <c r="V92" s="21"/>
      <c r="W92" s="20" t="s">
        <v>86</v>
      </c>
      <c r="X92" s="20" t="s">
        <v>59</v>
      </c>
      <c r="Y92" s="20" t="s">
        <v>50</v>
      </c>
      <c r="Z92" s="22" t="s">
        <v>59</v>
      </c>
      <c r="AA92" s="21"/>
      <c r="AB92" s="20" t="s">
        <v>59</v>
      </c>
      <c r="AC92" s="20" t="s">
        <v>50</v>
      </c>
      <c r="AD92" s="23" t="s">
        <v>59</v>
      </c>
      <c r="AE92" s="20" t="s">
        <v>59</v>
      </c>
      <c r="AF92" s="20" t="s">
        <v>50</v>
      </c>
    </row>
    <row r="93" spans="1:32" x14ac:dyDescent="0.25">
      <c r="A93" s="41"/>
      <c r="C93" s="42" t="s">
        <v>155</v>
      </c>
      <c r="D93" s="2"/>
      <c r="E93" s="3"/>
      <c r="F93" s="25"/>
      <c r="G93" s="25"/>
      <c r="H93" s="25"/>
      <c r="I93" s="25"/>
      <c r="J93" s="25"/>
      <c r="K93" s="26"/>
      <c r="L93" s="25"/>
      <c r="M93" s="25"/>
      <c r="N93" s="25"/>
      <c r="O93" s="25"/>
      <c r="P93" s="25"/>
      <c r="Q93" s="26"/>
      <c r="R93" s="25"/>
      <c r="S93" s="25"/>
      <c r="T93" s="25"/>
      <c r="U93" s="25"/>
      <c r="V93" s="26"/>
      <c r="W93" s="25"/>
      <c r="X93" s="25"/>
      <c r="Y93" s="25"/>
      <c r="Z93" s="27"/>
      <c r="AA93" s="26"/>
      <c r="AB93" s="25"/>
      <c r="AC93" s="25"/>
      <c r="AD93" s="28"/>
      <c r="AE93" s="25"/>
      <c r="AF93" s="25"/>
    </row>
    <row r="94" spans="1:32" x14ac:dyDescent="0.25">
      <c r="A94" s="41"/>
      <c r="C94" s="42" t="s">
        <v>156</v>
      </c>
      <c r="D94" s="2"/>
      <c r="E94" s="3"/>
      <c r="F94" s="25"/>
      <c r="G94" s="25"/>
      <c r="H94" s="25"/>
      <c r="I94" s="25"/>
      <c r="J94" s="25"/>
      <c r="K94" s="26"/>
      <c r="L94" s="25"/>
      <c r="M94" s="25"/>
      <c r="N94" s="25"/>
      <c r="O94" s="25"/>
      <c r="P94" s="25"/>
      <c r="Q94" s="26"/>
      <c r="R94" s="25"/>
      <c r="S94" s="25"/>
      <c r="T94" s="25"/>
      <c r="U94" s="25"/>
      <c r="V94" s="26"/>
      <c r="W94" s="25"/>
      <c r="X94" s="25"/>
      <c r="Y94" s="25"/>
      <c r="Z94" s="27"/>
      <c r="AA94" s="26"/>
      <c r="AB94" s="25"/>
      <c r="AC94" s="25"/>
      <c r="AD94" s="28"/>
      <c r="AE94" s="25"/>
      <c r="AF94" s="25"/>
    </row>
    <row r="95" spans="1:32" x14ac:dyDescent="0.25">
      <c r="A95" s="41"/>
      <c r="C95" s="42" t="s">
        <v>157</v>
      </c>
      <c r="D95" s="2"/>
      <c r="E95" s="3"/>
      <c r="F95" s="25"/>
      <c r="G95" s="25"/>
      <c r="H95" s="25"/>
      <c r="I95" s="25"/>
      <c r="J95" s="25"/>
      <c r="K95" s="26"/>
      <c r="L95" s="25"/>
      <c r="M95" s="25"/>
      <c r="N95" s="25"/>
      <c r="O95" s="25"/>
      <c r="P95" s="25"/>
      <c r="Q95" s="26"/>
      <c r="R95" s="25"/>
      <c r="S95" s="25"/>
      <c r="T95" s="25"/>
      <c r="U95" s="25"/>
      <c r="V95" s="26"/>
      <c r="W95" s="25"/>
      <c r="X95" s="25"/>
      <c r="Y95" s="25"/>
      <c r="Z95" s="27"/>
      <c r="AA95" s="26"/>
      <c r="AB95" s="25"/>
      <c r="AC95" s="25"/>
      <c r="AD95" s="28"/>
      <c r="AE95" s="25"/>
      <c r="AF95" s="25"/>
    </row>
    <row r="96" spans="1:32" x14ac:dyDescent="0.25">
      <c r="A96" s="41"/>
      <c r="C96" s="42" t="s">
        <v>158</v>
      </c>
      <c r="D96" s="2"/>
      <c r="E96" s="3"/>
      <c r="F96" s="29"/>
      <c r="G96" s="29"/>
      <c r="H96" s="29"/>
      <c r="I96" s="29"/>
      <c r="J96" s="29"/>
      <c r="K96" s="30"/>
      <c r="L96" s="29"/>
      <c r="M96" s="29"/>
      <c r="N96" s="29"/>
      <c r="O96" s="29"/>
      <c r="P96" s="29"/>
      <c r="Q96" s="30"/>
      <c r="R96" s="29"/>
      <c r="S96" s="29"/>
      <c r="T96" s="29"/>
      <c r="U96" s="29"/>
      <c r="V96" s="30"/>
      <c r="W96" s="29"/>
      <c r="X96" s="29"/>
      <c r="Y96" s="29"/>
      <c r="Z96" s="31"/>
      <c r="AA96" s="30"/>
      <c r="AB96" s="29"/>
      <c r="AC96" s="29"/>
      <c r="AD96" s="32"/>
      <c r="AE96" s="29"/>
      <c r="AF96" s="29"/>
    </row>
    <row r="97" spans="1:32" ht="30" x14ac:dyDescent="0.25">
      <c r="A97" s="41"/>
      <c r="B97" s="7">
        <v>12</v>
      </c>
      <c r="C97" s="16" t="s">
        <v>159</v>
      </c>
      <c r="D97" s="2" t="s">
        <v>50</v>
      </c>
      <c r="E97" s="3" t="s">
        <v>50</v>
      </c>
      <c r="F97" s="20" t="s">
        <v>50</v>
      </c>
      <c r="G97" s="20" t="s">
        <v>60</v>
      </c>
      <c r="H97" s="20" t="s">
        <v>51</v>
      </c>
      <c r="I97" s="20" t="s">
        <v>51</v>
      </c>
      <c r="J97" s="20" t="s">
        <v>51</v>
      </c>
      <c r="K97" s="21"/>
      <c r="L97" s="20" t="s">
        <v>60</v>
      </c>
      <c r="M97" s="20" t="s">
        <v>50</v>
      </c>
      <c r="N97" s="20" t="s">
        <v>51</v>
      </c>
      <c r="O97" s="20" t="s">
        <v>50</v>
      </c>
      <c r="P97" s="20" t="s">
        <v>51</v>
      </c>
      <c r="Q97" s="21"/>
      <c r="R97" s="20" t="s">
        <v>60</v>
      </c>
      <c r="S97" s="20" t="s">
        <v>50</v>
      </c>
      <c r="T97" s="20" t="s">
        <v>48</v>
      </c>
      <c r="U97" s="20" t="s">
        <v>51</v>
      </c>
      <c r="V97" s="21"/>
      <c r="W97" s="20" t="s">
        <v>60</v>
      </c>
      <c r="X97" s="20" t="s">
        <v>50</v>
      </c>
      <c r="Y97" s="20" t="s">
        <v>51</v>
      </c>
      <c r="Z97" s="22" t="s">
        <v>50</v>
      </c>
      <c r="AA97" s="21"/>
      <c r="AB97" s="20" t="s">
        <v>50</v>
      </c>
      <c r="AC97" s="20" t="s">
        <v>51</v>
      </c>
      <c r="AD97" s="23" t="s">
        <v>50</v>
      </c>
      <c r="AE97" s="23" t="s">
        <v>50</v>
      </c>
      <c r="AF97" s="20" t="s">
        <v>51</v>
      </c>
    </row>
    <row r="98" spans="1:32" x14ac:dyDescent="0.25">
      <c r="A98" s="41"/>
      <c r="C98" s="42" t="s">
        <v>160</v>
      </c>
      <c r="D98" s="2"/>
      <c r="E98" s="3"/>
      <c r="F98" s="25"/>
      <c r="G98" s="25"/>
      <c r="H98" s="25"/>
      <c r="I98" s="25"/>
      <c r="J98" s="25"/>
      <c r="K98" s="26"/>
      <c r="L98" s="25"/>
      <c r="M98" s="25"/>
      <c r="N98" s="25"/>
      <c r="O98" s="25"/>
      <c r="P98" s="25"/>
      <c r="Q98" s="26"/>
      <c r="R98" s="25"/>
      <c r="S98" s="25"/>
      <c r="T98" s="25"/>
      <c r="U98" s="25"/>
      <c r="V98" s="26"/>
      <c r="W98" s="25"/>
      <c r="X98" s="25"/>
      <c r="Y98" s="25"/>
      <c r="Z98" s="27"/>
      <c r="AA98" s="26"/>
      <c r="AB98" s="25"/>
      <c r="AC98" s="25"/>
      <c r="AD98" s="28"/>
      <c r="AE98" s="28"/>
      <c r="AF98" s="25"/>
    </row>
    <row r="99" spans="1:32" x14ac:dyDescent="0.25">
      <c r="A99" s="41"/>
      <c r="C99" s="42" t="s">
        <v>161</v>
      </c>
      <c r="D99" s="2"/>
      <c r="E99" s="3"/>
      <c r="F99" s="25"/>
      <c r="G99" s="25"/>
      <c r="H99" s="25"/>
      <c r="I99" s="25"/>
      <c r="J99" s="25"/>
      <c r="K99" s="26"/>
      <c r="L99" s="25"/>
      <c r="M99" s="25"/>
      <c r="N99" s="25"/>
      <c r="O99" s="25"/>
      <c r="P99" s="25"/>
      <c r="Q99" s="26"/>
      <c r="R99" s="25"/>
      <c r="S99" s="25"/>
      <c r="T99" s="25"/>
      <c r="U99" s="25"/>
      <c r="V99" s="26"/>
      <c r="W99" s="25"/>
      <c r="X99" s="25"/>
      <c r="Y99" s="25"/>
      <c r="Z99" s="27"/>
      <c r="AA99" s="26"/>
      <c r="AB99" s="25"/>
      <c r="AC99" s="25"/>
      <c r="AD99" s="28"/>
      <c r="AE99" s="28"/>
      <c r="AF99" s="25"/>
    </row>
    <row r="100" spans="1:32" x14ac:dyDescent="0.25">
      <c r="A100" s="41"/>
      <c r="C100" s="42" t="s">
        <v>162</v>
      </c>
      <c r="D100" s="2"/>
      <c r="E100" s="3"/>
      <c r="F100" s="25"/>
      <c r="G100" s="25"/>
      <c r="H100" s="25"/>
      <c r="I100" s="25"/>
      <c r="J100" s="25"/>
      <c r="K100" s="26"/>
      <c r="L100" s="25"/>
      <c r="M100" s="25"/>
      <c r="N100" s="25"/>
      <c r="O100" s="25"/>
      <c r="P100" s="25"/>
      <c r="Q100" s="26"/>
      <c r="R100" s="25"/>
      <c r="S100" s="25"/>
      <c r="T100" s="25"/>
      <c r="U100" s="25"/>
      <c r="V100" s="26"/>
      <c r="W100" s="25"/>
      <c r="X100" s="25"/>
      <c r="Y100" s="25"/>
      <c r="Z100" s="27"/>
      <c r="AA100" s="26"/>
      <c r="AB100" s="25"/>
      <c r="AC100" s="25"/>
      <c r="AD100" s="28"/>
      <c r="AE100" s="28"/>
      <c r="AF100" s="25"/>
    </row>
    <row r="101" spans="1:32" x14ac:dyDescent="0.25">
      <c r="A101" s="41"/>
      <c r="C101" s="42" t="s">
        <v>163</v>
      </c>
      <c r="D101" s="2"/>
      <c r="E101" s="3"/>
      <c r="F101" s="25"/>
      <c r="G101" s="25"/>
      <c r="H101" s="25"/>
      <c r="I101" s="25"/>
      <c r="J101" s="25"/>
      <c r="K101" s="26"/>
      <c r="L101" s="25"/>
      <c r="M101" s="25"/>
      <c r="N101" s="25"/>
      <c r="O101" s="25"/>
      <c r="P101" s="25"/>
      <c r="Q101" s="26"/>
      <c r="R101" s="25"/>
      <c r="S101" s="25"/>
      <c r="T101" s="25"/>
      <c r="U101" s="25"/>
      <c r="V101" s="26"/>
      <c r="W101" s="25"/>
      <c r="X101" s="25"/>
      <c r="Y101" s="25"/>
      <c r="Z101" s="27"/>
      <c r="AA101" s="26"/>
      <c r="AB101" s="25"/>
      <c r="AC101" s="25"/>
      <c r="AD101" s="28"/>
      <c r="AE101" s="28"/>
      <c r="AF101" s="25"/>
    </row>
    <row r="102" spans="1:32" x14ac:dyDescent="0.25">
      <c r="A102" s="46"/>
      <c r="C102" s="42" t="s">
        <v>151</v>
      </c>
      <c r="D102" s="2"/>
      <c r="E102" s="3"/>
      <c r="F102" s="29"/>
      <c r="G102" s="29"/>
      <c r="H102" s="29"/>
      <c r="I102" s="29"/>
      <c r="J102" s="29"/>
      <c r="K102" s="30"/>
      <c r="L102" s="29"/>
      <c r="M102" s="29"/>
      <c r="N102" s="29"/>
      <c r="O102" s="29"/>
      <c r="P102" s="29"/>
      <c r="Q102" s="30"/>
      <c r="R102" s="29"/>
      <c r="S102" s="29"/>
      <c r="T102" s="29"/>
      <c r="U102" s="29"/>
      <c r="V102" s="30"/>
      <c r="W102" s="29"/>
      <c r="X102" s="29"/>
      <c r="Y102" s="29"/>
      <c r="Z102" s="31"/>
      <c r="AA102" s="30"/>
      <c r="AB102" s="29"/>
      <c r="AC102" s="29"/>
      <c r="AD102" s="32"/>
      <c r="AE102" s="32"/>
      <c r="AF102" s="29"/>
    </row>
    <row r="103" spans="1:32" s="39" customFormat="1" x14ac:dyDescent="0.25">
      <c r="A103" s="47"/>
      <c r="B103" s="36"/>
      <c r="C103" s="48"/>
      <c r="D103" s="36"/>
      <c r="E103" s="38"/>
      <c r="F103" s="36"/>
      <c r="G103" s="36"/>
      <c r="H103" s="36"/>
      <c r="I103" s="2"/>
      <c r="J103" s="2"/>
      <c r="K103" s="36"/>
      <c r="L103" s="36"/>
      <c r="M103" s="2"/>
      <c r="N103" s="2"/>
      <c r="O103" s="2"/>
      <c r="P103" s="2"/>
      <c r="Q103" s="12"/>
      <c r="R103" s="36"/>
      <c r="S103" s="2"/>
      <c r="T103" s="2"/>
      <c r="U103" s="2"/>
      <c r="V103" s="12"/>
      <c r="W103" s="36"/>
      <c r="X103" s="2"/>
      <c r="Y103" s="2"/>
      <c r="Z103" s="2"/>
      <c r="AA103" s="12"/>
      <c r="AB103" s="36"/>
      <c r="AC103" s="2"/>
      <c r="AD103" s="3"/>
      <c r="AE103" s="2"/>
      <c r="AF103" s="2"/>
    </row>
    <row r="104" spans="1:32" ht="15" customHeight="1" x14ac:dyDescent="0.25">
      <c r="A104" s="49" t="s">
        <v>164</v>
      </c>
      <c r="B104" s="7">
        <v>13</v>
      </c>
      <c r="C104" s="16" t="s">
        <v>165</v>
      </c>
      <c r="D104" s="2" t="s">
        <v>51</v>
      </c>
      <c r="E104" s="3" t="s">
        <v>47</v>
      </c>
      <c r="F104" s="20" t="s">
        <v>48</v>
      </c>
      <c r="G104" s="20" t="s">
        <v>49</v>
      </c>
      <c r="H104" s="20" t="s">
        <v>59</v>
      </c>
      <c r="I104" s="20" t="s">
        <v>59</v>
      </c>
      <c r="J104" s="20" t="s">
        <v>51</v>
      </c>
      <c r="K104" s="21"/>
      <c r="L104" s="20" t="s">
        <v>49</v>
      </c>
      <c r="M104" s="20" t="s">
        <v>51</v>
      </c>
      <c r="N104" s="20" t="s">
        <v>51</v>
      </c>
      <c r="O104" s="20" t="s">
        <v>59</v>
      </c>
      <c r="P104" s="20" t="s">
        <v>51</v>
      </c>
      <c r="Q104" s="21"/>
      <c r="R104" s="20" t="s">
        <v>49</v>
      </c>
      <c r="S104" s="20" t="s">
        <v>111</v>
      </c>
      <c r="T104" s="20" t="s">
        <v>47</v>
      </c>
      <c r="U104" s="20" t="s">
        <v>51</v>
      </c>
      <c r="V104" s="21"/>
      <c r="W104" s="20" t="s">
        <v>49</v>
      </c>
      <c r="X104" s="20" t="s">
        <v>111</v>
      </c>
      <c r="Y104" s="20" t="s">
        <v>51</v>
      </c>
      <c r="Z104" s="22" t="s">
        <v>59</v>
      </c>
      <c r="AA104" s="21"/>
      <c r="AB104" s="20" t="s">
        <v>59</v>
      </c>
      <c r="AC104" s="20" t="s">
        <v>111</v>
      </c>
      <c r="AD104" s="23" t="s">
        <v>48</v>
      </c>
      <c r="AE104" s="23" t="s">
        <v>51</v>
      </c>
      <c r="AF104" s="20" t="s">
        <v>51</v>
      </c>
    </row>
    <row r="105" spans="1:32" x14ac:dyDescent="0.25">
      <c r="A105" s="50"/>
      <c r="C105" s="42" t="s">
        <v>166</v>
      </c>
      <c r="D105" s="2"/>
      <c r="E105" s="3"/>
      <c r="F105" s="25"/>
      <c r="G105" s="25"/>
      <c r="H105" s="25"/>
      <c r="I105" s="25"/>
      <c r="J105" s="25"/>
      <c r="K105" s="26"/>
      <c r="L105" s="25"/>
      <c r="M105" s="25"/>
      <c r="N105" s="25"/>
      <c r="O105" s="25"/>
      <c r="P105" s="25"/>
      <c r="Q105" s="26"/>
      <c r="R105" s="25"/>
      <c r="S105" s="25"/>
      <c r="T105" s="25"/>
      <c r="U105" s="25"/>
      <c r="V105" s="26"/>
      <c r="W105" s="25"/>
      <c r="X105" s="25"/>
      <c r="Y105" s="25"/>
      <c r="Z105" s="27"/>
      <c r="AA105" s="26"/>
      <c r="AB105" s="25"/>
      <c r="AC105" s="25"/>
      <c r="AD105" s="28"/>
      <c r="AE105" s="28"/>
      <c r="AF105" s="25"/>
    </row>
    <row r="106" spans="1:32" x14ac:dyDescent="0.25">
      <c r="A106" s="50"/>
      <c r="C106" s="42" t="s">
        <v>167</v>
      </c>
      <c r="D106" s="2"/>
      <c r="E106" s="3"/>
      <c r="F106" s="25"/>
      <c r="G106" s="25"/>
      <c r="H106" s="25"/>
      <c r="I106" s="25"/>
      <c r="J106" s="25"/>
      <c r="K106" s="26"/>
      <c r="L106" s="25"/>
      <c r="M106" s="25"/>
      <c r="N106" s="25"/>
      <c r="O106" s="25"/>
      <c r="P106" s="25"/>
      <c r="Q106" s="26"/>
      <c r="R106" s="25"/>
      <c r="S106" s="25"/>
      <c r="T106" s="25"/>
      <c r="U106" s="25"/>
      <c r="V106" s="26"/>
      <c r="W106" s="25"/>
      <c r="X106" s="25"/>
      <c r="Y106" s="25"/>
      <c r="Z106" s="27"/>
      <c r="AA106" s="26"/>
      <c r="AB106" s="25"/>
      <c r="AC106" s="25"/>
      <c r="AD106" s="28"/>
      <c r="AE106" s="28"/>
      <c r="AF106" s="25"/>
    </row>
    <row r="107" spans="1:32" x14ac:dyDescent="0.25">
      <c r="A107" s="50"/>
      <c r="C107" s="42" t="s">
        <v>168</v>
      </c>
      <c r="D107" s="2"/>
      <c r="E107" s="3"/>
      <c r="F107" s="25"/>
      <c r="G107" s="25"/>
      <c r="H107" s="25"/>
      <c r="I107" s="25"/>
      <c r="J107" s="25"/>
      <c r="K107" s="26"/>
      <c r="L107" s="25"/>
      <c r="M107" s="25"/>
      <c r="N107" s="25"/>
      <c r="O107" s="25"/>
      <c r="P107" s="25"/>
      <c r="Q107" s="26"/>
      <c r="R107" s="25"/>
      <c r="S107" s="25"/>
      <c r="T107" s="25"/>
      <c r="U107" s="25"/>
      <c r="V107" s="26"/>
      <c r="W107" s="25"/>
      <c r="X107" s="25"/>
      <c r="Y107" s="25"/>
      <c r="Z107" s="27"/>
      <c r="AA107" s="26"/>
      <c r="AB107" s="25"/>
      <c r="AC107" s="25"/>
      <c r="AD107" s="28"/>
      <c r="AE107" s="28"/>
      <c r="AF107" s="25"/>
    </row>
    <row r="108" spans="1:32" x14ac:dyDescent="0.25">
      <c r="A108" s="50"/>
      <c r="C108" s="42" t="s">
        <v>169</v>
      </c>
      <c r="D108" s="2"/>
      <c r="E108" s="3"/>
      <c r="F108" s="25"/>
      <c r="G108" s="25"/>
      <c r="H108" s="25"/>
      <c r="I108" s="25"/>
      <c r="J108" s="25"/>
      <c r="K108" s="26"/>
      <c r="L108" s="25"/>
      <c r="M108" s="25"/>
      <c r="N108" s="25"/>
      <c r="O108" s="25"/>
      <c r="P108" s="25"/>
      <c r="Q108" s="26"/>
      <c r="R108" s="25"/>
      <c r="S108" s="25"/>
      <c r="T108" s="25"/>
      <c r="U108" s="25"/>
      <c r="V108" s="26"/>
      <c r="W108" s="25"/>
      <c r="X108" s="25"/>
      <c r="Y108" s="25"/>
      <c r="Z108" s="27"/>
      <c r="AA108" s="26"/>
      <c r="AB108" s="25"/>
      <c r="AC108" s="25"/>
      <c r="AD108" s="28"/>
      <c r="AE108" s="28"/>
      <c r="AF108" s="25"/>
    </row>
    <row r="109" spans="1:32" x14ac:dyDescent="0.25">
      <c r="A109" s="50"/>
      <c r="C109" s="42" t="s">
        <v>151</v>
      </c>
      <c r="D109" s="2"/>
      <c r="E109" s="3"/>
      <c r="F109" s="29"/>
      <c r="G109" s="29"/>
      <c r="H109" s="29"/>
      <c r="I109" s="29"/>
      <c r="J109" s="29"/>
      <c r="K109" s="30"/>
      <c r="L109" s="29"/>
      <c r="M109" s="29"/>
      <c r="N109" s="29"/>
      <c r="O109" s="29"/>
      <c r="P109" s="29"/>
      <c r="Q109" s="30"/>
      <c r="R109" s="29"/>
      <c r="S109" s="29"/>
      <c r="T109" s="29"/>
      <c r="U109" s="29"/>
      <c r="V109" s="30"/>
      <c r="W109" s="29"/>
      <c r="X109" s="29"/>
      <c r="Y109" s="29"/>
      <c r="Z109" s="31"/>
      <c r="AA109" s="30"/>
      <c r="AB109" s="29"/>
      <c r="AC109" s="29"/>
      <c r="AD109" s="32"/>
      <c r="AE109" s="32"/>
      <c r="AF109" s="29"/>
    </row>
    <row r="110" spans="1:32" ht="30" customHeight="1" x14ac:dyDescent="0.25">
      <c r="A110" s="50"/>
      <c r="B110" s="7">
        <v>14</v>
      </c>
      <c r="C110" s="16" t="s">
        <v>170</v>
      </c>
      <c r="D110" s="2" t="s">
        <v>50</v>
      </c>
      <c r="E110" s="3" t="s">
        <v>50</v>
      </c>
      <c r="F110" s="20" t="s">
        <v>50</v>
      </c>
      <c r="G110" s="20" t="s">
        <v>86</v>
      </c>
      <c r="H110" s="20" t="s">
        <v>51</v>
      </c>
      <c r="I110" s="20" t="s">
        <v>51</v>
      </c>
      <c r="J110" s="20" t="s">
        <v>50</v>
      </c>
      <c r="K110" s="21"/>
      <c r="L110" s="20" t="s">
        <v>86</v>
      </c>
      <c r="M110" s="20" t="s">
        <v>50</v>
      </c>
      <c r="N110" s="20" t="s">
        <v>51</v>
      </c>
      <c r="O110" s="20" t="s">
        <v>50</v>
      </c>
      <c r="P110" s="20" t="s">
        <v>50</v>
      </c>
      <c r="Q110" s="21"/>
      <c r="R110" s="20" t="s">
        <v>86</v>
      </c>
      <c r="S110" s="20" t="s">
        <v>51</v>
      </c>
      <c r="T110" s="20" t="s">
        <v>48</v>
      </c>
      <c r="U110" s="20" t="s">
        <v>50</v>
      </c>
      <c r="V110" s="21"/>
      <c r="W110" s="20" t="s">
        <v>86</v>
      </c>
      <c r="X110" s="20" t="s">
        <v>51</v>
      </c>
      <c r="Y110" s="20" t="s">
        <v>50</v>
      </c>
      <c r="Z110" s="22" t="s">
        <v>50</v>
      </c>
      <c r="AA110" s="21"/>
      <c r="AB110" s="20" t="s">
        <v>59</v>
      </c>
      <c r="AC110" s="20" t="s">
        <v>51</v>
      </c>
      <c r="AD110" s="23" t="s">
        <v>59</v>
      </c>
      <c r="AE110" s="23" t="s">
        <v>59</v>
      </c>
      <c r="AF110" s="20" t="s">
        <v>50</v>
      </c>
    </row>
    <row r="111" spans="1:32" x14ac:dyDescent="0.25">
      <c r="A111" s="50"/>
      <c r="C111" s="42" t="s">
        <v>171</v>
      </c>
      <c r="D111" s="2"/>
      <c r="E111" s="3"/>
      <c r="F111" s="25"/>
      <c r="G111" s="25"/>
      <c r="H111" s="25"/>
      <c r="I111" s="25"/>
      <c r="J111" s="25"/>
      <c r="K111" s="26"/>
      <c r="L111" s="25"/>
      <c r="M111" s="25"/>
      <c r="N111" s="25"/>
      <c r="O111" s="25"/>
      <c r="P111" s="25"/>
      <c r="Q111" s="26"/>
      <c r="R111" s="25"/>
      <c r="S111" s="25"/>
      <c r="T111" s="25"/>
      <c r="U111" s="25"/>
      <c r="V111" s="26"/>
      <c r="W111" s="25"/>
      <c r="X111" s="25"/>
      <c r="Y111" s="25"/>
      <c r="Z111" s="27"/>
      <c r="AA111" s="26"/>
      <c r="AB111" s="25"/>
      <c r="AC111" s="25"/>
      <c r="AD111" s="28"/>
      <c r="AE111" s="28"/>
      <c r="AF111" s="25"/>
    </row>
    <row r="112" spans="1:32" x14ac:dyDescent="0.25">
      <c r="A112" s="50"/>
      <c r="C112" s="42" t="s">
        <v>172</v>
      </c>
      <c r="D112" s="2"/>
      <c r="E112" s="3"/>
      <c r="F112" s="25"/>
      <c r="G112" s="25"/>
      <c r="H112" s="25"/>
      <c r="I112" s="25"/>
      <c r="J112" s="25"/>
      <c r="K112" s="26"/>
      <c r="L112" s="25"/>
      <c r="M112" s="25"/>
      <c r="N112" s="25"/>
      <c r="O112" s="25"/>
      <c r="P112" s="25"/>
      <c r="Q112" s="26"/>
      <c r="R112" s="25"/>
      <c r="S112" s="25"/>
      <c r="T112" s="25"/>
      <c r="U112" s="25"/>
      <c r="V112" s="26"/>
      <c r="W112" s="25"/>
      <c r="X112" s="25"/>
      <c r="Y112" s="25"/>
      <c r="Z112" s="27"/>
      <c r="AA112" s="26"/>
      <c r="AB112" s="25"/>
      <c r="AC112" s="25"/>
      <c r="AD112" s="28"/>
      <c r="AE112" s="28"/>
      <c r="AF112" s="25"/>
    </row>
    <row r="113" spans="1:32" x14ac:dyDescent="0.25">
      <c r="A113" s="50"/>
      <c r="C113" s="42" t="s">
        <v>173</v>
      </c>
      <c r="D113" s="2"/>
      <c r="E113" s="3"/>
      <c r="F113" s="25"/>
      <c r="G113" s="25"/>
      <c r="H113" s="25"/>
      <c r="I113" s="25"/>
      <c r="J113" s="25"/>
      <c r="K113" s="26"/>
      <c r="L113" s="25"/>
      <c r="M113" s="25"/>
      <c r="N113" s="25"/>
      <c r="O113" s="25"/>
      <c r="P113" s="25"/>
      <c r="Q113" s="26"/>
      <c r="R113" s="25"/>
      <c r="S113" s="25"/>
      <c r="T113" s="25"/>
      <c r="U113" s="25"/>
      <c r="V113" s="26"/>
      <c r="W113" s="25"/>
      <c r="X113" s="25"/>
      <c r="Y113" s="25"/>
      <c r="Z113" s="27"/>
      <c r="AA113" s="26"/>
      <c r="AB113" s="25"/>
      <c r="AC113" s="25"/>
      <c r="AD113" s="28"/>
      <c r="AE113" s="28"/>
      <c r="AF113" s="25"/>
    </row>
    <row r="114" spans="1:32" x14ac:dyDescent="0.25">
      <c r="A114" s="50"/>
      <c r="C114" s="42" t="s">
        <v>163</v>
      </c>
      <c r="D114" s="2"/>
      <c r="E114" s="3"/>
      <c r="F114" s="25"/>
      <c r="G114" s="25"/>
      <c r="H114" s="25"/>
      <c r="I114" s="25"/>
      <c r="J114" s="25"/>
      <c r="K114" s="26"/>
      <c r="L114" s="25"/>
      <c r="M114" s="25"/>
      <c r="N114" s="25"/>
      <c r="O114" s="25"/>
      <c r="P114" s="25"/>
      <c r="Q114" s="26"/>
      <c r="R114" s="25"/>
      <c r="S114" s="25"/>
      <c r="T114" s="25"/>
      <c r="U114" s="25"/>
      <c r="V114" s="26"/>
      <c r="W114" s="25"/>
      <c r="X114" s="25"/>
      <c r="Y114" s="25"/>
      <c r="Z114" s="27"/>
      <c r="AA114" s="26"/>
      <c r="AB114" s="25"/>
      <c r="AC114" s="25"/>
      <c r="AD114" s="28"/>
      <c r="AE114" s="28"/>
      <c r="AF114" s="25"/>
    </row>
    <row r="115" spans="1:32" x14ac:dyDescent="0.25">
      <c r="A115" s="50"/>
      <c r="C115" s="42" t="s">
        <v>151</v>
      </c>
      <c r="D115" s="2"/>
      <c r="E115" s="3"/>
      <c r="F115" s="29"/>
      <c r="G115" s="29"/>
      <c r="H115" s="29"/>
      <c r="I115" s="29"/>
      <c r="J115" s="29"/>
      <c r="K115" s="30"/>
      <c r="L115" s="29"/>
      <c r="M115" s="29"/>
      <c r="N115" s="29"/>
      <c r="O115" s="29"/>
      <c r="P115" s="29"/>
      <c r="Q115" s="30"/>
      <c r="R115" s="29"/>
      <c r="S115" s="29"/>
      <c r="T115" s="29"/>
      <c r="U115" s="29"/>
      <c r="V115" s="30"/>
      <c r="W115" s="29"/>
      <c r="X115" s="29"/>
      <c r="Y115" s="29"/>
      <c r="Z115" s="31"/>
      <c r="AA115" s="30"/>
      <c r="AB115" s="29"/>
      <c r="AC115" s="29"/>
      <c r="AD115" s="32"/>
      <c r="AE115" s="32"/>
      <c r="AF115" s="29"/>
    </row>
    <row r="116" spans="1:32" ht="15" customHeight="1" x14ac:dyDescent="0.25">
      <c r="A116" s="50"/>
      <c r="B116" s="7">
        <v>15</v>
      </c>
      <c r="C116" s="16" t="s">
        <v>174</v>
      </c>
      <c r="D116" s="2" t="s">
        <v>175</v>
      </c>
      <c r="E116" s="3"/>
      <c r="F116" s="20" t="s">
        <v>59</v>
      </c>
      <c r="G116" s="20" t="s">
        <v>64</v>
      </c>
      <c r="H116" s="20" t="s">
        <v>59</v>
      </c>
      <c r="I116" s="20" t="s">
        <v>59</v>
      </c>
      <c r="J116" s="20" t="s">
        <v>51</v>
      </c>
      <c r="K116" s="21"/>
      <c r="L116" s="20" t="s">
        <v>64</v>
      </c>
      <c r="M116" s="20"/>
      <c r="N116" s="20"/>
      <c r="O116" s="20" t="s">
        <v>59</v>
      </c>
      <c r="P116" s="20" t="s">
        <v>51</v>
      </c>
      <c r="Q116" s="21"/>
      <c r="R116" s="20" t="s">
        <v>64</v>
      </c>
      <c r="S116" s="20" t="s">
        <v>59</v>
      </c>
      <c r="T116" s="20" t="s">
        <v>51</v>
      </c>
      <c r="U116" s="20" t="s">
        <v>51</v>
      </c>
      <c r="V116" s="21"/>
      <c r="W116" s="20" t="s">
        <v>64</v>
      </c>
      <c r="X116" s="20" t="s">
        <v>59</v>
      </c>
      <c r="Y116" s="20" t="s">
        <v>51</v>
      </c>
      <c r="Z116" s="22" t="s">
        <v>48</v>
      </c>
      <c r="AA116" s="21"/>
      <c r="AB116" s="20" t="s">
        <v>59</v>
      </c>
      <c r="AC116" s="20" t="s">
        <v>59</v>
      </c>
      <c r="AD116" s="23" t="s">
        <v>48</v>
      </c>
      <c r="AE116" s="20" t="s">
        <v>176</v>
      </c>
      <c r="AF116" s="20" t="s">
        <v>51</v>
      </c>
    </row>
    <row r="117" spans="1:32" x14ac:dyDescent="0.25">
      <c r="A117" s="50"/>
      <c r="C117" s="42" t="s">
        <v>177</v>
      </c>
      <c r="D117" s="2"/>
      <c r="E117" s="3"/>
      <c r="F117" s="25"/>
      <c r="G117" s="25"/>
      <c r="H117" s="25"/>
      <c r="I117" s="25"/>
      <c r="J117" s="25"/>
      <c r="K117" s="26"/>
      <c r="L117" s="25"/>
      <c r="M117" s="25"/>
      <c r="N117" s="25"/>
      <c r="O117" s="25"/>
      <c r="P117" s="25"/>
      <c r="Q117" s="26"/>
      <c r="R117" s="25"/>
      <c r="S117" s="25"/>
      <c r="T117" s="25"/>
      <c r="U117" s="25"/>
      <c r="V117" s="26"/>
      <c r="W117" s="25"/>
      <c r="X117" s="25"/>
      <c r="Y117" s="25"/>
      <c r="Z117" s="27"/>
      <c r="AA117" s="26"/>
      <c r="AB117" s="25"/>
      <c r="AC117" s="25"/>
      <c r="AD117" s="28"/>
      <c r="AE117" s="25"/>
      <c r="AF117" s="25"/>
    </row>
    <row r="118" spans="1:32" x14ac:dyDescent="0.25">
      <c r="A118" s="50"/>
      <c r="C118" s="42" t="s">
        <v>178</v>
      </c>
      <c r="D118" s="2"/>
      <c r="E118" s="3"/>
      <c r="F118" s="25"/>
      <c r="G118" s="25"/>
      <c r="H118" s="25"/>
      <c r="I118" s="25"/>
      <c r="J118" s="25"/>
      <c r="K118" s="26"/>
      <c r="L118" s="25"/>
      <c r="M118" s="25"/>
      <c r="N118" s="25"/>
      <c r="O118" s="25"/>
      <c r="P118" s="25"/>
      <c r="Q118" s="26"/>
      <c r="R118" s="25"/>
      <c r="S118" s="25"/>
      <c r="T118" s="25"/>
      <c r="U118" s="25"/>
      <c r="V118" s="26"/>
      <c r="W118" s="25"/>
      <c r="X118" s="25"/>
      <c r="Y118" s="25"/>
      <c r="Z118" s="27"/>
      <c r="AA118" s="26"/>
      <c r="AB118" s="25"/>
      <c r="AC118" s="25"/>
      <c r="AD118" s="28"/>
      <c r="AE118" s="25"/>
      <c r="AF118" s="25"/>
    </row>
    <row r="119" spans="1:32" x14ac:dyDescent="0.25">
      <c r="A119" s="50"/>
      <c r="C119" s="42" t="s">
        <v>179</v>
      </c>
      <c r="D119" s="2"/>
      <c r="E119" s="3"/>
      <c r="F119" s="25"/>
      <c r="G119" s="25"/>
      <c r="H119" s="25"/>
      <c r="I119" s="25"/>
      <c r="J119" s="25"/>
      <c r="K119" s="26"/>
      <c r="L119" s="25"/>
      <c r="M119" s="25"/>
      <c r="N119" s="25"/>
      <c r="O119" s="25"/>
      <c r="P119" s="25"/>
      <c r="Q119" s="26"/>
      <c r="R119" s="25"/>
      <c r="S119" s="25"/>
      <c r="T119" s="25"/>
      <c r="U119" s="25"/>
      <c r="V119" s="26"/>
      <c r="W119" s="25"/>
      <c r="X119" s="25"/>
      <c r="Y119" s="25"/>
      <c r="Z119" s="27"/>
      <c r="AA119" s="26"/>
      <c r="AB119" s="25"/>
      <c r="AC119" s="25"/>
      <c r="AD119" s="28"/>
      <c r="AE119" s="25"/>
      <c r="AF119" s="25"/>
    </row>
    <row r="120" spans="1:32" x14ac:dyDescent="0.25">
      <c r="A120" s="50"/>
      <c r="C120" s="42" t="s">
        <v>180</v>
      </c>
      <c r="D120" s="2"/>
      <c r="E120" s="3"/>
      <c r="F120" s="29"/>
      <c r="G120" s="29"/>
      <c r="H120" s="29"/>
      <c r="I120" s="29"/>
      <c r="J120" s="29"/>
      <c r="K120" s="30"/>
      <c r="L120" s="29"/>
      <c r="M120" s="29"/>
      <c r="N120" s="29"/>
      <c r="O120" s="29"/>
      <c r="P120" s="29"/>
      <c r="Q120" s="30"/>
      <c r="R120" s="29"/>
      <c r="S120" s="29"/>
      <c r="T120" s="29"/>
      <c r="U120" s="29"/>
      <c r="V120" s="30"/>
      <c r="W120" s="29"/>
      <c r="X120" s="29"/>
      <c r="Y120" s="29"/>
      <c r="Z120" s="31"/>
      <c r="AA120" s="30"/>
      <c r="AB120" s="29"/>
      <c r="AC120" s="29"/>
      <c r="AD120" s="32"/>
      <c r="AE120" s="29"/>
      <c r="AF120" s="29"/>
    </row>
    <row r="121" spans="1:32" ht="30" x14ac:dyDescent="0.25">
      <c r="A121" s="50"/>
      <c r="B121" s="7">
        <v>16</v>
      </c>
      <c r="C121" s="16" t="s">
        <v>181</v>
      </c>
      <c r="D121" s="2" t="s">
        <v>175</v>
      </c>
      <c r="E121" s="2" t="s">
        <v>175</v>
      </c>
      <c r="F121" s="20" t="s">
        <v>48</v>
      </c>
      <c r="G121" s="20" t="s">
        <v>64</v>
      </c>
      <c r="H121" s="20" t="s">
        <v>48</v>
      </c>
      <c r="I121" s="20" t="s">
        <v>48</v>
      </c>
      <c r="J121" s="20" t="s">
        <v>51</v>
      </c>
      <c r="K121" s="21"/>
      <c r="L121" s="20" t="s">
        <v>64</v>
      </c>
      <c r="M121" s="20"/>
      <c r="N121" s="20"/>
      <c r="O121" s="20" t="s">
        <v>59</v>
      </c>
      <c r="P121" s="20" t="s">
        <v>51</v>
      </c>
      <c r="Q121" s="21"/>
      <c r="R121" s="20" t="s">
        <v>64</v>
      </c>
      <c r="S121" s="20" t="s">
        <v>48</v>
      </c>
      <c r="T121" s="20" t="s">
        <v>48</v>
      </c>
      <c r="U121" s="20" t="s">
        <v>51</v>
      </c>
      <c r="V121" s="21"/>
      <c r="W121" s="20" t="s">
        <v>64</v>
      </c>
      <c r="X121" s="20" t="s">
        <v>59</v>
      </c>
      <c r="Y121" s="20" t="s">
        <v>51</v>
      </c>
      <c r="Z121" s="22" t="s">
        <v>48</v>
      </c>
      <c r="AA121" s="21"/>
      <c r="AB121" s="20" t="s">
        <v>59</v>
      </c>
      <c r="AC121" s="20" t="s">
        <v>59</v>
      </c>
      <c r="AD121" s="23" t="s">
        <v>48</v>
      </c>
      <c r="AE121" s="20" t="s">
        <v>176</v>
      </c>
      <c r="AF121" s="20" t="s">
        <v>51</v>
      </c>
    </row>
    <row r="122" spans="1:32" ht="30" x14ac:dyDescent="0.25">
      <c r="A122" s="50"/>
      <c r="C122" s="42" t="s">
        <v>182</v>
      </c>
      <c r="D122" s="2"/>
      <c r="E122" s="2"/>
      <c r="F122" s="25"/>
      <c r="G122" s="25"/>
      <c r="H122" s="25"/>
      <c r="I122" s="25"/>
      <c r="J122" s="25"/>
      <c r="K122" s="26"/>
      <c r="L122" s="25"/>
      <c r="M122" s="25"/>
      <c r="N122" s="25"/>
      <c r="O122" s="25"/>
      <c r="P122" s="25"/>
      <c r="Q122" s="26"/>
      <c r="R122" s="25"/>
      <c r="S122" s="25"/>
      <c r="T122" s="25"/>
      <c r="U122" s="25"/>
      <c r="V122" s="26"/>
      <c r="W122" s="25"/>
      <c r="X122" s="25"/>
      <c r="Y122" s="25"/>
      <c r="Z122" s="27"/>
      <c r="AA122" s="26"/>
      <c r="AB122" s="25"/>
      <c r="AC122" s="25"/>
      <c r="AD122" s="28"/>
      <c r="AE122" s="25"/>
      <c r="AF122" s="25"/>
    </row>
    <row r="123" spans="1:32" ht="30" x14ac:dyDescent="0.25">
      <c r="A123" s="50"/>
      <c r="C123" s="42" t="s">
        <v>183</v>
      </c>
      <c r="D123" s="2"/>
      <c r="E123" s="2"/>
      <c r="F123" s="25"/>
      <c r="G123" s="25"/>
      <c r="H123" s="25"/>
      <c r="I123" s="25"/>
      <c r="J123" s="25"/>
      <c r="K123" s="26"/>
      <c r="L123" s="25"/>
      <c r="M123" s="25"/>
      <c r="N123" s="25"/>
      <c r="O123" s="25"/>
      <c r="P123" s="25"/>
      <c r="Q123" s="26"/>
      <c r="R123" s="25"/>
      <c r="S123" s="25"/>
      <c r="T123" s="25"/>
      <c r="U123" s="25"/>
      <c r="V123" s="26"/>
      <c r="W123" s="25"/>
      <c r="X123" s="25"/>
      <c r="Y123" s="25"/>
      <c r="Z123" s="27"/>
      <c r="AA123" s="26"/>
      <c r="AB123" s="25"/>
      <c r="AC123" s="25"/>
      <c r="AD123" s="28"/>
      <c r="AE123" s="25"/>
      <c r="AF123" s="25"/>
    </row>
    <row r="124" spans="1:32" x14ac:dyDescent="0.25">
      <c r="A124" s="50"/>
      <c r="C124" s="42" t="s">
        <v>184</v>
      </c>
      <c r="D124" s="2"/>
      <c r="E124" s="2"/>
      <c r="F124" s="25"/>
      <c r="G124" s="25"/>
      <c r="H124" s="25"/>
      <c r="I124" s="25"/>
      <c r="J124" s="25"/>
      <c r="K124" s="26"/>
      <c r="L124" s="25"/>
      <c r="M124" s="25"/>
      <c r="N124" s="25"/>
      <c r="O124" s="25"/>
      <c r="P124" s="25"/>
      <c r="Q124" s="26"/>
      <c r="R124" s="25"/>
      <c r="S124" s="25"/>
      <c r="T124" s="25"/>
      <c r="U124" s="25"/>
      <c r="V124" s="26"/>
      <c r="W124" s="25"/>
      <c r="X124" s="25"/>
      <c r="Y124" s="25"/>
      <c r="Z124" s="27"/>
      <c r="AA124" s="26"/>
      <c r="AB124" s="25"/>
      <c r="AC124" s="25"/>
      <c r="AD124" s="28"/>
      <c r="AE124" s="25"/>
      <c r="AF124" s="25"/>
    </row>
    <row r="125" spans="1:32" x14ac:dyDescent="0.25">
      <c r="A125" s="50"/>
      <c r="C125" s="42" t="s">
        <v>180</v>
      </c>
      <c r="D125" s="2"/>
      <c r="E125" s="2"/>
      <c r="F125" s="29"/>
      <c r="G125" s="29"/>
      <c r="H125" s="29"/>
      <c r="I125" s="29"/>
      <c r="J125" s="29"/>
      <c r="K125" s="30"/>
      <c r="L125" s="29"/>
      <c r="M125" s="29"/>
      <c r="N125" s="29"/>
      <c r="O125" s="29"/>
      <c r="P125" s="29"/>
      <c r="Q125" s="30"/>
      <c r="R125" s="29"/>
      <c r="S125" s="29"/>
      <c r="T125" s="29"/>
      <c r="U125" s="29"/>
      <c r="V125" s="30"/>
      <c r="W125" s="29"/>
      <c r="X125" s="29"/>
      <c r="Y125" s="29"/>
      <c r="Z125" s="31"/>
      <c r="AA125" s="30"/>
      <c r="AB125" s="29"/>
      <c r="AC125" s="29"/>
      <c r="AD125" s="32"/>
      <c r="AE125" s="29"/>
      <c r="AF125" s="29"/>
    </row>
    <row r="126" spans="1:32" x14ac:dyDescent="0.25">
      <c r="A126" s="50"/>
      <c r="B126" s="7">
        <v>17</v>
      </c>
      <c r="C126" s="16" t="s">
        <v>185</v>
      </c>
      <c r="D126" s="2" t="s">
        <v>175</v>
      </c>
      <c r="E126" s="2" t="s">
        <v>175</v>
      </c>
      <c r="F126" s="20" t="s">
        <v>51</v>
      </c>
      <c r="G126" s="20" t="s">
        <v>49</v>
      </c>
      <c r="H126" s="20" t="s">
        <v>51</v>
      </c>
      <c r="I126" s="20" t="s">
        <v>51</v>
      </c>
      <c r="J126" s="20" t="s">
        <v>47</v>
      </c>
      <c r="K126" s="21"/>
      <c r="L126" s="20" t="s">
        <v>49</v>
      </c>
      <c r="M126" s="20"/>
      <c r="N126" s="20" t="s">
        <v>51</v>
      </c>
      <c r="O126" s="20" t="s">
        <v>51</v>
      </c>
      <c r="P126" s="20" t="s">
        <v>47</v>
      </c>
      <c r="Q126" s="21"/>
      <c r="R126" s="20" t="s">
        <v>49</v>
      </c>
      <c r="S126" s="20" t="s">
        <v>51</v>
      </c>
      <c r="T126" s="20" t="s">
        <v>50</v>
      </c>
      <c r="U126" s="20" t="s">
        <v>47</v>
      </c>
      <c r="V126" s="21"/>
      <c r="W126" s="20" t="s">
        <v>49</v>
      </c>
      <c r="X126" s="20" t="s">
        <v>51</v>
      </c>
      <c r="Y126" s="20" t="s">
        <v>47</v>
      </c>
      <c r="Z126" s="22" t="s">
        <v>50</v>
      </c>
      <c r="AA126" s="21"/>
      <c r="AB126" s="20" t="s">
        <v>59</v>
      </c>
      <c r="AC126" s="20" t="s">
        <v>51</v>
      </c>
      <c r="AD126" s="23" t="s">
        <v>51</v>
      </c>
      <c r="AE126" s="23" t="s">
        <v>176</v>
      </c>
      <c r="AF126" s="20" t="s">
        <v>47</v>
      </c>
    </row>
    <row r="127" spans="1:32" x14ac:dyDescent="0.25">
      <c r="A127" s="50"/>
      <c r="C127" s="42" t="s">
        <v>186</v>
      </c>
      <c r="D127" s="2"/>
      <c r="E127" s="2"/>
      <c r="F127" s="25"/>
      <c r="G127" s="25"/>
      <c r="H127" s="25"/>
      <c r="I127" s="25"/>
      <c r="J127" s="25"/>
      <c r="K127" s="26"/>
      <c r="L127" s="25"/>
      <c r="M127" s="25"/>
      <c r="N127" s="25"/>
      <c r="O127" s="25"/>
      <c r="P127" s="25"/>
      <c r="Q127" s="26"/>
      <c r="R127" s="25"/>
      <c r="S127" s="25"/>
      <c r="T127" s="25"/>
      <c r="U127" s="25"/>
      <c r="V127" s="26"/>
      <c r="W127" s="25"/>
      <c r="X127" s="25"/>
      <c r="Y127" s="25"/>
      <c r="Z127" s="27"/>
      <c r="AA127" s="26"/>
      <c r="AB127" s="25"/>
      <c r="AC127" s="25"/>
      <c r="AD127" s="28"/>
      <c r="AE127" s="28"/>
      <c r="AF127" s="25"/>
    </row>
    <row r="128" spans="1:32" x14ac:dyDescent="0.25">
      <c r="A128" s="50"/>
      <c r="C128" s="42" t="s">
        <v>187</v>
      </c>
      <c r="D128" s="2"/>
      <c r="E128" s="2"/>
      <c r="F128" s="25"/>
      <c r="G128" s="25"/>
      <c r="H128" s="25"/>
      <c r="I128" s="25"/>
      <c r="J128" s="25"/>
      <c r="K128" s="26"/>
      <c r="L128" s="25"/>
      <c r="M128" s="25"/>
      <c r="N128" s="25"/>
      <c r="O128" s="25"/>
      <c r="P128" s="25"/>
      <c r="Q128" s="26"/>
      <c r="R128" s="25"/>
      <c r="S128" s="25"/>
      <c r="T128" s="25"/>
      <c r="U128" s="25"/>
      <c r="V128" s="26"/>
      <c r="W128" s="25"/>
      <c r="X128" s="25"/>
      <c r="Y128" s="25"/>
      <c r="Z128" s="27"/>
      <c r="AA128" s="26"/>
      <c r="AB128" s="25"/>
      <c r="AC128" s="25"/>
      <c r="AD128" s="28"/>
      <c r="AE128" s="28"/>
      <c r="AF128" s="25"/>
    </row>
    <row r="129" spans="1:32" x14ac:dyDescent="0.25">
      <c r="A129" s="50"/>
      <c r="C129" s="42" t="s">
        <v>188</v>
      </c>
      <c r="D129" s="2"/>
      <c r="E129" s="2"/>
      <c r="F129" s="25"/>
      <c r="G129" s="25"/>
      <c r="H129" s="25"/>
      <c r="I129" s="25"/>
      <c r="J129" s="25"/>
      <c r="K129" s="26"/>
      <c r="L129" s="25"/>
      <c r="M129" s="25"/>
      <c r="N129" s="25"/>
      <c r="O129" s="25"/>
      <c r="P129" s="25"/>
      <c r="Q129" s="26"/>
      <c r="R129" s="25"/>
      <c r="S129" s="25"/>
      <c r="T129" s="25"/>
      <c r="U129" s="25"/>
      <c r="V129" s="26"/>
      <c r="W129" s="25"/>
      <c r="X129" s="25"/>
      <c r="Y129" s="25"/>
      <c r="Z129" s="27"/>
      <c r="AA129" s="26"/>
      <c r="AB129" s="25"/>
      <c r="AC129" s="25"/>
      <c r="AD129" s="28"/>
      <c r="AE129" s="28"/>
      <c r="AF129" s="25"/>
    </row>
    <row r="130" spans="1:32" x14ac:dyDescent="0.25">
      <c r="A130" s="50"/>
      <c r="C130" s="42" t="s">
        <v>189</v>
      </c>
      <c r="D130" s="2"/>
      <c r="E130" s="2"/>
      <c r="F130" s="25"/>
      <c r="G130" s="25"/>
      <c r="H130" s="25"/>
      <c r="I130" s="25"/>
      <c r="J130" s="25"/>
      <c r="K130" s="26"/>
      <c r="L130" s="25"/>
      <c r="M130" s="25"/>
      <c r="N130" s="25"/>
      <c r="O130" s="25"/>
      <c r="P130" s="25"/>
      <c r="Q130" s="26"/>
      <c r="R130" s="25"/>
      <c r="S130" s="25"/>
      <c r="T130" s="25"/>
      <c r="U130" s="25"/>
      <c r="V130" s="26"/>
      <c r="W130" s="25"/>
      <c r="X130" s="25"/>
      <c r="Y130" s="25"/>
      <c r="Z130" s="27"/>
      <c r="AA130" s="26"/>
      <c r="AB130" s="25"/>
      <c r="AC130" s="25"/>
      <c r="AD130" s="28"/>
      <c r="AE130" s="28"/>
      <c r="AF130" s="25"/>
    </row>
    <row r="131" spans="1:32" x14ac:dyDescent="0.25">
      <c r="A131" s="50"/>
      <c r="C131" s="42" t="s">
        <v>151</v>
      </c>
      <c r="D131" s="2"/>
      <c r="E131" s="2"/>
      <c r="F131" s="29"/>
      <c r="G131" s="29"/>
      <c r="H131" s="29"/>
      <c r="I131" s="29"/>
      <c r="J131" s="29"/>
      <c r="K131" s="30"/>
      <c r="L131" s="29"/>
      <c r="M131" s="29"/>
      <c r="N131" s="29"/>
      <c r="O131" s="29"/>
      <c r="P131" s="29"/>
      <c r="Q131" s="30"/>
      <c r="R131" s="29"/>
      <c r="S131" s="29"/>
      <c r="T131" s="29"/>
      <c r="U131" s="29"/>
      <c r="V131" s="30"/>
      <c r="W131" s="29"/>
      <c r="X131" s="29"/>
      <c r="Y131" s="29"/>
      <c r="Z131" s="31"/>
      <c r="AA131" s="30"/>
      <c r="AB131" s="29"/>
      <c r="AC131" s="29"/>
      <c r="AD131" s="32"/>
      <c r="AE131" s="32"/>
      <c r="AF131" s="29"/>
    </row>
    <row r="132" spans="1:32" ht="30" customHeight="1" x14ac:dyDescent="0.25">
      <c r="A132" s="50"/>
      <c r="B132" s="2">
        <v>18</v>
      </c>
      <c r="C132" s="44" t="s">
        <v>190</v>
      </c>
      <c r="D132" s="2" t="s">
        <v>175</v>
      </c>
      <c r="E132" s="2" t="s">
        <v>175</v>
      </c>
      <c r="F132" s="20" t="s">
        <v>191</v>
      </c>
      <c r="G132" s="20" t="s">
        <v>119</v>
      </c>
      <c r="H132" s="20" t="s">
        <v>192</v>
      </c>
      <c r="I132" s="20" t="s">
        <v>193</v>
      </c>
      <c r="J132" s="20" t="s">
        <v>118</v>
      </c>
      <c r="K132" s="21"/>
      <c r="L132" s="20" t="s">
        <v>119</v>
      </c>
      <c r="M132" s="20"/>
      <c r="N132" s="20" t="s">
        <v>193</v>
      </c>
      <c r="O132" s="20" t="s">
        <v>138</v>
      </c>
      <c r="P132" s="20" t="s">
        <v>118</v>
      </c>
      <c r="Q132" s="21"/>
      <c r="R132" s="20" t="s">
        <v>119</v>
      </c>
      <c r="S132" s="20" t="s">
        <v>193</v>
      </c>
      <c r="T132" s="20" t="s">
        <v>118</v>
      </c>
      <c r="U132" s="20" t="s">
        <v>118</v>
      </c>
      <c r="V132" s="21"/>
      <c r="W132" s="20" t="s">
        <v>119</v>
      </c>
      <c r="X132" s="20" t="s">
        <v>193</v>
      </c>
      <c r="Y132" s="20" t="s">
        <v>118</v>
      </c>
      <c r="Z132" s="22" t="s">
        <v>48</v>
      </c>
      <c r="AA132" s="21"/>
      <c r="AB132" s="20"/>
      <c r="AC132" s="20" t="s">
        <v>193</v>
      </c>
      <c r="AD132" s="23" t="s">
        <v>194</v>
      </c>
      <c r="AE132" s="23" t="s">
        <v>176</v>
      </c>
      <c r="AF132" s="20" t="s">
        <v>118</v>
      </c>
    </row>
    <row r="133" spans="1:32" x14ac:dyDescent="0.25">
      <c r="A133" s="50"/>
      <c r="C133" s="42" t="s">
        <v>195</v>
      </c>
      <c r="D133" s="2"/>
      <c r="E133" s="2"/>
      <c r="F133" s="25"/>
      <c r="G133" s="25"/>
      <c r="H133" s="25"/>
      <c r="I133" s="25"/>
      <c r="J133" s="25"/>
      <c r="K133" s="26"/>
      <c r="L133" s="25"/>
      <c r="M133" s="25"/>
      <c r="N133" s="25"/>
      <c r="O133" s="25"/>
      <c r="P133" s="25"/>
      <c r="Q133" s="26"/>
      <c r="R133" s="25"/>
      <c r="S133" s="25"/>
      <c r="T133" s="25"/>
      <c r="U133" s="25"/>
      <c r="V133" s="26"/>
      <c r="W133" s="25"/>
      <c r="X133" s="25"/>
      <c r="Y133" s="25"/>
      <c r="Z133" s="27"/>
      <c r="AA133" s="26"/>
      <c r="AB133" s="25"/>
      <c r="AC133" s="25"/>
      <c r="AD133" s="28"/>
      <c r="AE133" s="28"/>
      <c r="AF133" s="25"/>
    </row>
    <row r="134" spans="1:32" x14ac:dyDescent="0.25">
      <c r="A134" s="50"/>
      <c r="C134" s="42" t="s">
        <v>196</v>
      </c>
      <c r="D134" s="2"/>
      <c r="E134" s="2"/>
      <c r="F134" s="25"/>
      <c r="G134" s="25"/>
      <c r="H134" s="25"/>
      <c r="I134" s="25"/>
      <c r="J134" s="25"/>
      <c r="K134" s="26"/>
      <c r="L134" s="25"/>
      <c r="M134" s="25"/>
      <c r="N134" s="25"/>
      <c r="O134" s="25"/>
      <c r="P134" s="25"/>
      <c r="Q134" s="26"/>
      <c r="R134" s="25"/>
      <c r="S134" s="25"/>
      <c r="T134" s="25"/>
      <c r="U134" s="25"/>
      <c r="V134" s="26"/>
      <c r="W134" s="25"/>
      <c r="X134" s="25"/>
      <c r="Y134" s="25"/>
      <c r="Z134" s="27"/>
      <c r="AA134" s="26"/>
      <c r="AB134" s="25"/>
      <c r="AC134" s="25"/>
      <c r="AD134" s="28"/>
      <c r="AE134" s="28"/>
      <c r="AF134" s="25"/>
    </row>
    <row r="135" spans="1:32" x14ac:dyDescent="0.25">
      <c r="A135" s="50"/>
      <c r="C135" s="42" t="s">
        <v>197</v>
      </c>
      <c r="D135" s="2"/>
      <c r="E135" s="2"/>
      <c r="F135" s="25"/>
      <c r="G135" s="25"/>
      <c r="H135" s="25"/>
      <c r="I135" s="25"/>
      <c r="J135" s="25"/>
      <c r="K135" s="26"/>
      <c r="L135" s="25"/>
      <c r="M135" s="25"/>
      <c r="N135" s="25"/>
      <c r="O135" s="25"/>
      <c r="P135" s="25"/>
      <c r="Q135" s="26"/>
      <c r="R135" s="25"/>
      <c r="S135" s="25"/>
      <c r="T135" s="25"/>
      <c r="U135" s="25"/>
      <c r="V135" s="26"/>
      <c r="W135" s="25"/>
      <c r="X135" s="25"/>
      <c r="Y135" s="25"/>
      <c r="Z135" s="27"/>
      <c r="AA135" s="26"/>
      <c r="AB135" s="25"/>
      <c r="AC135" s="25"/>
      <c r="AD135" s="28"/>
      <c r="AE135" s="28"/>
      <c r="AF135" s="25"/>
    </row>
    <row r="136" spans="1:32" x14ac:dyDescent="0.25">
      <c r="A136" s="50"/>
      <c r="C136" s="42" t="s">
        <v>198</v>
      </c>
      <c r="D136" s="2"/>
      <c r="E136" s="2"/>
      <c r="F136" s="25"/>
      <c r="G136" s="25"/>
      <c r="H136" s="25"/>
      <c r="I136" s="25"/>
      <c r="J136" s="25"/>
      <c r="K136" s="26"/>
      <c r="L136" s="25"/>
      <c r="M136" s="25"/>
      <c r="N136" s="25"/>
      <c r="O136" s="25"/>
      <c r="P136" s="25"/>
      <c r="Q136" s="26"/>
      <c r="R136" s="25"/>
      <c r="S136" s="25"/>
      <c r="T136" s="25"/>
      <c r="U136" s="25"/>
      <c r="V136" s="26"/>
      <c r="W136" s="25"/>
      <c r="X136" s="25"/>
      <c r="Y136" s="25"/>
      <c r="Z136" s="27"/>
      <c r="AA136" s="26"/>
      <c r="AB136" s="25"/>
      <c r="AC136" s="25"/>
      <c r="AD136" s="28"/>
      <c r="AE136" s="28"/>
      <c r="AF136" s="25"/>
    </row>
    <row r="137" spans="1:32" x14ac:dyDescent="0.25">
      <c r="A137" s="50"/>
      <c r="C137" s="42" t="s">
        <v>199</v>
      </c>
      <c r="D137" s="2"/>
      <c r="E137" s="2"/>
      <c r="F137" s="25"/>
      <c r="G137" s="25"/>
      <c r="H137" s="25"/>
      <c r="I137" s="25"/>
      <c r="J137" s="25"/>
      <c r="K137" s="26"/>
      <c r="L137" s="25"/>
      <c r="M137" s="25"/>
      <c r="N137" s="25"/>
      <c r="O137" s="25"/>
      <c r="P137" s="25"/>
      <c r="Q137" s="26"/>
      <c r="R137" s="25"/>
      <c r="S137" s="25"/>
      <c r="T137" s="25"/>
      <c r="U137" s="25"/>
      <c r="V137" s="26"/>
      <c r="W137" s="25"/>
      <c r="X137" s="25"/>
      <c r="Y137" s="25"/>
      <c r="Z137" s="27"/>
      <c r="AA137" s="26"/>
      <c r="AB137" s="25"/>
      <c r="AC137" s="25"/>
      <c r="AD137" s="28"/>
      <c r="AE137" s="28"/>
      <c r="AF137" s="25"/>
    </row>
    <row r="138" spans="1:32" x14ac:dyDescent="0.25">
      <c r="A138" s="50"/>
      <c r="C138" s="42" t="s">
        <v>200</v>
      </c>
      <c r="D138" s="2"/>
      <c r="E138" s="2"/>
      <c r="F138" s="25"/>
      <c r="G138" s="25"/>
      <c r="H138" s="25"/>
      <c r="I138" s="25"/>
      <c r="J138" s="25"/>
      <c r="K138" s="26"/>
      <c r="L138" s="25"/>
      <c r="M138" s="25"/>
      <c r="N138" s="25"/>
      <c r="O138" s="25"/>
      <c r="P138" s="25"/>
      <c r="Q138" s="26"/>
      <c r="R138" s="25"/>
      <c r="S138" s="25"/>
      <c r="T138" s="25"/>
      <c r="U138" s="25"/>
      <c r="V138" s="26"/>
      <c r="W138" s="25"/>
      <c r="X138" s="25"/>
      <c r="Y138" s="25"/>
      <c r="Z138" s="27"/>
      <c r="AA138" s="26"/>
      <c r="AB138" s="25"/>
      <c r="AC138" s="25"/>
      <c r="AD138" s="28"/>
      <c r="AE138" s="28"/>
      <c r="AF138" s="25"/>
    </row>
    <row r="139" spans="1:32" x14ac:dyDescent="0.25">
      <c r="A139" s="50"/>
      <c r="C139" s="42" t="s">
        <v>201</v>
      </c>
      <c r="D139" s="2"/>
      <c r="E139" s="2"/>
      <c r="F139" s="29"/>
      <c r="G139" s="29"/>
      <c r="H139" s="29"/>
      <c r="I139" s="29"/>
      <c r="J139" s="29"/>
      <c r="K139" s="30"/>
      <c r="L139" s="29"/>
      <c r="M139" s="29"/>
      <c r="N139" s="29"/>
      <c r="O139" s="29"/>
      <c r="P139" s="29"/>
      <c r="Q139" s="30"/>
      <c r="R139" s="29"/>
      <c r="S139" s="29"/>
      <c r="T139" s="29"/>
      <c r="U139" s="29"/>
      <c r="V139" s="30"/>
      <c r="W139" s="29"/>
      <c r="X139" s="29"/>
      <c r="Y139" s="29"/>
      <c r="Z139" s="31"/>
      <c r="AA139" s="30"/>
      <c r="AB139" s="29"/>
      <c r="AC139" s="29"/>
      <c r="AD139" s="32"/>
      <c r="AE139" s="32"/>
      <c r="AF139" s="29"/>
    </row>
    <row r="140" spans="1:32" ht="30" x14ac:dyDescent="0.25">
      <c r="A140" s="50"/>
      <c r="B140" s="7">
        <v>19</v>
      </c>
      <c r="C140" s="16" t="s">
        <v>202</v>
      </c>
      <c r="D140" s="2" t="s">
        <v>175</v>
      </c>
      <c r="E140" s="2" t="s">
        <v>175</v>
      </c>
      <c r="F140" s="20" t="s">
        <v>51</v>
      </c>
      <c r="G140" s="20" t="s">
        <v>203</v>
      </c>
      <c r="H140" s="20" t="s">
        <v>51</v>
      </c>
      <c r="I140" s="20" t="s">
        <v>51</v>
      </c>
      <c r="J140" s="20" t="s">
        <v>47</v>
      </c>
      <c r="K140" s="21"/>
      <c r="L140" s="20" t="s">
        <v>203</v>
      </c>
      <c r="M140" s="20"/>
      <c r="N140" s="20" t="s">
        <v>51</v>
      </c>
      <c r="O140" s="20" t="s">
        <v>50</v>
      </c>
      <c r="P140" s="20" t="s">
        <v>47</v>
      </c>
      <c r="Q140" s="21"/>
      <c r="R140" s="20" t="s">
        <v>203</v>
      </c>
      <c r="S140" s="20" t="s">
        <v>51</v>
      </c>
      <c r="T140" s="20" t="s">
        <v>50</v>
      </c>
      <c r="U140" s="20" t="s">
        <v>47</v>
      </c>
      <c r="V140" s="21"/>
      <c r="W140" s="20" t="s">
        <v>203</v>
      </c>
      <c r="X140" s="20" t="s">
        <v>51</v>
      </c>
      <c r="Y140" s="20" t="s">
        <v>47</v>
      </c>
      <c r="Z140" s="22" t="s">
        <v>50</v>
      </c>
      <c r="AA140" s="21"/>
      <c r="AB140" s="20" t="s">
        <v>48</v>
      </c>
      <c r="AC140" s="20" t="s">
        <v>51</v>
      </c>
      <c r="AD140" s="23" t="s">
        <v>51</v>
      </c>
      <c r="AE140" s="23"/>
      <c r="AF140" s="20" t="s">
        <v>47</v>
      </c>
    </row>
    <row r="141" spans="1:32" x14ac:dyDescent="0.25">
      <c r="A141" s="50"/>
      <c r="C141" s="42" t="s">
        <v>204</v>
      </c>
      <c r="D141" s="2"/>
      <c r="E141" s="3"/>
      <c r="F141" s="25"/>
      <c r="G141" s="25"/>
      <c r="H141" s="25"/>
      <c r="I141" s="25"/>
      <c r="J141" s="25"/>
      <c r="K141" s="26"/>
      <c r="L141" s="25"/>
      <c r="M141" s="25"/>
      <c r="N141" s="25"/>
      <c r="O141" s="25"/>
      <c r="P141" s="25"/>
      <c r="Q141" s="26"/>
      <c r="R141" s="25"/>
      <c r="S141" s="25"/>
      <c r="T141" s="25"/>
      <c r="U141" s="25"/>
      <c r="V141" s="26"/>
      <c r="W141" s="25"/>
      <c r="X141" s="25"/>
      <c r="Y141" s="25"/>
      <c r="Z141" s="27"/>
      <c r="AA141" s="26"/>
      <c r="AB141" s="25"/>
      <c r="AC141" s="25"/>
      <c r="AD141" s="28"/>
      <c r="AE141" s="28"/>
      <c r="AF141" s="25"/>
    </row>
    <row r="142" spans="1:32" ht="30" x14ac:dyDescent="0.25">
      <c r="A142" s="50"/>
      <c r="C142" s="42" t="s">
        <v>205</v>
      </c>
      <c r="D142" s="2"/>
      <c r="E142" s="3"/>
      <c r="F142" s="25"/>
      <c r="G142" s="25"/>
      <c r="H142" s="25"/>
      <c r="I142" s="25"/>
      <c r="J142" s="25"/>
      <c r="K142" s="26"/>
      <c r="L142" s="25"/>
      <c r="M142" s="25"/>
      <c r="N142" s="25"/>
      <c r="O142" s="25"/>
      <c r="P142" s="25"/>
      <c r="Q142" s="26"/>
      <c r="R142" s="25"/>
      <c r="S142" s="25"/>
      <c r="T142" s="25"/>
      <c r="U142" s="25"/>
      <c r="V142" s="26"/>
      <c r="W142" s="25"/>
      <c r="X142" s="25"/>
      <c r="Y142" s="25"/>
      <c r="Z142" s="27"/>
      <c r="AA142" s="26"/>
      <c r="AB142" s="25"/>
      <c r="AC142" s="25"/>
      <c r="AD142" s="28"/>
      <c r="AE142" s="28"/>
      <c r="AF142" s="25"/>
    </row>
    <row r="143" spans="1:32" ht="30" x14ac:dyDescent="0.25">
      <c r="A143" s="50"/>
      <c r="C143" s="42" t="s">
        <v>206</v>
      </c>
      <c r="D143" s="2"/>
      <c r="E143" s="3"/>
      <c r="F143" s="25"/>
      <c r="G143" s="25"/>
      <c r="H143" s="25"/>
      <c r="I143" s="25"/>
      <c r="J143" s="25"/>
      <c r="K143" s="26"/>
      <c r="L143" s="25"/>
      <c r="M143" s="25"/>
      <c r="N143" s="25"/>
      <c r="O143" s="25"/>
      <c r="P143" s="25"/>
      <c r="Q143" s="26"/>
      <c r="R143" s="25"/>
      <c r="S143" s="25"/>
      <c r="T143" s="25"/>
      <c r="U143" s="25"/>
      <c r="V143" s="26"/>
      <c r="W143" s="25"/>
      <c r="X143" s="25"/>
      <c r="Y143" s="25"/>
      <c r="Z143" s="27"/>
      <c r="AA143" s="26"/>
      <c r="AB143" s="25"/>
      <c r="AC143" s="25"/>
      <c r="AD143" s="28"/>
      <c r="AE143" s="28"/>
      <c r="AF143" s="25"/>
    </row>
    <row r="144" spans="1:32" x14ac:dyDescent="0.25">
      <c r="A144" s="51"/>
      <c r="C144" s="42" t="s">
        <v>207</v>
      </c>
      <c r="D144" s="2"/>
      <c r="E144" s="3"/>
      <c r="F144" s="25"/>
      <c r="G144" s="25"/>
      <c r="H144" s="25"/>
      <c r="I144" s="25"/>
      <c r="J144" s="25"/>
      <c r="K144" s="26"/>
      <c r="L144" s="25"/>
      <c r="M144" s="25"/>
      <c r="N144" s="25"/>
      <c r="O144" s="25"/>
      <c r="P144" s="25"/>
      <c r="Q144" s="26"/>
      <c r="R144" s="25"/>
      <c r="S144" s="25"/>
      <c r="T144" s="25"/>
      <c r="U144" s="25"/>
      <c r="V144" s="26"/>
      <c r="W144" s="25"/>
      <c r="X144" s="25"/>
      <c r="Y144" s="25"/>
      <c r="Z144" s="27"/>
      <c r="AA144" s="26"/>
      <c r="AB144" s="25"/>
      <c r="AC144" s="25"/>
      <c r="AD144" s="28"/>
      <c r="AE144" s="28"/>
      <c r="AF144" s="25"/>
    </row>
    <row r="145" spans="1:32" x14ac:dyDescent="0.25">
      <c r="A145" s="50"/>
      <c r="C145" s="42" t="s">
        <v>151</v>
      </c>
      <c r="D145" s="2"/>
      <c r="E145" s="3"/>
      <c r="F145" s="29"/>
      <c r="G145" s="29"/>
      <c r="H145" s="29"/>
      <c r="I145" s="29"/>
      <c r="J145" s="29"/>
      <c r="K145" s="30"/>
      <c r="L145" s="29"/>
      <c r="M145" s="29"/>
      <c r="N145" s="29"/>
      <c r="O145" s="29"/>
      <c r="P145" s="29"/>
      <c r="Q145" s="30"/>
      <c r="R145" s="29"/>
      <c r="S145" s="29"/>
      <c r="T145" s="29"/>
      <c r="U145" s="29"/>
      <c r="V145" s="30"/>
      <c r="W145" s="29"/>
      <c r="X145" s="29"/>
      <c r="Y145" s="29"/>
      <c r="Z145" s="31"/>
      <c r="AA145" s="30"/>
      <c r="AB145" s="29"/>
      <c r="AC145" s="29"/>
      <c r="AD145" s="32"/>
      <c r="AE145" s="32"/>
      <c r="AF145" s="29"/>
    </row>
    <row r="146" spans="1:32" s="39" customFormat="1" ht="30" customHeight="1" x14ac:dyDescent="0.25">
      <c r="A146" s="52"/>
      <c r="B146" s="36"/>
      <c r="C146" s="48"/>
      <c r="D146" s="36"/>
      <c r="E146" s="38"/>
      <c r="F146" s="36"/>
      <c r="G146" s="36"/>
      <c r="H146" s="36"/>
      <c r="I146" s="36"/>
      <c r="J146" s="2"/>
      <c r="K146" s="36"/>
      <c r="L146" s="36"/>
      <c r="M146" s="36"/>
      <c r="N146" s="36"/>
      <c r="O146" s="36"/>
      <c r="P146" s="2"/>
      <c r="Q146" s="12"/>
      <c r="R146" s="36"/>
      <c r="S146" s="36"/>
      <c r="T146" s="36"/>
      <c r="U146" s="2"/>
      <c r="V146" s="36"/>
      <c r="W146" s="36"/>
      <c r="X146" s="36"/>
      <c r="Y146" s="2"/>
      <c r="Z146" s="2"/>
      <c r="AA146" s="36"/>
      <c r="AB146" s="36"/>
      <c r="AC146" s="36"/>
      <c r="AD146" s="3"/>
      <c r="AE146" s="2"/>
      <c r="AF146" s="2"/>
    </row>
    <row r="147" spans="1:32" ht="30" customHeight="1" x14ac:dyDescent="0.25">
      <c r="A147" s="53" t="s">
        <v>208</v>
      </c>
      <c r="B147" s="7">
        <v>20</v>
      </c>
      <c r="C147" s="16" t="s">
        <v>209</v>
      </c>
      <c r="D147" s="2" t="s">
        <v>50</v>
      </c>
      <c r="E147" s="3" t="s">
        <v>210</v>
      </c>
      <c r="F147" s="20" t="s">
        <v>211</v>
      </c>
      <c r="G147" s="20" t="s">
        <v>203</v>
      </c>
      <c r="H147" s="20" t="s">
        <v>50</v>
      </c>
      <c r="I147" s="20" t="s">
        <v>50</v>
      </c>
      <c r="J147" s="20" t="s">
        <v>50</v>
      </c>
      <c r="K147" s="21"/>
      <c r="L147" s="20" t="s">
        <v>203</v>
      </c>
      <c r="M147" s="20" t="s">
        <v>50</v>
      </c>
      <c r="N147" s="20" t="s">
        <v>50</v>
      </c>
      <c r="O147" s="20" t="s">
        <v>212</v>
      </c>
      <c r="P147" s="20" t="s">
        <v>50</v>
      </c>
      <c r="Q147" s="21"/>
      <c r="R147" s="20" t="s">
        <v>203</v>
      </c>
      <c r="S147" s="20" t="s">
        <v>50</v>
      </c>
      <c r="T147" s="20" t="s">
        <v>213</v>
      </c>
      <c r="U147" s="20" t="s">
        <v>50</v>
      </c>
      <c r="V147" s="21"/>
      <c r="W147" s="20" t="s">
        <v>203</v>
      </c>
      <c r="X147" s="20" t="s">
        <v>50</v>
      </c>
      <c r="Y147" s="20" t="s">
        <v>50</v>
      </c>
      <c r="Z147" s="22" t="s">
        <v>50</v>
      </c>
      <c r="AA147" s="21"/>
      <c r="AB147" s="20" t="s">
        <v>50</v>
      </c>
      <c r="AC147" s="20" t="s">
        <v>50</v>
      </c>
      <c r="AD147" s="23" t="s">
        <v>214</v>
      </c>
      <c r="AE147" s="23" t="s">
        <v>50</v>
      </c>
      <c r="AF147" s="20" t="s">
        <v>50</v>
      </c>
    </row>
    <row r="148" spans="1:32" x14ac:dyDescent="0.25">
      <c r="A148" s="54"/>
      <c r="C148" s="42" t="s">
        <v>215</v>
      </c>
      <c r="D148" s="2"/>
      <c r="E148" s="3"/>
      <c r="F148" s="25"/>
      <c r="G148" s="25"/>
      <c r="H148" s="25"/>
      <c r="I148" s="25"/>
      <c r="J148" s="25"/>
      <c r="K148" s="26"/>
      <c r="L148" s="25"/>
      <c r="M148" s="25"/>
      <c r="N148" s="25"/>
      <c r="O148" s="25"/>
      <c r="P148" s="25"/>
      <c r="Q148" s="26"/>
      <c r="R148" s="25"/>
      <c r="S148" s="25"/>
      <c r="T148" s="25"/>
      <c r="U148" s="25"/>
      <c r="V148" s="26"/>
      <c r="W148" s="25"/>
      <c r="X148" s="25"/>
      <c r="Y148" s="25"/>
      <c r="Z148" s="27"/>
      <c r="AA148" s="26"/>
      <c r="AB148" s="25"/>
      <c r="AC148" s="25"/>
      <c r="AD148" s="28"/>
      <c r="AE148" s="28"/>
      <c r="AF148" s="25"/>
    </row>
    <row r="149" spans="1:32" x14ac:dyDescent="0.25">
      <c r="A149" s="54"/>
      <c r="C149" s="42" t="s">
        <v>216</v>
      </c>
      <c r="D149" s="2"/>
      <c r="E149" s="3"/>
      <c r="F149" s="25"/>
      <c r="G149" s="25"/>
      <c r="H149" s="25"/>
      <c r="I149" s="25"/>
      <c r="J149" s="25"/>
      <c r="K149" s="26"/>
      <c r="L149" s="25"/>
      <c r="M149" s="25"/>
      <c r="N149" s="25"/>
      <c r="O149" s="25"/>
      <c r="P149" s="25"/>
      <c r="Q149" s="26"/>
      <c r="R149" s="25"/>
      <c r="S149" s="25"/>
      <c r="T149" s="25"/>
      <c r="U149" s="25"/>
      <c r="V149" s="26"/>
      <c r="W149" s="25"/>
      <c r="X149" s="25"/>
      <c r="Y149" s="25"/>
      <c r="Z149" s="27"/>
      <c r="AA149" s="26"/>
      <c r="AB149" s="25"/>
      <c r="AC149" s="25"/>
      <c r="AD149" s="28"/>
      <c r="AE149" s="28"/>
      <c r="AF149" s="25"/>
    </row>
    <row r="150" spans="1:32" x14ac:dyDescent="0.25">
      <c r="A150" s="54"/>
      <c r="C150" s="42" t="s">
        <v>217</v>
      </c>
      <c r="D150" s="2"/>
      <c r="E150" s="3"/>
      <c r="F150" s="25"/>
      <c r="G150" s="25"/>
      <c r="H150" s="25"/>
      <c r="I150" s="25"/>
      <c r="J150" s="25"/>
      <c r="K150" s="26"/>
      <c r="L150" s="25"/>
      <c r="M150" s="25"/>
      <c r="N150" s="25"/>
      <c r="O150" s="25"/>
      <c r="P150" s="25"/>
      <c r="Q150" s="26"/>
      <c r="R150" s="25"/>
      <c r="S150" s="25"/>
      <c r="T150" s="25"/>
      <c r="U150" s="25"/>
      <c r="V150" s="26"/>
      <c r="W150" s="25"/>
      <c r="X150" s="25"/>
      <c r="Y150" s="25"/>
      <c r="Z150" s="27"/>
      <c r="AA150" s="26"/>
      <c r="AB150" s="25"/>
      <c r="AC150" s="25"/>
      <c r="AD150" s="28"/>
      <c r="AE150" s="28"/>
      <c r="AF150" s="25"/>
    </row>
    <row r="151" spans="1:32" x14ac:dyDescent="0.25">
      <c r="A151" s="54"/>
      <c r="C151" s="42" t="s">
        <v>218</v>
      </c>
      <c r="D151" s="2"/>
      <c r="E151" s="55"/>
      <c r="F151" s="25"/>
      <c r="G151" s="25"/>
      <c r="H151" s="25"/>
      <c r="I151" s="25"/>
      <c r="J151" s="25"/>
      <c r="K151" s="26"/>
      <c r="L151" s="25"/>
      <c r="M151" s="25"/>
      <c r="N151" s="25"/>
      <c r="O151" s="25"/>
      <c r="P151" s="25"/>
      <c r="Q151" s="26"/>
      <c r="R151" s="25"/>
      <c r="S151" s="25"/>
      <c r="T151" s="25"/>
      <c r="U151" s="25"/>
      <c r="V151" s="26"/>
      <c r="W151" s="25"/>
      <c r="X151" s="25"/>
      <c r="Y151" s="25"/>
      <c r="Z151" s="27"/>
      <c r="AA151" s="26"/>
      <c r="AB151" s="25"/>
      <c r="AC151" s="25"/>
      <c r="AD151" s="28"/>
      <c r="AE151" s="28"/>
      <c r="AF151" s="25"/>
    </row>
    <row r="152" spans="1:32" ht="30" x14ac:dyDescent="0.25">
      <c r="A152" s="54"/>
      <c r="C152" s="42" t="s">
        <v>219</v>
      </c>
      <c r="D152" s="2"/>
      <c r="E152" s="55"/>
      <c r="F152" s="25"/>
      <c r="G152" s="25"/>
      <c r="H152" s="25"/>
      <c r="I152" s="25"/>
      <c r="J152" s="25"/>
      <c r="K152" s="26"/>
      <c r="L152" s="25"/>
      <c r="M152" s="25"/>
      <c r="N152" s="25"/>
      <c r="O152" s="25"/>
      <c r="P152" s="25"/>
      <c r="Q152" s="26"/>
      <c r="R152" s="25"/>
      <c r="S152" s="25"/>
      <c r="T152" s="25"/>
      <c r="U152" s="25"/>
      <c r="V152" s="26"/>
      <c r="W152" s="25"/>
      <c r="X152" s="25"/>
      <c r="Y152" s="25"/>
      <c r="Z152" s="27"/>
      <c r="AA152" s="26"/>
      <c r="AB152" s="25"/>
      <c r="AC152" s="25"/>
      <c r="AD152" s="28"/>
      <c r="AE152" s="28"/>
      <c r="AF152" s="25"/>
    </row>
    <row r="153" spans="1:32" x14ac:dyDescent="0.25">
      <c r="A153" s="54"/>
      <c r="C153" s="42" t="s">
        <v>220</v>
      </c>
      <c r="D153" s="2"/>
      <c r="E153" s="3"/>
      <c r="F153" s="29"/>
      <c r="G153" s="29"/>
      <c r="H153" s="29"/>
      <c r="I153" s="29"/>
      <c r="J153" s="29"/>
      <c r="K153" s="30"/>
      <c r="L153" s="29"/>
      <c r="M153" s="29"/>
      <c r="N153" s="29"/>
      <c r="O153" s="29"/>
      <c r="P153" s="29"/>
      <c r="Q153" s="30"/>
      <c r="R153" s="29"/>
      <c r="S153" s="29"/>
      <c r="T153" s="29"/>
      <c r="U153" s="29"/>
      <c r="V153" s="30"/>
      <c r="W153" s="29"/>
      <c r="X153" s="29"/>
      <c r="Y153" s="29"/>
      <c r="Z153" s="31"/>
      <c r="AA153" s="30"/>
      <c r="AB153" s="29"/>
      <c r="AC153" s="29"/>
      <c r="AD153" s="32"/>
      <c r="AE153" s="32"/>
      <c r="AF153" s="29"/>
    </row>
    <row r="154" spans="1:32" ht="30" x14ac:dyDescent="0.25">
      <c r="A154" s="54"/>
      <c r="B154" s="7">
        <v>21</v>
      </c>
      <c r="C154" s="44" t="s">
        <v>221</v>
      </c>
      <c r="D154" s="2" t="s">
        <v>50</v>
      </c>
      <c r="E154" s="3" t="s">
        <v>50</v>
      </c>
      <c r="F154" s="20" t="s">
        <v>50</v>
      </c>
      <c r="G154" s="20" t="s">
        <v>64</v>
      </c>
      <c r="H154" s="20" t="s">
        <v>47</v>
      </c>
      <c r="I154" s="20" t="s">
        <v>51</v>
      </c>
      <c r="J154" s="20" t="s">
        <v>47</v>
      </c>
      <c r="K154" s="21"/>
      <c r="L154" s="20" t="s">
        <v>64</v>
      </c>
      <c r="M154" s="20" t="s">
        <v>50</v>
      </c>
      <c r="N154" s="20"/>
      <c r="O154" s="20" t="s">
        <v>50</v>
      </c>
      <c r="P154" s="20" t="s">
        <v>47</v>
      </c>
      <c r="Q154" s="21"/>
      <c r="R154" s="20" t="s">
        <v>64</v>
      </c>
      <c r="S154" s="20" t="s">
        <v>51</v>
      </c>
      <c r="T154" s="20" t="s">
        <v>50</v>
      </c>
      <c r="U154" s="20" t="s">
        <v>47</v>
      </c>
      <c r="V154" s="21"/>
      <c r="W154" s="20" t="s">
        <v>64</v>
      </c>
      <c r="X154" s="20"/>
      <c r="Y154" s="20" t="s">
        <v>47</v>
      </c>
      <c r="Z154" s="22" t="s">
        <v>50</v>
      </c>
      <c r="AA154" s="21"/>
      <c r="AB154" s="20" t="s">
        <v>48</v>
      </c>
      <c r="AC154" s="20" t="s">
        <v>51</v>
      </c>
      <c r="AD154" s="23" t="s">
        <v>51</v>
      </c>
      <c r="AE154" s="23" t="s">
        <v>50</v>
      </c>
      <c r="AF154" s="20" t="s">
        <v>47</v>
      </c>
    </row>
    <row r="155" spans="1:32" x14ac:dyDescent="0.25">
      <c r="A155" s="54"/>
      <c r="C155" s="42" t="s">
        <v>222</v>
      </c>
      <c r="D155" s="2"/>
      <c r="E155" s="3"/>
      <c r="F155" s="25"/>
      <c r="G155" s="25"/>
      <c r="H155" s="25"/>
      <c r="I155" s="25"/>
      <c r="J155" s="25"/>
      <c r="K155" s="26"/>
      <c r="L155" s="25"/>
      <c r="M155" s="25"/>
      <c r="N155" s="25"/>
      <c r="O155" s="25"/>
      <c r="P155" s="25"/>
      <c r="Q155" s="26"/>
      <c r="R155" s="25"/>
      <c r="S155" s="25"/>
      <c r="T155" s="25"/>
      <c r="U155" s="25"/>
      <c r="V155" s="26"/>
      <c r="W155" s="25"/>
      <c r="X155" s="25"/>
      <c r="Y155" s="25"/>
      <c r="Z155" s="27"/>
      <c r="AA155" s="26"/>
      <c r="AB155" s="25"/>
      <c r="AC155" s="25"/>
      <c r="AD155" s="28"/>
      <c r="AE155" s="28"/>
      <c r="AF155" s="25"/>
    </row>
    <row r="156" spans="1:32" ht="30" x14ac:dyDescent="0.25">
      <c r="A156" s="54"/>
      <c r="C156" s="42" t="s">
        <v>205</v>
      </c>
      <c r="D156" s="2"/>
      <c r="E156" s="3"/>
      <c r="F156" s="25"/>
      <c r="G156" s="25"/>
      <c r="H156" s="25"/>
      <c r="I156" s="25"/>
      <c r="J156" s="25"/>
      <c r="K156" s="26"/>
      <c r="L156" s="25"/>
      <c r="M156" s="25"/>
      <c r="N156" s="25"/>
      <c r="O156" s="25"/>
      <c r="P156" s="25"/>
      <c r="Q156" s="26"/>
      <c r="R156" s="25"/>
      <c r="S156" s="25"/>
      <c r="T156" s="25"/>
      <c r="U156" s="25"/>
      <c r="V156" s="26"/>
      <c r="W156" s="25"/>
      <c r="X156" s="25"/>
      <c r="Y156" s="25"/>
      <c r="Z156" s="27"/>
      <c r="AA156" s="26"/>
      <c r="AB156" s="25"/>
      <c r="AC156" s="25"/>
      <c r="AD156" s="28"/>
      <c r="AE156" s="28"/>
      <c r="AF156" s="25"/>
    </row>
    <row r="157" spans="1:32" ht="30" x14ac:dyDescent="0.25">
      <c r="A157" s="54"/>
      <c r="C157" s="42" t="s">
        <v>223</v>
      </c>
      <c r="D157" s="2"/>
      <c r="E157" s="3"/>
      <c r="F157" s="25"/>
      <c r="G157" s="25"/>
      <c r="H157" s="25"/>
      <c r="I157" s="25"/>
      <c r="J157" s="25"/>
      <c r="K157" s="26"/>
      <c r="L157" s="25"/>
      <c r="M157" s="25"/>
      <c r="N157" s="25"/>
      <c r="O157" s="25"/>
      <c r="P157" s="25"/>
      <c r="Q157" s="26"/>
      <c r="R157" s="25"/>
      <c r="S157" s="25"/>
      <c r="T157" s="25"/>
      <c r="U157" s="25"/>
      <c r="V157" s="26"/>
      <c r="W157" s="25"/>
      <c r="X157" s="25"/>
      <c r="Y157" s="25"/>
      <c r="Z157" s="27"/>
      <c r="AA157" s="26"/>
      <c r="AB157" s="25"/>
      <c r="AC157" s="25"/>
      <c r="AD157" s="28"/>
      <c r="AE157" s="28"/>
      <c r="AF157" s="25"/>
    </row>
    <row r="158" spans="1:32" x14ac:dyDescent="0.25">
      <c r="A158" s="54"/>
      <c r="C158" s="42" t="s">
        <v>224</v>
      </c>
      <c r="D158" s="2"/>
      <c r="E158" s="3"/>
      <c r="F158" s="25"/>
      <c r="G158" s="25"/>
      <c r="H158" s="25"/>
      <c r="I158" s="25"/>
      <c r="J158" s="25"/>
      <c r="K158" s="26"/>
      <c r="L158" s="25"/>
      <c r="M158" s="25"/>
      <c r="N158" s="25"/>
      <c r="O158" s="25"/>
      <c r="P158" s="25"/>
      <c r="Q158" s="26"/>
      <c r="R158" s="25"/>
      <c r="S158" s="25"/>
      <c r="T158" s="25"/>
      <c r="U158" s="25"/>
      <c r="V158" s="26"/>
      <c r="W158" s="25"/>
      <c r="X158" s="25"/>
      <c r="Y158" s="25"/>
      <c r="Z158" s="27"/>
      <c r="AA158" s="26"/>
      <c r="AB158" s="25"/>
      <c r="AC158" s="25"/>
      <c r="AD158" s="28"/>
      <c r="AE158" s="28"/>
      <c r="AF158" s="25"/>
    </row>
    <row r="159" spans="1:32" x14ac:dyDescent="0.25">
      <c r="A159" s="54"/>
      <c r="C159" s="42" t="s">
        <v>225</v>
      </c>
      <c r="D159" s="2"/>
      <c r="E159" s="3"/>
      <c r="F159" s="29"/>
      <c r="G159" s="29"/>
      <c r="H159" s="29"/>
      <c r="I159" s="29"/>
      <c r="J159" s="29"/>
      <c r="K159" s="30"/>
      <c r="L159" s="29"/>
      <c r="M159" s="29"/>
      <c r="N159" s="29"/>
      <c r="O159" s="29"/>
      <c r="P159" s="29"/>
      <c r="Q159" s="30"/>
      <c r="R159" s="29"/>
      <c r="S159" s="29"/>
      <c r="T159" s="29"/>
      <c r="U159" s="29"/>
      <c r="V159" s="30"/>
      <c r="W159" s="29"/>
      <c r="X159" s="29"/>
      <c r="Y159" s="29"/>
      <c r="Z159" s="31"/>
      <c r="AA159" s="30"/>
      <c r="AB159" s="29"/>
      <c r="AC159" s="29"/>
      <c r="AD159" s="32"/>
      <c r="AE159" s="32"/>
      <c r="AF159" s="29"/>
    </row>
    <row r="160" spans="1:32" x14ac:dyDescent="0.25">
      <c r="A160" s="54"/>
      <c r="B160" s="7">
        <v>22</v>
      </c>
      <c r="C160" s="44" t="s">
        <v>226</v>
      </c>
      <c r="D160" s="2" t="s">
        <v>50</v>
      </c>
      <c r="E160" s="3" t="s">
        <v>50</v>
      </c>
      <c r="F160" s="20" t="s">
        <v>59</v>
      </c>
      <c r="G160" s="20" t="s">
        <v>60</v>
      </c>
      <c r="H160" s="20" t="s">
        <v>50</v>
      </c>
      <c r="I160" s="20" t="s">
        <v>59</v>
      </c>
      <c r="J160" s="20" t="s">
        <v>59</v>
      </c>
      <c r="K160" s="21"/>
      <c r="L160" s="20" t="s">
        <v>60</v>
      </c>
      <c r="M160" s="20" t="s">
        <v>59</v>
      </c>
      <c r="N160" s="20" t="s">
        <v>59</v>
      </c>
      <c r="O160" s="20" t="s">
        <v>59</v>
      </c>
      <c r="P160" s="20" t="s">
        <v>59</v>
      </c>
      <c r="Q160" s="21"/>
      <c r="R160" s="20" t="s">
        <v>60</v>
      </c>
      <c r="S160" s="20" t="s">
        <v>59</v>
      </c>
      <c r="T160" s="20" t="s">
        <v>50</v>
      </c>
      <c r="U160" s="20" t="s">
        <v>59</v>
      </c>
      <c r="V160" s="21"/>
      <c r="W160" s="20" t="s">
        <v>60</v>
      </c>
      <c r="X160" s="20" t="s">
        <v>59</v>
      </c>
      <c r="Y160" s="20" t="s">
        <v>59</v>
      </c>
      <c r="Z160" s="22" t="s">
        <v>50</v>
      </c>
      <c r="AA160" s="21"/>
      <c r="AB160" s="20" t="s">
        <v>50</v>
      </c>
      <c r="AC160" s="20" t="s">
        <v>59</v>
      </c>
      <c r="AD160" s="23" t="s">
        <v>50</v>
      </c>
      <c r="AE160" s="23" t="s">
        <v>50</v>
      </c>
      <c r="AF160" s="20" t="s">
        <v>59</v>
      </c>
    </row>
    <row r="161" spans="1:32" x14ac:dyDescent="0.25">
      <c r="A161" s="54"/>
      <c r="C161" s="42" t="s">
        <v>227</v>
      </c>
      <c r="D161" s="2"/>
      <c r="E161" s="3"/>
      <c r="F161" s="25"/>
      <c r="G161" s="25"/>
      <c r="H161" s="25"/>
      <c r="I161" s="25"/>
      <c r="J161" s="25"/>
      <c r="K161" s="26"/>
      <c r="L161" s="25"/>
      <c r="M161" s="25"/>
      <c r="N161" s="25"/>
      <c r="O161" s="25"/>
      <c r="P161" s="25"/>
      <c r="Q161" s="26"/>
      <c r="R161" s="25"/>
      <c r="S161" s="25"/>
      <c r="T161" s="25"/>
      <c r="U161" s="25"/>
      <c r="V161" s="26"/>
      <c r="W161" s="25"/>
      <c r="X161" s="25"/>
      <c r="Y161" s="25"/>
      <c r="Z161" s="27"/>
      <c r="AA161" s="26"/>
      <c r="AB161" s="25"/>
      <c r="AC161" s="25"/>
      <c r="AD161" s="28"/>
      <c r="AE161" s="28"/>
      <c r="AF161" s="25"/>
    </row>
    <row r="162" spans="1:32" ht="30" x14ac:dyDescent="0.25">
      <c r="A162" s="54"/>
      <c r="C162" s="42" t="s">
        <v>228</v>
      </c>
      <c r="D162" s="2"/>
      <c r="E162" s="3"/>
      <c r="F162" s="25"/>
      <c r="G162" s="25"/>
      <c r="H162" s="25"/>
      <c r="I162" s="25"/>
      <c r="J162" s="25"/>
      <c r="K162" s="26"/>
      <c r="L162" s="25"/>
      <c r="M162" s="25"/>
      <c r="N162" s="25"/>
      <c r="O162" s="25"/>
      <c r="P162" s="25"/>
      <c r="Q162" s="26"/>
      <c r="R162" s="25"/>
      <c r="S162" s="25"/>
      <c r="T162" s="25"/>
      <c r="U162" s="25"/>
      <c r="V162" s="26"/>
      <c r="W162" s="25"/>
      <c r="X162" s="25"/>
      <c r="Y162" s="25"/>
      <c r="Z162" s="27"/>
      <c r="AA162" s="26"/>
      <c r="AB162" s="25"/>
      <c r="AC162" s="25"/>
      <c r="AD162" s="28"/>
      <c r="AE162" s="28"/>
      <c r="AF162" s="25"/>
    </row>
    <row r="163" spans="1:32" ht="16.5" customHeight="1" x14ac:dyDescent="0.25">
      <c r="A163" s="54"/>
      <c r="C163" s="42" t="s">
        <v>229</v>
      </c>
      <c r="D163" s="2"/>
      <c r="E163" s="3"/>
      <c r="F163" s="25"/>
      <c r="G163" s="25"/>
      <c r="H163" s="25"/>
      <c r="I163" s="25"/>
      <c r="J163" s="25"/>
      <c r="K163" s="26"/>
      <c r="L163" s="25"/>
      <c r="M163" s="25"/>
      <c r="N163" s="25"/>
      <c r="O163" s="25"/>
      <c r="P163" s="25"/>
      <c r="Q163" s="26"/>
      <c r="R163" s="25"/>
      <c r="S163" s="25"/>
      <c r="T163" s="25"/>
      <c r="U163" s="25"/>
      <c r="V163" s="26"/>
      <c r="W163" s="25"/>
      <c r="X163" s="25"/>
      <c r="Y163" s="25"/>
      <c r="Z163" s="27"/>
      <c r="AA163" s="26"/>
      <c r="AB163" s="25"/>
      <c r="AC163" s="25"/>
      <c r="AD163" s="28"/>
      <c r="AE163" s="28"/>
      <c r="AF163" s="25"/>
    </row>
    <row r="164" spans="1:32" x14ac:dyDescent="0.25">
      <c r="A164" s="54"/>
      <c r="C164" s="42" t="s">
        <v>230</v>
      </c>
      <c r="D164" s="2"/>
      <c r="E164" s="3"/>
      <c r="F164" s="25"/>
      <c r="G164" s="25"/>
      <c r="H164" s="25"/>
      <c r="I164" s="25"/>
      <c r="J164" s="25"/>
      <c r="K164" s="26"/>
      <c r="L164" s="25"/>
      <c r="M164" s="25"/>
      <c r="N164" s="25"/>
      <c r="O164" s="25"/>
      <c r="P164" s="25"/>
      <c r="Q164" s="26"/>
      <c r="R164" s="25"/>
      <c r="S164" s="25"/>
      <c r="T164" s="25"/>
      <c r="U164" s="25"/>
      <c r="V164" s="26"/>
      <c r="W164" s="25"/>
      <c r="X164" s="25"/>
      <c r="Y164" s="25"/>
      <c r="Z164" s="27"/>
      <c r="AA164" s="26"/>
      <c r="AB164" s="25"/>
      <c r="AC164" s="25"/>
      <c r="AD164" s="28"/>
      <c r="AE164" s="28"/>
      <c r="AF164" s="25"/>
    </row>
    <row r="165" spans="1:32" x14ac:dyDescent="0.25">
      <c r="A165" s="54"/>
      <c r="C165" s="56" t="s">
        <v>231</v>
      </c>
      <c r="D165" s="2"/>
      <c r="E165" s="3"/>
      <c r="F165" s="25"/>
      <c r="G165" s="25"/>
      <c r="H165" s="25"/>
      <c r="I165" s="25"/>
      <c r="J165" s="25"/>
      <c r="K165" s="26"/>
      <c r="L165" s="25"/>
      <c r="M165" s="25"/>
      <c r="N165" s="25"/>
      <c r="O165" s="25"/>
      <c r="P165" s="25"/>
      <c r="Q165" s="26"/>
      <c r="R165" s="25"/>
      <c r="S165" s="25"/>
      <c r="T165" s="25"/>
      <c r="U165" s="25"/>
      <c r="V165" s="26"/>
      <c r="W165" s="25"/>
      <c r="X165" s="25"/>
      <c r="Y165" s="25"/>
      <c r="Z165" s="27"/>
      <c r="AA165" s="26"/>
      <c r="AB165" s="25"/>
      <c r="AC165" s="25"/>
      <c r="AD165" s="28"/>
      <c r="AE165" s="28"/>
      <c r="AF165" s="25"/>
    </row>
    <row r="166" spans="1:32" x14ac:dyDescent="0.25">
      <c r="A166" s="54"/>
      <c r="C166" s="57" t="s">
        <v>220</v>
      </c>
      <c r="D166" s="2"/>
      <c r="E166" s="3"/>
      <c r="F166" s="29"/>
      <c r="G166" s="29"/>
      <c r="H166" s="29"/>
      <c r="I166" s="29"/>
      <c r="J166" s="29"/>
      <c r="K166" s="30"/>
      <c r="L166" s="29"/>
      <c r="M166" s="29"/>
      <c r="N166" s="29"/>
      <c r="O166" s="29"/>
      <c r="P166" s="29"/>
      <c r="Q166" s="30"/>
      <c r="R166" s="29"/>
      <c r="S166" s="29"/>
      <c r="T166" s="29"/>
      <c r="U166" s="29"/>
      <c r="V166" s="30"/>
      <c r="W166" s="29"/>
      <c r="X166" s="29"/>
      <c r="Y166" s="29"/>
      <c r="Z166" s="31"/>
      <c r="AA166" s="30"/>
      <c r="AB166" s="29"/>
      <c r="AC166" s="29"/>
      <c r="AD166" s="32"/>
      <c r="AE166" s="32"/>
      <c r="AF166" s="29"/>
    </row>
    <row r="167" spans="1:32" x14ac:dyDescent="0.25">
      <c r="A167" s="54"/>
      <c r="B167" s="7">
        <v>23</v>
      </c>
      <c r="C167" s="44" t="s">
        <v>232</v>
      </c>
      <c r="D167" s="2" t="s">
        <v>50</v>
      </c>
      <c r="E167" s="3" t="s">
        <v>59</v>
      </c>
      <c r="F167" s="20" t="s">
        <v>50</v>
      </c>
      <c r="G167" s="20" t="s">
        <v>203</v>
      </c>
      <c r="H167" s="20" t="s">
        <v>51</v>
      </c>
      <c r="I167" s="20" t="s">
        <v>50</v>
      </c>
      <c r="J167" s="20" t="s">
        <v>50</v>
      </c>
      <c r="K167" s="21"/>
      <c r="L167" s="20" t="s">
        <v>203</v>
      </c>
      <c r="M167" s="20" t="s">
        <v>59</v>
      </c>
      <c r="N167" s="20" t="s">
        <v>50</v>
      </c>
      <c r="O167" s="20" t="s">
        <v>50</v>
      </c>
      <c r="P167" s="20" t="s">
        <v>50</v>
      </c>
      <c r="Q167" s="21"/>
      <c r="R167" s="20" t="s">
        <v>203</v>
      </c>
      <c r="S167" s="20" t="s">
        <v>50</v>
      </c>
      <c r="T167" s="20" t="s">
        <v>50</v>
      </c>
      <c r="U167" s="20" t="s">
        <v>50</v>
      </c>
      <c r="V167" s="21"/>
      <c r="W167" s="20" t="s">
        <v>203</v>
      </c>
      <c r="X167" s="20" t="s">
        <v>50</v>
      </c>
      <c r="Y167" s="20" t="s">
        <v>50</v>
      </c>
      <c r="Z167" s="22" t="s">
        <v>51</v>
      </c>
      <c r="AA167" s="21"/>
      <c r="AB167" s="20" t="s">
        <v>50</v>
      </c>
      <c r="AC167" s="20" t="s">
        <v>50</v>
      </c>
      <c r="AD167" s="23" t="s">
        <v>50</v>
      </c>
      <c r="AE167" s="23" t="s">
        <v>50</v>
      </c>
      <c r="AF167" s="20" t="s">
        <v>50</v>
      </c>
    </row>
    <row r="168" spans="1:32" x14ac:dyDescent="0.25">
      <c r="A168" s="54"/>
      <c r="C168" s="42" t="s">
        <v>233</v>
      </c>
      <c r="D168" s="2"/>
      <c r="E168" s="3"/>
      <c r="F168" s="25"/>
      <c r="G168" s="25"/>
      <c r="H168" s="25"/>
      <c r="I168" s="25"/>
      <c r="J168" s="25"/>
      <c r="K168" s="26"/>
      <c r="L168" s="25"/>
      <c r="M168" s="25"/>
      <c r="N168" s="25"/>
      <c r="O168" s="25"/>
      <c r="P168" s="25"/>
      <c r="Q168" s="26"/>
      <c r="R168" s="25"/>
      <c r="S168" s="25"/>
      <c r="T168" s="25"/>
      <c r="U168" s="25"/>
      <c r="V168" s="26"/>
      <c r="W168" s="25"/>
      <c r="X168" s="25"/>
      <c r="Y168" s="25"/>
      <c r="Z168" s="27"/>
      <c r="AA168" s="26"/>
      <c r="AB168" s="25"/>
      <c r="AC168" s="25"/>
      <c r="AD168" s="28"/>
      <c r="AE168" s="28"/>
      <c r="AF168" s="25"/>
    </row>
    <row r="169" spans="1:32" x14ac:dyDescent="0.25">
      <c r="A169" s="54"/>
      <c r="C169" s="42" t="s">
        <v>234</v>
      </c>
      <c r="D169" s="2"/>
      <c r="E169" s="3"/>
      <c r="F169" s="25"/>
      <c r="G169" s="25"/>
      <c r="H169" s="25"/>
      <c r="I169" s="25"/>
      <c r="J169" s="25"/>
      <c r="K169" s="26"/>
      <c r="L169" s="25"/>
      <c r="M169" s="25"/>
      <c r="N169" s="25"/>
      <c r="O169" s="25"/>
      <c r="P169" s="25"/>
      <c r="Q169" s="26"/>
      <c r="R169" s="25"/>
      <c r="S169" s="25"/>
      <c r="T169" s="25"/>
      <c r="U169" s="25"/>
      <c r="V169" s="26"/>
      <c r="W169" s="25"/>
      <c r="X169" s="25"/>
      <c r="Y169" s="25"/>
      <c r="Z169" s="27"/>
      <c r="AA169" s="26"/>
      <c r="AB169" s="25"/>
      <c r="AC169" s="25"/>
      <c r="AD169" s="28"/>
      <c r="AE169" s="28"/>
      <c r="AF169" s="25"/>
    </row>
    <row r="170" spans="1:32" x14ac:dyDescent="0.25">
      <c r="A170" s="54"/>
      <c r="C170" s="42" t="s">
        <v>235</v>
      </c>
      <c r="D170" s="2"/>
      <c r="E170" s="3"/>
      <c r="F170" s="25"/>
      <c r="G170" s="25"/>
      <c r="H170" s="25"/>
      <c r="I170" s="25"/>
      <c r="J170" s="25"/>
      <c r="K170" s="26"/>
      <c r="L170" s="25"/>
      <c r="M170" s="25"/>
      <c r="N170" s="25"/>
      <c r="O170" s="25"/>
      <c r="P170" s="25"/>
      <c r="Q170" s="26"/>
      <c r="R170" s="25"/>
      <c r="S170" s="25"/>
      <c r="T170" s="25"/>
      <c r="U170" s="25"/>
      <c r="V170" s="26"/>
      <c r="W170" s="25"/>
      <c r="X170" s="25"/>
      <c r="Y170" s="25"/>
      <c r="Z170" s="27"/>
      <c r="AA170" s="26"/>
      <c r="AB170" s="25"/>
      <c r="AC170" s="25"/>
      <c r="AD170" s="28"/>
      <c r="AE170" s="28"/>
      <c r="AF170" s="25"/>
    </row>
    <row r="171" spans="1:32" x14ac:dyDescent="0.25">
      <c r="A171" s="54"/>
      <c r="C171" s="42" t="s">
        <v>236</v>
      </c>
      <c r="D171" s="2"/>
      <c r="E171" s="3"/>
      <c r="F171" s="25"/>
      <c r="G171" s="25"/>
      <c r="H171" s="25"/>
      <c r="I171" s="25"/>
      <c r="J171" s="25"/>
      <c r="K171" s="26"/>
      <c r="L171" s="25"/>
      <c r="M171" s="25"/>
      <c r="N171" s="25"/>
      <c r="O171" s="25"/>
      <c r="P171" s="25"/>
      <c r="Q171" s="26"/>
      <c r="R171" s="25"/>
      <c r="S171" s="25"/>
      <c r="T171" s="25"/>
      <c r="U171" s="25"/>
      <c r="V171" s="26"/>
      <c r="W171" s="25"/>
      <c r="X171" s="25"/>
      <c r="Y171" s="25"/>
      <c r="Z171" s="27"/>
      <c r="AA171" s="26"/>
      <c r="AB171" s="25"/>
      <c r="AC171" s="25"/>
      <c r="AD171" s="28"/>
      <c r="AE171" s="28"/>
      <c r="AF171" s="25"/>
    </row>
    <row r="172" spans="1:32" x14ac:dyDescent="0.25">
      <c r="A172" s="54"/>
      <c r="C172" s="56" t="s">
        <v>237</v>
      </c>
      <c r="D172" s="2"/>
      <c r="E172" s="3"/>
      <c r="F172" s="25"/>
      <c r="G172" s="25"/>
      <c r="H172" s="25"/>
      <c r="I172" s="25"/>
      <c r="J172" s="25"/>
      <c r="K172" s="26"/>
      <c r="L172" s="25"/>
      <c r="M172" s="25"/>
      <c r="N172" s="25"/>
      <c r="O172" s="25"/>
      <c r="P172" s="25"/>
      <c r="Q172" s="26"/>
      <c r="R172" s="25"/>
      <c r="S172" s="25"/>
      <c r="T172" s="25"/>
      <c r="U172" s="25"/>
      <c r="V172" s="26"/>
      <c r="W172" s="25"/>
      <c r="X172" s="25"/>
      <c r="Y172" s="25"/>
      <c r="Z172" s="27"/>
      <c r="AA172" s="26"/>
      <c r="AB172" s="25"/>
      <c r="AC172" s="25"/>
      <c r="AD172" s="28"/>
      <c r="AE172" s="28"/>
      <c r="AF172" s="25"/>
    </row>
    <row r="173" spans="1:32" x14ac:dyDescent="0.25">
      <c r="A173" s="54"/>
      <c r="C173" s="57" t="s">
        <v>145</v>
      </c>
      <c r="D173" s="2"/>
      <c r="E173" s="3"/>
      <c r="F173" s="29"/>
      <c r="G173" s="29"/>
      <c r="H173" s="29"/>
      <c r="I173" s="29"/>
      <c r="J173" s="29"/>
      <c r="K173" s="30"/>
      <c r="L173" s="29"/>
      <c r="M173" s="29"/>
      <c r="N173" s="29"/>
      <c r="O173" s="29"/>
      <c r="P173" s="29"/>
      <c r="Q173" s="30"/>
      <c r="R173" s="29"/>
      <c r="S173" s="29"/>
      <c r="T173" s="29"/>
      <c r="U173" s="29"/>
      <c r="V173" s="30"/>
      <c r="W173" s="29"/>
      <c r="X173" s="29"/>
      <c r="Y173" s="29"/>
      <c r="Z173" s="31"/>
      <c r="AA173" s="30"/>
      <c r="AB173" s="29"/>
      <c r="AC173" s="29"/>
      <c r="AD173" s="32"/>
      <c r="AE173" s="32"/>
      <c r="AF173" s="29"/>
    </row>
    <row r="174" spans="1:32" x14ac:dyDescent="0.25">
      <c r="A174" s="54"/>
      <c r="B174" s="7">
        <v>24</v>
      </c>
      <c r="C174" s="44" t="s">
        <v>238</v>
      </c>
      <c r="D174" s="2" t="s">
        <v>59</v>
      </c>
      <c r="E174" s="3" t="s">
        <v>59</v>
      </c>
      <c r="F174" s="20" t="s">
        <v>59</v>
      </c>
      <c r="G174" s="20" t="s">
        <v>60</v>
      </c>
      <c r="H174" s="20" t="s">
        <v>50</v>
      </c>
      <c r="I174" s="20" t="s">
        <v>48</v>
      </c>
      <c r="J174" s="20" t="s">
        <v>59</v>
      </c>
      <c r="K174" s="21"/>
      <c r="L174" s="20" t="s">
        <v>60</v>
      </c>
      <c r="M174" s="20" t="s">
        <v>59</v>
      </c>
      <c r="N174" s="20" t="s">
        <v>48</v>
      </c>
      <c r="O174" s="20" t="s">
        <v>48</v>
      </c>
      <c r="P174" s="20" t="s">
        <v>59</v>
      </c>
      <c r="Q174" s="21"/>
      <c r="R174" s="20" t="s">
        <v>60</v>
      </c>
      <c r="S174" s="20" t="s">
        <v>48</v>
      </c>
      <c r="T174" s="20" t="s">
        <v>59</v>
      </c>
      <c r="U174" s="20" t="s">
        <v>59</v>
      </c>
      <c r="V174" s="21"/>
      <c r="W174" s="20" t="s">
        <v>60</v>
      </c>
      <c r="X174" s="20" t="s">
        <v>48</v>
      </c>
      <c r="Y174" s="20" t="s">
        <v>59</v>
      </c>
      <c r="Z174" s="22" t="s">
        <v>59</v>
      </c>
      <c r="AA174" s="21"/>
      <c r="AB174" s="20" t="s">
        <v>59</v>
      </c>
      <c r="AC174" s="20" t="s">
        <v>48</v>
      </c>
      <c r="AD174" s="23" t="s">
        <v>47</v>
      </c>
      <c r="AE174" s="23" t="s">
        <v>50</v>
      </c>
      <c r="AF174" s="20" t="s">
        <v>59</v>
      </c>
    </row>
    <row r="175" spans="1:32" x14ac:dyDescent="0.25">
      <c r="A175" s="54"/>
      <c r="C175" s="42" t="s">
        <v>239</v>
      </c>
      <c r="D175" s="2"/>
      <c r="E175" s="3"/>
      <c r="F175" s="25"/>
      <c r="G175" s="25"/>
      <c r="H175" s="25"/>
      <c r="I175" s="25"/>
      <c r="J175" s="25"/>
      <c r="K175" s="26"/>
      <c r="L175" s="25"/>
      <c r="M175" s="25"/>
      <c r="N175" s="25"/>
      <c r="O175" s="25"/>
      <c r="P175" s="25"/>
      <c r="Q175" s="26"/>
      <c r="R175" s="25"/>
      <c r="S175" s="25"/>
      <c r="T175" s="25"/>
      <c r="U175" s="25"/>
      <c r="V175" s="26"/>
      <c r="W175" s="25"/>
      <c r="X175" s="25"/>
      <c r="Y175" s="25"/>
      <c r="Z175" s="27"/>
      <c r="AA175" s="26"/>
      <c r="AB175" s="25"/>
      <c r="AC175" s="25"/>
      <c r="AD175" s="28"/>
      <c r="AE175" s="28"/>
      <c r="AF175" s="25"/>
    </row>
    <row r="176" spans="1:32" x14ac:dyDescent="0.25">
      <c r="A176" s="54"/>
      <c r="C176" s="42" t="s">
        <v>240</v>
      </c>
      <c r="D176" s="2"/>
      <c r="E176" s="3" t="s">
        <v>241</v>
      </c>
      <c r="F176" s="25"/>
      <c r="G176" s="25"/>
      <c r="H176" s="25"/>
      <c r="I176" s="25"/>
      <c r="J176" s="25"/>
      <c r="K176" s="26"/>
      <c r="L176" s="25"/>
      <c r="M176" s="25"/>
      <c r="N176" s="25"/>
      <c r="O176" s="25"/>
      <c r="P176" s="25"/>
      <c r="Q176" s="26"/>
      <c r="R176" s="25"/>
      <c r="S176" s="25"/>
      <c r="T176" s="25"/>
      <c r="U176" s="25"/>
      <c r="V176" s="26"/>
      <c r="W176" s="25"/>
      <c r="X176" s="25"/>
      <c r="Y176" s="25"/>
      <c r="Z176" s="27"/>
      <c r="AA176" s="26"/>
      <c r="AB176" s="25"/>
      <c r="AC176" s="25"/>
      <c r="AD176" s="28"/>
      <c r="AE176" s="28"/>
      <c r="AF176" s="25"/>
    </row>
    <row r="177" spans="1:32" x14ac:dyDescent="0.25">
      <c r="A177" s="54"/>
      <c r="C177" s="42" t="s">
        <v>242</v>
      </c>
      <c r="D177" s="2"/>
      <c r="E177" s="3"/>
      <c r="F177" s="25"/>
      <c r="G177" s="25"/>
      <c r="H177" s="25"/>
      <c r="I177" s="25"/>
      <c r="J177" s="25"/>
      <c r="K177" s="26"/>
      <c r="L177" s="25"/>
      <c r="M177" s="25"/>
      <c r="N177" s="25"/>
      <c r="O177" s="25"/>
      <c r="P177" s="25"/>
      <c r="Q177" s="26"/>
      <c r="R177" s="25"/>
      <c r="S177" s="25"/>
      <c r="T177" s="25"/>
      <c r="U177" s="25"/>
      <c r="V177" s="26"/>
      <c r="W177" s="25"/>
      <c r="X177" s="25"/>
      <c r="Y177" s="25"/>
      <c r="Z177" s="27"/>
      <c r="AA177" s="26"/>
      <c r="AB177" s="25"/>
      <c r="AC177" s="25"/>
      <c r="AD177" s="28"/>
      <c r="AE177" s="28"/>
      <c r="AF177" s="25"/>
    </row>
    <row r="178" spans="1:32" x14ac:dyDescent="0.25">
      <c r="A178" s="54"/>
      <c r="C178" s="42" t="s">
        <v>98</v>
      </c>
      <c r="D178" s="2"/>
      <c r="E178" s="3"/>
      <c r="F178" s="29"/>
      <c r="G178" s="29"/>
      <c r="H178" s="29"/>
      <c r="I178" s="29"/>
      <c r="J178" s="29"/>
      <c r="K178" s="30"/>
      <c r="L178" s="29"/>
      <c r="M178" s="29"/>
      <c r="N178" s="29"/>
      <c r="O178" s="29"/>
      <c r="P178" s="29"/>
      <c r="Q178" s="30"/>
      <c r="R178" s="29"/>
      <c r="S178" s="29"/>
      <c r="T178" s="29"/>
      <c r="U178" s="29"/>
      <c r="V178" s="30"/>
      <c r="W178" s="29"/>
      <c r="X178" s="29"/>
      <c r="Y178" s="29"/>
      <c r="Z178" s="31"/>
      <c r="AA178" s="30"/>
      <c r="AB178" s="29"/>
      <c r="AC178" s="29"/>
      <c r="AD178" s="32"/>
      <c r="AE178" s="32"/>
      <c r="AF178" s="29"/>
    </row>
    <row r="179" spans="1:32" ht="30" x14ac:dyDescent="0.25">
      <c r="A179" s="54"/>
      <c r="B179" s="7">
        <v>25</v>
      </c>
      <c r="C179" s="44" t="s">
        <v>243</v>
      </c>
      <c r="D179" s="2" t="s">
        <v>48</v>
      </c>
      <c r="E179" s="3" t="s">
        <v>48</v>
      </c>
      <c r="F179" s="20" t="s">
        <v>59</v>
      </c>
      <c r="G179" s="20" t="s">
        <v>60</v>
      </c>
      <c r="H179" s="20" t="s">
        <v>50</v>
      </c>
      <c r="I179" s="20" t="s">
        <v>59</v>
      </c>
      <c r="J179" s="20" t="s">
        <v>47</v>
      </c>
      <c r="K179" s="21"/>
      <c r="L179" s="20" t="s">
        <v>60</v>
      </c>
      <c r="M179" s="20"/>
      <c r="N179" s="20" t="s">
        <v>59</v>
      </c>
      <c r="O179" s="20" t="s">
        <v>59</v>
      </c>
      <c r="P179" s="20" t="s">
        <v>47</v>
      </c>
      <c r="Q179" s="21"/>
      <c r="R179" s="20" t="s">
        <v>60</v>
      </c>
      <c r="S179" s="20" t="s">
        <v>59</v>
      </c>
      <c r="T179" s="20" t="s">
        <v>59</v>
      </c>
      <c r="U179" s="20" t="s">
        <v>47</v>
      </c>
      <c r="V179" s="21"/>
      <c r="W179" s="20" t="s">
        <v>60</v>
      </c>
      <c r="X179" s="20" t="s">
        <v>59</v>
      </c>
      <c r="Y179" s="20" t="s">
        <v>47</v>
      </c>
      <c r="Z179" s="22" t="s">
        <v>50</v>
      </c>
      <c r="AA179" s="21"/>
      <c r="AB179" s="20" t="s">
        <v>48</v>
      </c>
      <c r="AC179" s="20" t="s">
        <v>59</v>
      </c>
      <c r="AD179" s="23" t="s">
        <v>48</v>
      </c>
      <c r="AE179" s="23" t="s">
        <v>50</v>
      </c>
      <c r="AF179" s="20" t="s">
        <v>47</v>
      </c>
    </row>
    <row r="180" spans="1:32" ht="45" x14ac:dyDescent="0.25">
      <c r="A180" s="54"/>
      <c r="C180" s="42" t="s">
        <v>244</v>
      </c>
      <c r="D180" s="2"/>
      <c r="E180" s="3" t="s">
        <v>245</v>
      </c>
      <c r="F180" s="25"/>
      <c r="G180" s="25"/>
      <c r="H180" s="25"/>
      <c r="I180" s="25"/>
      <c r="J180" s="25"/>
      <c r="K180" s="26"/>
      <c r="L180" s="25"/>
      <c r="M180" s="25"/>
      <c r="N180" s="25"/>
      <c r="O180" s="25"/>
      <c r="P180" s="25"/>
      <c r="Q180" s="26"/>
      <c r="R180" s="25"/>
      <c r="S180" s="25"/>
      <c r="T180" s="25"/>
      <c r="U180" s="25"/>
      <c r="V180" s="26"/>
      <c r="W180" s="25"/>
      <c r="X180" s="25"/>
      <c r="Y180" s="25"/>
      <c r="Z180" s="27"/>
      <c r="AA180" s="26"/>
      <c r="AB180" s="25"/>
      <c r="AC180" s="25"/>
      <c r="AD180" s="28"/>
      <c r="AE180" s="28"/>
      <c r="AF180" s="25"/>
    </row>
    <row r="181" spans="1:32" x14ac:dyDescent="0.25">
      <c r="A181" s="54"/>
      <c r="C181" s="42" t="s">
        <v>246</v>
      </c>
      <c r="D181" s="2"/>
      <c r="E181" s="3"/>
      <c r="F181" s="25"/>
      <c r="G181" s="25"/>
      <c r="H181" s="25"/>
      <c r="I181" s="25"/>
      <c r="J181" s="25"/>
      <c r="K181" s="26"/>
      <c r="L181" s="25"/>
      <c r="M181" s="25"/>
      <c r="N181" s="25"/>
      <c r="O181" s="25"/>
      <c r="P181" s="25"/>
      <c r="Q181" s="26"/>
      <c r="R181" s="25"/>
      <c r="S181" s="25"/>
      <c r="T181" s="25"/>
      <c r="U181" s="25"/>
      <c r="V181" s="26"/>
      <c r="W181" s="25"/>
      <c r="X181" s="25"/>
      <c r="Y181" s="25"/>
      <c r="Z181" s="27"/>
      <c r="AA181" s="26"/>
      <c r="AB181" s="25"/>
      <c r="AC181" s="25"/>
      <c r="AD181" s="28"/>
      <c r="AE181" s="28"/>
      <c r="AF181" s="25"/>
    </row>
    <row r="182" spans="1:32" ht="18" customHeight="1" x14ac:dyDescent="0.25">
      <c r="A182" s="58"/>
      <c r="C182" s="42" t="s">
        <v>247</v>
      </c>
      <c r="D182" s="2"/>
      <c r="E182" s="3"/>
      <c r="F182" s="25"/>
      <c r="G182" s="25"/>
      <c r="H182" s="25"/>
      <c r="I182" s="25"/>
      <c r="J182" s="25"/>
      <c r="K182" s="26"/>
      <c r="L182" s="25"/>
      <c r="M182" s="25"/>
      <c r="N182" s="25"/>
      <c r="O182" s="25"/>
      <c r="P182" s="25"/>
      <c r="Q182" s="26"/>
      <c r="R182" s="25"/>
      <c r="S182" s="25"/>
      <c r="T182" s="25"/>
      <c r="U182" s="25"/>
      <c r="V182" s="26"/>
      <c r="W182" s="25"/>
      <c r="X182" s="25"/>
      <c r="Y182" s="25"/>
      <c r="Z182" s="27"/>
      <c r="AA182" s="26"/>
      <c r="AB182" s="25"/>
      <c r="AC182" s="25"/>
      <c r="AD182" s="28"/>
      <c r="AE182" s="28"/>
      <c r="AF182" s="25"/>
    </row>
    <row r="183" spans="1:32" ht="18" customHeight="1" x14ac:dyDescent="0.25">
      <c r="A183" s="54"/>
      <c r="C183" s="42" t="s">
        <v>225</v>
      </c>
      <c r="D183" s="2"/>
      <c r="E183" s="3"/>
      <c r="F183" s="29"/>
      <c r="G183" s="29"/>
      <c r="H183" s="29"/>
      <c r="I183" s="29"/>
      <c r="J183" s="29"/>
      <c r="K183" s="30"/>
      <c r="L183" s="29"/>
      <c r="M183" s="29"/>
      <c r="N183" s="29"/>
      <c r="O183" s="29"/>
      <c r="P183" s="29"/>
      <c r="Q183" s="30"/>
      <c r="R183" s="29"/>
      <c r="S183" s="29"/>
      <c r="T183" s="29"/>
      <c r="U183" s="29"/>
      <c r="V183" s="30"/>
      <c r="W183" s="29"/>
      <c r="X183" s="29"/>
      <c r="Y183" s="29"/>
      <c r="Z183" s="31"/>
      <c r="AA183" s="30"/>
      <c r="AB183" s="29"/>
      <c r="AC183" s="29"/>
      <c r="AD183" s="32"/>
      <c r="AE183" s="32"/>
      <c r="AF183" s="29"/>
    </row>
    <row r="184" spans="1:32" s="39" customFormat="1" x14ac:dyDescent="0.25">
      <c r="A184" s="59"/>
      <c r="B184" s="36"/>
      <c r="C184" s="48"/>
      <c r="D184" s="36"/>
      <c r="E184" s="38"/>
      <c r="F184" s="36"/>
      <c r="G184" s="36"/>
      <c r="H184" s="36"/>
      <c r="I184" s="36"/>
      <c r="J184" s="2"/>
      <c r="K184" s="36"/>
      <c r="L184" s="36"/>
      <c r="M184" s="36"/>
      <c r="N184" s="36"/>
      <c r="O184" s="36"/>
      <c r="P184" s="2"/>
      <c r="Q184" s="12"/>
      <c r="R184" s="36"/>
      <c r="S184" s="36"/>
      <c r="T184" s="36"/>
      <c r="U184" s="2"/>
      <c r="V184" s="36"/>
      <c r="W184" s="36"/>
      <c r="X184" s="36"/>
      <c r="Y184" s="2"/>
      <c r="Z184" s="2"/>
      <c r="AA184" s="36"/>
      <c r="AB184" s="36"/>
      <c r="AC184" s="36"/>
      <c r="AD184" s="3"/>
      <c r="AE184" s="2"/>
      <c r="AF184" s="2"/>
    </row>
    <row r="185" spans="1:32" ht="30" customHeight="1" x14ac:dyDescent="0.25">
      <c r="A185" s="53" t="s">
        <v>248</v>
      </c>
      <c r="B185" s="7">
        <v>26</v>
      </c>
      <c r="C185" s="44" t="s">
        <v>249</v>
      </c>
      <c r="D185" s="2" t="s">
        <v>59</v>
      </c>
      <c r="E185" s="3" t="s">
        <v>51</v>
      </c>
      <c r="F185" s="20" t="s">
        <v>51</v>
      </c>
      <c r="G185" s="20" t="s">
        <v>64</v>
      </c>
      <c r="H185" s="20" t="s">
        <v>51</v>
      </c>
      <c r="I185" s="20" t="s">
        <v>51</v>
      </c>
      <c r="J185" s="20" t="s">
        <v>50</v>
      </c>
      <c r="K185" s="21"/>
      <c r="L185" s="20" t="s">
        <v>64</v>
      </c>
      <c r="M185" s="20" t="s">
        <v>51</v>
      </c>
      <c r="N185" s="20" t="s">
        <v>50</v>
      </c>
      <c r="O185" s="20" t="s">
        <v>48</v>
      </c>
      <c r="P185" s="20" t="s">
        <v>50</v>
      </c>
      <c r="Q185" s="21"/>
      <c r="R185" s="20" t="s">
        <v>64</v>
      </c>
      <c r="S185" s="20" t="s">
        <v>51</v>
      </c>
      <c r="T185" s="20" t="s">
        <v>48</v>
      </c>
      <c r="U185" s="20" t="s">
        <v>50</v>
      </c>
      <c r="V185" s="21"/>
      <c r="W185" s="20" t="s">
        <v>64</v>
      </c>
      <c r="X185" s="20" t="s">
        <v>50</v>
      </c>
      <c r="Y185" s="20" t="s">
        <v>50</v>
      </c>
      <c r="Z185" s="22" t="s">
        <v>51</v>
      </c>
      <c r="AA185" s="21"/>
      <c r="AB185" s="20" t="s">
        <v>50</v>
      </c>
      <c r="AC185" s="20" t="s">
        <v>51</v>
      </c>
      <c r="AD185" s="23" t="s">
        <v>250</v>
      </c>
      <c r="AE185" s="23" t="s">
        <v>251</v>
      </c>
      <c r="AF185" s="20" t="s">
        <v>50</v>
      </c>
    </row>
    <row r="186" spans="1:32" x14ac:dyDescent="0.25">
      <c r="A186" s="54"/>
      <c r="C186" s="42" t="s">
        <v>252</v>
      </c>
      <c r="D186" s="2"/>
      <c r="E186" s="3"/>
      <c r="F186" s="25"/>
      <c r="G186" s="25"/>
      <c r="H186" s="25"/>
      <c r="I186" s="25"/>
      <c r="J186" s="25"/>
      <c r="K186" s="26"/>
      <c r="L186" s="25"/>
      <c r="M186" s="25"/>
      <c r="N186" s="25"/>
      <c r="O186" s="25"/>
      <c r="P186" s="25"/>
      <c r="Q186" s="26"/>
      <c r="R186" s="25"/>
      <c r="S186" s="25"/>
      <c r="T186" s="25"/>
      <c r="U186" s="25"/>
      <c r="V186" s="26"/>
      <c r="W186" s="25"/>
      <c r="X186" s="25"/>
      <c r="Y186" s="25"/>
      <c r="Z186" s="27"/>
      <c r="AA186" s="26"/>
      <c r="AB186" s="25"/>
      <c r="AC186" s="25"/>
      <c r="AD186" s="28"/>
      <c r="AE186" s="28"/>
      <c r="AF186" s="25"/>
    </row>
    <row r="187" spans="1:32" ht="30" x14ac:dyDescent="0.25">
      <c r="A187" s="54"/>
      <c r="C187" s="42" t="s">
        <v>253</v>
      </c>
      <c r="D187" s="2"/>
      <c r="E187" s="3"/>
      <c r="F187" s="25"/>
      <c r="G187" s="25"/>
      <c r="H187" s="25"/>
      <c r="I187" s="25"/>
      <c r="J187" s="25"/>
      <c r="K187" s="26"/>
      <c r="L187" s="25"/>
      <c r="M187" s="25"/>
      <c r="N187" s="25"/>
      <c r="O187" s="25"/>
      <c r="P187" s="25"/>
      <c r="Q187" s="26"/>
      <c r="R187" s="25"/>
      <c r="S187" s="25"/>
      <c r="T187" s="25"/>
      <c r="U187" s="25"/>
      <c r="V187" s="26"/>
      <c r="W187" s="25"/>
      <c r="X187" s="25"/>
      <c r="Y187" s="25"/>
      <c r="Z187" s="27"/>
      <c r="AA187" s="26"/>
      <c r="AB187" s="25"/>
      <c r="AC187" s="25"/>
      <c r="AD187" s="28"/>
      <c r="AE187" s="28"/>
      <c r="AF187" s="25"/>
    </row>
    <row r="188" spans="1:32" ht="30" x14ac:dyDescent="0.25">
      <c r="A188" s="54"/>
      <c r="C188" s="42" t="s">
        <v>254</v>
      </c>
      <c r="D188" s="2"/>
      <c r="E188" s="3"/>
      <c r="F188" s="25"/>
      <c r="G188" s="25"/>
      <c r="H188" s="25"/>
      <c r="I188" s="25"/>
      <c r="J188" s="25"/>
      <c r="K188" s="26"/>
      <c r="L188" s="25"/>
      <c r="M188" s="25"/>
      <c r="N188" s="25"/>
      <c r="O188" s="25"/>
      <c r="P188" s="25"/>
      <c r="Q188" s="26"/>
      <c r="R188" s="25"/>
      <c r="S188" s="25"/>
      <c r="T188" s="25"/>
      <c r="U188" s="25"/>
      <c r="V188" s="26"/>
      <c r="W188" s="25"/>
      <c r="X188" s="25"/>
      <c r="Y188" s="25"/>
      <c r="Z188" s="27"/>
      <c r="AA188" s="26"/>
      <c r="AB188" s="25"/>
      <c r="AC188" s="25"/>
      <c r="AD188" s="28"/>
      <c r="AE188" s="28"/>
      <c r="AF188" s="25"/>
    </row>
    <row r="189" spans="1:32" x14ac:dyDescent="0.25">
      <c r="A189" s="54"/>
      <c r="C189" s="42" t="s">
        <v>255</v>
      </c>
      <c r="D189" s="2"/>
      <c r="E189" s="3"/>
      <c r="F189" s="25"/>
      <c r="G189" s="25"/>
      <c r="H189" s="25"/>
      <c r="I189" s="25"/>
      <c r="J189" s="25"/>
      <c r="K189" s="26"/>
      <c r="L189" s="25"/>
      <c r="M189" s="25"/>
      <c r="N189" s="25"/>
      <c r="O189" s="25"/>
      <c r="P189" s="25"/>
      <c r="Q189" s="26"/>
      <c r="R189" s="25"/>
      <c r="S189" s="25"/>
      <c r="T189" s="25"/>
      <c r="U189" s="25"/>
      <c r="V189" s="26"/>
      <c r="W189" s="25"/>
      <c r="X189" s="25"/>
      <c r="Y189" s="25"/>
      <c r="Z189" s="27"/>
      <c r="AA189" s="26"/>
      <c r="AB189" s="25"/>
      <c r="AC189" s="25"/>
      <c r="AD189" s="28"/>
      <c r="AE189" s="28"/>
      <c r="AF189" s="25"/>
    </row>
    <row r="190" spans="1:32" x14ac:dyDescent="0.25">
      <c r="A190" s="54"/>
      <c r="C190" s="42" t="s">
        <v>256</v>
      </c>
      <c r="D190" s="2"/>
      <c r="E190" s="3"/>
      <c r="F190" s="25"/>
      <c r="G190" s="25"/>
      <c r="H190" s="25"/>
      <c r="I190" s="25"/>
      <c r="J190" s="25"/>
      <c r="K190" s="26"/>
      <c r="L190" s="25"/>
      <c r="M190" s="25"/>
      <c r="N190" s="25"/>
      <c r="O190" s="25"/>
      <c r="P190" s="25"/>
      <c r="Q190" s="26"/>
      <c r="R190" s="25"/>
      <c r="S190" s="25"/>
      <c r="T190" s="25"/>
      <c r="U190" s="25"/>
      <c r="V190" s="26"/>
      <c r="W190" s="25"/>
      <c r="X190" s="25"/>
      <c r="Y190" s="25"/>
      <c r="Z190" s="27"/>
      <c r="AA190" s="26"/>
      <c r="AB190" s="25"/>
      <c r="AC190" s="25"/>
      <c r="AD190" s="28"/>
      <c r="AE190" s="28"/>
      <c r="AF190" s="25"/>
    </row>
    <row r="191" spans="1:32" x14ac:dyDescent="0.25">
      <c r="A191" s="54"/>
      <c r="C191" s="42" t="s">
        <v>220</v>
      </c>
      <c r="D191" s="2"/>
      <c r="E191" s="3"/>
      <c r="F191" s="29"/>
      <c r="G191" s="29"/>
      <c r="H191" s="29"/>
      <c r="I191" s="29"/>
      <c r="J191" s="29"/>
      <c r="K191" s="30"/>
      <c r="L191" s="29"/>
      <c r="M191" s="29"/>
      <c r="N191" s="29"/>
      <c r="O191" s="29"/>
      <c r="P191" s="29"/>
      <c r="Q191" s="30"/>
      <c r="R191" s="29"/>
      <c r="S191" s="29"/>
      <c r="T191" s="29"/>
      <c r="U191" s="29"/>
      <c r="V191" s="30"/>
      <c r="W191" s="29"/>
      <c r="X191" s="29"/>
      <c r="Y191" s="29"/>
      <c r="Z191" s="31"/>
      <c r="AA191" s="30"/>
      <c r="AB191" s="29"/>
      <c r="AC191" s="29"/>
      <c r="AD191" s="32"/>
      <c r="AE191" s="32"/>
      <c r="AF191" s="29"/>
    </row>
    <row r="192" spans="1:32" ht="20.25" customHeight="1" x14ac:dyDescent="0.25">
      <c r="A192" s="54"/>
      <c r="B192" s="7">
        <v>27</v>
      </c>
      <c r="C192" s="44" t="s">
        <v>257</v>
      </c>
      <c r="D192" s="13" t="s">
        <v>59</v>
      </c>
      <c r="E192" s="3" t="s">
        <v>59</v>
      </c>
      <c r="F192" s="20" t="s">
        <v>59</v>
      </c>
      <c r="G192" s="20" t="s">
        <v>86</v>
      </c>
      <c r="H192" s="20" t="s">
        <v>59</v>
      </c>
      <c r="I192" s="20" t="s">
        <v>59</v>
      </c>
      <c r="J192" s="20" t="s">
        <v>59</v>
      </c>
      <c r="K192" s="21"/>
      <c r="L192" s="20" t="s">
        <v>258</v>
      </c>
      <c r="M192" s="20" t="s">
        <v>48</v>
      </c>
      <c r="N192" s="20" t="s">
        <v>59</v>
      </c>
      <c r="O192" s="20" t="s">
        <v>59</v>
      </c>
      <c r="P192" s="20" t="s">
        <v>59</v>
      </c>
      <c r="Q192" s="21"/>
      <c r="R192" s="20" t="s">
        <v>86</v>
      </c>
      <c r="S192" s="20" t="s">
        <v>59</v>
      </c>
      <c r="T192" s="20" t="s">
        <v>59</v>
      </c>
      <c r="U192" s="20" t="s">
        <v>59</v>
      </c>
      <c r="V192" s="21"/>
      <c r="W192" s="20" t="s">
        <v>86</v>
      </c>
      <c r="X192" s="20" t="s">
        <v>59</v>
      </c>
      <c r="Y192" s="20" t="s">
        <v>59</v>
      </c>
      <c r="Z192" s="22" t="s">
        <v>59</v>
      </c>
      <c r="AA192" s="21"/>
      <c r="AB192" s="20" t="s">
        <v>59</v>
      </c>
      <c r="AC192" s="20" t="s">
        <v>59</v>
      </c>
      <c r="AD192" s="23" t="s">
        <v>59</v>
      </c>
      <c r="AE192" s="23" t="s">
        <v>59</v>
      </c>
      <c r="AF192" s="20" t="s">
        <v>59</v>
      </c>
    </row>
    <row r="193" spans="1:32" x14ac:dyDescent="0.25">
      <c r="A193" s="54"/>
      <c r="C193" s="42" t="s">
        <v>259</v>
      </c>
      <c r="D193" s="2"/>
      <c r="E193" s="3"/>
      <c r="F193" s="25"/>
      <c r="G193" s="25"/>
      <c r="H193" s="25"/>
      <c r="I193" s="25"/>
      <c r="J193" s="25"/>
      <c r="K193" s="26"/>
      <c r="L193" s="25"/>
      <c r="M193" s="25"/>
      <c r="N193" s="25"/>
      <c r="O193" s="25"/>
      <c r="P193" s="25"/>
      <c r="Q193" s="26"/>
      <c r="R193" s="25"/>
      <c r="S193" s="25"/>
      <c r="T193" s="25"/>
      <c r="U193" s="25"/>
      <c r="V193" s="26"/>
      <c r="W193" s="25"/>
      <c r="X193" s="25"/>
      <c r="Y193" s="25"/>
      <c r="Z193" s="27"/>
      <c r="AA193" s="26"/>
      <c r="AB193" s="25"/>
      <c r="AC193" s="25"/>
      <c r="AD193" s="28"/>
      <c r="AE193" s="28"/>
      <c r="AF193" s="25"/>
    </row>
    <row r="194" spans="1:32" x14ac:dyDescent="0.25">
      <c r="A194" s="54"/>
      <c r="C194" s="42" t="s">
        <v>260</v>
      </c>
      <c r="D194" s="2"/>
      <c r="E194" s="3"/>
      <c r="F194" s="25"/>
      <c r="G194" s="25"/>
      <c r="H194" s="25"/>
      <c r="I194" s="25"/>
      <c r="J194" s="25"/>
      <c r="K194" s="26"/>
      <c r="L194" s="25"/>
      <c r="M194" s="25"/>
      <c r="N194" s="25"/>
      <c r="O194" s="25"/>
      <c r="P194" s="25"/>
      <c r="Q194" s="26"/>
      <c r="R194" s="25"/>
      <c r="S194" s="25"/>
      <c r="T194" s="25"/>
      <c r="U194" s="25"/>
      <c r="V194" s="26"/>
      <c r="W194" s="25"/>
      <c r="X194" s="25"/>
      <c r="Y194" s="25"/>
      <c r="Z194" s="27"/>
      <c r="AA194" s="26"/>
      <c r="AB194" s="25"/>
      <c r="AC194" s="25"/>
      <c r="AD194" s="28"/>
      <c r="AE194" s="28"/>
      <c r="AF194" s="25"/>
    </row>
    <row r="195" spans="1:32" x14ac:dyDescent="0.25">
      <c r="A195" s="54"/>
      <c r="C195" s="42" t="s">
        <v>261</v>
      </c>
      <c r="D195" s="2"/>
      <c r="E195" s="3"/>
      <c r="F195" s="25"/>
      <c r="G195" s="25"/>
      <c r="H195" s="25"/>
      <c r="I195" s="25"/>
      <c r="J195" s="25"/>
      <c r="K195" s="26"/>
      <c r="L195" s="25"/>
      <c r="M195" s="25"/>
      <c r="N195" s="25"/>
      <c r="O195" s="25"/>
      <c r="P195" s="25"/>
      <c r="Q195" s="26"/>
      <c r="R195" s="25"/>
      <c r="S195" s="25"/>
      <c r="T195" s="25"/>
      <c r="U195" s="25"/>
      <c r="V195" s="26"/>
      <c r="W195" s="25"/>
      <c r="X195" s="25"/>
      <c r="Y195" s="25"/>
      <c r="Z195" s="27"/>
      <c r="AA195" s="26"/>
      <c r="AB195" s="25"/>
      <c r="AC195" s="25"/>
      <c r="AD195" s="28"/>
      <c r="AE195" s="28"/>
      <c r="AF195" s="25"/>
    </row>
    <row r="196" spans="1:32" x14ac:dyDescent="0.25">
      <c r="A196" s="54"/>
      <c r="C196" s="42" t="s">
        <v>262</v>
      </c>
      <c r="D196" s="2"/>
      <c r="E196" s="3"/>
      <c r="F196" s="29"/>
      <c r="G196" s="29"/>
      <c r="H196" s="29"/>
      <c r="I196" s="29"/>
      <c r="J196" s="29"/>
      <c r="K196" s="30"/>
      <c r="L196" s="29"/>
      <c r="M196" s="29"/>
      <c r="N196" s="29"/>
      <c r="O196" s="29"/>
      <c r="P196" s="29"/>
      <c r="Q196" s="30"/>
      <c r="R196" s="29"/>
      <c r="S196" s="29"/>
      <c r="T196" s="29"/>
      <c r="U196" s="29"/>
      <c r="V196" s="30"/>
      <c r="W196" s="29"/>
      <c r="X196" s="29"/>
      <c r="Y196" s="29"/>
      <c r="Z196" s="31"/>
      <c r="AA196" s="30"/>
      <c r="AB196" s="29"/>
      <c r="AC196" s="29"/>
      <c r="AD196" s="32"/>
      <c r="AE196" s="32"/>
      <c r="AF196" s="29"/>
    </row>
    <row r="197" spans="1:32" ht="45" x14ac:dyDescent="0.25">
      <c r="A197" s="54"/>
      <c r="B197" s="7">
        <v>28</v>
      </c>
      <c r="C197" s="44" t="s">
        <v>263</v>
      </c>
      <c r="D197" s="2" t="s">
        <v>50</v>
      </c>
      <c r="E197" s="3" t="s">
        <v>48</v>
      </c>
      <c r="F197" s="20" t="s">
        <v>48</v>
      </c>
      <c r="G197" s="20" t="s">
        <v>86</v>
      </c>
      <c r="H197" s="20" t="s">
        <v>48</v>
      </c>
      <c r="I197" s="20" t="s">
        <v>48</v>
      </c>
      <c r="J197" s="20" t="s">
        <v>51</v>
      </c>
      <c r="K197" s="21"/>
      <c r="L197" s="20" t="s">
        <v>60</v>
      </c>
      <c r="M197" s="20" t="s">
        <v>48</v>
      </c>
      <c r="N197" s="20" t="s">
        <v>59</v>
      </c>
      <c r="O197" s="20" t="s">
        <v>48</v>
      </c>
      <c r="P197" s="20" t="s">
        <v>51</v>
      </c>
      <c r="Q197" s="21"/>
      <c r="R197" s="20" t="s">
        <v>86</v>
      </c>
      <c r="S197" s="20" t="s">
        <v>48</v>
      </c>
      <c r="T197" s="20" t="s">
        <v>48</v>
      </c>
      <c r="U197" s="20" t="s">
        <v>51</v>
      </c>
      <c r="V197" s="21"/>
      <c r="W197" s="20" t="s">
        <v>86</v>
      </c>
      <c r="X197" s="20" t="s">
        <v>59</v>
      </c>
      <c r="Y197" s="20" t="s">
        <v>51</v>
      </c>
      <c r="Z197" s="22" t="s">
        <v>59</v>
      </c>
      <c r="AA197" s="21"/>
      <c r="AB197" s="20" t="s">
        <v>59</v>
      </c>
      <c r="AC197" s="20" t="s">
        <v>48</v>
      </c>
      <c r="AD197" s="23" t="s">
        <v>48</v>
      </c>
      <c r="AE197" s="23" t="s">
        <v>48</v>
      </c>
      <c r="AF197" s="20" t="s">
        <v>51</v>
      </c>
    </row>
    <row r="198" spans="1:32" x14ac:dyDescent="0.25">
      <c r="A198" s="54"/>
      <c r="C198" s="42" t="s">
        <v>264</v>
      </c>
      <c r="D198" s="2"/>
      <c r="E198" s="3" t="s">
        <v>265</v>
      </c>
      <c r="F198" s="25"/>
      <c r="G198" s="25"/>
      <c r="H198" s="25"/>
      <c r="I198" s="25"/>
      <c r="J198" s="25"/>
      <c r="K198" s="26"/>
      <c r="L198" s="25"/>
      <c r="M198" s="25"/>
      <c r="N198" s="25"/>
      <c r="O198" s="25"/>
      <c r="P198" s="25"/>
      <c r="Q198" s="26"/>
      <c r="R198" s="25"/>
      <c r="S198" s="25"/>
      <c r="T198" s="25"/>
      <c r="U198" s="25"/>
      <c r="V198" s="26"/>
      <c r="W198" s="25"/>
      <c r="X198" s="25"/>
      <c r="Y198" s="25"/>
      <c r="Z198" s="27"/>
      <c r="AA198" s="26"/>
      <c r="AB198" s="25"/>
      <c r="AC198" s="25"/>
      <c r="AD198" s="28"/>
      <c r="AE198" s="28"/>
      <c r="AF198" s="25"/>
    </row>
    <row r="199" spans="1:32" ht="18" customHeight="1" x14ac:dyDescent="0.25">
      <c r="A199" s="54"/>
      <c r="C199" s="42" t="s">
        <v>266</v>
      </c>
      <c r="D199" s="2"/>
      <c r="E199" s="3"/>
      <c r="F199" s="25"/>
      <c r="G199" s="25"/>
      <c r="H199" s="25"/>
      <c r="I199" s="25"/>
      <c r="J199" s="25"/>
      <c r="K199" s="26"/>
      <c r="L199" s="25"/>
      <c r="M199" s="25"/>
      <c r="N199" s="25"/>
      <c r="O199" s="25"/>
      <c r="P199" s="25"/>
      <c r="Q199" s="26"/>
      <c r="R199" s="25"/>
      <c r="S199" s="25"/>
      <c r="T199" s="25"/>
      <c r="U199" s="25"/>
      <c r="V199" s="26"/>
      <c r="W199" s="25"/>
      <c r="X199" s="25"/>
      <c r="Y199" s="25"/>
      <c r="Z199" s="27"/>
      <c r="AA199" s="26"/>
      <c r="AB199" s="25"/>
      <c r="AC199" s="25"/>
      <c r="AD199" s="28"/>
      <c r="AE199" s="28"/>
      <c r="AF199" s="25"/>
    </row>
    <row r="200" spans="1:32" x14ac:dyDescent="0.25">
      <c r="A200" s="58"/>
      <c r="C200" s="42" t="s">
        <v>267</v>
      </c>
      <c r="D200" s="2"/>
      <c r="E200" s="3"/>
      <c r="F200" s="25"/>
      <c r="G200" s="25"/>
      <c r="H200" s="25"/>
      <c r="I200" s="25"/>
      <c r="J200" s="25"/>
      <c r="K200" s="26"/>
      <c r="L200" s="25"/>
      <c r="M200" s="25"/>
      <c r="N200" s="25"/>
      <c r="O200" s="25"/>
      <c r="P200" s="25"/>
      <c r="Q200" s="26"/>
      <c r="R200" s="25"/>
      <c r="S200" s="25"/>
      <c r="T200" s="25"/>
      <c r="U200" s="25"/>
      <c r="V200" s="26"/>
      <c r="W200" s="25"/>
      <c r="X200" s="25"/>
      <c r="Y200" s="25"/>
      <c r="Z200" s="27"/>
      <c r="AA200" s="26"/>
      <c r="AB200" s="25"/>
      <c r="AC200" s="25"/>
      <c r="AD200" s="28"/>
      <c r="AE200" s="28"/>
      <c r="AF200" s="25"/>
    </row>
    <row r="201" spans="1:32" x14ac:dyDescent="0.25">
      <c r="A201" s="54"/>
      <c r="C201" s="42" t="s">
        <v>268</v>
      </c>
      <c r="D201" s="2"/>
      <c r="E201" s="3"/>
      <c r="F201" s="29"/>
      <c r="G201" s="29"/>
      <c r="H201" s="29"/>
      <c r="I201" s="29"/>
      <c r="J201" s="29"/>
      <c r="K201" s="30"/>
      <c r="L201" s="29"/>
      <c r="M201" s="29"/>
      <c r="N201" s="29"/>
      <c r="O201" s="29"/>
      <c r="P201" s="29"/>
      <c r="Q201" s="30"/>
      <c r="R201" s="29"/>
      <c r="S201" s="29"/>
      <c r="T201" s="29"/>
      <c r="U201" s="29"/>
      <c r="V201" s="30"/>
      <c r="W201" s="29"/>
      <c r="X201" s="29"/>
      <c r="Y201" s="29"/>
      <c r="Z201" s="31"/>
      <c r="AA201" s="30"/>
      <c r="AB201" s="29"/>
      <c r="AC201" s="29"/>
      <c r="AD201" s="32"/>
      <c r="AE201" s="32"/>
      <c r="AF201" s="29"/>
    </row>
    <row r="202" spans="1:32" s="39" customFormat="1" x14ac:dyDescent="0.25">
      <c r="A202" s="59"/>
      <c r="B202" s="36"/>
      <c r="C202" s="48"/>
      <c r="D202" s="36"/>
      <c r="E202" s="38"/>
      <c r="F202" s="36"/>
      <c r="G202" s="36"/>
      <c r="H202" s="36"/>
      <c r="I202" s="36"/>
      <c r="J202" s="2"/>
      <c r="K202" s="36"/>
      <c r="L202" s="36"/>
      <c r="M202" s="36"/>
      <c r="N202" s="36"/>
      <c r="O202" s="36"/>
      <c r="P202" s="2"/>
      <c r="Q202" s="12"/>
      <c r="R202" s="36"/>
      <c r="S202" s="36"/>
      <c r="T202" s="36"/>
      <c r="U202" s="2"/>
      <c r="V202" s="36"/>
      <c r="W202" s="36"/>
      <c r="X202" s="36"/>
      <c r="Y202" s="2"/>
      <c r="Z202" s="2"/>
      <c r="AA202" s="36"/>
      <c r="AB202" s="36"/>
      <c r="AC202" s="36"/>
      <c r="AD202" s="3"/>
      <c r="AE202" s="2"/>
      <c r="AF202" s="2"/>
    </row>
    <row r="203" spans="1:32" ht="45" customHeight="1" x14ac:dyDescent="0.25">
      <c r="A203" s="53" t="s">
        <v>269</v>
      </c>
      <c r="B203" s="7">
        <v>29</v>
      </c>
      <c r="C203" s="44" t="s">
        <v>270</v>
      </c>
      <c r="D203" s="13" t="s">
        <v>271</v>
      </c>
      <c r="E203" s="3" t="s">
        <v>272</v>
      </c>
      <c r="F203" s="2" t="s">
        <v>273</v>
      </c>
      <c r="G203" s="2" t="s">
        <v>274</v>
      </c>
      <c r="H203" s="2" t="s">
        <v>275</v>
      </c>
      <c r="I203" s="3" t="s">
        <v>276</v>
      </c>
      <c r="J203" s="3" t="s">
        <v>175</v>
      </c>
      <c r="K203" s="12"/>
      <c r="L203" s="2" t="s">
        <v>277</v>
      </c>
      <c r="M203" s="3" t="s">
        <v>278</v>
      </c>
      <c r="N203" s="3" t="s">
        <v>276</v>
      </c>
      <c r="O203" s="3" t="s">
        <v>279</v>
      </c>
      <c r="P203" s="3" t="s">
        <v>175</v>
      </c>
      <c r="Q203" s="12"/>
      <c r="R203" s="2" t="s">
        <v>280</v>
      </c>
      <c r="S203" s="3" t="s">
        <v>281</v>
      </c>
      <c r="T203" s="2" t="s">
        <v>282</v>
      </c>
      <c r="U203" s="3" t="s">
        <v>175</v>
      </c>
      <c r="V203" s="17"/>
      <c r="W203" s="3" t="s">
        <v>280</v>
      </c>
      <c r="X203" s="3" t="s">
        <v>283</v>
      </c>
      <c r="Y203" s="3" t="s">
        <v>175</v>
      </c>
      <c r="Z203" s="2" t="s">
        <v>284</v>
      </c>
      <c r="AA203" s="17"/>
      <c r="AB203" s="2"/>
      <c r="AC203" s="3" t="s">
        <v>276</v>
      </c>
      <c r="AD203" s="3" t="s">
        <v>285</v>
      </c>
      <c r="AE203" s="3" t="s">
        <v>286</v>
      </c>
      <c r="AF203" s="3" t="s">
        <v>175</v>
      </c>
    </row>
    <row r="204" spans="1:32" ht="409.5" x14ac:dyDescent="0.25">
      <c r="A204" s="54"/>
      <c r="B204" s="7">
        <v>30</v>
      </c>
      <c r="C204" s="44" t="s">
        <v>287</v>
      </c>
      <c r="D204" s="3" t="s">
        <v>288</v>
      </c>
      <c r="E204" s="3" t="s">
        <v>289</v>
      </c>
      <c r="F204" s="3" t="s">
        <v>290</v>
      </c>
      <c r="G204" s="3" t="s">
        <v>291</v>
      </c>
      <c r="H204" s="3" t="s">
        <v>292</v>
      </c>
      <c r="I204" s="3" t="s">
        <v>293</v>
      </c>
      <c r="J204" s="3" t="s">
        <v>294</v>
      </c>
      <c r="K204" s="17"/>
      <c r="L204" s="3" t="s">
        <v>295</v>
      </c>
      <c r="M204" s="3"/>
      <c r="N204" s="3" t="s">
        <v>296</v>
      </c>
      <c r="O204" s="3" t="s">
        <v>297</v>
      </c>
      <c r="P204" s="3" t="s">
        <v>294</v>
      </c>
      <c r="Q204" s="17"/>
      <c r="R204" s="3" t="s">
        <v>298</v>
      </c>
      <c r="S204" s="3" t="s">
        <v>299</v>
      </c>
      <c r="T204" s="3" t="s">
        <v>300</v>
      </c>
      <c r="U204" s="3" t="s">
        <v>294</v>
      </c>
      <c r="V204" s="17"/>
      <c r="W204" s="3" t="s">
        <v>298</v>
      </c>
      <c r="X204" s="3" t="s">
        <v>301</v>
      </c>
      <c r="Y204" s="3" t="s">
        <v>294</v>
      </c>
      <c r="Z204" s="2" t="s">
        <v>302</v>
      </c>
      <c r="AA204" s="17"/>
      <c r="AB204" s="3"/>
      <c r="AC204" s="3" t="s">
        <v>303</v>
      </c>
      <c r="AD204" s="3" t="s">
        <v>304</v>
      </c>
      <c r="AE204" s="3" t="s">
        <v>305</v>
      </c>
      <c r="AF204" s="3" t="s">
        <v>294</v>
      </c>
    </row>
    <row r="205" spans="1:32" ht="90" x14ac:dyDescent="0.25">
      <c r="A205" s="54"/>
      <c r="B205" s="7">
        <v>31</v>
      </c>
      <c r="C205" s="44" t="s">
        <v>306</v>
      </c>
      <c r="D205" s="2" t="s">
        <v>51</v>
      </c>
      <c r="E205" s="3" t="s">
        <v>51</v>
      </c>
      <c r="F205" s="20" t="s">
        <v>51</v>
      </c>
      <c r="G205" s="20" t="s">
        <v>60</v>
      </c>
      <c r="H205" s="20" t="s">
        <v>51</v>
      </c>
      <c r="I205" s="20" t="s">
        <v>59</v>
      </c>
      <c r="J205" s="20" t="s">
        <v>51</v>
      </c>
      <c r="K205" s="21"/>
      <c r="L205" s="20" t="s">
        <v>60</v>
      </c>
      <c r="M205" s="20" t="s">
        <v>48</v>
      </c>
      <c r="N205" s="20" t="s">
        <v>59</v>
      </c>
      <c r="O205" s="20" t="s">
        <v>59</v>
      </c>
      <c r="P205" s="20" t="s">
        <v>51</v>
      </c>
      <c r="Q205" s="21"/>
      <c r="R205" s="20" t="s">
        <v>60</v>
      </c>
      <c r="S205" s="20" t="s">
        <v>59</v>
      </c>
      <c r="T205" s="20" t="s">
        <v>59</v>
      </c>
      <c r="U205" s="20" t="s">
        <v>51</v>
      </c>
      <c r="V205" s="21"/>
      <c r="W205" s="20" t="s">
        <v>60</v>
      </c>
      <c r="X205" s="20" t="s">
        <v>59</v>
      </c>
      <c r="Y205" s="20" t="s">
        <v>51</v>
      </c>
      <c r="Z205" s="22" t="s">
        <v>59</v>
      </c>
      <c r="AA205" s="21"/>
      <c r="AB205" s="20" t="s">
        <v>59</v>
      </c>
      <c r="AC205" s="20" t="s">
        <v>59</v>
      </c>
      <c r="AD205" s="23" t="s">
        <v>59</v>
      </c>
      <c r="AE205" s="23" t="s">
        <v>307</v>
      </c>
      <c r="AF205" s="20" t="s">
        <v>51</v>
      </c>
    </row>
    <row r="206" spans="1:32" x14ac:dyDescent="0.25">
      <c r="A206" s="54"/>
      <c r="C206" s="42" t="s">
        <v>308</v>
      </c>
      <c r="D206" s="2"/>
      <c r="E206" s="3"/>
      <c r="F206" s="25"/>
      <c r="G206" s="25"/>
      <c r="H206" s="25"/>
      <c r="I206" s="25"/>
      <c r="J206" s="25"/>
      <c r="K206" s="26"/>
      <c r="L206" s="25"/>
      <c r="M206" s="25"/>
      <c r="N206" s="25"/>
      <c r="O206" s="25"/>
      <c r="P206" s="25"/>
      <c r="Q206" s="26"/>
      <c r="R206" s="25"/>
      <c r="S206" s="25"/>
      <c r="T206" s="25"/>
      <c r="U206" s="25"/>
      <c r="V206" s="26"/>
      <c r="W206" s="25"/>
      <c r="X206" s="25"/>
      <c r="Y206" s="25"/>
      <c r="Z206" s="27"/>
      <c r="AA206" s="26"/>
      <c r="AB206" s="25"/>
      <c r="AC206" s="25"/>
      <c r="AD206" s="28"/>
      <c r="AE206" s="28"/>
      <c r="AF206" s="25"/>
    </row>
    <row r="207" spans="1:32" x14ac:dyDescent="0.25">
      <c r="A207" s="54"/>
      <c r="C207" s="42" t="s">
        <v>309</v>
      </c>
      <c r="D207" s="2"/>
      <c r="E207" s="3"/>
      <c r="F207" s="25"/>
      <c r="G207" s="25"/>
      <c r="H207" s="25"/>
      <c r="I207" s="25"/>
      <c r="J207" s="25"/>
      <c r="K207" s="26"/>
      <c r="L207" s="25"/>
      <c r="M207" s="25"/>
      <c r="N207" s="25"/>
      <c r="O207" s="25"/>
      <c r="P207" s="25"/>
      <c r="Q207" s="26"/>
      <c r="R207" s="25"/>
      <c r="S207" s="25"/>
      <c r="T207" s="25"/>
      <c r="U207" s="25"/>
      <c r="V207" s="26"/>
      <c r="W207" s="25"/>
      <c r="X207" s="25"/>
      <c r="Y207" s="25"/>
      <c r="Z207" s="27"/>
      <c r="AA207" s="26"/>
      <c r="AB207" s="25"/>
      <c r="AC207" s="25"/>
      <c r="AD207" s="28"/>
      <c r="AE207" s="28"/>
      <c r="AF207" s="25"/>
    </row>
    <row r="208" spans="1:32" x14ac:dyDescent="0.25">
      <c r="A208" s="54"/>
      <c r="C208" s="42" t="s">
        <v>157</v>
      </c>
      <c r="D208" s="2"/>
      <c r="E208" s="3"/>
      <c r="F208" s="25"/>
      <c r="G208" s="25"/>
      <c r="H208" s="25"/>
      <c r="I208" s="25"/>
      <c r="J208" s="25"/>
      <c r="K208" s="26"/>
      <c r="L208" s="25"/>
      <c r="M208" s="25"/>
      <c r="N208" s="25"/>
      <c r="O208" s="25"/>
      <c r="P208" s="25"/>
      <c r="Q208" s="26"/>
      <c r="R208" s="25"/>
      <c r="S208" s="25"/>
      <c r="T208" s="25"/>
      <c r="U208" s="25"/>
      <c r="V208" s="26"/>
      <c r="W208" s="25"/>
      <c r="X208" s="25"/>
      <c r="Y208" s="25"/>
      <c r="Z208" s="27"/>
      <c r="AA208" s="26"/>
      <c r="AB208" s="25"/>
      <c r="AC208" s="25"/>
      <c r="AD208" s="28"/>
      <c r="AE208" s="28"/>
      <c r="AF208" s="25"/>
    </row>
    <row r="209" spans="1:32" x14ac:dyDescent="0.25">
      <c r="A209" s="54"/>
      <c r="C209" s="42" t="s">
        <v>268</v>
      </c>
      <c r="D209" s="2"/>
      <c r="E209" s="3"/>
      <c r="F209" s="29"/>
      <c r="G209" s="29"/>
      <c r="H209" s="29"/>
      <c r="I209" s="29"/>
      <c r="J209" s="29"/>
      <c r="K209" s="30"/>
      <c r="L209" s="29"/>
      <c r="M209" s="29"/>
      <c r="N209" s="29"/>
      <c r="O209" s="29"/>
      <c r="P209" s="29"/>
      <c r="Q209" s="30"/>
      <c r="R209" s="29"/>
      <c r="S209" s="29"/>
      <c r="T209" s="29"/>
      <c r="U209" s="29"/>
      <c r="V209" s="30"/>
      <c r="W209" s="29"/>
      <c r="X209" s="29"/>
      <c r="Y209" s="29"/>
      <c r="Z209" s="31"/>
      <c r="AA209" s="30"/>
      <c r="AB209" s="29"/>
      <c r="AC209" s="29"/>
      <c r="AD209" s="32"/>
      <c r="AE209" s="32"/>
      <c r="AF209" s="29"/>
    </row>
    <row r="210" spans="1:32" ht="30" customHeight="1" x14ac:dyDescent="0.25">
      <c r="A210" s="54"/>
      <c r="B210" s="7">
        <v>32</v>
      </c>
      <c r="C210" s="44" t="s">
        <v>310</v>
      </c>
      <c r="D210" s="2" t="s">
        <v>311</v>
      </c>
      <c r="E210" s="3" t="s">
        <v>50</v>
      </c>
      <c r="F210" s="20" t="s">
        <v>51</v>
      </c>
      <c r="G210" s="20" t="s">
        <v>60</v>
      </c>
      <c r="H210" s="20" t="s">
        <v>50</v>
      </c>
      <c r="I210" s="20" t="s">
        <v>59</v>
      </c>
      <c r="J210" s="20" t="s">
        <v>59</v>
      </c>
      <c r="K210" s="21"/>
      <c r="L210" s="20" t="s">
        <v>60</v>
      </c>
      <c r="M210" s="23" t="s">
        <v>312</v>
      </c>
      <c r="N210" s="20" t="s">
        <v>59</v>
      </c>
      <c r="O210" s="20" t="s">
        <v>59</v>
      </c>
      <c r="P210" s="20" t="s">
        <v>59</v>
      </c>
      <c r="Q210" s="21"/>
      <c r="R210" s="20" t="s">
        <v>60</v>
      </c>
      <c r="S210" s="20" t="s">
        <v>59</v>
      </c>
      <c r="T210" s="20" t="s">
        <v>59</v>
      </c>
      <c r="U210" s="20" t="s">
        <v>59</v>
      </c>
      <c r="V210" s="21"/>
      <c r="W210" s="20" t="s">
        <v>60</v>
      </c>
      <c r="X210" s="20" t="s">
        <v>59</v>
      </c>
      <c r="Y210" s="20" t="s">
        <v>59</v>
      </c>
      <c r="Z210" s="22" t="s">
        <v>50</v>
      </c>
      <c r="AA210" s="21"/>
      <c r="AB210" s="20" t="s">
        <v>51</v>
      </c>
      <c r="AC210" s="20" t="s">
        <v>59</v>
      </c>
      <c r="AD210" s="23" t="s">
        <v>59</v>
      </c>
      <c r="AE210" s="23" t="s">
        <v>59</v>
      </c>
      <c r="AF210" s="20" t="s">
        <v>59</v>
      </c>
    </row>
    <row r="211" spans="1:32" ht="30" x14ac:dyDescent="0.25">
      <c r="A211" s="54"/>
      <c r="C211" s="42" t="s">
        <v>313</v>
      </c>
      <c r="D211" s="2"/>
      <c r="E211" s="3" t="s">
        <v>314</v>
      </c>
      <c r="F211" s="25"/>
      <c r="G211" s="25"/>
      <c r="H211" s="25"/>
      <c r="I211" s="25"/>
      <c r="J211" s="25"/>
      <c r="K211" s="26"/>
      <c r="L211" s="25"/>
      <c r="M211" s="28"/>
      <c r="N211" s="25"/>
      <c r="O211" s="25"/>
      <c r="P211" s="25"/>
      <c r="Q211" s="26"/>
      <c r="R211" s="25"/>
      <c r="S211" s="25"/>
      <c r="T211" s="25"/>
      <c r="U211" s="25"/>
      <c r="V211" s="26"/>
      <c r="W211" s="25"/>
      <c r="X211" s="25"/>
      <c r="Y211" s="25"/>
      <c r="Z211" s="27"/>
      <c r="AA211" s="26"/>
      <c r="AB211" s="25"/>
      <c r="AC211" s="25"/>
      <c r="AD211" s="28"/>
      <c r="AE211" s="28"/>
      <c r="AF211" s="25"/>
    </row>
    <row r="212" spans="1:32" x14ac:dyDescent="0.25">
      <c r="A212" s="54"/>
      <c r="C212" s="42" t="s">
        <v>315</v>
      </c>
      <c r="D212" s="2"/>
      <c r="E212" s="3"/>
      <c r="F212" s="25"/>
      <c r="G212" s="25"/>
      <c r="H212" s="25"/>
      <c r="I212" s="25"/>
      <c r="J212" s="25"/>
      <c r="K212" s="26"/>
      <c r="L212" s="25"/>
      <c r="M212" s="28"/>
      <c r="N212" s="25"/>
      <c r="O212" s="25"/>
      <c r="P212" s="25"/>
      <c r="Q212" s="26"/>
      <c r="R212" s="25"/>
      <c r="S212" s="25"/>
      <c r="T212" s="25"/>
      <c r="U212" s="25"/>
      <c r="V212" s="26"/>
      <c r="W212" s="25"/>
      <c r="X212" s="25"/>
      <c r="Y212" s="25"/>
      <c r="Z212" s="27"/>
      <c r="AA212" s="26"/>
      <c r="AB212" s="25"/>
      <c r="AC212" s="25"/>
      <c r="AD212" s="28"/>
      <c r="AE212" s="28"/>
      <c r="AF212" s="25"/>
    </row>
    <row r="213" spans="1:32" x14ac:dyDescent="0.25">
      <c r="A213" s="54"/>
      <c r="C213" s="42" t="s">
        <v>316</v>
      </c>
      <c r="D213" s="2"/>
      <c r="E213" s="3"/>
      <c r="F213" s="25"/>
      <c r="G213" s="25"/>
      <c r="H213" s="25"/>
      <c r="I213" s="25"/>
      <c r="J213" s="25"/>
      <c r="K213" s="26"/>
      <c r="L213" s="25"/>
      <c r="M213" s="28"/>
      <c r="N213" s="25"/>
      <c r="O213" s="25"/>
      <c r="P213" s="25"/>
      <c r="Q213" s="26"/>
      <c r="R213" s="25"/>
      <c r="S213" s="25"/>
      <c r="T213" s="25"/>
      <c r="U213" s="25"/>
      <c r="V213" s="26"/>
      <c r="W213" s="25"/>
      <c r="X213" s="25"/>
      <c r="Y213" s="25"/>
      <c r="Z213" s="27"/>
      <c r="AA213" s="26"/>
      <c r="AB213" s="25"/>
      <c r="AC213" s="25"/>
      <c r="AD213" s="28"/>
      <c r="AE213" s="28"/>
      <c r="AF213" s="25"/>
    </row>
    <row r="214" spans="1:32" x14ac:dyDescent="0.25">
      <c r="A214" s="54"/>
      <c r="C214" s="44" t="s">
        <v>317</v>
      </c>
      <c r="D214" s="2"/>
      <c r="E214" s="3"/>
      <c r="F214" s="25"/>
      <c r="G214" s="25"/>
      <c r="H214" s="25"/>
      <c r="I214" s="25"/>
      <c r="J214" s="25"/>
      <c r="K214" s="26"/>
      <c r="L214" s="25"/>
      <c r="M214" s="28"/>
      <c r="N214" s="25"/>
      <c r="O214" s="25"/>
      <c r="P214" s="25"/>
      <c r="Q214" s="26"/>
      <c r="R214" s="25"/>
      <c r="S214" s="25"/>
      <c r="T214" s="25"/>
      <c r="U214" s="25"/>
      <c r="V214" s="26"/>
      <c r="W214" s="25"/>
      <c r="X214" s="25"/>
      <c r="Y214" s="25"/>
      <c r="Z214" s="27"/>
      <c r="AA214" s="26"/>
      <c r="AB214" s="25"/>
      <c r="AC214" s="25"/>
      <c r="AD214" s="28"/>
      <c r="AE214" s="28"/>
      <c r="AF214" s="25"/>
    </row>
    <row r="215" spans="1:32" x14ac:dyDescent="0.25">
      <c r="A215" s="54"/>
      <c r="C215" s="42" t="s">
        <v>318</v>
      </c>
      <c r="D215" s="2"/>
      <c r="E215" s="3"/>
      <c r="F215" s="29"/>
      <c r="G215" s="29"/>
      <c r="H215" s="29"/>
      <c r="I215" s="29"/>
      <c r="J215" s="29"/>
      <c r="K215" s="30"/>
      <c r="L215" s="29"/>
      <c r="M215" s="32"/>
      <c r="N215" s="29"/>
      <c r="O215" s="29"/>
      <c r="P215" s="29"/>
      <c r="Q215" s="30"/>
      <c r="R215" s="29"/>
      <c r="S215" s="29"/>
      <c r="T215" s="29"/>
      <c r="U215" s="29"/>
      <c r="V215" s="30"/>
      <c r="W215" s="29"/>
      <c r="X215" s="29"/>
      <c r="Y215" s="29"/>
      <c r="Z215" s="31"/>
      <c r="AA215" s="30"/>
      <c r="AB215" s="29"/>
      <c r="AC215" s="29"/>
      <c r="AD215" s="32"/>
      <c r="AE215" s="32"/>
      <c r="AF215" s="29"/>
    </row>
    <row r="216" spans="1:32" ht="165" x14ac:dyDescent="0.25">
      <c r="A216" s="58"/>
      <c r="C216" s="42" t="s">
        <v>319</v>
      </c>
      <c r="D216" s="3" t="s">
        <v>320</v>
      </c>
      <c r="E216" s="3"/>
      <c r="F216" s="3"/>
      <c r="G216" s="3" t="s">
        <v>321</v>
      </c>
      <c r="H216" s="3"/>
      <c r="I216" s="3"/>
      <c r="J216" s="3" t="s">
        <v>322</v>
      </c>
      <c r="K216" s="17"/>
      <c r="L216" s="3" t="s">
        <v>321</v>
      </c>
      <c r="M216" s="3"/>
      <c r="N216" s="3"/>
      <c r="O216" s="3"/>
      <c r="P216" s="3" t="s">
        <v>322</v>
      </c>
      <c r="Q216" s="17"/>
      <c r="R216" s="3" t="s">
        <v>321</v>
      </c>
      <c r="S216" s="3"/>
      <c r="T216" s="3"/>
      <c r="U216" s="3" t="s">
        <v>322</v>
      </c>
      <c r="V216" s="17"/>
      <c r="W216" s="3" t="s">
        <v>321</v>
      </c>
      <c r="X216" s="3"/>
      <c r="Y216" s="3" t="s">
        <v>322</v>
      </c>
      <c r="Z216" s="3"/>
      <c r="AA216" s="17"/>
      <c r="AB216" s="3"/>
      <c r="AC216" s="3"/>
      <c r="AD216" s="3"/>
      <c r="AE216" s="3"/>
      <c r="AF216" s="3" t="s">
        <v>322</v>
      </c>
    </row>
    <row r="217" spans="1:32" s="39" customFormat="1" x14ac:dyDescent="0.25">
      <c r="A217" s="60"/>
      <c r="B217" s="36"/>
      <c r="C217" s="48"/>
      <c r="D217" s="36"/>
      <c r="E217" s="38"/>
      <c r="F217" s="36"/>
      <c r="G217" s="36"/>
      <c r="H217" s="36"/>
      <c r="I217" s="2"/>
      <c r="J217" s="2"/>
      <c r="K217" s="36"/>
      <c r="L217" s="36"/>
      <c r="M217" s="36"/>
      <c r="N217" s="2"/>
      <c r="O217" s="2"/>
      <c r="P217" s="2"/>
      <c r="Q217" s="12"/>
      <c r="R217" s="36"/>
      <c r="S217" s="2"/>
      <c r="T217" s="2"/>
      <c r="U217" s="2"/>
      <c r="V217" s="21"/>
      <c r="W217" s="61" t="s">
        <v>323</v>
      </c>
      <c r="X217" s="2"/>
      <c r="Y217" s="2"/>
      <c r="Z217" s="2"/>
      <c r="AA217" s="12"/>
      <c r="AB217" s="36"/>
      <c r="AC217" s="2"/>
      <c r="AD217" s="3"/>
      <c r="AE217" s="2"/>
      <c r="AF217" s="2"/>
    </row>
    <row r="218" spans="1:32" ht="106.5" x14ac:dyDescent="0.25">
      <c r="A218" s="1" t="s">
        <v>324</v>
      </c>
      <c r="C218" s="42" t="s">
        <v>325</v>
      </c>
      <c r="D218" s="2"/>
      <c r="E218" s="3" t="s">
        <v>326</v>
      </c>
      <c r="F218" s="2" t="s">
        <v>123</v>
      </c>
      <c r="G218" s="2" t="s">
        <v>323</v>
      </c>
      <c r="H218" s="2"/>
      <c r="I218" s="2"/>
      <c r="J218" s="2" t="s">
        <v>117</v>
      </c>
      <c r="K218" s="12"/>
      <c r="L218" s="2" t="s">
        <v>327</v>
      </c>
      <c r="M218" s="2"/>
      <c r="N218" s="2"/>
      <c r="O218" s="2" t="s">
        <v>328</v>
      </c>
      <c r="P218" s="2" t="s">
        <v>117</v>
      </c>
      <c r="Q218" s="12"/>
      <c r="R218" s="2" t="s">
        <v>327</v>
      </c>
      <c r="S218" s="2"/>
      <c r="T218" s="2" t="s">
        <v>123</v>
      </c>
      <c r="U218" s="2" t="s">
        <v>117</v>
      </c>
      <c r="V218" s="26"/>
      <c r="W218" s="25"/>
      <c r="X218" s="2"/>
      <c r="Y218" s="2" t="s">
        <v>117</v>
      </c>
      <c r="Z218" s="2"/>
      <c r="AA218" s="12"/>
      <c r="AB218" s="2"/>
      <c r="AC218" s="2"/>
      <c r="AD218" s="3"/>
      <c r="AE218" s="3"/>
      <c r="AF218" s="2" t="s">
        <v>117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workbookViewId="0">
      <pane xSplit="3" ySplit="10" topLeftCell="V11" activePane="bottomRight" state="frozen"/>
      <selection pane="topRight" activeCell="D1" sqref="D1"/>
      <selection pane="bottomLeft" activeCell="A11" sqref="A11"/>
      <selection pane="bottomRight" activeCell="V13" sqref="V13"/>
    </sheetView>
  </sheetViews>
  <sheetFormatPr defaultColWidth="18.85546875" defaultRowHeight="15" x14ac:dyDescent="0.25"/>
  <cols>
    <col min="1" max="1" width="4.28515625" style="103" customWidth="1"/>
    <col min="2" max="2" width="4.28515625" style="76" customWidth="1"/>
    <col min="3" max="3" width="70.42578125" style="100" customWidth="1"/>
    <col min="4" max="4" width="9.28515625" style="76" customWidth="1"/>
    <col min="5" max="5" width="9.7109375" style="76" customWidth="1"/>
    <col min="6" max="6" width="8.5703125" style="76" customWidth="1"/>
    <col min="7" max="7" width="10.85546875" style="76" customWidth="1"/>
    <col min="8" max="8" width="10.140625" style="76" customWidth="1"/>
    <col min="9" max="9" width="13.140625" style="68" customWidth="1"/>
    <col min="10" max="10" width="10.5703125" style="107" customWidth="1"/>
    <col min="11" max="11" width="12.140625" style="68" customWidth="1"/>
    <col min="12" max="12" width="11.85546875" style="68" customWidth="1"/>
    <col min="13" max="13" width="11.5703125" style="68" customWidth="1"/>
    <col min="14" max="14" width="12.85546875" style="68" customWidth="1"/>
    <col min="15" max="15" width="12.5703125" style="68" customWidth="1"/>
    <col min="16" max="16" width="13.5703125" style="68" customWidth="1"/>
    <col min="17" max="24" width="18.85546875" style="76"/>
    <col min="25" max="16384" width="18.85546875" style="68"/>
  </cols>
  <sheetData>
    <row r="1" spans="1:31" s="70" customFormat="1" ht="15.75" x14ac:dyDescent="0.25">
      <c r="A1" s="64"/>
      <c r="B1" s="65"/>
      <c r="C1" s="66" t="s">
        <v>0</v>
      </c>
      <c r="D1" s="65" t="s">
        <v>626</v>
      </c>
      <c r="E1" s="71" t="s">
        <v>368</v>
      </c>
      <c r="F1" s="71" t="s">
        <v>369</v>
      </c>
      <c r="G1" s="71" t="s">
        <v>370</v>
      </c>
      <c r="H1" s="71" t="s">
        <v>371</v>
      </c>
      <c r="I1" s="67" t="s">
        <v>353</v>
      </c>
      <c r="J1" s="67" t="s">
        <v>353</v>
      </c>
      <c r="K1" s="67" t="s">
        <v>354</v>
      </c>
      <c r="L1" s="67" t="s">
        <v>354</v>
      </c>
      <c r="M1" s="67" t="s">
        <v>355</v>
      </c>
      <c r="N1" s="67" t="s">
        <v>355</v>
      </c>
      <c r="O1" s="67" t="s">
        <v>356</v>
      </c>
      <c r="P1" s="67" t="s">
        <v>357</v>
      </c>
      <c r="Q1" s="65" t="s">
        <v>358</v>
      </c>
      <c r="R1" s="68"/>
      <c r="S1" s="68" t="s">
        <v>359</v>
      </c>
      <c r="T1" s="68"/>
      <c r="U1" s="68" t="s">
        <v>360</v>
      </c>
      <c r="V1" s="68"/>
      <c r="W1" s="68" t="s">
        <v>361</v>
      </c>
      <c r="X1" s="68"/>
      <c r="Y1" s="68" t="s">
        <v>362</v>
      </c>
      <c r="Z1" s="68"/>
      <c r="AA1" s="65" t="s">
        <v>363</v>
      </c>
      <c r="AB1" s="65" t="s">
        <v>364</v>
      </c>
      <c r="AC1" s="69" t="s">
        <v>365</v>
      </c>
      <c r="AD1" s="65" t="s">
        <v>366</v>
      </c>
      <c r="AE1" s="69" t="s">
        <v>365</v>
      </c>
    </row>
    <row r="2" spans="1:31" s="70" customFormat="1" x14ac:dyDescent="0.25">
      <c r="A2" s="64"/>
      <c r="B2" s="65"/>
      <c r="C2" s="66" t="s">
        <v>367</v>
      </c>
      <c r="I2" s="67" t="s">
        <v>353</v>
      </c>
      <c r="J2" s="73" t="s">
        <v>372</v>
      </c>
      <c r="K2" s="72" t="s">
        <v>373</v>
      </c>
      <c r="L2" s="72" t="s">
        <v>372</v>
      </c>
      <c r="M2" s="74" t="s">
        <v>373</v>
      </c>
      <c r="N2" s="74" t="s">
        <v>372</v>
      </c>
      <c r="O2" s="72" t="s">
        <v>374</v>
      </c>
      <c r="P2" s="74" t="s">
        <v>375</v>
      </c>
      <c r="Q2" s="70" t="s">
        <v>26</v>
      </c>
    </row>
    <row r="3" spans="1:31" ht="15" customHeight="1" x14ac:dyDescent="0.25">
      <c r="A3" s="294" t="s">
        <v>31</v>
      </c>
      <c r="B3" s="75">
        <v>1</v>
      </c>
      <c r="C3" s="66" t="s">
        <v>376</v>
      </c>
      <c r="D3" s="76" t="s">
        <v>377</v>
      </c>
      <c r="E3" s="76" t="s">
        <v>691</v>
      </c>
      <c r="F3" s="76" t="s">
        <v>691</v>
      </c>
      <c r="G3" s="76" t="s">
        <v>691</v>
      </c>
      <c r="H3" s="76" t="s">
        <v>691</v>
      </c>
      <c r="I3" s="76" t="s">
        <v>377</v>
      </c>
      <c r="J3" s="76" t="s">
        <v>377</v>
      </c>
      <c r="K3" s="76" t="s">
        <v>377</v>
      </c>
      <c r="L3" s="76" t="s">
        <v>377</v>
      </c>
      <c r="M3" s="76" t="s">
        <v>377</v>
      </c>
      <c r="N3" s="76" t="s">
        <v>377</v>
      </c>
      <c r="O3" s="76" t="s">
        <v>377</v>
      </c>
      <c r="P3" s="76" t="s">
        <v>377</v>
      </c>
      <c r="Q3" s="76" t="s">
        <v>377</v>
      </c>
      <c r="R3" s="76" t="s">
        <v>377</v>
      </c>
      <c r="S3" s="76" t="s">
        <v>377</v>
      </c>
      <c r="T3" s="76" t="s">
        <v>377</v>
      </c>
      <c r="U3" s="76" t="s">
        <v>377</v>
      </c>
      <c r="V3" s="76" t="s">
        <v>377</v>
      </c>
      <c r="W3" s="76" t="s">
        <v>377</v>
      </c>
      <c r="X3" s="76" t="s">
        <v>377</v>
      </c>
      <c r="Y3" s="76" t="s">
        <v>377</v>
      </c>
      <c r="Z3" s="76" t="s">
        <v>377</v>
      </c>
      <c r="AA3" s="76" t="s">
        <v>377</v>
      </c>
      <c r="AB3" s="76" t="s">
        <v>377</v>
      </c>
      <c r="AC3" s="76" t="s">
        <v>377</v>
      </c>
      <c r="AD3" s="76" t="s">
        <v>378</v>
      </c>
    </row>
    <row r="4" spans="1:31" ht="20.25" customHeight="1" x14ac:dyDescent="0.25">
      <c r="A4" s="295"/>
      <c r="B4" s="65">
        <v>2</v>
      </c>
      <c r="C4" s="77" t="s">
        <v>379</v>
      </c>
      <c r="D4" s="76" t="s">
        <v>51</v>
      </c>
      <c r="E4" s="76" t="s">
        <v>47</v>
      </c>
      <c r="F4" s="76" t="s">
        <v>47</v>
      </c>
      <c r="G4" s="76" t="s">
        <v>47</v>
      </c>
      <c r="H4" s="76" t="s">
        <v>47</v>
      </c>
      <c r="I4" s="78" t="s">
        <v>380</v>
      </c>
      <c r="J4" s="79"/>
      <c r="K4" s="80" t="s">
        <v>381</v>
      </c>
      <c r="L4" s="78"/>
      <c r="M4" s="81" t="s">
        <v>382</v>
      </c>
      <c r="N4" s="81"/>
      <c r="O4" s="78" t="s">
        <v>383</v>
      </c>
      <c r="P4" s="81" t="s">
        <v>384</v>
      </c>
      <c r="Q4" s="81" t="s">
        <v>59</v>
      </c>
      <c r="R4" s="81"/>
      <c r="S4" s="81" t="s">
        <v>385</v>
      </c>
      <c r="T4" s="81" t="s">
        <v>386</v>
      </c>
      <c r="U4" s="81" t="s">
        <v>59</v>
      </c>
      <c r="V4" s="81"/>
      <c r="W4" s="81" t="s">
        <v>51</v>
      </c>
      <c r="X4" s="81"/>
      <c r="Y4" s="81" t="s">
        <v>48</v>
      </c>
      <c r="Z4" s="81"/>
      <c r="AA4" s="76" t="s">
        <v>59</v>
      </c>
      <c r="AB4" s="82" t="s">
        <v>387</v>
      </c>
      <c r="AC4" s="82"/>
      <c r="AD4" s="81" t="s">
        <v>47</v>
      </c>
    </row>
    <row r="5" spans="1:31" ht="16.5" customHeight="1" x14ac:dyDescent="0.25">
      <c r="A5" s="295"/>
      <c r="B5" s="65">
        <v>3</v>
      </c>
      <c r="C5" s="77" t="s">
        <v>57</v>
      </c>
      <c r="D5" s="76" t="s">
        <v>51</v>
      </c>
      <c r="E5" s="76" t="s">
        <v>47</v>
      </c>
      <c r="F5" s="76" t="s">
        <v>47</v>
      </c>
      <c r="G5" s="76" t="s">
        <v>47</v>
      </c>
      <c r="H5" s="76" t="s">
        <v>47</v>
      </c>
      <c r="I5" s="78" t="s">
        <v>388</v>
      </c>
      <c r="J5" s="79"/>
      <c r="K5" s="80" t="s">
        <v>389</v>
      </c>
      <c r="L5" s="78"/>
      <c r="M5" s="81" t="s">
        <v>390</v>
      </c>
      <c r="N5" s="81"/>
      <c r="O5" s="78" t="s">
        <v>391</v>
      </c>
      <c r="P5" s="81" t="s">
        <v>384</v>
      </c>
      <c r="Q5" s="81" t="s">
        <v>50</v>
      </c>
      <c r="R5" s="81"/>
      <c r="S5" s="81" t="s">
        <v>385</v>
      </c>
      <c r="T5" s="81"/>
      <c r="U5" s="81" t="s">
        <v>50</v>
      </c>
      <c r="V5" s="81"/>
      <c r="W5" s="81" t="s">
        <v>51</v>
      </c>
      <c r="X5" s="81"/>
      <c r="Y5" s="81" t="s">
        <v>48</v>
      </c>
      <c r="Z5" s="81"/>
      <c r="AA5" s="83" t="s">
        <v>50</v>
      </c>
      <c r="AB5" s="82" t="s">
        <v>388</v>
      </c>
      <c r="AC5" s="82"/>
      <c r="AD5" s="81" t="s">
        <v>47</v>
      </c>
    </row>
    <row r="6" spans="1:31" ht="17.25" customHeight="1" x14ac:dyDescent="0.25">
      <c r="A6" s="295"/>
      <c r="B6" s="65">
        <v>4</v>
      </c>
      <c r="C6" s="77" t="s">
        <v>58</v>
      </c>
      <c r="D6" s="76" t="s">
        <v>59</v>
      </c>
      <c r="E6" s="76" t="s">
        <v>392</v>
      </c>
      <c r="F6" s="76" t="s">
        <v>59</v>
      </c>
      <c r="G6" s="76" t="s">
        <v>59</v>
      </c>
      <c r="H6" s="76" t="s">
        <v>59</v>
      </c>
      <c r="I6" s="78" t="s">
        <v>393</v>
      </c>
      <c r="J6" s="79"/>
      <c r="K6" s="80" t="s">
        <v>394</v>
      </c>
      <c r="L6" s="78"/>
      <c r="M6" s="81" t="s">
        <v>394</v>
      </c>
      <c r="N6" s="81"/>
      <c r="O6" s="78" t="s">
        <v>395</v>
      </c>
      <c r="P6" s="81" t="s">
        <v>396</v>
      </c>
      <c r="Q6" s="81" t="s">
        <v>59</v>
      </c>
      <c r="R6" s="81"/>
      <c r="S6" s="81" t="s">
        <v>394</v>
      </c>
      <c r="T6" s="81"/>
      <c r="U6" s="81" t="s">
        <v>59</v>
      </c>
      <c r="V6" s="81"/>
      <c r="W6" s="81" t="s">
        <v>59</v>
      </c>
      <c r="X6" s="81"/>
      <c r="Y6" s="81" t="s">
        <v>59</v>
      </c>
      <c r="Z6" s="81"/>
      <c r="AA6" s="76" t="s">
        <v>48</v>
      </c>
      <c r="AB6" s="82" t="s">
        <v>397</v>
      </c>
      <c r="AC6" s="82"/>
      <c r="AD6" s="81" t="s">
        <v>59</v>
      </c>
    </row>
    <row r="7" spans="1:31" x14ac:dyDescent="0.25">
      <c r="A7" s="295"/>
      <c r="B7" s="65">
        <v>5</v>
      </c>
      <c r="C7" s="77" t="s">
        <v>63</v>
      </c>
      <c r="D7" s="76" t="s">
        <v>50</v>
      </c>
      <c r="E7" s="76" t="s">
        <v>47</v>
      </c>
      <c r="F7" s="76" t="s">
        <v>47</v>
      </c>
      <c r="G7" s="76" t="s">
        <v>47</v>
      </c>
      <c r="H7" s="76" t="s">
        <v>47</v>
      </c>
      <c r="I7" s="78" t="s">
        <v>398</v>
      </c>
      <c r="J7" s="79"/>
      <c r="K7" s="80" t="s">
        <v>399</v>
      </c>
      <c r="L7" s="78"/>
      <c r="M7" s="81" t="s">
        <v>400</v>
      </c>
      <c r="N7" s="81"/>
      <c r="O7" s="78" t="s">
        <v>311</v>
      </c>
      <c r="P7" s="81" t="s">
        <v>384</v>
      </c>
      <c r="Q7" s="81" t="s">
        <v>59</v>
      </c>
      <c r="R7" s="81"/>
      <c r="S7" s="81" t="s">
        <v>401</v>
      </c>
      <c r="T7" s="81"/>
      <c r="U7" s="81" t="s">
        <v>59</v>
      </c>
      <c r="V7" s="81"/>
      <c r="W7" s="81" t="s">
        <v>50</v>
      </c>
      <c r="X7" s="81"/>
      <c r="Y7" s="81" t="s">
        <v>50</v>
      </c>
      <c r="Z7" s="81"/>
      <c r="AA7" s="76" t="s">
        <v>59</v>
      </c>
      <c r="AB7" s="82" t="s">
        <v>402</v>
      </c>
      <c r="AC7" s="82"/>
      <c r="AD7" s="81" t="s">
        <v>51</v>
      </c>
    </row>
    <row r="8" spans="1:31" ht="18" customHeight="1" x14ac:dyDescent="0.25">
      <c r="A8" s="296"/>
      <c r="B8" s="65">
        <v>6</v>
      </c>
      <c r="C8" s="77" t="s">
        <v>71</v>
      </c>
      <c r="D8" s="76" t="s">
        <v>50</v>
      </c>
      <c r="E8" s="76" t="s">
        <v>48</v>
      </c>
      <c r="F8" s="76" t="s">
        <v>48</v>
      </c>
      <c r="G8" s="76" t="s">
        <v>59</v>
      </c>
      <c r="H8" s="76" t="s">
        <v>48</v>
      </c>
      <c r="I8" s="79" t="s">
        <v>403</v>
      </c>
      <c r="J8" s="79"/>
      <c r="K8" s="80" t="s">
        <v>404</v>
      </c>
      <c r="L8" s="78"/>
      <c r="M8" s="81" t="s">
        <v>405</v>
      </c>
      <c r="N8" s="81"/>
      <c r="O8" s="78" t="s">
        <v>311</v>
      </c>
      <c r="P8" s="81" t="s">
        <v>406</v>
      </c>
      <c r="Q8" s="81" t="s">
        <v>51</v>
      </c>
      <c r="R8" s="81"/>
      <c r="S8" s="81" t="s">
        <v>407</v>
      </c>
      <c r="T8" s="81"/>
      <c r="U8" s="81" t="s">
        <v>50</v>
      </c>
      <c r="V8" s="81"/>
      <c r="W8" s="81" t="s">
        <v>50</v>
      </c>
      <c r="X8" s="81"/>
      <c r="Y8" s="81" t="s">
        <v>59</v>
      </c>
      <c r="Z8" s="81"/>
      <c r="AA8" s="76" t="s">
        <v>51</v>
      </c>
      <c r="AB8" s="82" t="s">
        <v>408</v>
      </c>
      <c r="AC8" s="82"/>
      <c r="AD8" s="81" t="s">
        <v>51</v>
      </c>
    </row>
    <row r="9" spans="1:31" x14ac:dyDescent="0.25">
      <c r="A9" s="84"/>
      <c r="B9" s="85"/>
      <c r="C9" s="86"/>
      <c r="D9" s="85"/>
      <c r="E9" s="85"/>
      <c r="F9" s="85"/>
      <c r="G9" s="85"/>
      <c r="H9" s="85"/>
      <c r="I9" s="72"/>
      <c r="J9" s="73"/>
      <c r="K9" s="72"/>
      <c r="L9" s="72"/>
      <c r="M9" s="74"/>
      <c r="N9" s="74"/>
      <c r="O9" s="72"/>
      <c r="P9" s="74"/>
      <c r="Q9" s="74"/>
      <c r="R9" s="74"/>
      <c r="S9" s="74"/>
      <c r="T9" s="74"/>
      <c r="U9" s="74"/>
      <c r="V9" s="74"/>
      <c r="W9" s="74"/>
      <c r="X9" s="74"/>
      <c r="Y9" s="74"/>
      <c r="Z9" s="74"/>
      <c r="AA9" s="85"/>
      <c r="AB9" s="87"/>
      <c r="AC9" s="87"/>
    </row>
    <row r="10" spans="1:31" ht="24" customHeight="1" x14ac:dyDescent="0.25">
      <c r="A10" s="297" t="s">
        <v>77</v>
      </c>
      <c r="B10" s="65">
        <v>1</v>
      </c>
      <c r="C10" s="77" t="s">
        <v>409</v>
      </c>
      <c r="D10" s="74" t="s">
        <v>59</v>
      </c>
      <c r="E10" s="74" t="s">
        <v>51</v>
      </c>
      <c r="F10" s="74" t="s">
        <v>51</v>
      </c>
      <c r="G10" s="74" t="s">
        <v>51</v>
      </c>
      <c r="H10" s="74" t="s">
        <v>51</v>
      </c>
      <c r="I10" s="79" t="s">
        <v>410</v>
      </c>
      <c r="J10" s="79" t="s">
        <v>411</v>
      </c>
      <c r="K10" s="80" t="s">
        <v>50</v>
      </c>
      <c r="L10" s="78"/>
      <c r="M10" s="82" t="s">
        <v>412</v>
      </c>
      <c r="N10" s="82" t="s">
        <v>413</v>
      </c>
      <c r="O10" s="78" t="s">
        <v>383</v>
      </c>
      <c r="P10" s="81" t="s">
        <v>414</v>
      </c>
      <c r="Q10" s="81" t="s">
        <v>59</v>
      </c>
      <c r="R10" s="81"/>
      <c r="S10" s="81" t="s">
        <v>415</v>
      </c>
      <c r="T10" s="81"/>
      <c r="U10" s="81" t="s">
        <v>59</v>
      </c>
      <c r="V10" s="81"/>
      <c r="W10" s="81" t="s">
        <v>59</v>
      </c>
      <c r="X10" s="81"/>
      <c r="Y10" s="81" t="s">
        <v>59</v>
      </c>
      <c r="Z10" s="81"/>
      <c r="AA10" s="74" t="s">
        <v>50</v>
      </c>
      <c r="AB10" s="82" t="s">
        <v>416</v>
      </c>
      <c r="AC10" s="82" t="s">
        <v>417</v>
      </c>
      <c r="AD10" s="81" t="s">
        <v>50</v>
      </c>
      <c r="AE10" s="81" t="s">
        <v>418</v>
      </c>
    </row>
    <row r="11" spans="1:31" ht="24.75" customHeight="1" x14ac:dyDescent="0.25">
      <c r="A11" s="298"/>
      <c r="B11" s="65">
        <v>2</v>
      </c>
      <c r="C11" s="77" t="s">
        <v>84</v>
      </c>
      <c r="D11" s="76" t="s">
        <v>48</v>
      </c>
      <c r="E11" s="76" t="s">
        <v>48</v>
      </c>
      <c r="F11" s="76" t="s">
        <v>48</v>
      </c>
      <c r="G11" s="76" t="s">
        <v>48</v>
      </c>
      <c r="H11" s="76" t="s">
        <v>419</v>
      </c>
      <c r="I11" s="78" t="s">
        <v>420</v>
      </c>
      <c r="J11" s="79"/>
      <c r="K11" s="80" t="s">
        <v>50</v>
      </c>
      <c r="L11" s="78"/>
      <c r="M11" s="81" t="s">
        <v>421</v>
      </c>
      <c r="N11" s="82" t="s">
        <v>422</v>
      </c>
      <c r="O11" s="78" t="s">
        <v>423</v>
      </c>
      <c r="P11" s="81" t="s">
        <v>406</v>
      </c>
      <c r="Q11" s="81" t="s">
        <v>48</v>
      </c>
      <c r="R11" s="81" t="s">
        <v>424</v>
      </c>
      <c r="S11" s="81" t="s">
        <v>425</v>
      </c>
      <c r="T11" s="81" t="s">
        <v>426</v>
      </c>
      <c r="U11" s="81" t="s">
        <v>48</v>
      </c>
      <c r="V11" s="81" t="s">
        <v>424</v>
      </c>
      <c r="W11" s="81" t="s">
        <v>425</v>
      </c>
      <c r="X11" s="81" t="s">
        <v>427</v>
      </c>
      <c r="Y11" s="81" t="s">
        <v>48</v>
      </c>
      <c r="Z11" s="81" t="s">
        <v>424</v>
      </c>
      <c r="AA11" s="76" t="s">
        <v>48</v>
      </c>
      <c r="AB11" s="82" t="s">
        <v>420</v>
      </c>
      <c r="AC11" s="82" t="s">
        <v>428</v>
      </c>
      <c r="AD11" s="81" t="s">
        <v>429</v>
      </c>
      <c r="AE11" s="81" t="s">
        <v>430</v>
      </c>
    </row>
    <row r="12" spans="1:31" ht="20.25" customHeight="1" x14ac:dyDescent="0.25">
      <c r="A12" s="298"/>
      <c r="B12" s="65">
        <v>3</v>
      </c>
      <c r="C12" s="77" t="s">
        <v>93</v>
      </c>
      <c r="D12" s="76" t="s">
        <v>48</v>
      </c>
      <c r="E12" s="76" t="s">
        <v>48</v>
      </c>
      <c r="F12" s="76" t="s">
        <v>50</v>
      </c>
      <c r="G12" s="76" t="s">
        <v>50</v>
      </c>
      <c r="H12" s="76" t="s">
        <v>51</v>
      </c>
      <c r="I12" s="78" t="s">
        <v>431</v>
      </c>
      <c r="J12" s="79" t="s">
        <v>432</v>
      </c>
      <c r="K12" s="80" t="s">
        <v>433</v>
      </c>
      <c r="L12" s="78"/>
      <c r="M12" s="81" t="s">
        <v>434</v>
      </c>
      <c r="N12" s="88" t="s">
        <v>435</v>
      </c>
      <c r="O12" s="78" t="s">
        <v>423</v>
      </c>
      <c r="P12" s="81" t="s">
        <v>396</v>
      </c>
      <c r="Q12" s="81" t="s">
        <v>50</v>
      </c>
      <c r="R12" s="81"/>
      <c r="S12" s="81" t="s">
        <v>436</v>
      </c>
      <c r="T12" s="81"/>
      <c r="U12" s="81" t="s">
        <v>50</v>
      </c>
      <c r="V12" s="81"/>
      <c r="W12" s="81" t="s">
        <v>50</v>
      </c>
      <c r="X12" s="81"/>
      <c r="Y12" s="81" t="s">
        <v>50</v>
      </c>
      <c r="Z12" s="81"/>
      <c r="AA12" s="76" t="s">
        <v>59</v>
      </c>
      <c r="AB12" s="82" t="s">
        <v>437</v>
      </c>
      <c r="AC12" s="82" t="s">
        <v>438</v>
      </c>
      <c r="AD12" s="81" t="s">
        <v>48</v>
      </c>
    </row>
    <row r="13" spans="1:31" ht="26.25" customHeight="1" x14ac:dyDescent="0.25">
      <c r="A13" s="298"/>
      <c r="B13" s="65">
        <v>4</v>
      </c>
      <c r="C13" s="77" t="s">
        <v>99</v>
      </c>
      <c r="D13" s="76" t="s">
        <v>392</v>
      </c>
      <c r="E13" s="76" t="s">
        <v>48</v>
      </c>
      <c r="F13" s="76" t="s">
        <v>50</v>
      </c>
      <c r="G13" s="76" t="s">
        <v>59</v>
      </c>
      <c r="H13" s="76" t="s">
        <v>59</v>
      </c>
      <c r="I13" s="79" t="s">
        <v>439</v>
      </c>
      <c r="J13" s="79" t="s">
        <v>440</v>
      </c>
      <c r="K13" s="80" t="s">
        <v>441</v>
      </c>
      <c r="L13" s="78"/>
      <c r="M13" s="81" t="s">
        <v>441</v>
      </c>
      <c r="N13" s="82" t="s">
        <v>442</v>
      </c>
      <c r="O13" s="78" t="s">
        <v>443</v>
      </c>
      <c r="P13" s="81" t="s">
        <v>444</v>
      </c>
      <c r="Q13" s="81" t="s">
        <v>50</v>
      </c>
      <c r="R13" s="81" t="s">
        <v>445</v>
      </c>
      <c r="S13" s="81" t="s">
        <v>446</v>
      </c>
      <c r="T13" s="81" t="s">
        <v>447</v>
      </c>
      <c r="U13" s="81" t="s">
        <v>50</v>
      </c>
      <c r="V13" s="81" t="s">
        <v>448</v>
      </c>
      <c r="W13" s="81" t="s">
        <v>50</v>
      </c>
      <c r="X13" s="81" t="s">
        <v>449</v>
      </c>
      <c r="Y13" s="81" t="s">
        <v>50</v>
      </c>
      <c r="Z13" s="81" t="s">
        <v>448</v>
      </c>
      <c r="AA13" s="76" t="s">
        <v>117</v>
      </c>
      <c r="AB13" s="82" t="s">
        <v>439</v>
      </c>
      <c r="AC13" s="82" t="s">
        <v>450</v>
      </c>
      <c r="AD13" s="81" t="s">
        <v>50</v>
      </c>
      <c r="AE13" s="81" t="s">
        <v>451</v>
      </c>
    </row>
    <row r="14" spans="1:31" s="70" customFormat="1" ht="21.75" customHeight="1" x14ac:dyDescent="0.25">
      <c r="A14" s="298"/>
      <c r="B14" s="65">
        <v>5</v>
      </c>
      <c r="C14" s="89" t="s">
        <v>109</v>
      </c>
      <c r="D14" s="65" t="s">
        <v>59</v>
      </c>
      <c r="E14" s="65" t="s">
        <v>59</v>
      </c>
      <c r="F14" s="65" t="s">
        <v>59</v>
      </c>
      <c r="G14" s="65" t="s">
        <v>59</v>
      </c>
      <c r="H14" s="65" t="s">
        <v>48</v>
      </c>
      <c r="I14" s="78" t="s">
        <v>48</v>
      </c>
      <c r="J14" s="79" t="s">
        <v>452</v>
      </c>
      <c r="K14" s="80" t="s">
        <v>453</v>
      </c>
      <c r="L14" s="78"/>
      <c r="M14" s="81" t="s">
        <v>454</v>
      </c>
      <c r="N14" s="82" t="s">
        <v>455</v>
      </c>
      <c r="O14" s="78" t="s">
        <v>456</v>
      </c>
      <c r="P14" s="81" t="s">
        <v>406</v>
      </c>
      <c r="Q14" s="81" t="s">
        <v>117</v>
      </c>
      <c r="R14" s="81"/>
      <c r="S14" s="81" t="s">
        <v>117</v>
      </c>
      <c r="T14" s="81" t="s">
        <v>457</v>
      </c>
      <c r="U14" s="81" t="s">
        <v>117</v>
      </c>
      <c r="V14" s="81"/>
      <c r="W14" s="81" t="s">
        <v>117</v>
      </c>
      <c r="X14" s="81"/>
      <c r="Y14" s="81" t="s">
        <v>117</v>
      </c>
      <c r="Z14" s="81"/>
      <c r="AA14" s="65" t="s">
        <v>117</v>
      </c>
      <c r="AB14" s="82" t="s">
        <v>113</v>
      </c>
      <c r="AC14" s="82" t="s">
        <v>458</v>
      </c>
      <c r="AD14" s="81" t="s">
        <v>59</v>
      </c>
      <c r="AE14" s="81" t="s">
        <v>459</v>
      </c>
    </row>
    <row r="15" spans="1:31" ht="47.25" customHeight="1" x14ac:dyDescent="0.25">
      <c r="A15" s="298"/>
      <c r="B15" s="65">
        <v>6</v>
      </c>
      <c r="C15" s="89" t="s">
        <v>116</v>
      </c>
      <c r="D15" s="76" t="s">
        <v>392</v>
      </c>
      <c r="E15" s="76" t="s">
        <v>117</v>
      </c>
      <c r="F15" s="76" t="s">
        <v>48</v>
      </c>
      <c r="G15" s="76" t="s">
        <v>392</v>
      </c>
      <c r="H15" s="76" t="s">
        <v>460</v>
      </c>
      <c r="I15" s="78" t="s">
        <v>461</v>
      </c>
      <c r="J15" s="79" t="s">
        <v>462</v>
      </c>
      <c r="K15" s="90" t="s">
        <v>463</v>
      </c>
      <c r="L15" s="78"/>
      <c r="M15" s="82" t="s">
        <v>464</v>
      </c>
      <c r="N15" s="82" t="s">
        <v>465</v>
      </c>
      <c r="O15" s="78" t="s">
        <v>466</v>
      </c>
      <c r="P15" s="81" t="s">
        <v>122</v>
      </c>
      <c r="Q15" s="81" t="s">
        <v>117</v>
      </c>
      <c r="R15" s="81" t="s">
        <v>467</v>
      </c>
      <c r="S15" s="81" t="s">
        <v>117</v>
      </c>
      <c r="T15" s="81" t="s">
        <v>468</v>
      </c>
      <c r="U15" s="81" t="s">
        <v>117</v>
      </c>
      <c r="V15" s="81"/>
      <c r="W15" s="81" t="s">
        <v>117</v>
      </c>
      <c r="X15" s="81"/>
      <c r="Y15" s="81" t="s">
        <v>117</v>
      </c>
      <c r="Z15" s="81"/>
      <c r="AA15" s="76" t="s">
        <v>117</v>
      </c>
      <c r="AB15" s="82" t="s">
        <v>469</v>
      </c>
      <c r="AC15" s="82" t="s">
        <v>123</v>
      </c>
      <c r="AD15" s="81" t="s">
        <v>117</v>
      </c>
      <c r="AE15" s="81"/>
    </row>
    <row r="16" spans="1:31" ht="36.75" customHeight="1" x14ac:dyDescent="0.25">
      <c r="A16" s="298"/>
      <c r="B16" s="65">
        <v>7</v>
      </c>
      <c r="C16" s="89" t="s">
        <v>131</v>
      </c>
      <c r="D16" s="76" t="s">
        <v>59</v>
      </c>
      <c r="E16" s="76" t="s">
        <v>392</v>
      </c>
      <c r="F16" s="76" t="s">
        <v>59</v>
      </c>
      <c r="G16" s="76" t="s">
        <v>48</v>
      </c>
      <c r="H16" s="76" t="s">
        <v>59</v>
      </c>
      <c r="I16" s="78" t="s">
        <v>48</v>
      </c>
      <c r="J16" s="79" t="s">
        <v>470</v>
      </c>
      <c r="K16" s="80" t="s">
        <v>471</v>
      </c>
      <c r="L16" s="78"/>
      <c r="M16" s="81" t="s">
        <v>454</v>
      </c>
      <c r="N16" s="82" t="s">
        <v>472</v>
      </c>
      <c r="O16" s="78" t="s">
        <v>395</v>
      </c>
      <c r="P16" s="81" t="s">
        <v>396</v>
      </c>
      <c r="Q16" s="81" t="s">
        <v>59</v>
      </c>
      <c r="R16" s="81"/>
      <c r="S16" s="81" t="s">
        <v>454</v>
      </c>
      <c r="T16" s="81" t="s">
        <v>473</v>
      </c>
      <c r="U16" s="81" t="s">
        <v>59</v>
      </c>
      <c r="V16" s="81"/>
      <c r="W16" s="81" t="s">
        <v>59</v>
      </c>
      <c r="X16" s="81"/>
      <c r="Y16" s="81" t="s">
        <v>59</v>
      </c>
      <c r="Z16" s="81"/>
      <c r="AA16" s="76" t="s">
        <v>59</v>
      </c>
      <c r="AB16" s="82" t="s">
        <v>441</v>
      </c>
      <c r="AC16" s="82" t="s">
        <v>474</v>
      </c>
      <c r="AD16" s="81" t="s">
        <v>48</v>
      </c>
      <c r="AE16" s="81" t="s">
        <v>475</v>
      </c>
    </row>
    <row r="17" spans="1:31" ht="35.25" customHeight="1" x14ac:dyDescent="0.25">
      <c r="A17" s="298"/>
      <c r="B17" s="65">
        <v>8</v>
      </c>
      <c r="C17" s="89" t="s">
        <v>136</v>
      </c>
      <c r="D17" s="76" t="s">
        <v>48</v>
      </c>
      <c r="E17" s="76" t="s">
        <v>392</v>
      </c>
      <c r="F17" s="76" t="s">
        <v>51</v>
      </c>
      <c r="G17" s="76" t="s">
        <v>51</v>
      </c>
      <c r="H17" s="76" t="s">
        <v>59</v>
      </c>
      <c r="I17" s="78" t="s">
        <v>48</v>
      </c>
      <c r="J17" s="79" t="s">
        <v>476</v>
      </c>
      <c r="K17" s="80" t="s">
        <v>441</v>
      </c>
      <c r="L17" s="78"/>
      <c r="M17" s="81" t="s">
        <v>477</v>
      </c>
      <c r="N17" s="82" t="s">
        <v>478</v>
      </c>
      <c r="O17" s="78" t="s">
        <v>383</v>
      </c>
      <c r="P17" s="81" t="s">
        <v>414</v>
      </c>
      <c r="Q17" s="81" t="s">
        <v>51</v>
      </c>
      <c r="R17" s="81"/>
      <c r="S17" s="81" t="s">
        <v>117</v>
      </c>
      <c r="T17" s="81"/>
      <c r="U17" s="81" t="s">
        <v>117</v>
      </c>
      <c r="V17" s="81"/>
      <c r="W17" s="81" t="s">
        <v>51</v>
      </c>
      <c r="X17" s="81"/>
      <c r="Y17" s="81" t="s">
        <v>51</v>
      </c>
      <c r="Z17" s="81"/>
      <c r="AA17" s="76" t="s">
        <v>48</v>
      </c>
      <c r="AB17" s="82" t="s">
        <v>479</v>
      </c>
      <c r="AC17" s="82" t="s">
        <v>480</v>
      </c>
      <c r="AD17" s="81" t="s">
        <v>48</v>
      </c>
      <c r="AE17" s="81"/>
    </row>
    <row r="18" spans="1:31" ht="20.25" customHeight="1" x14ac:dyDescent="0.25">
      <c r="A18" s="298"/>
      <c r="B18" s="65">
        <v>9</v>
      </c>
      <c r="C18" s="89" t="s">
        <v>146</v>
      </c>
      <c r="D18" s="76" t="s">
        <v>48</v>
      </c>
      <c r="E18" s="76" t="s">
        <v>392</v>
      </c>
      <c r="F18" s="76" t="s">
        <v>48</v>
      </c>
      <c r="G18" s="76" t="s">
        <v>392</v>
      </c>
      <c r="H18" s="76" t="s">
        <v>59</v>
      </c>
      <c r="I18" s="78" t="s">
        <v>481</v>
      </c>
      <c r="J18" s="79" t="s">
        <v>482</v>
      </c>
      <c r="K18" s="80" t="s">
        <v>483</v>
      </c>
      <c r="L18" s="78"/>
      <c r="M18" s="81" t="s">
        <v>441</v>
      </c>
      <c r="N18" s="81" t="s">
        <v>484</v>
      </c>
      <c r="O18" s="78" t="s">
        <v>311</v>
      </c>
      <c r="P18" s="81" t="s">
        <v>444</v>
      </c>
      <c r="Q18" s="81" t="s">
        <v>48</v>
      </c>
      <c r="R18" s="81"/>
      <c r="S18" s="81" t="s">
        <v>485</v>
      </c>
      <c r="T18" s="81"/>
      <c r="U18" s="81" t="s">
        <v>48</v>
      </c>
      <c r="V18" s="81"/>
      <c r="W18" s="81" t="s">
        <v>454</v>
      </c>
      <c r="X18" s="81"/>
      <c r="Y18" s="81" t="s">
        <v>48</v>
      </c>
      <c r="Z18" s="81"/>
      <c r="AA18" s="76" t="s">
        <v>50</v>
      </c>
      <c r="AB18" s="82" t="s">
        <v>484</v>
      </c>
      <c r="AC18" s="82" t="s">
        <v>486</v>
      </c>
      <c r="AD18" s="81" t="s">
        <v>117</v>
      </c>
      <c r="AE18" s="81" t="s">
        <v>487</v>
      </c>
    </row>
    <row r="19" spans="1:31" ht="45.75" customHeight="1" x14ac:dyDescent="0.25">
      <c r="A19" s="298"/>
      <c r="B19" s="65">
        <v>10</v>
      </c>
      <c r="C19" s="66" t="s">
        <v>152</v>
      </c>
      <c r="D19" s="76" t="s">
        <v>50</v>
      </c>
      <c r="E19" s="76" t="s">
        <v>392</v>
      </c>
      <c r="F19" s="76" t="s">
        <v>48</v>
      </c>
      <c r="G19" s="76" t="s">
        <v>50</v>
      </c>
      <c r="H19" s="76" t="s">
        <v>48</v>
      </c>
      <c r="I19" s="78" t="s">
        <v>50</v>
      </c>
      <c r="J19" s="79" t="s">
        <v>488</v>
      </c>
      <c r="K19" s="80" t="s">
        <v>48</v>
      </c>
      <c r="L19" s="78"/>
      <c r="M19" s="82" t="s">
        <v>489</v>
      </c>
      <c r="N19" s="91" t="s">
        <v>490</v>
      </c>
      <c r="O19" s="78" t="s">
        <v>311</v>
      </c>
      <c r="P19" s="81" t="s">
        <v>444</v>
      </c>
      <c r="Q19" s="81" t="s">
        <v>50</v>
      </c>
      <c r="R19" s="81" t="s">
        <v>491</v>
      </c>
      <c r="S19" s="81" t="s">
        <v>492</v>
      </c>
      <c r="T19" s="81"/>
      <c r="U19" s="81" t="s">
        <v>48</v>
      </c>
      <c r="V19" s="81"/>
      <c r="W19" s="81" t="s">
        <v>59</v>
      </c>
      <c r="X19" s="81"/>
      <c r="Y19" s="81" t="s">
        <v>48</v>
      </c>
      <c r="Z19" s="81"/>
      <c r="AA19" s="76" t="s">
        <v>50</v>
      </c>
      <c r="AB19" s="82" t="s">
        <v>493</v>
      </c>
      <c r="AC19" s="82" t="s">
        <v>494</v>
      </c>
      <c r="AD19" s="81" t="s">
        <v>495</v>
      </c>
      <c r="AE19" s="81" t="s">
        <v>496</v>
      </c>
    </row>
    <row r="20" spans="1:31" ht="21.75" customHeight="1" x14ac:dyDescent="0.25">
      <c r="A20" s="298"/>
      <c r="B20" s="65">
        <v>11</v>
      </c>
      <c r="C20" s="66" t="s">
        <v>153</v>
      </c>
      <c r="D20" s="76" t="s">
        <v>48</v>
      </c>
      <c r="E20" s="76" t="s">
        <v>392</v>
      </c>
      <c r="F20" s="76" t="s">
        <v>48</v>
      </c>
      <c r="G20" s="76" t="s">
        <v>48</v>
      </c>
      <c r="H20" s="76" t="s">
        <v>48</v>
      </c>
      <c r="I20" s="78" t="s">
        <v>497</v>
      </c>
      <c r="J20" s="79" t="s">
        <v>498</v>
      </c>
      <c r="K20" s="80" t="s">
        <v>48</v>
      </c>
      <c r="L20" s="78"/>
      <c r="M20" s="81" t="s">
        <v>499</v>
      </c>
      <c r="N20" s="82" t="s">
        <v>500</v>
      </c>
      <c r="O20" s="78" t="s">
        <v>395</v>
      </c>
      <c r="P20" s="81" t="s">
        <v>396</v>
      </c>
      <c r="Q20" s="81" t="s">
        <v>48</v>
      </c>
      <c r="R20" s="81"/>
      <c r="S20" s="81" t="s">
        <v>492</v>
      </c>
      <c r="T20" s="81"/>
      <c r="U20" s="81" t="s">
        <v>48</v>
      </c>
      <c r="V20" s="81"/>
      <c r="W20" s="81" t="s">
        <v>59</v>
      </c>
      <c r="X20" s="81"/>
      <c r="Y20" s="81" t="s">
        <v>48</v>
      </c>
      <c r="Z20" s="81"/>
      <c r="AA20" s="76" t="s">
        <v>59</v>
      </c>
      <c r="AB20" s="82" t="s">
        <v>454</v>
      </c>
      <c r="AC20" s="82" t="s">
        <v>501</v>
      </c>
      <c r="AD20" s="81" t="s">
        <v>48</v>
      </c>
      <c r="AE20" s="81"/>
    </row>
    <row r="21" spans="1:31" ht="20.25" customHeight="1" x14ac:dyDescent="0.25">
      <c r="A21" s="298"/>
      <c r="B21" s="65">
        <v>12</v>
      </c>
      <c r="C21" s="66" t="s">
        <v>159</v>
      </c>
      <c r="D21" s="76" t="s">
        <v>50</v>
      </c>
      <c r="E21" s="76" t="s">
        <v>51</v>
      </c>
      <c r="F21" s="76" t="s">
        <v>48</v>
      </c>
      <c r="G21" s="76" t="s">
        <v>48</v>
      </c>
      <c r="H21" s="76" t="s">
        <v>48</v>
      </c>
      <c r="I21" s="79" t="s">
        <v>502</v>
      </c>
      <c r="J21" s="79" t="s">
        <v>503</v>
      </c>
      <c r="K21" s="80" t="s">
        <v>50</v>
      </c>
      <c r="L21" s="78"/>
      <c r="M21" s="81" t="s">
        <v>504</v>
      </c>
      <c r="N21" s="82" t="s">
        <v>505</v>
      </c>
      <c r="O21" s="78" t="s">
        <v>311</v>
      </c>
      <c r="P21" s="81" t="s">
        <v>396</v>
      </c>
      <c r="Q21" s="81" t="s">
        <v>50</v>
      </c>
      <c r="R21" s="81" t="s">
        <v>506</v>
      </c>
      <c r="S21" s="81" t="s">
        <v>507</v>
      </c>
      <c r="T21" s="81"/>
      <c r="U21" s="81" t="s">
        <v>50</v>
      </c>
      <c r="V21" s="81"/>
      <c r="W21" s="81" t="s">
        <v>50</v>
      </c>
      <c r="X21" s="81"/>
      <c r="Y21" s="81" t="s">
        <v>50</v>
      </c>
      <c r="Z21" s="81"/>
      <c r="AA21" s="76" t="s">
        <v>59</v>
      </c>
      <c r="AB21" s="82" t="s">
        <v>508</v>
      </c>
      <c r="AC21" s="82" t="s">
        <v>509</v>
      </c>
      <c r="AD21" s="81" t="s">
        <v>50</v>
      </c>
      <c r="AE21" s="81" t="s">
        <v>510</v>
      </c>
    </row>
    <row r="22" spans="1:31" x14ac:dyDescent="0.25">
      <c r="A22" s="92"/>
      <c r="B22" s="85"/>
      <c r="C22" s="93"/>
      <c r="D22" s="85"/>
      <c r="E22" s="85"/>
      <c r="F22" s="85"/>
      <c r="G22" s="85"/>
      <c r="H22" s="85"/>
      <c r="I22" s="72"/>
      <c r="J22" s="73"/>
      <c r="K22" s="72"/>
      <c r="L22" s="72"/>
      <c r="M22" s="74"/>
      <c r="N22" s="74"/>
      <c r="O22" s="72"/>
      <c r="P22" s="74"/>
      <c r="Q22" s="74"/>
      <c r="R22" s="74"/>
      <c r="S22" s="74"/>
      <c r="T22" s="74"/>
      <c r="U22" s="74"/>
      <c r="V22" s="74"/>
      <c r="W22" s="74"/>
      <c r="X22" s="74"/>
      <c r="Y22" s="74"/>
      <c r="Z22" s="74"/>
      <c r="AA22" s="85"/>
      <c r="AB22" s="87"/>
      <c r="AC22" s="87"/>
    </row>
    <row r="23" spans="1:31" s="121" customFormat="1" ht="28.5" customHeight="1" x14ac:dyDescent="0.25">
      <c r="A23" s="299" t="s">
        <v>164</v>
      </c>
      <c r="B23" s="113">
        <v>13</v>
      </c>
      <c r="C23" s="114" t="s">
        <v>165</v>
      </c>
      <c r="D23" s="115" t="s">
        <v>51</v>
      </c>
      <c r="E23" s="115" t="s">
        <v>59</v>
      </c>
      <c r="F23" s="115" t="s">
        <v>48</v>
      </c>
      <c r="G23" s="115" t="s">
        <v>51</v>
      </c>
      <c r="H23" s="115" t="s">
        <v>48</v>
      </c>
      <c r="I23" s="116" t="s">
        <v>511</v>
      </c>
      <c r="J23" s="116" t="s">
        <v>512</v>
      </c>
      <c r="K23" s="117" t="s">
        <v>59</v>
      </c>
      <c r="L23" s="118"/>
      <c r="M23" s="119" t="s">
        <v>513</v>
      </c>
      <c r="N23" s="120" t="s">
        <v>514</v>
      </c>
      <c r="O23" s="118" t="s">
        <v>395</v>
      </c>
      <c r="P23" s="119" t="s">
        <v>396</v>
      </c>
      <c r="Q23" s="119" t="s">
        <v>59</v>
      </c>
      <c r="R23" s="119" t="s">
        <v>515</v>
      </c>
      <c r="S23" s="119" t="s">
        <v>492</v>
      </c>
      <c r="T23" s="119"/>
      <c r="U23" s="119" t="s">
        <v>48</v>
      </c>
      <c r="V23" s="119"/>
      <c r="W23" s="119" t="s">
        <v>48</v>
      </c>
      <c r="X23" s="119"/>
      <c r="Y23" s="119" t="s">
        <v>48</v>
      </c>
      <c r="Z23" s="119"/>
      <c r="AA23" s="115" t="s">
        <v>50</v>
      </c>
      <c r="AB23" s="120" t="s">
        <v>516</v>
      </c>
      <c r="AC23" s="120" t="s">
        <v>517</v>
      </c>
      <c r="AD23" s="119" t="s">
        <v>51</v>
      </c>
      <c r="AE23" s="119"/>
    </row>
    <row r="24" spans="1:31" ht="34.5" customHeight="1" x14ac:dyDescent="0.25">
      <c r="A24" s="300"/>
      <c r="B24" s="65">
        <v>14</v>
      </c>
      <c r="C24" s="66" t="s">
        <v>170</v>
      </c>
      <c r="D24" s="76" t="s">
        <v>50</v>
      </c>
      <c r="E24" s="76" t="s">
        <v>51</v>
      </c>
      <c r="F24" s="76" t="s">
        <v>48</v>
      </c>
      <c r="G24" s="76" t="s">
        <v>48</v>
      </c>
      <c r="H24" s="76" t="s">
        <v>48</v>
      </c>
      <c r="I24" s="79" t="s">
        <v>518</v>
      </c>
      <c r="J24" s="79"/>
      <c r="K24" s="80" t="s">
        <v>50</v>
      </c>
      <c r="L24" s="78"/>
      <c r="M24" s="81" t="s">
        <v>519</v>
      </c>
      <c r="N24" s="82" t="s">
        <v>520</v>
      </c>
      <c r="O24" s="78" t="s">
        <v>395</v>
      </c>
      <c r="P24" s="81" t="s">
        <v>444</v>
      </c>
      <c r="Q24" s="81" t="s">
        <v>50</v>
      </c>
      <c r="R24" s="81" t="s">
        <v>521</v>
      </c>
      <c r="S24" s="81" t="s">
        <v>522</v>
      </c>
      <c r="T24" s="81"/>
      <c r="U24" s="81" t="s">
        <v>59</v>
      </c>
      <c r="V24" s="81"/>
      <c r="W24" s="81" t="s">
        <v>59</v>
      </c>
      <c r="X24" s="81"/>
      <c r="Y24" s="81" t="s">
        <v>59</v>
      </c>
      <c r="Z24" s="81"/>
      <c r="AA24" s="76" t="s">
        <v>59</v>
      </c>
      <c r="AB24" s="82" t="s">
        <v>523</v>
      </c>
      <c r="AC24" s="82"/>
      <c r="AD24" s="81" t="s">
        <v>50</v>
      </c>
      <c r="AE24" s="81" t="s">
        <v>524</v>
      </c>
    </row>
    <row r="25" spans="1:31" s="121" customFormat="1" ht="28.5" customHeight="1" x14ac:dyDescent="0.25">
      <c r="A25" s="300"/>
      <c r="B25" s="113">
        <v>15</v>
      </c>
      <c r="C25" s="114" t="s">
        <v>174</v>
      </c>
      <c r="D25" s="115" t="s">
        <v>175</v>
      </c>
      <c r="E25" s="115" t="s">
        <v>392</v>
      </c>
      <c r="F25" s="115" t="s">
        <v>392</v>
      </c>
      <c r="G25" s="115" t="s">
        <v>392</v>
      </c>
      <c r="H25" s="115" t="s">
        <v>392</v>
      </c>
      <c r="I25" s="118"/>
      <c r="J25" s="116" t="s">
        <v>525</v>
      </c>
      <c r="K25" s="117" t="s">
        <v>48</v>
      </c>
      <c r="L25" s="118"/>
      <c r="M25" s="119" t="s">
        <v>48</v>
      </c>
      <c r="N25" s="120" t="s">
        <v>526</v>
      </c>
      <c r="O25" s="118" t="s">
        <v>395</v>
      </c>
      <c r="P25" s="119" t="s">
        <v>396</v>
      </c>
      <c r="Q25" s="119" t="s">
        <v>48</v>
      </c>
      <c r="R25" s="119"/>
      <c r="S25" s="119" t="s">
        <v>492</v>
      </c>
      <c r="T25" s="119"/>
      <c r="U25" s="119" t="s">
        <v>59</v>
      </c>
      <c r="V25" s="119"/>
      <c r="W25" s="119" t="s">
        <v>48</v>
      </c>
      <c r="X25" s="119"/>
      <c r="Y25" s="119" t="s">
        <v>59</v>
      </c>
      <c r="Z25" s="119"/>
      <c r="AA25" s="115" t="s">
        <v>175</v>
      </c>
      <c r="AB25" s="120" t="s">
        <v>527</v>
      </c>
      <c r="AC25" s="120"/>
      <c r="AD25" s="119" t="s">
        <v>50</v>
      </c>
      <c r="AE25" s="119"/>
    </row>
    <row r="26" spans="1:31" s="121" customFormat="1" ht="33.75" customHeight="1" x14ac:dyDescent="0.25">
      <c r="A26" s="300"/>
      <c r="B26" s="113">
        <v>16</v>
      </c>
      <c r="C26" s="114" t="s">
        <v>181</v>
      </c>
      <c r="D26" s="115" t="s">
        <v>175</v>
      </c>
      <c r="E26" s="115" t="s">
        <v>392</v>
      </c>
      <c r="F26" s="115" t="s">
        <v>392</v>
      </c>
      <c r="G26" s="115" t="s">
        <v>392</v>
      </c>
      <c r="H26" s="115" t="s">
        <v>392</v>
      </c>
      <c r="I26" s="116" t="s">
        <v>528</v>
      </c>
      <c r="J26" s="116" t="s">
        <v>529</v>
      </c>
      <c r="K26" s="117" t="s">
        <v>48</v>
      </c>
      <c r="L26" s="118"/>
      <c r="M26" s="119" t="s">
        <v>59</v>
      </c>
      <c r="N26" s="120" t="s">
        <v>530</v>
      </c>
      <c r="O26" s="118" t="s">
        <v>423</v>
      </c>
      <c r="P26" s="119" t="s">
        <v>396</v>
      </c>
      <c r="Q26" s="119" t="s">
        <v>48</v>
      </c>
      <c r="R26" s="119"/>
      <c r="S26" s="119" t="s">
        <v>492</v>
      </c>
      <c r="T26" s="119"/>
      <c r="U26" s="119" t="s">
        <v>48</v>
      </c>
      <c r="V26" s="119"/>
      <c r="W26" s="119" t="s">
        <v>48</v>
      </c>
      <c r="X26" s="119"/>
      <c r="Y26" s="119" t="s">
        <v>48</v>
      </c>
      <c r="Z26" s="119"/>
      <c r="AA26" s="115" t="s">
        <v>175</v>
      </c>
      <c r="AB26" s="120" t="s">
        <v>531</v>
      </c>
      <c r="AC26" s="120"/>
      <c r="AD26" s="119" t="s">
        <v>50</v>
      </c>
      <c r="AE26" s="119"/>
    </row>
    <row r="27" spans="1:31" s="121" customFormat="1" ht="20.25" customHeight="1" x14ac:dyDescent="0.25">
      <c r="A27" s="300"/>
      <c r="B27" s="113">
        <v>17</v>
      </c>
      <c r="C27" s="114" t="s">
        <v>185</v>
      </c>
      <c r="D27" s="115" t="s">
        <v>175</v>
      </c>
      <c r="E27" s="115" t="s">
        <v>392</v>
      </c>
      <c r="F27" s="115" t="s">
        <v>59</v>
      </c>
      <c r="G27" s="115" t="s">
        <v>392</v>
      </c>
      <c r="H27" s="115" t="s">
        <v>59</v>
      </c>
      <c r="I27" s="118"/>
      <c r="J27" s="116"/>
      <c r="K27" s="117" t="s">
        <v>47</v>
      </c>
      <c r="L27" s="118"/>
      <c r="M27" s="119" t="s">
        <v>48</v>
      </c>
      <c r="N27" s="120" t="s">
        <v>532</v>
      </c>
      <c r="O27" s="118" t="s">
        <v>48</v>
      </c>
      <c r="P27" s="119" t="s">
        <v>444</v>
      </c>
      <c r="Q27" s="119" t="s">
        <v>50</v>
      </c>
      <c r="R27" s="119"/>
      <c r="S27" s="119" t="s">
        <v>444</v>
      </c>
      <c r="T27" s="119"/>
      <c r="U27" s="119" t="s">
        <v>50</v>
      </c>
      <c r="V27" s="119"/>
      <c r="W27" s="119" t="s">
        <v>50</v>
      </c>
      <c r="X27" s="119"/>
      <c r="Y27" s="119" t="s">
        <v>50</v>
      </c>
      <c r="Z27" s="119"/>
      <c r="AA27" s="115" t="s">
        <v>175</v>
      </c>
      <c r="AB27" s="120" t="s">
        <v>533</v>
      </c>
      <c r="AC27" s="120"/>
      <c r="AD27" s="119" t="s">
        <v>534</v>
      </c>
      <c r="AE27" s="119" t="s">
        <v>535</v>
      </c>
    </row>
    <row r="28" spans="1:31" s="121" customFormat="1" ht="32.25" customHeight="1" x14ac:dyDescent="0.25">
      <c r="A28" s="300"/>
      <c r="B28" s="115">
        <v>18</v>
      </c>
      <c r="C28" s="122" t="s">
        <v>536</v>
      </c>
      <c r="D28" s="115" t="s">
        <v>175</v>
      </c>
      <c r="E28" s="115" t="s">
        <v>392</v>
      </c>
      <c r="F28" s="115" t="s">
        <v>392</v>
      </c>
      <c r="G28" s="115" t="s">
        <v>392</v>
      </c>
      <c r="H28" s="115" t="s">
        <v>392</v>
      </c>
      <c r="I28" s="118" t="s">
        <v>537</v>
      </c>
      <c r="J28" s="116" t="s">
        <v>538</v>
      </c>
      <c r="K28" s="117" t="s">
        <v>539</v>
      </c>
      <c r="L28" s="118"/>
      <c r="M28" s="119" t="s">
        <v>537</v>
      </c>
      <c r="N28" s="120" t="s">
        <v>540</v>
      </c>
      <c r="O28" s="118" t="s">
        <v>541</v>
      </c>
      <c r="P28" s="119" t="s">
        <v>444</v>
      </c>
      <c r="Q28" s="119" t="s">
        <v>542</v>
      </c>
      <c r="R28" s="119" t="s">
        <v>543</v>
      </c>
      <c r="S28" s="119" t="s">
        <v>193</v>
      </c>
      <c r="T28" s="119"/>
      <c r="U28" s="119" t="s">
        <v>544</v>
      </c>
      <c r="V28" s="119"/>
      <c r="W28" s="119" t="s">
        <v>194</v>
      </c>
      <c r="X28" s="119"/>
      <c r="Y28" s="119" t="s">
        <v>544</v>
      </c>
      <c r="Z28" s="119"/>
      <c r="AA28" s="115" t="s">
        <v>175</v>
      </c>
      <c r="AB28" s="120" t="s">
        <v>545</v>
      </c>
      <c r="AC28" s="120"/>
      <c r="AD28" s="119" t="s">
        <v>534</v>
      </c>
      <c r="AE28" s="119" t="s">
        <v>546</v>
      </c>
    </row>
    <row r="29" spans="1:31" s="121" customFormat="1" ht="20.25" customHeight="1" x14ac:dyDescent="0.25">
      <c r="A29" s="300"/>
      <c r="B29" s="113">
        <v>19</v>
      </c>
      <c r="C29" s="114" t="s">
        <v>202</v>
      </c>
      <c r="D29" s="115" t="s">
        <v>175</v>
      </c>
      <c r="E29" s="115" t="s">
        <v>392</v>
      </c>
      <c r="F29" s="115" t="s">
        <v>392</v>
      </c>
      <c r="G29" s="115" t="s">
        <v>392</v>
      </c>
      <c r="H29" s="115" t="s">
        <v>51</v>
      </c>
      <c r="I29" s="118"/>
      <c r="J29" s="116" t="s">
        <v>547</v>
      </c>
      <c r="K29" s="117" t="s">
        <v>50</v>
      </c>
      <c r="L29" s="118"/>
      <c r="M29" s="119" t="s">
        <v>51</v>
      </c>
      <c r="N29" s="120" t="s">
        <v>548</v>
      </c>
      <c r="O29" s="118" t="s">
        <v>311</v>
      </c>
      <c r="P29" s="119" t="s">
        <v>414</v>
      </c>
      <c r="Q29" s="119" t="s">
        <v>51</v>
      </c>
      <c r="R29" s="119"/>
      <c r="S29" s="119" t="s">
        <v>414</v>
      </c>
      <c r="T29" s="119"/>
      <c r="U29" s="119" t="s">
        <v>51</v>
      </c>
      <c r="V29" s="119" t="s">
        <v>549</v>
      </c>
      <c r="W29" s="119" t="s">
        <v>51</v>
      </c>
      <c r="X29" s="119"/>
      <c r="Y29" s="119" t="s">
        <v>51</v>
      </c>
      <c r="Z29" s="119" t="s">
        <v>549</v>
      </c>
      <c r="AA29" s="115" t="s">
        <v>175</v>
      </c>
      <c r="AB29" s="120" t="s">
        <v>550</v>
      </c>
      <c r="AC29" s="120"/>
      <c r="AD29" s="119" t="s">
        <v>534</v>
      </c>
      <c r="AE29" s="119" t="s">
        <v>546</v>
      </c>
    </row>
    <row r="30" spans="1:31" x14ac:dyDescent="0.25">
      <c r="A30" s="94"/>
      <c r="B30" s="85"/>
      <c r="C30" s="93"/>
      <c r="D30" s="85"/>
      <c r="E30" s="85"/>
      <c r="F30" s="85"/>
      <c r="G30" s="85"/>
      <c r="H30" s="85"/>
      <c r="I30" s="72"/>
      <c r="J30" s="73"/>
      <c r="K30" s="72"/>
      <c r="L30" s="72"/>
      <c r="M30" s="74"/>
      <c r="N30" s="74"/>
      <c r="O30" s="72"/>
      <c r="P30" s="74"/>
      <c r="Q30" s="74"/>
      <c r="R30" s="74"/>
      <c r="S30" s="74"/>
      <c r="T30" s="74"/>
      <c r="U30" s="74"/>
      <c r="V30" s="74"/>
      <c r="W30" s="74"/>
      <c r="X30" s="74"/>
      <c r="Y30" s="74"/>
      <c r="Z30" s="74"/>
      <c r="AA30" s="85"/>
      <c r="AB30" s="87"/>
      <c r="AC30" s="87"/>
    </row>
    <row r="31" spans="1:31" ht="34.5" customHeight="1" x14ac:dyDescent="0.25">
      <c r="A31" s="292" t="s">
        <v>208</v>
      </c>
      <c r="B31" s="65">
        <v>20</v>
      </c>
      <c r="C31" s="66" t="s">
        <v>209</v>
      </c>
      <c r="D31" s="76" t="s">
        <v>50</v>
      </c>
      <c r="E31" s="76" t="s">
        <v>50</v>
      </c>
      <c r="F31" s="76" t="s">
        <v>138</v>
      </c>
      <c r="G31" s="76" t="s">
        <v>138</v>
      </c>
      <c r="H31" s="76" t="s">
        <v>50</v>
      </c>
      <c r="I31" s="78" t="s">
        <v>551</v>
      </c>
      <c r="J31" s="79" t="s">
        <v>552</v>
      </c>
      <c r="K31" s="80" t="s">
        <v>553</v>
      </c>
      <c r="L31" s="78"/>
      <c r="M31" s="81" t="s">
        <v>554</v>
      </c>
      <c r="N31" s="82" t="s">
        <v>555</v>
      </c>
      <c r="O31" s="78" t="s">
        <v>556</v>
      </c>
      <c r="P31" s="81" t="s">
        <v>444</v>
      </c>
      <c r="Q31" s="81" t="s">
        <v>138</v>
      </c>
      <c r="R31" s="81"/>
      <c r="S31" s="81" t="s">
        <v>557</v>
      </c>
      <c r="T31" s="81" t="s">
        <v>558</v>
      </c>
      <c r="U31" s="81" t="s">
        <v>138</v>
      </c>
      <c r="V31" s="81" t="s">
        <v>559</v>
      </c>
      <c r="W31" s="81" t="s">
        <v>138</v>
      </c>
      <c r="X31" s="81"/>
      <c r="Y31" s="81" t="s">
        <v>138</v>
      </c>
      <c r="Z31" s="81" t="s">
        <v>559</v>
      </c>
      <c r="AA31" s="76" t="s">
        <v>50</v>
      </c>
      <c r="AB31" s="95"/>
      <c r="AC31" s="82"/>
      <c r="AD31" s="81" t="s">
        <v>560</v>
      </c>
      <c r="AE31" s="81" t="s">
        <v>561</v>
      </c>
    </row>
    <row r="32" spans="1:31" ht="22.5" customHeight="1" x14ac:dyDescent="0.25">
      <c r="A32" s="293"/>
      <c r="B32" s="65">
        <v>21</v>
      </c>
      <c r="C32" s="89" t="s">
        <v>221</v>
      </c>
      <c r="D32" s="76" t="s">
        <v>50</v>
      </c>
      <c r="E32" s="76" t="s">
        <v>48</v>
      </c>
      <c r="F32" s="76" t="s">
        <v>392</v>
      </c>
      <c r="G32" s="76" t="s">
        <v>59</v>
      </c>
      <c r="H32" s="76" t="s">
        <v>51</v>
      </c>
      <c r="I32" s="78" t="s">
        <v>51</v>
      </c>
      <c r="J32" s="79" t="s">
        <v>562</v>
      </c>
      <c r="K32" s="80" t="s">
        <v>50</v>
      </c>
      <c r="L32" s="78"/>
      <c r="M32" s="81" t="s">
        <v>51</v>
      </c>
      <c r="N32" s="82" t="s">
        <v>563</v>
      </c>
      <c r="O32" s="78" t="s">
        <v>395</v>
      </c>
      <c r="P32" s="81" t="s">
        <v>414</v>
      </c>
      <c r="Q32" s="81" t="s">
        <v>51</v>
      </c>
      <c r="R32" s="81"/>
      <c r="S32" s="81" t="s">
        <v>414</v>
      </c>
      <c r="T32" s="81"/>
      <c r="U32" s="81" t="s">
        <v>51</v>
      </c>
      <c r="V32" s="81" t="s">
        <v>564</v>
      </c>
      <c r="W32" s="81" t="s">
        <v>51</v>
      </c>
      <c r="X32" s="81"/>
      <c r="Y32" s="81" t="s">
        <v>51</v>
      </c>
      <c r="Z32" s="81" t="s">
        <v>564</v>
      </c>
      <c r="AA32" s="76" t="s">
        <v>59</v>
      </c>
      <c r="AB32" s="82" t="s">
        <v>224</v>
      </c>
      <c r="AC32" s="82"/>
      <c r="AD32" s="81" t="s">
        <v>123</v>
      </c>
      <c r="AE32" s="81" t="s">
        <v>565</v>
      </c>
    </row>
    <row r="33" spans="1:31" ht="19.5" customHeight="1" x14ac:dyDescent="0.25">
      <c r="A33" s="293"/>
      <c r="B33" s="65">
        <v>22</v>
      </c>
      <c r="C33" s="89" t="s">
        <v>226</v>
      </c>
      <c r="D33" s="76" t="s">
        <v>59</v>
      </c>
      <c r="E33" s="76" t="s">
        <v>50</v>
      </c>
      <c r="F33" s="76" t="s">
        <v>48</v>
      </c>
      <c r="G33" s="76" t="s">
        <v>50</v>
      </c>
      <c r="H33" s="76" t="s">
        <v>392</v>
      </c>
      <c r="I33" s="78" t="s">
        <v>50</v>
      </c>
      <c r="J33" s="79" t="s">
        <v>566</v>
      </c>
      <c r="K33" s="80" t="s">
        <v>50</v>
      </c>
      <c r="L33" s="78"/>
      <c r="M33" s="81" t="s">
        <v>50</v>
      </c>
      <c r="N33" s="81" t="s">
        <v>567</v>
      </c>
      <c r="O33" s="78" t="s">
        <v>311</v>
      </c>
      <c r="P33" s="81" t="s">
        <v>396</v>
      </c>
      <c r="Q33" s="81" t="s">
        <v>59</v>
      </c>
      <c r="R33" s="81"/>
      <c r="S33" s="81" t="s">
        <v>396</v>
      </c>
      <c r="T33" s="81"/>
      <c r="U33" s="81" t="s">
        <v>59</v>
      </c>
      <c r="V33" s="81"/>
      <c r="W33" s="81" t="s">
        <v>59</v>
      </c>
      <c r="X33" s="81"/>
      <c r="Y33" s="81" t="s">
        <v>59</v>
      </c>
      <c r="Z33" s="81"/>
      <c r="AA33" s="76" t="s">
        <v>48</v>
      </c>
      <c r="AB33" s="82" t="s">
        <v>568</v>
      </c>
      <c r="AC33" s="82"/>
      <c r="AD33" s="81" t="s">
        <v>47</v>
      </c>
      <c r="AE33" s="81" t="s">
        <v>569</v>
      </c>
    </row>
    <row r="34" spans="1:31" ht="24.75" customHeight="1" x14ac:dyDescent="0.25">
      <c r="A34" s="293"/>
      <c r="B34" s="65">
        <v>23</v>
      </c>
      <c r="C34" s="89" t="s">
        <v>232</v>
      </c>
      <c r="D34" s="76" t="s">
        <v>50</v>
      </c>
      <c r="E34" s="76" t="s">
        <v>51</v>
      </c>
      <c r="F34" s="76" t="s">
        <v>48</v>
      </c>
      <c r="G34" s="76" t="s">
        <v>50</v>
      </c>
      <c r="H34" s="76" t="s">
        <v>50</v>
      </c>
      <c r="I34" s="78" t="s">
        <v>50</v>
      </c>
      <c r="J34" s="79"/>
      <c r="K34" s="80" t="s">
        <v>59</v>
      </c>
      <c r="L34" s="78"/>
      <c r="M34" s="81" t="s">
        <v>50</v>
      </c>
      <c r="N34" s="82" t="s">
        <v>570</v>
      </c>
      <c r="O34" s="78" t="s">
        <v>311</v>
      </c>
      <c r="P34" s="81" t="s">
        <v>444</v>
      </c>
      <c r="Q34" s="81" t="s">
        <v>59</v>
      </c>
      <c r="R34" s="81"/>
      <c r="S34" s="81" t="s">
        <v>396</v>
      </c>
      <c r="T34" s="81"/>
      <c r="U34" s="81" t="s">
        <v>59</v>
      </c>
      <c r="V34" s="81"/>
      <c r="W34" s="81" t="s">
        <v>50</v>
      </c>
      <c r="X34" s="81"/>
      <c r="Y34" s="81" t="s">
        <v>59</v>
      </c>
      <c r="Z34" s="81"/>
      <c r="AA34" s="76" t="s">
        <v>51</v>
      </c>
      <c r="AB34" s="82" t="s">
        <v>571</v>
      </c>
      <c r="AC34" s="82"/>
      <c r="AD34" s="81" t="s">
        <v>47</v>
      </c>
      <c r="AE34" s="81"/>
    </row>
    <row r="35" spans="1:31" ht="24" customHeight="1" x14ac:dyDescent="0.25">
      <c r="A35" s="293"/>
      <c r="B35" s="65">
        <v>24</v>
      </c>
      <c r="C35" s="89" t="s">
        <v>238</v>
      </c>
      <c r="D35" s="76" t="s">
        <v>59</v>
      </c>
      <c r="E35" s="76" t="s">
        <v>48</v>
      </c>
      <c r="F35" s="76" t="s">
        <v>48</v>
      </c>
      <c r="G35" s="76" t="s">
        <v>48</v>
      </c>
      <c r="H35" s="76" t="s">
        <v>392</v>
      </c>
      <c r="I35" s="78" t="s">
        <v>59</v>
      </c>
      <c r="J35" s="79" t="s">
        <v>572</v>
      </c>
      <c r="K35" s="80" t="s">
        <v>483</v>
      </c>
      <c r="L35" s="78"/>
      <c r="M35" s="81" t="s">
        <v>59</v>
      </c>
      <c r="N35" s="81" t="s">
        <v>573</v>
      </c>
      <c r="O35" s="78" t="s">
        <v>395</v>
      </c>
      <c r="P35" s="81" t="s">
        <v>396</v>
      </c>
      <c r="Q35" s="81" t="s">
        <v>59</v>
      </c>
      <c r="R35" s="81"/>
      <c r="S35" s="81" t="s">
        <v>396</v>
      </c>
      <c r="T35" s="81"/>
      <c r="U35" s="81" t="s">
        <v>59</v>
      </c>
      <c r="V35" s="81"/>
      <c r="W35" s="81" t="s">
        <v>59</v>
      </c>
      <c r="X35" s="81"/>
      <c r="Y35" s="81" t="s">
        <v>59</v>
      </c>
      <c r="Z35" s="81"/>
      <c r="AA35" s="76" t="s">
        <v>59</v>
      </c>
      <c r="AB35" s="82" t="s">
        <v>574</v>
      </c>
      <c r="AC35" s="82"/>
      <c r="AD35" s="81" t="s">
        <v>50</v>
      </c>
      <c r="AE35" s="81"/>
    </row>
    <row r="36" spans="1:31" ht="30.75" customHeight="1" x14ac:dyDescent="0.25">
      <c r="A36" s="293"/>
      <c r="B36" s="65">
        <v>25</v>
      </c>
      <c r="C36" s="89" t="s">
        <v>243</v>
      </c>
      <c r="D36" s="76" t="s">
        <v>50</v>
      </c>
      <c r="E36" s="76" t="s">
        <v>59</v>
      </c>
      <c r="F36" s="76" t="s">
        <v>48</v>
      </c>
      <c r="G36" s="76" t="s">
        <v>50</v>
      </c>
      <c r="H36" s="76" t="s">
        <v>392</v>
      </c>
      <c r="I36" s="78" t="s">
        <v>48</v>
      </c>
      <c r="J36" s="79" t="s">
        <v>575</v>
      </c>
      <c r="K36" s="80" t="s">
        <v>48</v>
      </c>
      <c r="L36" s="78"/>
      <c r="M36" s="81" t="s">
        <v>48</v>
      </c>
      <c r="N36" s="82" t="s">
        <v>576</v>
      </c>
      <c r="O36" s="78" t="s">
        <v>395</v>
      </c>
      <c r="P36" s="81" t="s">
        <v>396</v>
      </c>
      <c r="Q36" s="81" t="s">
        <v>48</v>
      </c>
      <c r="R36" s="81"/>
      <c r="S36" s="81" t="s">
        <v>406</v>
      </c>
      <c r="T36" s="81"/>
      <c r="U36" s="81" t="s">
        <v>48</v>
      </c>
      <c r="V36" s="81"/>
      <c r="W36" s="81" t="s">
        <v>48</v>
      </c>
      <c r="X36" s="81"/>
      <c r="Y36" s="81" t="s">
        <v>48</v>
      </c>
      <c r="Z36" s="81"/>
      <c r="AA36" s="76" t="s">
        <v>59</v>
      </c>
      <c r="AB36" s="82" t="s">
        <v>577</v>
      </c>
      <c r="AC36" s="82"/>
      <c r="AD36" s="81" t="s">
        <v>50</v>
      </c>
      <c r="AE36" s="81" t="s">
        <v>578</v>
      </c>
    </row>
    <row r="37" spans="1:31" x14ac:dyDescent="0.25">
      <c r="A37" s="96"/>
      <c r="B37" s="85"/>
      <c r="C37" s="93"/>
      <c r="D37" s="85"/>
      <c r="E37" s="85"/>
      <c r="F37" s="85"/>
      <c r="G37" s="85"/>
      <c r="H37" s="85"/>
      <c r="I37" s="72"/>
      <c r="J37" s="73"/>
      <c r="K37" s="72"/>
      <c r="L37" s="72"/>
      <c r="M37" s="74"/>
      <c r="N37" s="74"/>
      <c r="O37" s="72"/>
      <c r="P37" s="74"/>
      <c r="Q37" s="74"/>
      <c r="R37" s="74"/>
      <c r="S37" s="74"/>
      <c r="T37" s="74"/>
      <c r="U37" s="74"/>
      <c r="V37" s="74"/>
      <c r="W37" s="74"/>
      <c r="X37" s="74"/>
      <c r="Y37" s="74"/>
      <c r="Z37" s="74"/>
      <c r="AA37" s="85"/>
      <c r="AB37" s="87"/>
      <c r="AC37" s="87"/>
    </row>
    <row r="38" spans="1:31" ht="31.5" customHeight="1" x14ac:dyDescent="0.25">
      <c r="A38" s="292" t="s">
        <v>248</v>
      </c>
      <c r="B38" s="65">
        <v>26</v>
      </c>
      <c r="C38" s="89" t="s">
        <v>579</v>
      </c>
      <c r="D38" s="76" t="s">
        <v>51</v>
      </c>
      <c r="E38" s="76" t="s">
        <v>50</v>
      </c>
      <c r="F38" s="76" t="s">
        <v>48</v>
      </c>
      <c r="G38" s="76" t="s">
        <v>50</v>
      </c>
      <c r="H38" s="76" t="s">
        <v>48</v>
      </c>
      <c r="I38" s="78" t="s">
        <v>50</v>
      </c>
      <c r="J38" s="79"/>
      <c r="K38" s="80" t="s">
        <v>51</v>
      </c>
      <c r="L38" s="78"/>
      <c r="M38" s="81" t="s">
        <v>51</v>
      </c>
      <c r="N38" s="82" t="s">
        <v>580</v>
      </c>
      <c r="O38" s="78" t="s">
        <v>383</v>
      </c>
      <c r="P38" s="81" t="s">
        <v>414</v>
      </c>
      <c r="Q38" s="81" t="s">
        <v>51</v>
      </c>
      <c r="R38" s="81"/>
      <c r="S38" s="81" t="s">
        <v>414</v>
      </c>
      <c r="T38" s="81"/>
      <c r="U38" s="81" t="s">
        <v>51</v>
      </c>
      <c r="V38" s="81"/>
      <c r="W38" s="81" t="s">
        <v>51</v>
      </c>
      <c r="X38" s="81"/>
      <c r="Y38" s="81" t="s">
        <v>51</v>
      </c>
      <c r="Z38" s="81"/>
      <c r="AA38" s="76" t="s">
        <v>51</v>
      </c>
      <c r="AB38" s="82" t="s">
        <v>581</v>
      </c>
      <c r="AC38" s="82"/>
      <c r="AD38" s="81" t="s">
        <v>50</v>
      </c>
      <c r="AE38" s="81" t="s">
        <v>582</v>
      </c>
    </row>
    <row r="39" spans="1:31" ht="18.75" customHeight="1" x14ac:dyDescent="0.25">
      <c r="A39" s="293"/>
      <c r="B39" s="65">
        <v>27</v>
      </c>
      <c r="C39" s="89" t="s">
        <v>257</v>
      </c>
      <c r="D39" s="76" t="s">
        <v>48</v>
      </c>
      <c r="E39" s="76" t="s">
        <v>48</v>
      </c>
      <c r="F39" s="76" t="s">
        <v>48</v>
      </c>
      <c r="G39" s="76" t="s">
        <v>50</v>
      </c>
      <c r="H39" s="76" t="s">
        <v>48</v>
      </c>
      <c r="I39" s="78" t="s">
        <v>59</v>
      </c>
      <c r="J39" s="79" t="s">
        <v>583</v>
      </c>
      <c r="K39" s="80" t="s">
        <v>50</v>
      </c>
      <c r="L39" s="78"/>
      <c r="M39" s="81" t="s">
        <v>59</v>
      </c>
      <c r="N39" s="82" t="s">
        <v>584</v>
      </c>
      <c r="O39" s="78" t="s">
        <v>395</v>
      </c>
      <c r="P39" s="81" t="s">
        <v>396</v>
      </c>
      <c r="Q39" s="81" t="s">
        <v>59</v>
      </c>
      <c r="R39" s="81" t="s">
        <v>585</v>
      </c>
      <c r="S39" s="81" t="s">
        <v>396</v>
      </c>
      <c r="T39" s="81"/>
      <c r="U39" s="81" t="s">
        <v>59</v>
      </c>
      <c r="V39" s="81"/>
      <c r="W39" s="81" t="s">
        <v>59</v>
      </c>
      <c r="X39" s="81"/>
      <c r="Y39" s="81" t="s">
        <v>59</v>
      </c>
      <c r="Z39" s="81"/>
      <c r="AA39" s="76" t="s">
        <v>59</v>
      </c>
      <c r="AB39" s="82" t="s">
        <v>586</v>
      </c>
      <c r="AC39" s="82"/>
      <c r="AD39" s="81" t="s">
        <v>59</v>
      </c>
      <c r="AE39" s="81"/>
    </row>
    <row r="40" spans="1:31" ht="44.25" customHeight="1" x14ac:dyDescent="0.25">
      <c r="A40" s="293"/>
      <c r="B40" s="65">
        <v>28</v>
      </c>
      <c r="C40" s="89" t="s">
        <v>263</v>
      </c>
      <c r="D40" s="76" t="s">
        <v>59</v>
      </c>
      <c r="E40" s="76" t="s">
        <v>50</v>
      </c>
      <c r="F40" s="76" t="s">
        <v>48</v>
      </c>
      <c r="G40" s="76" t="s">
        <v>59</v>
      </c>
      <c r="H40" s="76" t="s">
        <v>48</v>
      </c>
      <c r="I40" s="78" t="s">
        <v>48</v>
      </c>
      <c r="J40" s="79" t="s">
        <v>587</v>
      </c>
      <c r="K40" s="79" t="s">
        <v>59</v>
      </c>
      <c r="L40" s="79"/>
      <c r="M40" s="79" t="s">
        <v>264</v>
      </c>
      <c r="N40" s="79" t="s">
        <v>588</v>
      </c>
      <c r="O40" s="78" t="s">
        <v>395</v>
      </c>
      <c r="P40" s="74"/>
      <c r="Q40" s="74" t="s">
        <v>48</v>
      </c>
      <c r="R40" s="74"/>
      <c r="S40" s="74"/>
      <c r="T40" s="74"/>
      <c r="U40" s="74" t="s">
        <v>48</v>
      </c>
      <c r="V40" s="74"/>
      <c r="W40" s="74" t="s">
        <v>48</v>
      </c>
      <c r="X40" s="74"/>
      <c r="Y40" s="74" t="s">
        <v>48</v>
      </c>
      <c r="Z40" s="74"/>
      <c r="AA40" s="76" t="s">
        <v>59</v>
      </c>
      <c r="AB40" s="87"/>
      <c r="AC40" s="87"/>
      <c r="AD40" s="74" t="s">
        <v>59</v>
      </c>
      <c r="AE40" s="74"/>
    </row>
    <row r="41" spans="1:31" ht="15.75" customHeight="1" x14ac:dyDescent="0.25">
      <c r="A41" s="96"/>
      <c r="B41" s="85"/>
      <c r="C41" s="93"/>
      <c r="D41" s="85"/>
      <c r="E41" s="85"/>
      <c r="F41" s="85"/>
      <c r="G41" s="85"/>
      <c r="H41" s="85"/>
      <c r="I41" s="97"/>
      <c r="J41" s="98"/>
      <c r="K41" s="98"/>
      <c r="L41" s="98"/>
      <c r="M41" s="98"/>
      <c r="N41" s="98"/>
      <c r="O41" s="72"/>
      <c r="P41" s="74"/>
      <c r="Q41" s="74"/>
      <c r="R41" s="74"/>
      <c r="S41" s="74"/>
      <c r="T41" s="74"/>
      <c r="U41" s="74"/>
      <c r="V41" s="74"/>
      <c r="W41" s="74"/>
      <c r="X41" s="74"/>
      <c r="Y41" s="74"/>
      <c r="Z41" s="74"/>
      <c r="AA41" s="85"/>
      <c r="AB41" s="99"/>
      <c r="AC41" s="87"/>
    </row>
    <row r="42" spans="1:31" ht="15.75" customHeight="1" x14ac:dyDescent="0.25">
      <c r="A42" s="292" t="s">
        <v>269</v>
      </c>
      <c r="B42" s="65">
        <v>29</v>
      </c>
      <c r="C42" s="89" t="s">
        <v>270</v>
      </c>
      <c r="D42" s="76" t="s">
        <v>589</v>
      </c>
      <c r="E42" s="76" t="s">
        <v>590</v>
      </c>
      <c r="F42" s="100" t="s">
        <v>591</v>
      </c>
      <c r="G42" s="76" t="s">
        <v>693</v>
      </c>
      <c r="H42" s="76" t="s">
        <v>392</v>
      </c>
      <c r="I42" s="72"/>
      <c r="J42" s="73" t="s">
        <v>592</v>
      </c>
      <c r="K42" s="72" t="s">
        <v>453</v>
      </c>
      <c r="L42" s="72"/>
      <c r="M42" s="74"/>
      <c r="N42" s="87" t="s">
        <v>593</v>
      </c>
      <c r="O42" s="72" t="s">
        <v>594</v>
      </c>
      <c r="P42" s="74"/>
      <c r="Q42" s="74" t="s">
        <v>595</v>
      </c>
      <c r="R42" s="13"/>
      <c r="S42" s="74" t="s">
        <v>596</v>
      </c>
      <c r="T42" s="74"/>
      <c r="U42" s="74" t="s">
        <v>597</v>
      </c>
      <c r="V42" s="74"/>
      <c r="W42" s="74" t="s">
        <v>598</v>
      </c>
      <c r="X42" s="74"/>
      <c r="Y42" s="74" t="s">
        <v>597</v>
      </c>
      <c r="Z42" s="74"/>
      <c r="AA42" s="76"/>
      <c r="AB42" s="87" t="s">
        <v>599</v>
      </c>
      <c r="AC42" s="87"/>
      <c r="AD42" s="74" t="s">
        <v>600</v>
      </c>
      <c r="AE42" s="74"/>
    </row>
    <row r="43" spans="1:31" ht="15.75" customHeight="1" x14ac:dyDescent="0.25">
      <c r="A43" s="293"/>
      <c r="B43" s="65">
        <v>30</v>
      </c>
      <c r="C43" s="89" t="s">
        <v>287</v>
      </c>
      <c r="D43" s="76" t="s">
        <v>601</v>
      </c>
      <c r="E43" s="76" t="s">
        <v>392</v>
      </c>
      <c r="F43" s="76" t="s">
        <v>392</v>
      </c>
      <c r="G43" s="76" t="s">
        <v>694</v>
      </c>
      <c r="H43" s="76" t="s">
        <v>392</v>
      </c>
      <c r="I43" s="72"/>
      <c r="J43" s="73" t="s">
        <v>602</v>
      </c>
      <c r="K43" s="72" t="s">
        <v>603</v>
      </c>
      <c r="L43" s="72"/>
      <c r="M43" s="74"/>
      <c r="N43" s="87" t="s">
        <v>604</v>
      </c>
      <c r="O43" s="72" t="s">
        <v>495</v>
      </c>
      <c r="P43" s="74"/>
      <c r="Q43" s="74" t="s">
        <v>605</v>
      </c>
      <c r="R43" s="74"/>
      <c r="S43" s="74" t="s">
        <v>606</v>
      </c>
      <c r="T43" s="74"/>
      <c r="U43" s="74"/>
      <c r="V43" s="74"/>
      <c r="W43" s="74" t="s">
        <v>607</v>
      </c>
      <c r="X43" s="74"/>
      <c r="Y43" s="74"/>
      <c r="Z43" s="74"/>
      <c r="AA43" s="100" t="s">
        <v>608</v>
      </c>
      <c r="AB43" s="87" t="s">
        <v>609</v>
      </c>
      <c r="AC43" s="87"/>
      <c r="AD43" s="74" t="s">
        <v>610</v>
      </c>
      <c r="AE43" s="74"/>
    </row>
    <row r="44" spans="1:31" ht="30.75" customHeight="1" x14ac:dyDescent="0.25">
      <c r="A44" s="293"/>
      <c r="B44" s="65">
        <v>31</v>
      </c>
      <c r="C44" s="89" t="s">
        <v>306</v>
      </c>
      <c r="D44" s="76" t="s">
        <v>59</v>
      </c>
      <c r="E44" s="76" t="s">
        <v>48</v>
      </c>
      <c r="F44" s="76" t="s">
        <v>48</v>
      </c>
      <c r="G44" s="76" t="s">
        <v>59</v>
      </c>
      <c r="H44" s="76" t="s">
        <v>59</v>
      </c>
      <c r="I44" s="79" t="s">
        <v>611</v>
      </c>
      <c r="J44" s="79" t="s">
        <v>612</v>
      </c>
      <c r="K44" s="80" t="s">
        <v>59</v>
      </c>
      <c r="L44" s="78"/>
      <c r="M44" s="81" t="s">
        <v>48</v>
      </c>
      <c r="N44" s="82" t="s">
        <v>613</v>
      </c>
      <c r="O44" s="78" t="s">
        <v>395</v>
      </c>
      <c r="P44" s="81" t="s">
        <v>396</v>
      </c>
      <c r="Q44" s="81" t="s">
        <v>48</v>
      </c>
      <c r="R44" s="81"/>
      <c r="S44" s="81" t="s">
        <v>396</v>
      </c>
      <c r="T44" s="81"/>
      <c r="U44" s="81" t="s">
        <v>48</v>
      </c>
      <c r="V44" s="81"/>
      <c r="W44" s="81" t="s">
        <v>48</v>
      </c>
      <c r="X44" s="81"/>
      <c r="Y44" s="81" t="s">
        <v>48</v>
      </c>
      <c r="Z44" s="81"/>
      <c r="AA44" s="76" t="s">
        <v>48</v>
      </c>
      <c r="AB44" s="82" t="s">
        <v>611</v>
      </c>
      <c r="AC44" s="82"/>
      <c r="AD44" s="81" t="s">
        <v>50</v>
      </c>
      <c r="AE44" s="81"/>
    </row>
    <row r="45" spans="1:31" ht="32.25" customHeight="1" x14ac:dyDescent="0.25">
      <c r="A45" s="293"/>
      <c r="B45" s="65">
        <v>32</v>
      </c>
      <c r="C45" s="89" t="s">
        <v>310</v>
      </c>
      <c r="D45" s="76" t="s">
        <v>59</v>
      </c>
      <c r="E45" s="76" t="s">
        <v>51</v>
      </c>
      <c r="F45" s="76" t="s">
        <v>48</v>
      </c>
      <c r="G45" s="76" t="s">
        <v>50</v>
      </c>
      <c r="H45" s="76" t="s">
        <v>48</v>
      </c>
      <c r="I45" s="79" t="s">
        <v>614</v>
      </c>
      <c r="J45" s="79" t="s">
        <v>615</v>
      </c>
      <c r="K45" s="80" t="s">
        <v>51</v>
      </c>
      <c r="L45" s="78"/>
      <c r="M45" s="81" t="s">
        <v>50</v>
      </c>
      <c r="N45" s="82" t="s">
        <v>616</v>
      </c>
      <c r="O45" s="78" t="s">
        <v>311</v>
      </c>
      <c r="P45" s="81" t="s">
        <v>444</v>
      </c>
      <c r="Q45" s="81" t="s">
        <v>59</v>
      </c>
      <c r="R45" s="81"/>
      <c r="S45" s="81" t="s">
        <v>414</v>
      </c>
      <c r="T45" s="81" t="s">
        <v>617</v>
      </c>
      <c r="U45" s="81" t="s">
        <v>50</v>
      </c>
      <c r="V45" s="81"/>
      <c r="W45" s="81" t="s">
        <v>50</v>
      </c>
      <c r="X45" s="81"/>
      <c r="Y45" s="81" t="s">
        <v>50</v>
      </c>
      <c r="Z45" s="81"/>
      <c r="AA45" s="76" t="s">
        <v>50</v>
      </c>
      <c r="AB45" s="82" t="s">
        <v>614</v>
      </c>
      <c r="AC45" s="82"/>
      <c r="AD45" s="81" t="s">
        <v>51</v>
      </c>
      <c r="AE45" s="81"/>
    </row>
    <row r="46" spans="1:31" ht="78.75" customHeight="1" x14ac:dyDescent="0.25">
      <c r="A46" s="301"/>
      <c r="C46" s="101" t="s">
        <v>319</v>
      </c>
      <c r="E46" s="100" t="s">
        <v>618</v>
      </c>
      <c r="F46" s="100" t="s">
        <v>392</v>
      </c>
      <c r="G46" s="100" t="s">
        <v>619</v>
      </c>
      <c r="H46" s="100" t="s">
        <v>392</v>
      </c>
      <c r="I46" s="72"/>
      <c r="J46" s="73"/>
      <c r="K46" s="72" t="s">
        <v>556</v>
      </c>
      <c r="L46" s="72"/>
      <c r="M46" s="74"/>
      <c r="N46" s="74"/>
      <c r="O46" s="72"/>
      <c r="P46" s="74"/>
      <c r="Q46" s="74"/>
      <c r="R46" s="87" t="s">
        <v>620</v>
      </c>
      <c r="S46" s="74"/>
      <c r="T46" s="74"/>
      <c r="U46" s="74"/>
      <c r="V46" s="74"/>
      <c r="W46" s="74"/>
      <c r="X46" s="74"/>
      <c r="Y46" s="74"/>
      <c r="Z46" s="74"/>
      <c r="AA46" s="76"/>
      <c r="AB46" s="87"/>
      <c r="AC46" s="87"/>
    </row>
    <row r="47" spans="1:31" x14ac:dyDescent="0.25">
      <c r="A47" s="102"/>
      <c r="B47" s="85"/>
      <c r="C47" s="93"/>
      <c r="D47" s="85"/>
      <c r="E47" s="85"/>
      <c r="F47" s="85"/>
      <c r="G47" s="85"/>
      <c r="H47" s="85"/>
      <c r="I47" s="72"/>
      <c r="J47" s="73"/>
      <c r="K47" s="72"/>
      <c r="L47" s="72"/>
      <c r="M47" s="74"/>
      <c r="N47" s="74"/>
      <c r="O47" s="72"/>
      <c r="P47" s="74"/>
      <c r="Q47" s="74"/>
      <c r="R47" s="74"/>
      <c r="S47" s="74"/>
      <c r="T47" s="74"/>
      <c r="U47" s="74"/>
      <c r="V47" s="74"/>
      <c r="W47" s="74"/>
      <c r="X47" s="74"/>
      <c r="Y47" s="74"/>
      <c r="Z47" s="74"/>
      <c r="AA47" s="85"/>
      <c r="AB47" s="87"/>
      <c r="AC47" s="87"/>
    </row>
    <row r="48" spans="1:31" ht="315" x14ac:dyDescent="0.25">
      <c r="A48" s="103" t="s">
        <v>324</v>
      </c>
      <c r="C48" s="101" t="s">
        <v>325</v>
      </c>
      <c r="D48" s="100" t="s">
        <v>621</v>
      </c>
      <c r="E48" s="76" t="s">
        <v>392</v>
      </c>
      <c r="F48" s="76" t="s">
        <v>175</v>
      </c>
      <c r="G48" s="76" t="s">
        <v>392</v>
      </c>
      <c r="H48" s="76" t="s">
        <v>392</v>
      </c>
      <c r="I48" s="72"/>
      <c r="J48" s="73" t="s">
        <v>622</v>
      </c>
      <c r="K48" s="73" t="s">
        <v>623</v>
      </c>
      <c r="L48" s="72"/>
      <c r="M48" s="74"/>
      <c r="N48" s="74"/>
      <c r="O48" s="72"/>
      <c r="P48" s="74"/>
      <c r="Q48" s="74"/>
      <c r="R48" s="104"/>
      <c r="S48" s="87" t="s">
        <v>624</v>
      </c>
      <c r="T48" s="74"/>
      <c r="U48" s="74"/>
      <c r="V48" s="74"/>
      <c r="W48" s="74"/>
      <c r="X48" s="74"/>
      <c r="Y48" s="74"/>
      <c r="Z48" s="74"/>
      <c r="AA48" s="76"/>
      <c r="AB48" s="87"/>
      <c r="AC48" s="87"/>
      <c r="AD48" s="87" t="s">
        <v>625</v>
      </c>
    </row>
    <row r="49" spans="1:24" x14ac:dyDescent="0.25">
      <c r="I49" s="105"/>
      <c r="J49" s="106"/>
      <c r="K49" s="105"/>
      <c r="L49" s="105"/>
      <c r="O49" s="105"/>
    </row>
    <row r="50" spans="1:24" x14ac:dyDescent="0.25">
      <c r="A50" s="68"/>
      <c r="B50" s="68"/>
      <c r="C50" s="109"/>
      <c r="D50" s="110"/>
      <c r="E50" s="110"/>
      <c r="F50" s="110"/>
      <c r="G50" s="110"/>
      <c r="H50" s="110"/>
      <c r="I50" s="111"/>
      <c r="J50" s="112"/>
      <c r="K50" s="110"/>
      <c r="L50" s="110"/>
      <c r="M50" s="110"/>
      <c r="N50" s="110"/>
      <c r="O50" s="110"/>
      <c r="P50" s="110"/>
      <c r="Q50" s="110"/>
      <c r="R50" s="110"/>
      <c r="S50" s="110"/>
      <c r="T50" s="110"/>
      <c r="U50" s="110"/>
      <c r="V50" s="68"/>
      <c r="W50" s="68"/>
      <c r="X50" s="68"/>
    </row>
    <row r="51" spans="1:24" x14ac:dyDescent="0.25">
      <c r="A51" s="68"/>
      <c r="B51" s="68"/>
      <c r="C51" s="109"/>
      <c r="D51" s="110"/>
      <c r="E51" s="110"/>
      <c r="F51" s="110"/>
      <c r="G51" s="110"/>
      <c r="H51" s="110"/>
      <c r="I51" s="111"/>
      <c r="J51" s="112"/>
      <c r="K51" s="110"/>
      <c r="L51" s="110"/>
      <c r="M51" s="110"/>
      <c r="N51" s="110"/>
      <c r="O51" s="110"/>
      <c r="P51" s="110"/>
      <c r="Q51" s="110"/>
      <c r="R51" s="110"/>
      <c r="S51" s="110"/>
      <c r="T51" s="110"/>
      <c r="U51" s="110"/>
      <c r="V51" s="68"/>
      <c r="W51" s="68"/>
      <c r="X51" s="68"/>
    </row>
    <row r="52" spans="1:24" x14ac:dyDescent="0.25">
      <c r="A52" s="68"/>
      <c r="B52" s="68"/>
      <c r="C52" s="109"/>
      <c r="D52" s="110"/>
      <c r="E52" s="110"/>
      <c r="F52" s="110"/>
      <c r="G52" s="110"/>
      <c r="H52" s="110"/>
      <c r="I52" s="110"/>
      <c r="J52" s="109"/>
      <c r="K52" s="110"/>
      <c r="L52" s="110"/>
      <c r="M52" s="110"/>
      <c r="N52" s="110"/>
      <c r="O52" s="110"/>
      <c r="P52" s="110"/>
      <c r="Q52" s="110"/>
      <c r="R52" s="110"/>
      <c r="S52" s="110"/>
      <c r="T52" s="110"/>
      <c r="U52" s="110"/>
      <c r="V52" s="68"/>
      <c r="W52" s="68"/>
      <c r="X52" s="68"/>
    </row>
    <row r="53" spans="1:24" x14ac:dyDescent="0.25">
      <c r="A53" s="68"/>
      <c r="B53" s="68"/>
      <c r="C53" s="109"/>
      <c r="D53" s="110"/>
      <c r="E53" s="110"/>
      <c r="F53" s="110"/>
      <c r="G53" s="110"/>
      <c r="H53" s="110"/>
      <c r="I53" s="110"/>
      <c r="J53" s="109"/>
      <c r="K53" s="110"/>
      <c r="L53" s="110"/>
      <c r="M53" s="110"/>
      <c r="N53" s="110"/>
      <c r="O53" s="110"/>
      <c r="P53" s="110"/>
      <c r="Q53" s="110"/>
      <c r="R53" s="110"/>
      <c r="S53" s="110"/>
      <c r="T53" s="110"/>
      <c r="U53" s="110"/>
      <c r="V53" s="68"/>
      <c r="W53" s="68"/>
      <c r="X53" s="68"/>
    </row>
    <row r="54" spans="1:24" x14ac:dyDescent="0.25">
      <c r="A54" s="68"/>
      <c r="B54" s="68"/>
      <c r="C54" s="109"/>
      <c r="D54" s="110"/>
      <c r="E54" s="110"/>
      <c r="F54" s="110"/>
      <c r="G54" s="110"/>
      <c r="H54" s="110"/>
      <c r="I54" s="110"/>
      <c r="J54" s="109"/>
      <c r="K54" s="110"/>
      <c r="L54" s="110"/>
      <c r="M54" s="110"/>
      <c r="N54" s="110"/>
      <c r="O54" s="110"/>
      <c r="P54" s="110"/>
      <c r="Q54" s="110"/>
      <c r="R54" s="110"/>
      <c r="S54" s="110"/>
      <c r="T54" s="110"/>
      <c r="U54" s="110"/>
      <c r="V54" s="68"/>
      <c r="W54" s="68"/>
      <c r="X54" s="68"/>
    </row>
    <row r="55" spans="1:24" x14ac:dyDescent="0.25">
      <c r="A55" s="68"/>
      <c r="B55" s="68"/>
      <c r="C55" s="109"/>
      <c r="D55" s="110"/>
      <c r="E55" s="110"/>
      <c r="F55" s="110"/>
      <c r="G55" s="110"/>
      <c r="H55" s="110"/>
      <c r="I55" s="110"/>
      <c r="J55" s="109"/>
      <c r="K55" s="110"/>
      <c r="L55" s="110"/>
      <c r="M55" s="110"/>
      <c r="N55" s="110"/>
      <c r="O55" s="110"/>
      <c r="P55" s="110"/>
      <c r="Q55" s="110"/>
      <c r="R55" s="110"/>
      <c r="S55" s="110"/>
      <c r="T55" s="110"/>
      <c r="U55" s="110"/>
      <c r="V55" s="68"/>
      <c r="W55" s="68"/>
      <c r="X55" s="68"/>
    </row>
    <row r="56" spans="1:24" x14ac:dyDescent="0.25">
      <c r="A56" s="68"/>
      <c r="B56" s="68"/>
      <c r="C56" s="109"/>
      <c r="D56" s="110"/>
      <c r="E56" s="110"/>
      <c r="F56" s="110"/>
      <c r="G56" s="110"/>
      <c r="H56" s="110"/>
      <c r="I56" s="110"/>
      <c r="J56" s="109"/>
      <c r="K56" s="110"/>
      <c r="L56" s="110"/>
      <c r="M56" s="110"/>
      <c r="N56" s="110"/>
      <c r="O56" s="110"/>
      <c r="P56" s="110"/>
      <c r="Q56" s="110"/>
      <c r="R56" s="110"/>
      <c r="S56" s="110"/>
      <c r="T56" s="110"/>
      <c r="U56" s="110"/>
      <c r="V56" s="68"/>
      <c r="W56" s="68"/>
      <c r="X56" s="68"/>
    </row>
    <row r="57" spans="1:24" x14ac:dyDescent="0.25">
      <c r="A57" s="68"/>
      <c r="B57" s="68"/>
      <c r="C57" s="109"/>
      <c r="D57" s="110"/>
      <c r="E57" s="110"/>
      <c r="F57" s="110"/>
      <c r="G57" s="110"/>
      <c r="H57" s="110"/>
      <c r="I57" s="110"/>
      <c r="J57" s="109"/>
      <c r="K57" s="110"/>
      <c r="L57" s="110"/>
      <c r="M57" s="110"/>
      <c r="N57" s="110"/>
      <c r="O57" s="110"/>
      <c r="P57" s="110"/>
      <c r="Q57" s="110"/>
      <c r="R57" s="110"/>
      <c r="S57" s="110"/>
      <c r="T57" s="110"/>
      <c r="U57" s="110"/>
      <c r="V57" s="68"/>
      <c r="W57" s="68"/>
      <c r="X57" s="68"/>
    </row>
    <row r="58" spans="1:24" x14ac:dyDescent="0.25">
      <c r="A58" s="68"/>
      <c r="B58" s="68"/>
      <c r="C58" s="109"/>
      <c r="D58" s="110"/>
      <c r="E58" s="110"/>
      <c r="F58" s="110"/>
      <c r="G58" s="110"/>
      <c r="H58" s="110"/>
      <c r="I58" s="110"/>
      <c r="J58" s="109"/>
      <c r="K58" s="110"/>
      <c r="L58" s="110"/>
      <c r="M58" s="110"/>
      <c r="N58" s="110"/>
      <c r="O58" s="110"/>
      <c r="P58" s="110"/>
      <c r="Q58" s="110"/>
      <c r="R58" s="110"/>
      <c r="S58" s="110"/>
      <c r="T58" s="110"/>
      <c r="U58" s="110"/>
      <c r="V58" s="68"/>
      <c r="W58" s="68"/>
      <c r="X58" s="68"/>
    </row>
    <row r="59" spans="1:24" x14ac:dyDescent="0.25">
      <c r="A59" s="68"/>
      <c r="B59" s="68"/>
      <c r="C59" s="109"/>
      <c r="D59" s="110"/>
      <c r="E59" s="110"/>
      <c r="F59" s="110"/>
      <c r="G59" s="110"/>
      <c r="H59" s="110"/>
      <c r="I59" s="110"/>
      <c r="J59" s="109"/>
      <c r="K59" s="110"/>
      <c r="L59" s="110"/>
      <c r="M59" s="110"/>
      <c r="N59" s="110"/>
      <c r="O59" s="110"/>
      <c r="P59" s="110"/>
      <c r="Q59" s="110"/>
      <c r="R59" s="110"/>
      <c r="S59" s="110"/>
      <c r="T59" s="110"/>
      <c r="U59" s="110"/>
      <c r="V59" s="68"/>
      <c r="W59" s="68"/>
      <c r="X59" s="68"/>
    </row>
    <row r="60" spans="1:24" x14ac:dyDescent="0.25">
      <c r="A60" s="68"/>
      <c r="B60" s="68"/>
      <c r="C60" s="109"/>
      <c r="D60" s="110"/>
      <c r="E60" s="110"/>
      <c r="F60" s="110"/>
      <c r="G60" s="110"/>
      <c r="H60" s="110"/>
      <c r="I60" s="110"/>
      <c r="J60" s="109"/>
      <c r="K60" s="110"/>
      <c r="L60" s="110"/>
      <c r="M60" s="110"/>
      <c r="N60" s="110"/>
      <c r="O60" s="110"/>
      <c r="P60" s="110"/>
      <c r="Q60" s="110"/>
      <c r="R60" s="110"/>
      <c r="S60" s="110"/>
      <c r="T60" s="110"/>
      <c r="U60" s="110"/>
      <c r="V60" s="68"/>
      <c r="W60" s="68"/>
      <c r="X60" s="68"/>
    </row>
    <row r="61" spans="1:24" x14ac:dyDescent="0.25">
      <c r="A61" s="68"/>
      <c r="B61" s="68"/>
      <c r="C61" s="109"/>
      <c r="D61" s="110"/>
      <c r="E61" s="110"/>
      <c r="F61" s="110"/>
      <c r="G61" s="110"/>
      <c r="H61" s="110"/>
      <c r="I61" s="110"/>
      <c r="J61" s="109"/>
      <c r="K61" s="110"/>
      <c r="L61" s="110"/>
      <c r="M61" s="110"/>
      <c r="N61" s="110"/>
      <c r="O61" s="110"/>
      <c r="P61" s="110"/>
      <c r="Q61" s="110"/>
      <c r="R61" s="110"/>
      <c r="S61" s="110"/>
      <c r="T61" s="110"/>
      <c r="U61" s="110"/>
      <c r="V61" s="68"/>
      <c r="W61" s="68"/>
      <c r="X61" s="68"/>
    </row>
    <row r="62" spans="1:24" x14ac:dyDescent="0.25">
      <c r="A62" s="68"/>
      <c r="B62" s="68"/>
      <c r="C62" s="109"/>
      <c r="D62" s="110"/>
      <c r="E62" s="110"/>
      <c r="F62" s="110"/>
      <c r="G62" s="110"/>
      <c r="H62" s="110"/>
      <c r="I62" s="110"/>
      <c r="J62" s="109"/>
      <c r="K62" s="110"/>
      <c r="L62" s="110"/>
      <c r="M62" s="110"/>
      <c r="N62" s="110"/>
      <c r="O62" s="110"/>
      <c r="P62" s="110"/>
      <c r="Q62" s="110"/>
      <c r="R62" s="110"/>
      <c r="S62" s="110"/>
      <c r="T62" s="110"/>
      <c r="U62" s="110"/>
      <c r="V62" s="68"/>
      <c r="W62" s="68"/>
      <c r="X62" s="68"/>
    </row>
    <row r="63" spans="1:24" x14ac:dyDescent="0.25">
      <c r="A63" s="68"/>
      <c r="B63" s="68"/>
      <c r="C63" s="109"/>
      <c r="D63" s="110"/>
      <c r="E63" s="110"/>
      <c r="F63" s="110"/>
      <c r="G63" s="110"/>
      <c r="H63" s="110"/>
      <c r="I63" s="110"/>
      <c r="J63" s="109"/>
      <c r="K63" s="110"/>
      <c r="L63" s="110"/>
      <c r="M63" s="110"/>
      <c r="N63" s="110"/>
      <c r="O63" s="110"/>
      <c r="P63" s="110"/>
      <c r="Q63" s="110"/>
      <c r="R63" s="110"/>
      <c r="S63" s="110"/>
      <c r="T63" s="110"/>
      <c r="U63" s="110"/>
      <c r="V63" s="68"/>
      <c r="W63" s="68"/>
      <c r="X63" s="68"/>
    </row>
    <row r="64" spans="1:24" x14ac:dyDescent="0.25">
      <c r="A64" s="68"/>
      <c r="B64" s="68"/>
      <c r="C64" s="109"/>
      <c r="D64" s="110"/>
      <c r="E64" s="110"/>
      <c r="F64" s="110"/>
      <c r="G64" s="110"/>
      <c r="H64" s="110"/>
      <c r="I64" s="110"/>
      <c r="J64" s="109"/>
      <c r="K64" s="110"/>
      <c r="L64" s="110"/>
      <c r="M64" s="110"/>
      <c r="N64" s="110"/>
      <c r="O64" s="110"/>
      <c r="P64" s="110"/>
      <c r="Q64" s="110"/>
      <c r="R64" s="110"/>
      <c r="S64" s="110"/>
      <c r="T64" s="110"/>
      <c r="U64" s="110"/>
      <c r="V64" s="68"/>
      <c r="W64" s="68"/>
      <c r="X64" s="68"/>
    </row>
    <row r="65" spans="1:24" x14ac:dyDescent="0.25">
      <c r="A65" s="68"/>
      <c r="B65" s="68"/>
      <c r="C65" s="109"/>
      <c r="D65" s="110"/>
      <c r="E65" s="110"/>
      <c r="F65" s="110"/>
      <c r="G65" s="110"/>
      <c r="H65" s="110"/>
      <c r="I65" s="110"/>
      <c r="J65" s="109"/>
      <c r="K65" s="110"/>
      <c r="L65" s="110"/>
      <c r="M65" s="110"/>
      <c r="N65" s="110"/>
      <c r="O65" s="110"/>
      <c r="P65" s="110"/>
      <c r="Q65" s="110"/>
      <c r="R65" s="110"/>
      <c r="S65" s="110"/>
      <c r="T65" s="110"/>
      <c r="U65" s="110"/>
      <c r="V65" s="68"/>
      <c r="W65" s="68"/>
      <c r="X65" s="68"/>
    </row>
    <row r="66" spans="1:24" x14ac:dyDescent="0.25">
      <c r="A66" s="68"/>
      <c r="B66" s="68"/>
      <c r="C66" s="108"/>
      <c r="D66" s="68"/>
      <c r="E66" s="68"/>
      <c r="F66" s="68"/>
      <c r="G66" s="68"/>
      <c r="H66" s="68"/>
      <c r="J66" s="68"/>
      <c r="Q66" s="68"/>
      <c r="R66" s="68"/>
      <c r="S66" s="68"/>
      <c r="T66" s="68"/>
      <c r="U66" s="68"/>
      <c r="V66" s="68"/>
      <c r="W66" s="68"/>
      <c r="X66" s="68"/>
    </row>
    <row r="67" spans="1:24" x14ac:dyDescent="0.25">
      <c r="A67" s="68"/>
      <c r="B67" s="68"/>
      <c r="D67" s="68"/>
      <c r="E67" s="68"/>
      <c r="F67" s="68"/>
      <c r="G67" s="68"/>
      <c r="H67" s="68"/>
      <c r="J67" s="68"/>
      <c r="Q67" s="68"/>
      <c r="R67" s="68"/>
      <c r="S67" s="68"/>
      <c r="T67" s="68"/>
      <c r="U67" s="68"/>
      <c r="V67" s="68"/>
      <c r="W67" s="68"/>
      <c r="X67" s="68"/>
    </row>
    <row r="68" spans="1:24" x14ac:dyDescent="0.25">
      <c r="A68" s="68"/>
      <c r="B68" s="68"/>
      <c r="D68" s="68"/>
      <c r="E68" s="68"/>
      <c r="F68" s="68"/>
      <c r="G68" s="68"/>
      <c r="H68" s="68"/>
      <c r="J68" s="68"/>
      <c r="Q68" s="68"/>
      <c r="R68" s="68"/>
      <c r="S68" s="68"/>
      <c r="T68" s="68"/>
      <c r="U68" s="68"/>
      <c r="V68" s="68"/>
      <c r="W68" s="68"/>
      <c r="X68" s="68"/>
    </row>
    <row r="69" spans="1:24" x14ac:dyDescent="0.25">
      <c r="A69" s="68"/>
      <c r="B69" s="68"/>
      <c r="D69" s="68"/>
      <c r="E69" s="68"/>
      <c r="F69" s="68"/>
      <c r="G69" s="68"/>
      <c r="H69" s="68"/>
      <c r="J69" s="68"/>
      <c r="Q69" s="68"/>
      <c r="R69" s="68"/>
      <c r="S69" s="68"/>
      <c r="T69" s="68"/>
      <c r="U69" s="68"/>
      <c r="V69" s="68"/>
      <c r="W69" s="68"/>
      <c r="X69" s="68"/>
    </row>
    <row r="70" spans="1:24" x14ac:dyDescent="0.25">
      <c r="A70" s="68"/>
      <c r="B70" s="68"/>
      <c r="D70" s="68"/>
      <c r="E70" s="68"/>
      <c r="F70" s="68"/>
      <c r="G70" s="68"/>
      <c r="H70" s="68"/>
      <c r="J70" s="68"/>
      <c r="Q70" s="68"/>
      <c r="R70" s="68"/>
      <c r="S70" s="68"/>
      <c r="T70" s="68"/>
      <c r="U70" s="68"/>
      <c r="V70" s="68"/>
      <c r="W70" s="68"/>
      <c r="X70" s="68"/>
    </row>
    <row r="71" spans="1:24" x14ac:dyDescent="0.25">
      <c r="A71" s="68"/>
      <c r="B71" s="68"/>
      <c r="D71" s="68"/>
      <c r="E71" s="68"/>
      <c r="F71" s="68"/>
      <c r="G71" s="68"/>
      <c r="H71" s="68"/>
      <c r="J71" s="68"/>
      <c r="Q71" s="68"/>
      <c r="R71" s="68"/>
      <c r="S71" s="68"/>
      <c r="T71" s="68"/>
      <c r="U71" s="68"/>
      <c r="V71" s="68"/>
      <c r="W71" s="68"/>
      <c r="X71" s="68"/>
    </row>
    <row r="72" spans="1:24" x14ac:dyDescent="0.25">
      <c r="A72" s="68"/>
      <c r="B72" s="68"/>
      <c r="D72" s="68"/>
      <c r="E72" s="68"/>
      <c r="F72" s="68"/>
      <c r="G72" s="68"/>
      <c r="H72" s="68"/>
      <c r="J72" s="68"/>
      <c r="Q72" s="68"/>
      <c r="R72" s="68"/>
      <c r="S72" s="68"/>
      <c r="T72" s="68"/>
      <c r="U72" s="68"/>
      <c r="V72" s="68"/>
      <c r="W72" s="68"/>
      <c r="X72" s="68"/>
    </row>
    <row r="73" spans="1:24" x14ac:dyDescent="0.25">
      <c r="A73" s="68"/>
      <c r="B73" s="68"/>
      <c r="D73" s="68"/>
      <c r="E73" s="68"/>
      <c r="F73" s="68"/>
      <c r="G73" s="68"/>
      <c r="H73" s="68"/>
      <c r="J73" s="68"/>
      <c r="Q73" s="68"/>
      <c r="R73" s="68"/>
      <c r="S73" s="68"/>
      <c r="T73" s="68"/>
      <c r="U73" s="68"/>
      <c r="V73" s="68"/>
      <c r="W73" s="68"/>
      <c r="X73" s="68"/>
    </row>
    <row r="74" spans="1:24" x14ac:dyDescent="0.25">
      <c r="A74" s="68"/>
      <c r="B74" s="68"/>
      <c r="D74" s="68"/>
      <c r="E74" s="68"/>
      <c r="F74" s="68"/>
      <c r="G74" s="68"/>
      <c r="H74" s="68"/>
      <c r="J74" s="68"/>
      <c r="Q74" s="68"/>
      <c r="R74" s="68"/>
      <c r="S74" s="68"/>
      <c r="T74" s="68"/>
      <c r="U74" s="68"/>
      <c r="V74" s="68"/>
      <c r="W74" s="68"/>
      <c r="X74" s="68"/>
    </row>
    <row r="75" spans="1:24" x14ac:dyDescent="0.25">
      <c r="A75" s="68"/>
      <c r="B75" s="68"/>
      <c r="D75" s="68"/>
      <c r="E75" s="68"/>
      <c r="F75" s="68"/>
      <c r="G75" s="68"/>
      <c r="H75" s="68"/>
      <c r="J75" s="68"/>
      <c r="Q75" s="68"/>
      <c r="R75" s="68"/>
      <c r="S75" s="68"/>
      <c r="T75" s="68"/>
      <c r="U75" s="68"/>
      <c r="V75" s="68"/>
      <c r="W75" s="68"/>
      <c r="X75" s="68"/>
    </row>
    <row r="76" spans="1:24" x14ac:dyDescent="0.25">
      <c r="A76" s="68"/>
      <c r="B76" s="68"/>
      <c r="D76" s="68"/>
      <c r="E76" s="68"/>
      <c r="F76" s="68"/>
      <c r="G76" s="68"/>
      <c r="H76" s="68"/>
      <c r="J76" s="68"/>
      <c r="Q76" s="68"/>
      <c r="R76" s="68"/>
      <c r="S76" s="68"/>
      <c r="T76" s="68"/>
      <c r="U76" s="68"/>
      <c r="V76" s="68"/>
      <c r="W76" s="68"/>
      <c r="X76" s="68"/>
    </row>
  </sheetData>
  <mergeCells count="6">
    <mergeCell ref="A42:A46"/>
    <mergeCell ref="A3:A8"/>
    <mergeCell ref="A10:A21"/>
    <mergeCell ref="A23:A29"/>
    <mergeCell ref="A31:A36"/>
    <mergeCell ref="A38:A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B21" sqref="B21"/>
    </sheetView>
  </sheetViews>
  <sheetFormatPr defaultRowHeight="15" x14ac:dyDescent="0.25"/>
  <cols>
    <col min="2" max="2" width="51.28515625" customWidth="1"/>
  </cols>
  <sheetData>
    <row r="1" spans="1:14" ht="15.75" x14ac:dyDescent="0.25">
      <c r="B1" s="275"/>
      <c r="C1" s="307" t="s">
        <v>28</v>
      </c>
      <c r="D1" s="307" t="s">
        <v>26</v>
      </c>
      <c r="E1" s="307" t="s">
        <v>30</v>
      </c>
      <c r="F1" s="307" t="s">
        <v>27</v>
      </c>
      <c r="G1" s="307" t="s">
        <v>854</v>
      </c>
      <c r="H1" s="308"/>
      <c r="J1" s="309" t="s">
        <v>874</v>
      </c>
    </row>
    <row r="2" spans="1:14" ht="15.75" x14ac:dyDescent="0.25">
      <c r="A2">
        <v>1</v>
      </c>
      <c r="B2" s="275" t="s">
        <v>875</v>
      </c>
      <c r="C2" s="278">
        <v>0.94444444444444442</v>
      </c>
      <c r="D2" s="278">
        <v>0.6428571428571429</v>
      </c>
      <c r="E2" s="278">
        <v>0.5714285714285714</v>
      </c>
      <c r="F2" s="278">
        <v>0.6428571428571429</v>
      </c>
      <c r="G2" s="278">
        <v>1</v>
      </c>
      <c r="H2" s="310"/>
      <c r="J2" s="277" t="s">
        <v>28</v>
      </c>
      <c r="K2" s="277" t="s">
        <v>26</v>
      </c>
      <c r="L2" s="277" t="s">
        <v>30</v>
      </c>
      <c r="M2" s="277" t="s">
        <v>27</v>
      </c>
      <c r="N2" s="277" t="s">
        <v>854</v>
      </c>
    </row>
    <row r="3" spans="1:14" x14ac:dyDescent="0.25">
      <c r="A3">
        <v>2</v>
      </c>
      <c r="B3" s="275" t="s">
        <v>876</v>
      </c>
      <c r="C3" s="278">
        <v>0.15522397683786829</v>
      </c>
      <c r="D3" s="278">
        <v>0.28819145254793421</v>
      </c>
      <c r="E3" s="278">
        <v>0.27184714333753418</v>
      </c>
      <c r="F3" s="278">
        <v>0.20003565179365862</v>
      </c>
      <c r="G3" s="278">
        <v>0.39071428571428574</v>
      </c>
      <c r="H3" s="310"/>
      <c r="J3" s="278">
        <v>0.63773058561499896</v>
      </c>
      <c r="K3" s="278">
        <v>0.63934192627941722</v>
      </c>
      <c r="L3" s="278">
        <v>0.57667906795825197</v>
      </c>
      <c r="M3" s="278">
        <v>0.6427866295704967</v>
      </c>
      <c r="N3" s="278">
        <v>0.67604761904761901</v>
      </c>
    </row>
    <row r="4" spans="1:14" x14ac:dyDescent="0.25">
      <c r="A4">
        <v>3</v>
      </c>
      <c r="B4" s="275" t="s">
        <v>877</v>
      </c>
      <c r="C4" s="278">
        <v>0.60784313725490191</v>
      </c>
      <c r="D4" s="278">
        <v>0.71111111111111114</v>
      </c>
      <c r="E4" s="278">
        <v>0.69791666666666663</v>
      </c>
      <c r="F4" s="278">
        <v>0.48333333333333334</v>
      </c>
      <c r="G4" s="278">
        <v>0.75</v>
      </c>
      <c r="H4" s="310"/>
      <c r="I4" t="s">
        <v>878</v>
      </c>
      <c r="J4" s="279">
        <v>4</v>
      </c>
      <c r="K4">
        <v>3</v>
      </c>
      <c r="L4">
        <v>5</v>
      </c>
      <c r="M4">
        <v>2</v>
      </c>
      <c r="N4">
        <v>1</v>
      </c>
    </row>
    <row r="5" spans="1:14" s="10" customFormat="1" ht="30.75" customHeight="1" x14ac:dyDescent="0.25">
      <c r="A5" s="10">
        <v>4</v>
      </c>
      <c r="B5" s="3" t="s">
        <v>879</v>
      </c>
      <c r="C5" s="315">
        <v>0.55999999999999994</v>
      </c>
      <c r="D5" s="315">
        <v>0.76470588235294112</v>
      </c>
      <c r="E5" s="315">
        <v>0.61538461538461542</v>
      </c>
      <c r="F5" s="315">
        <v>0.77777777777777779</v>
      </c>
      <c r="G5" s="315">
        <v>0</v>
      </c>
      <c r="H5" s="316"/>
    </row>
    <row r="6" spans="1:14" x14ac:dyDescent="0.25">
      <c r="A6">
        <v>5</v>
      </c>
      <c r="B6" s="275" t="s">
        <v>880</v>
      </c>
      <c r="C6" s="278">
        <v>0.52173913043478259</v>
      </c>
      <c r="D6" s="278">
        <v>0.4375</v>
      </c>
      <c r="E6" s="278">
        <v>0.16666666666666666</v>
      </c>
      <c r="F6" s="278">
        <v>0.30769230769230771</v>
      </c>
      <c r="G6" s="278">
        <v>1</v>
      </c>
      <c r="H6" s="310"/>
    </row>
    <row r="7" spans="1:14" x14ac:dyDescent="0.25">
      <c r="A7">
        <v>6</v>
      </c>
      <c r="B7" s="311" t="s">
        <v>881</v>
      </c>
      <c r="C7" s="312">
        <v>0.32</v>
      </c>
      <c r="D7" s="312">
        <v>0.11764705882352941</v>
      </c>
      <c r="E7" s="312">
        <v>0.42857142857142855</v>
      </c>
      <c r="F7" s="312">
        <v>1</v>
      </c>
      <c r="G7" s="312">
        <v>0.5</v>
      </c>
      <c r="H7" s="310"/>
    </row>
    <row r="8" spans="1:14" x14ac:dyDescent="0.25">
      <c r="A8">
        <v>7</v>
      </c>
      <c r="B8" s="311" t="s">
        <v>882</v>
      </c>
      <c r="C8" s="312">
        <v>0.875</v>
      </c>
      <c r="D8" s="312">
        <v>1</v>
      </c>
      <c r="E8" s="312">
        <v>0.9</v>
      </c>
      <c r="F8" s="312">
        <v>1</v>
      </c>
      <c r="G8" s="312">
        <v>1</v>
      </c>
      <c r="H8" s="310"/>
    </row>
    <row r="9" spans="1:14" x14ac:dyDescent="0.25">
      <c r="A9">
        <v>8</v>
      </c>
      <c r="B9" s="311" t="s">
        <v>883</v>
      </c>
      <c r="C9" s="312">
        <v>0.79166666666666663</v>
      </c>
      <c r="D9" s="312">
        <v>0.82352941176470584</v>
      </c>
      <c r="E9" s="312">
        <v>0.9</v>
      </c>
      <c r="F9" s="312">
        <v>0.69230769230769229</v>
      </c>
      <c r="G9" s="312">
        <v>0.5</v>
      </c>
      <c r="H9" s="310"/>
    </row>
    <row r="10" spans="1:14" x14ac:dyDescent="0.25">
      <c r="A10">
        <v>9</v>
      </c>
      <c r="B10" s="311" t="s">
        <v>884</v>
      </c>
      <c r="C10" s="312">
        <v>0.5714285714285714</v>
      </c>
      <c r="D10" s="312">
        <v>0.73333333333333328</v>
      </c>
      <c r="E10" s="312">
        <v>0.73684210526315785</v>
      </c>
      <c r="F10" s="312">
        <v>0.7857142857142857</v>
      </c>
      <c r="G10" s="312">
        <v>0.5</v>
      </c>
      <c r="H10" s="310"/>
    </row>
    <row r="11" spans="1:14" x14ac:dyDescent="0.25">
      <c r="A11">
        <v>11</v>
      </c>
      <c r="B11" s="275" t="s">
        <v>885</v>
      </c>
      <c r="C11" s="278">
        <v>0.86363636363636365</v>
      </c>
      <c r="D11" s="278">
        <v>0.88235294117647056</v>
      </c>
      <c r="E11" s="278">
        <v>0.61904761904761907</v>
      </c>
      <c r="F11" s="278">
        <v>0.9285714285714286</v>
      </c>
      <c r="G11" s="278">
        <v>0.5</v>
      </c>
      <c r="H11" s="310"/>
    </row>
    <row r="12" spans="1:14" x14ac:dyDescent="0.25">
      <c r="A12">
        <v>12</v>
      </c>
      <c r="B12" s="275" t="s">
        <v>886</v>
      </c>
      <c r="C12" s="278">
        <v>0.75</v>
      </c>
      <c r="D12" s="278">
        <v>0.7857142857142857</v>
      </c>
      <c r="E12" s="278">
        <v>0.76190476190476186</v>
      </c>
      <c r="F12" s="278">
        <v>0.92307692307692313</v>
      </c>
      <c r="G12" s="278">
        <v>1</v>
      </c>
      <c r="H12" s="310"/>
    </row>
    <row r="13" spans="1:14" x14ac:dyDescent="0.25">
      <c r="A13">
        <v>13</v>
      </c>
      <c r="B13" s="275" t="s">
        <v>887</v>
      </c>
      <c r="C13" s="280">
        <v>0.98148148148148151</v>
      </c>
      <c r="D13" s="280">
        <v>0.95833333333333337</v>
      </c>
      <c r="E13" s="280">
        <v>0.75</v>
      </c>
      <c r="F13" s="280">
        <v>0.75757575757575746</v>
      </c>
      <c r="G13" s="280">
        <v>1</v>
      </c>
      <c r="H13" s="310"/>
    </row>
    <row r="14" spans="1:14" x14ac:dyDescent="0.25">
      <c r="A14">
        <v>14</v>
      </c>
      <c r="B14" s="311" t="s">
        <v>888</v>
      </c>
      <c r="C14" s="312">
        <v>0.89473684210526316</v>
      </c>
      <c r="D14" s="312">
        <v>0.88235294117647056</v>
      </c>
      <c r="E14" s="312">
        <v>0.52380952380952384</v>
      </c>
      <c r="F14" s="312">
        <v>0.8571428571428571</v>
      </c>
      <c r="G14" s="312">
        <v>1</v>
      </c>
      <c r="H14" s="313"/>
    </row>
    <row r="15" spans="1:14" x14ac:dyDescent="0.25">
      <c r="A15">
        <v>15</v>
      </c>
      <c r="B15" s="275" t="s">
        <v>889</v>
      </c>
      <c r="C15" s="278">
        <v>0.61111111111111116</v>
      </c>
      <c r="D15" s="278">
        <v>0.4375</v>
      </c>
      <c r="E15" s="278">
        <v>0.42105263157894735</v>
      </c>
      <c r="F15" s="278">
        <v>7.1428571428571425E-2</v>
      </c>
      <c r="G15" s="278">
        <v>1</v>
      </c>
      <c r="H15" s="310"/>
    </row>
    <row r="16" spans="1:14" x14ac:dyDescent="0.25">
      <c r="A16">
        <v>16</v>
      </c>
      <c r="B16" s="275" t="s">
        <v>890</v>
      </c>
      <c r="C16" s="278">
        <v>0.11764705882352941</v>
      </c>
      <c r="D16" s="278">
        <v>0.125</v>
      </c>
      <c r="E16" s="278">
        <v>0.2857142857142857</v>
      </c>
      <c r="F16" s="278">
        <v>0.21428571428571427</v>
      </c>
      <c r="G16" s="278">
        <v>0</v>
      </c>
      <c r="H16" s="310"/>
    </row>
    <row r="17" spans="2:8" x14ac:dyDescent="0.25">
      <c r="B17" s="275"/>
      <c r="C17" s="314">
        <f>AVERAGE(C2:C16)</f>
        <v>0.63773058561499896</v>
      </c>
      <c r="D17" s="314">
        <f>AVERAGE(D2:D16)</f>
        <v>0.63934192627941722</v>
      </c>
      <c r="E17" s="314">
        <f>AVERAGE(E2:E16)</f>
        <v>0.57667906795825197</v>
      </c>
      <c r="F17" s="314">
        <f>AVERAGE(F2:F16)</f>
        <v>0.6427866295704967</v>
      </c>
      <c r="G17" s="314">
        <f>AVERAGE(G2:G16)</f>
        <v>0.67604761904761901</v>
      </c>
      <c r="H17" s="3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topLeftCell="A53" workbookViewId="0">
      <selection activeCell="J55" sqref="J55"/>
    </sheetView>
  </sheetViews>
  <sheetFormatPr defaultColWidth="5.7109375" defaultRowHeight="15" x14ac:dyDescent="0.25"/>
  <cols>
    <col min="1" max="1" width="4" style="237" customWidth="1"/>
    <col min="2" max="2" width="5.7109375" style="238"/>
    <col min="3" max="3" width="8" style="256" customWidth="1"/>
    <col min="4" max="4" width="11.5703125" style="268" bestFit="1" customWidth="1"/>
    <col min="5" max="10" width="5.7109375" style="256"/>
    <col min="11" max="11" width="11.140625" style="256" customWidth="1"/>
    <col min="12" max="12" width="8.7109375" style="256" customWidth="1"/>
    <col min="13" max="13" width="8.5703125" style="256" customWidth="1"/>
    <col min="14" max="14" width="7.7109375" style="256" customWidth="1"/>
    <col min="15" max="15" width="8" style="256" customWidth="1"/>
    <col min="16" max="17" width="5.7109375" style="256"/>
    <col min="18" max="18" width="9.5703125" style="256" customWidth="1"/>
    <col min="19" max="23" width="5.7109375" style="256"/>
    <col min="24" max="24" width="9.7109375" style="256" customWidth="1"/>
    <col min="25" max="29" width="5.7109375" style="256"/>
    <col min="30" max="30" width="9.28515625" style="256" customWidth="1"/>
    <col min="31" max="35" width="5.7109375" style="256"/>
    <col min="36" max="36" width="5.7109375" style="74"/>
    <col min="37" max="37" width="9" style="12" customWidth="1"/>
    <col min="38" max="16384" width="5.7109375" style="237"/>
  </cols>
  <sheetData>
    <row r="1" spans="1:37" ht="30" x14ac:dyDescent="0.25">
      <c r="A1" s="2"/>
      <c r="B1" s="3" t="s">
        <v>0</v>
      </c>
      <c r="C1" s="76" t="s">
        <v>329</v>
      </c>
      <c r="D1" s="76" t="s">
        <v>330</v>
      </c>
      <c r="E1" s="76" t="s">
        <v>331</v>
      </c>
      <c r="F1" s="252" t="s">
        <v>332</v>
      </c>
      <c r="G1" s="252" t="s">
        <v>333</v>
      </c>
      <c r="H1" s="252" t="s">
        <v>338</v>
      </c>
      <c r="I1" s="252" t="s">
        <v>350</v>
      </c>
      <c r="J1" s="252" t="s">
        <v>834</v>
      </c>
      <c r="K1" s="253"/>
      <c r="L1" s="252" t="s">
        <v>334</v>
      </c>
      <c r="M1" s="252" t="s">
        <v>339</v>
      </c>
      <c r="N1" s="252" t="s">
        <v>340</v>
      </c>
      <c r="O1" s="252" t="s">
        <v>341</v>
      </c>
      <c r="P1" s="252" t="s">
        <v>342</v>
      </c>
      <c r="Q1" s="252" t="s">
        <v>835</v>
      </c>
      <c r="R1" s="254"/>
      <c r="S1" s="252" t="s">
        <v>335</v>
      </c>
      <c r="T1" s="252" t="s">
        <v>816</v>
      </c>
      <c r="U1" s="65" t="s">
        <v>351</v>
      </c>
      <c r="V1" s="65" t="s">
        <v>352</v>
      </c>
      <c r="W1" s="65" t="s">
        <v>836</v>
      </c>
      <c r="X1" s="253"/>
      <c r="Y1" s="252" t="s">
        <v>336</v>
      </c>
      <c r="Z1" s="110" t="s">
        <v>343</v>
      </c>
      <c r="AA1" s="110" t="s">
        <v>344</v>
      </c>
      <c r="AB1" s="110" t="s">
        <v>345</v>
      </c>
      <c r="AC1" s="110" t="s">
        <v>837</v>
      </c>
      <c r="AD1" s="255"/>
      <c r="AE1" s="68" t="s">
        <v>337</v>
      </c>
      <c r="AF1" s="68" t="s">
        <v>346</v>
      </c>
      <c r="AG1" s="68" t="s">
        <v>347</v>
      </c>
      <c r="AH1" s="68" t="s">
        <v>348</v>
      </c>
      <c r="AI1" s="68" t="s">
        <v>349</v>
      </c>
      <c r="AJ1" s="76" t="s">
        <v>833</v>
      </c>
    </row>
    <row r="2" spans="1:37" hidden="1" x14ac:dyDescent="0.25">
      <c r="A2" s="2"/>
      <c r="B2" s="2" t="s">
        <v>25</v>
      </c>
      <c r="C2" s="76" t="s">
        <v>33</v>
      </c>
      <c r="D2" s="76" t="s">
        <v>34</v>
      </c>
      <c r="E2" s="76" t="s">
        <v>35</v>
      </c>
      <c r="F2" s="76" t="s">
        <v>36</v>
      </c>
      <c r="G2" s="76" t="s">
        <v>37</v>
      </c>
      <c r="H2" s="76" t="s">
        <v>38</v>
      </c>
      <c r="I2" s="68" t="s">
        <v>41</v>
      </c>
      <c r="J2" s="68"/>
      <c r="K2" s="257"/>
      <c r="L2" s="76" t="s">
        <v>36</v>
      </c>
      <c r="M2" s="76" t="s">
        <v>39</v>
      </c>
      <c r="N2" s="76" t="s">
        <v>38</v>
      </c>
      <c r="O2" s="76" t="s">
        <v>40</v>
      </c>
      <c r="P2" s="68" t="s">
        <v>41</v>
      </c>
      <c r="Q2" s="68"/>
      <c r="R2" s="257"/>
      <c r="S2" s="76" t="s">
        <v>36</v>
      </c>
      <c r="T2" s="76" t="s">
        <v>38</v>
      </c>
      <c r="U2" s="76" t="s">
        <v>42</v>
      </c>
      <c r="V2" s="68" t="s">
        <v>41</v>
      </c>
      <c r="W2" s="68"/>
      <c r="X2" s="257"/>
      <c r="Y2" s="76" t="s">
        <v>36</v>
      </c>
      <c r="Z2" s="76" t="s">
        <v>38</v>
      </c>
      <c r="AA2" s="68" t="s">
        <v>41</v>
      </c>
      <c r="AB2" s="76" t="s">
        <v>43</v>
      </c>
      <c r="AC2" s="76"/>
      <c r="AD2" s="257"/>
      <c r="AE2" s="76"/>
      <c r="AF2" s="68" t="s">
        <v>38</v>
      </c>
      <c r="AG2" s="76" t="s">
        <v>44</v>
      </c>
      <c r="AH2" s="76" t="s">
        <v>45</v>
      </c>
      <c r="AI2" s="68" t="s">
        <v>41</v>
      </c>
    </row>
    <row r="3" spans="1:37" ht="13.5" hidden="1" customHeight="1" x14ac:dyDescent="0.25">
      <c r="A3" s="7">
        <v>2</v>
      </c>
      <c r="B3" s="19" t="s">
        <v>46</v>
      </c>
      <c r="C3" s="76" t="s">
        <v>47</v>
      </c>
      <c r="D3" s="100" t="s">
        <v>48</v>
      </c>
      <c r="E3" s="231" t="s">
        <v>48</v>
      </c>
      <c r="F3" s="231" t="s">
        <v>49</v>
      </c>
      <c r="G3" s="231" t="s">
        <v>47</v>
      </c>
      <c r="H3" s="231" t="s">
        <v>47</v>
      </c>
      <c r="I3" s="231" t="s">
        <v>50</v>
      </c>
      <c r="J3" s="231" t="s">
        <v>47</v>
      </c>
      <c r="K3" s="258"/>
      <c r="L3" s="231" t="s">
        <v>49</v>
      </c>
      <c r="M3" s="231" t="s">
        <v>47</v>
      </c>
      <c r="N3" s="231" t="s">
        <v>47</v>
      </c>
      <c r="O3" s="231" t="s">
        <v>51</v>
      </c>
      <c r="P3" s="231" t="s">
        <v>50</v>
      </c>
      <c r="Q3" s="231" t="s">
        <v>47</v>
      </c>
      <c r="R3" s="258"/>
      <c r="S3" s="231" t="s">
        <v>49</v>
      </c>
      <c r="T3" s="231" t="s">
        <v>47</v>
      </c>
      <c r="U3" s="231" t="s">
        <v>50</v>
      </c>
      <c r="V3" s="231" t="s">
        <v>50</v>
      </c>
      <c r="W3" s="231" t="s">
        <v>47</v>
      </c>
      <c r="X3" s="258"/>
      <c r="Y3" s="231" t="s">
        <v>49</v>
      </c>
      <c r="Z3" s="231" t="s">
        <v>47</v>
      </c>
      <c r="AA3" s="231" t="s">
        <v>50</v>
      </c>
      <c r="AB3" s="231" t="s">
        <v>50</v>
      </c>
      <c r="AC3" s="231" t="s">
        <v>59</v>
      </c>
      <c r="AD3" s="258"/>
      <c r="AE3" s="231" t="s">
        <v>47</v>
      </c>
      <c r="AF3" s="231" t="s">
        <v>47</v>
      </c>
      <c r="AG3" s="259" t="s">
        <v>47</v>
      </c>
      <c r="AH3" s="231" t="s">
        <v>50</v>
      </c>
      <c r="AI3" s="269" t="s">
        <v>50</v>
      </c>
      <c r="AJ3" s="76" t="s">
        <v>59</v>
      </c>
    </row>
    <row r="4" spans="1:37" ht="29.25" hidden="1" customHeight="1" x14ac:dyDescent="0.25">
      <c r="A4" s="7">
        <v>3</v>
      </c>
      <c r="B4" s="19" t="s">
        <v>57</v>
      </c>
      <c r="C4" s="76" t="s">
        <v>47</v>
      </c>
      <c r="D4" s="100" t="s">
        <v>50</v>
      </c>
      <c r="E4" s="231" t="s">
        <v>51</v>
      </c>
      <c r="F4" s="231" t="s">
        <v>49</v>
      </c>
      <c r="G4" s="231" t="s">
        <v>47</v>
      </c>
      <c r="H4" s="231" t="s">
        <v>47</v>
      </c>
      <c r="I4" s="231" t="s">
        <v>47</v>
      </c>
      <c r="J4" s="231" t="s">
        <v>47</v>
      </c>
      <c r="K4" s="258"/>
      <c r="L4" s="231" t="s">
        <v>49</v>
      </c>
      <c r="M4" s="231" t="s">
        <v>47</v>
      </c>
      <c r="N4" s="231" t="s">
        <v>47</v>
      </c>
      <c r="O4" s="231" t="s">
        <v>51</v>
      </c>
      <c r="P4" s="231" t="s">
        <v>47</v>
      </c>
      <c r="Q4" s="231" t="s">
        <v>47</v>
      </c>
      <c r="R4" s="258"/>
      <c r="S4" s="231" t="s">
        <v>49</v>
      </c>
      <c r="T4" s="231" t="s">
        <v>47</v>
      </c>
      <c r="U4" s="231" t="s">
        <v>51</v>
      </c>
      <c r="V4" s="231" t="s">
        <v>47</v>
      </c>
      <c r="W4" s="231" t="s">
        <v>47</v>
      </c>
      <c r="X4" s="258"/>
      <c r="Y4" s="231" t="s">
        <v>49</v>
      </c>
      <c r="Z4" s="231" t="s">
        <v>47</v>
      </c>
      <c r="AA4" s="231" t="s">
        <v>47</v>
      </c>
      <c r="AB4" s="231" t="s">
        <v>50</v>
      </c>
      <c r="AC4" s="231" t="s">
        <v>59</v>
      </c>
      <c r="AD4" s="258"/>
      <c r="AE4" s="231" t="s">
        <v>51</v>
      </c>
      <c r="AF4" s="231" t="s">
        <v>47</v>
      </c>
      <c r="AG4" s="259" t="s">
        <v>47</v>
      </c>
      <c r="AH4" s="231" t="s">
        <v>50</v>
      </c>
      <c r="AI4" s="269" t="s">
        <v>47</v>
      </c>
      <c r="AJ4" s="76" t="s">
        <v>59</v>
      </c>
    </row>
    <row r="5" spans="1:37" ht="75" hidden="1" x14ac:dyDescent="0.25">
      <c r="A5" s="7">
        <v>4</v>
      </c>
      <c r="B5" s="19" t="s">
        <v>58</v>
      </c>
      <c r="C5" s="76" t="s">
        <v>59</v>
      </c>
      <c r="D5" s="100" t="s">
        <v>59</v>
      </c>
      <c r="E5" s="231" t="s">
        <v>48</v>
      </c>
      <c r="F5" s="231" t="s">
        <v>60</v>
      </c>
      <c r="G5" s="231" t="s">
        <v>59</v>
      </c>
      <c r="H5" s="231" t="s">
        <v>48</v>
      </c>
      <c r="I5" s="231" t="s">
        <v>59</v>
      </c>
      <c r="J5" s="231" t="s">
        <v>423</v>
      </c>
      <c r="K5" s="258"/>
      <c r="L5" s="231" t="s">
        <v>60</v>
      </c>
      <c r="M5" s="231" t="s">
        <v>59</v>
      </c>
      <c r="N5" s="231" t="s">
        <v>48</v>
      </c>
      <c r="O5" s="231" t="s">
        <v>48</v>
      </c>
      <c r="P5" s="231" t="s">
        <v>59</v>
      </c>
      <c r="Q5" s="231" t="s">
        <v>423</v>
      </c>
      <c r="R5" s="258"/>
      <c r="S5" s="231" t="s">
        <v>60</v>
      </c>
      <c r="T5" s="231" t="s">
        <v>48</v>
      </c>
      <c r="U5" s="231" t="s">
        <v>48</v>
      </c>
      <c r="V5" s="231" t="s">
        <v>59</v>
      </c>
      <c r="W5" s="231" t="s">
        <v>423</v>
      </c>
      <c r="X5" s="258"/>
      <c r="Y5" s="231" t="s">
        <v>60</v>
      </c>
      <c r="Z5" s="231" t="s">
        <v>48</v>
      </c>
      <c r="AA5" s="231" t="s">
        <v>59</v>
      </c>
      <c r="AB5" s="231" t="s">
        <v>59</v>
      </c>
      <c r="AC5" s="231" t="s">
        <v>423</v>
      </c>
      <c r="AD5" s="258"/>
      <c r="AE5" s="231" t="s">
        <v>59</v>
      </c>
      <c r="AF5" s="231" t="s">
        <v>48</v>
      </c>
      <c r="AG5" s="259" t="s">
        <v>59</v>
      </c>
      <c r="AH5" s="231" t="s">
        <v>48</v>
      </c>
      <c r="AI5" s="269" t="s">
        <v>59</v>
      </c>
      <c r="AJ5" s="76" t="s">
        <v>423</v>
      </c>
    </row>
    <row r="6" spans="1:37" ht="60" hidden="1" x14ac:dyDescent="0.25">
      <c r="A6" s="7">
        <v>5</v>
      </c>
      <c r="B6" s="19" t="s">
        <v>63</v>
      </c>
      <c r="C6" s="76" t="s">
        <v>51</v>
      </c>
      <c r="D6" s="100" t="s">
        <v>59</v>
      </c>
      <c r="E6" s="231" t="s">
        <v>50</v>
      </c>
      <c r="F6" s="231" t="s">
        <v>64</v>
      </c>
      <c r="G6" s="231" t="s">
        <v>51</v>
      </c>
      <c r="H6" s="231" t="s">
        <v>51</v>
      </c>
      <c r="I6" s="231" t="s">
        <v>51</v>
      </c>
      <c r="J6" s="231" t="s">
        <v>51</v>
      </c>
      <c r="K6" s="258"/>
      <c r="L6" s="231" t="s">
        <v>64</v>
      </c>
      <c r="M6" s="231" t="s">
        <v>51</v>
      </c>
      <c r="N6" s="231" t="s">
        <v>51</v>
      </c>
      <c r="O6" s="231" t="s">
        <v>51</v>
      </c>
      <c r="P6" s="231" t="s">
        <v>51</v>
      </c>
      <c r="Q6" s="231" t="s">
        <v>51</v>
      </c>
      <c r="R6" s="258"/>
      <c r="S6" s="231" t="s">
        <v>64</v>
      </c>
      <c r="T6" s="231" t="s">
        <v>51</v>
      </c>
      <c r="U6" s="231" t="s">
        <v>50</v>
      </c>
      <c r="V6" s="231" t="s">
        <v>51</v>
      </c>
      <c r="W6" s="231" t="s">
        <v>51</v>
      </c>
      <c r="X6" s="258"/>
      <c r="Y6" s="231" t="s">
        <v>64</v>
      </c>
      <c r="Z6" s="231" t="s">
        <v>51</v>
      </c>
      <c r="AA6" s="231" t="s">
        <v>51</v>
      </c>
      <c r="AB6" s="231" t="s">
        <v>50</v>
      </c>
      <c r="AC6" s="231" t="s">
        <v>51</v>
      </c>
      <c r="AD6" s="258"/>
      <c r="AE6" s="231" t="s">
        <v>50</v>
      </c>
      <c r="AF6" s="231" t="s">
        <v>51</v>
      </c>
      <c r="AG6" s="259" t="s">
        <v>50</v>
      </c>
      <c r="AH6" s="231" t="s">
        <v>59</v>
      </c>
      <c r="AI6" s="269" t="s">
        <v>51</v>
      </c>
      <c r="AJ6" s="76" t="s">
        <v>51</v>
      </c>
    </row>
    <row r="7" spans="1:37" ht="24.75" hidden="1" customHeight="1" x14ac:dyDescent="0.25">
      <c r="A7" s="7">
        <v>6</v>
      </c>
      <c r="B7" s="19" t="s">
        <v>71</v>
      </c>
      <c r="C7" s="76" t="s">
        <v>51</v>
      </c>
      <c r="D7" s="100" t="s">
        <v>51</v>
      </c>
      <c r="E7" s="231" t="s">
        <v>51</v>
      </c>
      <c r="F7" s="231" t="s">
        <v>49</v>
      </c>
      <c r="G7" s="231" t="s">
        <v>51</v>
      </c>
      <c r="H7" s="231" t="s">
        <v>51</v>
      </c>
      <c r="I7" s="231" t="s">
        <v>47</v>
      </c>
      <c r="J7" s="231" t="s">
        <v>47</v>
      </c>
      <c r="K7" s="258"/>
      <c r="L7" s="231" t="s">
        <v>49</v>
      </c>
      <c r="M7" s="231" t="s">
        <v>51</v>
      </c>
      <c r="N7" s="231" t="s">
        <v>51</v>
      </c>
      <c r="O7" s="231" t="s">
        <v>51</v>
      </c>
      <c r="P7" s="231" t="s">
        <v>47</v>
      </c>
      <c r="Q7" s="231" t="s">
        <v>47</v>
      </c>
      <c r="R7" s="258"/>
      <c r="S7" s="231" t="s">
        <v>49</v>
      </c>
      <c r="T7" s="231" t="s">
        <v>51</v>
      </c>
      <c r="U7" s="231" t="s">
        <v>51</v>
      </c>
      <c r="V7" s="231" t="s">
        <v>47</v>
      </c>
      <c r="W7" s="231" t="s">
        <v>47</v>
      </c>
      <c r="X7" s="258"/>
      <c r="Y7" s="231" t="s">
        <v>49</v>
      </c>
      <c r="Z7" s="231" t="s">
        <v>51</v>
      </c>
      <c r="AA7" s="231" t="s">
        <v>47</v>
      </c>
      <c r="AB7" s="231" t="s">
        <v>51</v>
      </c>
      <c r="AC7" s="231" t="s">
        <v>47</v>
      </c>
      <c r="AD7" s="258"/>
      <c r="AE7" s="231" t="s">
        <v>51</v>
      </c>
      <c r="AF7" s="231" t="s">
        <v>51</v>
      </c>
      <c r="AG7" s="259" t="s">
        <v>51</v>
      </c>
      <c r="AH7" s="259" t="s">
        <v>50</v>
      </c>
      <c r="AI7" s="269" t="s">
        <v>47</v>
      </c>
      <c r="AJ7" s="76" t="s">
        <v>47</v>
      </c>
    </row>
    <row r="8" spans="1:37" ht="15" customHeight="1" x14ac:dyDescent="0.25">
      <c r="A8" s="233"/>
      <c r="B8" s="234"/>
      <c r="C8" s="260"/>
      <c r="D8" s="261"/>
      <c r="E8" s="260"/>
      <c r="F8" s="260"/>
      <c r="G8" s="260"/>
      <c r="H8" s="260"/>
      <c r="I8" s="260"/>
      <c r="J8" s="260"/>
      <c r="K8" s="260"/>
      <c r="L8" s="260"/>
      <c r="M8" s="260"/>
      <c r="N8" s="260"/>
      <c r="O8" s="260"/>
      <c r="P8" s="260"/>
      <c r="Q8" s="260"/>
      <c r="R8" s="260"/>
      <c r="S8" s="260"/>
      <c r="T8" s="260"/>
      <c r="U8" s="260"/>
      <c r="V8" s="260"/>
      <c r="W8" s="260"/>
      <c r="X8" s="260"/>
      <c r="Y8" s="260"/>
      <c r="Z8" s="260"/>
      <c r="AA8" s="260"/>
      <c r="AB8" s="260"/>
      <c r="AC8" s="260"/>
      <c r="AD8" s="260"/>
      <c r="AE8" s="260"/>
      <c r="AF8" s="260"/>
      <c r="AG8" s="261"/>
      <c r="AH8" s="260"/>
      <c r="AI8" s="271"/>
    </row>
    <row r="9" spans="1:37" ht="15" customHeight="1" x14ac:dyDescent="0.25">
      <c r="A9" s="7">
        <v>1</v>
      </c>
      <c r="B9" s="19" t="s">
        <v>78</v>
      </c>
      <c r="C9" s="76">
        <v>0.25</v>
      </c>
      <c r="D9" s="100">
        <v>0.5</v>
      </c>
      <c r="E9" s="231">
        <v>0.25</v>
      </c>
      <c r="F9" s="231">
        <v>0.25</v>
      </c>
      <c r="G9" s="231">
        <v>0.25</v>
      </c>
      <c r="H9" s="231">
        <v>0.25</v>
      </c>
      <c r="I9" s="231">
        <v>0.25</v>
      </c>
      <c r="J9" s="231">
        <v>0.5</v>
      </c>
      <c r="K9" s="258">
        <f>AVERAGE(C9:J9)</f>
        <v>0.3125</v>
      </c>
      <c r="L9" s="231">
        <v>0.25</v>
      </c>
      <c r="M9" s="231">
        <v>0.25</v>
      </c>
      <c r="N9" s="231">
        <v>0.25</v>
      </c>
      <c r="O9" s="231">
        <v>0.25</v>
      </c>
      <c r="P9" s="231">
        <v>0.25</v>
      </c>
      <c r="Q9" s="231">
        <v>0.5</v>
      </c>
      <c r="R9" s="258">
        <f>AVERAGE(L9:Q9)</f>
        <v>0.29166666666666669</v>
      </c>
      <c r="S9" s="231">
        <v>0.25</v>
      </c>
      <c r="T9" s="231">
        <v>0.25</v>
      </c>
      <c r="U9" s="231">
        <v>0.5</v>
      </c>
      <c r="V9" s="231">
        <v>0.25</v>
      </c>
      <c r="W9" s="231">
        <v>0.5</v>
      </c>
      <c r="X9" s="258">
        <f>AVERAGE(S9:W9)</f>
        <v>0.35</v>
      </c>
      <c r="Y9" s="231">
        <v>0.25</v>
      </c>
      <c r="Z9" s="231">
        <v>0.25</v>
      </c>
      <c r="AA9" s="231">
        <v>0.25</v>
      </c>
      <c r="AB9" s="231">
        <v>0.25</v>
      </c>
      <c r="AC9" s="231">
        <v>0.5</v>
      </c>
      <c r="AD9" s="258">
        <f>AVERAGE(Y9:AC9)</f>
        <v>0.3</v>
      </c>
      <c r="AE9" s="231">
        <v>0.5</v>
      </c>
      <c r="AF9" s="231">
        <v>0.25</v>
      </c>
      <c r="AG9" s="259">
        <v>0.25</v>
      </c>
      <c r="AH9" s="259">
        <v>0.5</v>
      </c>
      <c r="AI9" s="269">
        <v>0.25</v>
      </c>
      <c r="AJ9" s="76">
        <v>0.5</v>
      </c>
      <c r="AK9" s="12">
        <f>AVERAGE(AE9:AJ9)</f>
        <v>0.375</v>
      </c>
    </row>
    <row r="10" spans="1:37" ht="15" customHeight="1" x14ac:dyDescent="0.25">
      <c r="A10" s="7">
        <v>2</v>
      </c>
      <c r="B10" s="19" t="s">
        <v>84</v>
      </c>
      <c r="C10" s="76" t="s">
        <v>832</v>
      </c>
      <c r="D10" s="100">
        <v>1</v>
      </c>
      <c r="E10" s="231">
        <v>1</v>
      </c>
      <c r="F10" s="231">
        <v>1</v>
      </c>
      <c r="G10" s="231">
        <v>1</v>
      </c>
      <c r="H10" s="231">
        <v>1</v>
      </c>
      <c r="I10" s="231">
        <v>1</v>
      </c>
      <c r="J10" s="231">
        <v>1</v>
      </c>
      <c r="K10" s="258">
        <f t="shared" ref="K10:K20" si="0">AVERAGE(C10:J10)</f>
        <v>1</v>
      </c>
      <c r="L10" s="231">
        <v>1</v>
      </c>
      <c r="M10" s="231">
        <v>1</v>
      </c>
      <c r="N10" s="231">
        <v>1</v>
      </c>
      <c r="O10" s="231">
        <v>1</v>
      </c>
      <c r="P10" s="231">
        <v>1</v>
      </c>
      <c r="Q10" s="231">
        <v>1</v>
      </c>
      <c r="R10" s="258">
        <f t="shared" ref="R10:R20" si="1">AVERAGE(L10:Q10)</f>
        <v>1</v>
      </c>
      <c r="S10" s="231">
        <v>1</v>
      </c>
      <c r="T10" s="231">
        <v>1</v>
      </c>
      <c r="U10" s="231">
        <v>1</v>
      </c>
      <c r="V10" s="231">
        <v>1</v>
      </c>
      <c r="W10" s="231">
        <v>1</v>
      </c>
      <c r="X10" s="258">
        <f t="shared" ref="X10:X20" si="2">AVERAGE(S10:W10)</f>
        <v>1</v>
      </c>
      <c r="Y10" s="231">
        <v>1</v>
      </c>
      <c r="Z10" s="231">
        <v>1</v>
      </c>
      <c r="AA10" s="231">
        <v>1</v>
      </c>
      <c r="AB10" s="231">
        <v>0</v>
      </c>
      <c r="AC10" s="231">
        <v>1</v>
      </c>
      <c r="AD10" s="258">
        <f t="shared" ref="AD10:AD20" si="3">AVERAGE(Y10:AC10)</f>
        <v>0.8</v>
      </c>
      <c r="AE10" s="231">
        <v>1</v>
      </c>
      <c r="AF10" s="231">
        <v>1</v>
      </c>
      <c r="AG10" s="259">
        <v>1</v>
      </c>
      <c r="AH10" s="231">
        <v>1</v>
      </c>
      <c r="AI10" s="269">
        <v>1</v>
      </c>
      <c r="AJ10" s="76">
        <v>1</v>
      </c>
      <c r="AK10" s="12">
        <f t="shared" ref="AK10:AK20" si="4">AVERAGE(AE10:AJ10)</f>
        <v>1</v>
      </c>
    </row>
    <row r="11" spans="1:37" ht="15" customHeight="1" x14ac:dyDescent="0.25">
      <c r="A11" s="7">
        <v>3</v>
      </c>
      <c r="B11" s="19" t="s">
        <v>93</v>
      </c>
      <c r="C11" s="74">
        <v>0</v>
      </c>
      <c r="D11" s="100">
        <v>0</v>
      </c>
      <c r="E11" s="231">
        <v>0.5</v>
      </c>
      <c r="F11" s="231" t="s">
        <v>832</v>
      </c>
      <c r="G11" s="231">
        <v>0</v>
      </c>
      <c r="H11" s="231">
        <v>0.25</v>
      </c>
      <c r="I11" s="231" t="s">
        <v>832</v>
      </c>
      <c r="J11" s="231">
        <v>0.5</v>
      </c>
      <c r="K11" s="258">
        <f t="shared" si="0"/>
        <v>0.20833333333333334</v>
      </c>
      <c r="L11" s="231" t="s">
        <v>832</v>
      </c>
      <c r="M11" s="231">
        <v>0.25</v>
      </c>
      <c r="N11" s="231">
        <v>0.25</v>
      </c>
      <c r="O11" s="231" t="s">
        <v>832</v>
      </c>
      <c r="P11" s="231" t="s">
        <v>832</v>
      </c>
      <c r="Q11" s="231">
        <v>0</v>
      </c>
      <c r="R11" s="258">
        <f t="shared" si="1"/>
        <v>0.16666666666666666</v>
      </c>
      <c r="S11" s="231" t="s">
        <v>832</v>
      </c>
      <c r="T11" s="231">
        <v>0.25</v>
      </c>
      <c r="U11" s="231">
        <v>0.25</v>
      </c>
      <c r="V11" s="231" t="s">
        <v>832</v>
      </c>
      <c r="W11" s="231">
        <v>0.5</v>
      </c>
      <c r="X11" s="258">
        <f t="shared" si="2"/>
        <v>0.33333333333333331</v>
      </c>
      <c r="Y11" s="231" t="s">
        <v>832</v>
      </c>
      <c r="Z11" s="231">
        <v>0.25</v>
      </c>
      <c r="AA11" s="231" t="s">
        <v>832</v>
      </c>
      <c r="AB11" s="231">
        <v>0.25</v>
      </c>
      <c r="AC11" s="231">
        <v>0</v>
      </c>
      <c r="AD11" s="258">
        <f t="shared" si="3"/>
        <v>0.16666666666666666</v>
      </c>
      <c r="AE11" s="231">
        <v>0.5</v>
      </c>
      <c r="AF11" s="231">
        <v>0.25</v>
      </c>
      <c r="AG11" s="259">
        <v>0.25</v>
      </c>
      <c r="AH11" s="231">
        <v>0.25</v>
      </c>
      <c r="AI11" s="269" t="s">
        <v>832</v>
      </c>
      <c r="AJ11" s="76">
        <v>0.25</v>
      </c>
      <c r="AK11" s="12">
        <f t="shared" si="4"/>
        <v>0.3</v>
      </c>
    </row>
    <row r="12" spans="1:37" ht="15" customHeight="1" x14ac:dyDescent="0.25">
      <c r="A12" s="7">
        <v>4</v>
      </c>
      <c r="B12" s="19" t="s">
        <v>99</v>
      </c>
      <c r="C12" s="76">
        <v>0.5</v>
      </c>
      <c r="D12" s="100">
        <v>0.5</v>
      </c>
      <c r="E12" s="231">
        <v>1</v>
      </c>
      <c r="F12" s="231" t="s">
        <v>832</v>
      </c>
      <c r="G12" s="231" t="s">
        <v>832</v>
      </c>
      <c r="H12" s="231">
        <v>0.5</v>
      </c>
      <c r="I12" s="231" t="s">
        <v>832</v>
      </c>
      <c r="J12" s="231">
        <v>1</v>
      </c>
      <c r="K12" s="258">
        <f t="shared" si="0"/>
        <v>0.7</v>
      </c>
      <c r="L12" s="231" t="s">
        <v>832</v>
      </c>
      <c r="M12" s="231">
        <v>0.5</v>
      </c>
      <c r="N12" s="231">
        <v>0.5</v>
      </c>
      <c r="O12" s="231">
        <v>1</v>
      </c>
      <c r="P12" s="231" t="s">
        <v>832</v>
      </c>
      <c r="Q12" s="231">
        <v>1</v>
      </c>
      <c r="R12" s="258">
        <f t="shared" si="1"/>
        <v>0.75</v>
      </c>
      <c r="S12" s="231" t="s">
        <v>832</v>
      </c>
      <c r="T12" s="231">
        <v>0.5</v>
      </c>
      <c r="U12" s="231">
        <v>1</v>
      </c>
      <c r="V12" s="231" t="s">
        <v>832</v>
      </c>
      <c r="W12" s="231">
        <v>1</v>
      </c>
      <c r="X12" s="258">
        <f t="shared" si="2"/>
        <v>0.83333333333333337</v>
      </c>
      <c r="Y12" s="231" t="s">
        <v>832</v>
      </c>
      <c r="Z12" s="231">
        <v>0.5</v>
      </c>
      <c r="AA12" s="231" t="s">
        <v>832</v>
      </c>
      <c r="AB12" s="231">
        <v>1</v>
      </c>
      <c r="AC12" s="231">
        <v>1</v>
      </c>
      <c r="AD12" s="258">
        <f t="shared" si="3"/>
        <v>0.83333333333333337</v>
      </c>
      <c r="AE12" s="231">
        <v>1</v>
      </c>
      <c r="AF12" s="231">
        <v>0.5</v>
      </c>
      <c r="AG12" s="259">
        <v>0.5</v>
      </c>
      <c r="AH12" s="231">
        <v>1</v>
      </c>
      <c r="AI12" s="269" t="s">
        <v>832</v>
      </c>
      <c r="AJ12" s="76">
        <v>1</v>
      </c>
      <c r="AK12" s="12">
        <f t="shared" si="4"/>
        <v>0.8</v>
      </c>
    </row>
    <row r="13" spans="1:37" ht="15" customHeight="1" x14ac:dyDescent="0.25">
      <c r="A13" s="7">
        <v>5</v>
      </c>
      <c r="B13" s="44" t="s">
        <v>109</v>
      </c>
      <c r="C13" s="76">
        <v>0.5</v>
      </c>
      <c r="D13" s="100">
        <v>1</v>
      </c>
      <c r="E13" s="76">
        <v>0.5</v>
      </c>
      <c r="F13" s="76">
        <v>0.5</v>
      </c>
      <c r="G13" s="76">
        <v>0.5</v>
      </c>
      <c r="H13" s="231">
        <v>0.5</v>
      </c>
      <c r="I13" s="76">
        <v>0.5</v>
      </c>
      <c r="J13" s="231">
        <v>0.5</v>
      </c>
      <c r="K13" s="258">
        <f t="shared" si="0"/>
        <v>0.5625</v>
      </c>
      <c r="L13" s="76">
        <v>0.5</v>
      </c>
      <c r="M13" s="76">
        <v>0.5</v>
      </c>
      <c r="N13" s="231">
        <v>0.5</v>
      </c>
      <c r="O13" s="100">
        <v>1</v>
      </c>
      <c r="P13" s="76">
        <v>0.5</v>
      </c>
      <c r="Q13" s="76">
        <v>0.5</v>
      </c>
      <c r="R13" s="258">
        <f t="shared" si="1"/>
        <v>0.58333333333333337</v>
      </c>
      <c r="S13" s="76">
        <v>0.5</v>
      </c>
      <c r="T13" s="231">
        <v>0.5</v>
      </c>
      <c r="U13" s="231">
        <v>0.5</v>
      </c>
      <c r="V13" s="76">
        <v>0.5</v>
      </c>
      <c r="W13" s="76">
        <v>0.5</v>
      </c>
      <c r="X13" s="258">
        <f t="shared" si="2"/>
        <v>0.5</v>
      </c>
      <c r="Y13" s="76">
        <v>0.5</v>
      </c>
      <c r="Z13" s="231">
        <v>0.5</v>
      </c>
      <c r="AA13" s="76">
        <v>0.5</v>
      </c>
      <c r="AB13" s="76">
        <v>0.5</v>
      </c>
      <c r="AC13" s="76">
        <v>0.5</v>
      </c>
      <c r="AD13" s="258">
        <f t="shared" si="3"/>
        <v>0.5</v>
      </c>
      <c r="AE13" s="76">
        <v>0.5</v>
      </c>
      <c r="AF13" s="231">
        <v>0.5</v>
      </c>
      <c r="AG13" s="100">
        <v>1</v>
      </c>
      <c r="AH13" s="100">
        <v>1</v>
      </c>
      <c r="AI13" s="270">
        <v>0.5</v>
      </c>
      <c r="AJ13" s="76">
        <v>0.5</v>
      </c>
      <c r="AK13" s="12">
        <f t="shared" si="4"/>
        <v>0.66666666666666663</v>
      </c>
    </row>
    <row r="14" spans="1:37" ht="15" customHeight="1" x14ac:dyDescent="0.25">
      <c r="A14" s="7">
        <v>6</v>
      </c>
      <c r="B14" s="44" t="s">
        <v>116</v>
      </c>
      <c r="C14" s="76">
        <v>0</v>
      </c>
      <c r="D14" s="100">
        <v>0</v>
      </c>
      <c r="E14" s="231" t="s">
        <v>832</v>
      </c>
      <c r="F14" s="231" t="s">
        <v>832</v>
      </c>
      <c r="G14" s="231" t="s">
        <v>832</v>
      </c>
      <c r="H14" s="231">
        <v>0</v>
      </c>
      <c r="I14" s="231" t="s">
        <v>832</v>
      </c>
      <c r="J14" s="231">
        <v>1</v>
      </c>
      <c r="K14" s="258">
        <f t="shared" si="0"/>
        <v>0.25</v>
      </c>
      <c r="L14" s="231" t="s">
        <v>832</v>
      </c>
      <c r="M14" s="231" t="s">
        <v>802</v>
      </c>
      <c r="N14" s="231">
        <v>0</v>
      </c>
      <c r="O14" s="231">
        <v>0.25</v>
      </c>
      <c r="P14" s="231" t="s">
        <v>832</v>
      </c>
      <c r="Q14" s="231">
        <v>1</v>
      </c>
      <c r="R14" s="258">
        <f t="shared" si="1"/>
        <v>0.41666666666666669</v>
      </c>
      <c r="S14" s="231" t="s">
        <v>832</v>
      </c>
      <c r="T14" s="231">
        <v>0</v>
      </c>
      <c r="U14" s="231">
        <v>0.25</v>
      </c>
      <c r="V14" s="231" t="s">
        <v>832</v>
      </c>
      <c r="W14" s="231">
        <v>1</v>
      </c>
      <c r="X14" s="258">
        <f t="shared" si="2"/>
        <v>0.41666666666666669</v>
      </c>
      <c r="Y14" s="231" t="s">
        <v>832</v>
      </c>
      <c r="Z14" s="231">
        <v>0</v>
      </c>
      <c r="AA14" s="231" t="s">
        <v>832</v>
      </c>
      <c r="AB14" s="231">
        <v>0</v>
      </c>
      <c r="AC14" s="231">
        <v>1</v>
      </c>
      <c r="AD14" s="258">
        <f t="shared" si="3"/>
        <v>0.33333333333333331</v>
      </c>
      <c r="AE14" s="231">
        <v>0.5</v>
      </c>
      <c r="AF14" s="231">
        <v>0</v>
      </c>
      <c r="AG14" s="259">
        <v>0</v>
      </c>
      <c r="AH14" s="231">
        <v>0</v>
      </c>
      <c r="AI14" s="269" t="s">
        <v>832</v>
      </c>
      <c r="AJ14" s="76">
        <v>1</v>
      </c>
      <c r="AK14" s="12">
        <f t="shared" si="4"/>
        <v>0.3</v>
      </c>
    </row>
    <row r="15" spans="1:37" ht="15" customHeight="1" x14ac:dyDescent="0.25">
      <c r="A15" s="7">
        <v>7</v>
      </c>
      <c r="B15" s="44" t="s">
        <v>131</v>
      </c>
      <c r="C15" s="74" t="s">
        <v>803</v>
      </c>
      <c r="D15" s="100">
        <v>1</v>
      </c>
      <c r="E15" s="231">
        <v>1</v>
      </c>
      <c r="F15" s="231">
        <v>1</v>
      </c>
      <c r="G15" s="231">
        <v>1</v>
      </c>
      <c r="H15" s="231">
        <v>1</v>
      </c>
      <c r="I15" s="231" t="s">
        <v>832</v>
      </c>
      <c r="J15" s="231">
        <v>0</v>
      </c>
      <c r="K15" s="258">
        <f t="shared" si="0"/>
        <v>0.83333333333333337</v>
      </c>
      <c r="L15" s="231">
        <v>1</v>
      </c>
      <c r="M15" s="231">
        <v>1</v>
      </c>
      <c r="N15" s="231">
        <v>1</v>
      </c>
      <c r="O15" s="231">
        <v>1</v>
      </c>
      <c r="P15" s="231" t="s">
        <v>832</v>
      </c>
      <c r="Q15" s="231">
        <v>0</v>
      </c>
      <c r="R15" s="258">
        <f t="shared" si="1"/>
        <v>0.8</v>
      </c>
      <c r="S15" s="231">
        <v>1</v>
      </c>
      <c r="T15" s="231">
        <v>1</v>
      </c>
      <c r="U15" s="231">
        <v>1</v>
      </c>
      <c r="V15" s="231" t="s">
        <v>832</v>
      </c>
      <c r="W15" s="231">
        <v>0</v>
      </c>
      <c r="X15" s="258">
        <f t="shared" si="2"/>
        <v>0.75</v>
      </c>
      <c r="Y15" s="231">
        <v>1</v>
      </c>
      <c r="Z15" s="231">
        <v>1</v>
      </c>
      <c r="AA15" s="231" t="s">
        <v>832</v>
      </c>
      <c r="AB15" s="231">
        <v>0</v>
      </c>
      <c r="AC15" s="231">
        <v>0</v>
      </c>
      <c r="AD15" s="258">
        <f t="shared" si="3"/>
        <v>0.5</v>
      </c>
      <c r="AE15" s="231">
        <v>0</v>
      </c>
      <c r="AF15" s="231">
        <v>1</v>
      </c>
      <c r="AG15" s="259">
        <v>1</v>
      </c>
      <c r="AH15" s="231">
        <v>1</v>
      </c>
      <c r="AI15" s="269" t="s">
        <v>832</v>
      </c>
      <c r="AJ15" s="76">
        <v>0</v>
      </c>
      <c r="AK15" s="12">
        <f t="shared" si="4"/>
        <v>0.6</v>
      </c>
    </row>
    <row r="16" spans="1:37" ht="15" customHeight="1" x14ac:dyDescent="0.25">
      <c r="A16" s="239">
        <v>8</v>
      </c>
      <c r="B16" s="240" t="s">
        <v>136</v>
      </c>
      <c r="C16" s="115">
        <v>0</v>
      </c>
      <c r="D16" s="262" t="s">
        <v>832</v>
      </c>
      <c r="E16" s="263">
        <v>1</v>
      </c>
      <c r="F16" s="263">
        <v>0.25</v>
      </c>
      <c r="G16" s="263">
        <v>0.25</v>
      </c>
      <c r="H16" s="263">
        <v>0.25</v>
      </c>
      <c r="I16" s="263">
        <v>0.25</v>
      </c>
      <c r="J16" s="231">
        <v>1</v>
      </c>
      <c r="K16" s="258">
        <f t="shared" si="0"/>
        <v>0.42857142857142855</v>
      </c>
      <c r="L16" s="263">
        <v>0.25</v>
      </c>
      <c r="M16" s="263">
        <v>0.25</v>
      </c>
      <c r="N16" s="263">
        <v>0.25</v>
      </c>
      <c r="O16" s="263">
        <v>0.25</v>
      </c>
      <c r="P16" s="263">
        <v>0.25</v>
      </c>
      <c r="Q16" s="231">
        <v>1</v>
      </c>
      <c r="R16" s="258">
        <f t="shared" si="1"/>
        <v>0.375</v>
      </c>
      <c r="S16" s="263">
        <v>0.25</v>
      </c>
      <c r="T16" s="263">
        <v>0.25</v>
      </c>
      <c r="U16" s="263">
        <v>0.25</v>
      </c>
      <c r="V16" s="263">
        <v>0.25</v>
      </c>
      <c r="W16" s="231">
        <v>1</v>
      </c>
      <c r="X16" s="258">
        <f t="shared" si="2"/>
        <v>0.4</v>
      </c>
      <c r="Y16" s="263">
        <v>0.25</v>
      </c>
      <c r="Z16" s="263">
        <v>0.25</v>
      </c>
      <c r="AA16" s="263">
        <v>0.25</v>
      </c>
      <c r="AB16" s="263">
        <v>0.25</v>
      </c>
      <c r="AC16" s="231">
        <v>1</v>
      </c>
      <c r="AD16" s="258">
        <f t="shared" si="3"/>
        <v>0.4</v>
      </c>
      <c r="AE16" s="263">
        <v>0.75</v>
      </c>
      <c r="AF16" s="263">
        <v>0.25</v>
      </c>
      <c r="AG16" s="265">
        <v>1</v>
      </c>
      <c r="AH16" s="263">
        <v>0.25</v>
      </c>
      <c r="AI16" s="272">
        <v>0.25</v>
      </c>
      <c r="AJ16" s="76">
        <v>1</v>
      </c>
      <c r="AK16" s="12">
        <f t="shared" si="4"/>
        <v>0.58333333333333337</v>
      </c>
    </row>
    <row r="17" spans="1:37" ht="15" customHeight="1" x14ac:dyDescent="0.25">
      <c r="A17" s="7">
        <v>9</v>
      </c>
      <c r="B17" s="44" t="s">
        <v>146</v>
      </c>
      <c r="C17" s="76">
        <v>1</v>
      </c>
      <c r="D17" s="100" t="s">
        <v>832</v>
      </c>
      <c r="E17" s="231">
        <v>1</v>
      </c>
      <c r="F17" s="231">
        <v>1</v>
      </c>
      <c r="G17" s="231">
        <v>1</v>
      </c>
      <c r="H17" s="231">
        <v>1</v>
      </c>
      <c r="I17" s="231" t="s">
        <v>832</v>
      </c>
      <c r="J17" s="231">
        <v>0.5</v>
      </c>
      <c r="K17" s="258">
        <f t="shared" si="0"/>
        <v>0.91666666666666663</v>
      </c>
      <c r="L17" s="231">
        <v>1</v>
      </c>
      <c r="M17" s="231">
        <v>1</v>
      </c>
      <c r="N17" s="231">
        <v>1</v>
      </c>
      <c r="O17" s="231">
        <v>0.25</v>
      </c>
      <c r="P17" s="231" t="s">
        <v>832</v>
      </c>
      <c r="Q17" s="231">
        <v>0.25</v>
      </c>
      <c r="R17" s="258">
        <f t="shared" si="1"/>
        <v>0.7</v>
      </c>
      <c r="S17" s="231">
        <v>1</v>
      </c>
      <c r="T17" s="231">
        <v>1</v>
      </c>
      <c r="U17" s="231">
        <v>1</v>
      </c>
      <c r="V17" s="231" t="s">
        <v>832</v>
      </c>
      <c r="W17" s="231">
        <v>0.25</v>
      </c>
      <c r="X17" s="258">
        <f t="shared" si="2"/>
        <v>0.8125</v>
      </c>
      <c r="Y17" s="231">
        <v>1</v>
      </c>
      <c r="Z17" s="231">
        <v>1</v>
      </c>
      <c r="AA17" s="231" t="s">
        <v>832</v>
      </c>
      <c r="AB17" s="231">
        <v>0.25</v>
      </c>
      <c r="AC17" s="231">
        <v>0.25</v>
      </c>
      <c r="AD17" s="258">
        <f t="shared" si="3"/>
        <v>0.625</v>
      </c>
      <c r="AE17" s="231">
        <v>1</v>
      </c>
      <c r="AF17" s="231">
        <v>1</v>
      </c>
      <c r="AG17" s="259">
        <v>1</v>
      </c>
      <c r="AH17" s="231" t="s">
        <v>832</v>
      </c>
      <c r="AI17" s="269" t="s">
        <v>832</v>
      </c>
      <c r="AJ17" s="76">
        <v>0.25</v>
      </c>
      <c r="AK17" s="12">
        <f t="shared" si="4"/>
        <v>0.8125</v>
      </c>
    </row>
    <row r="18" spans="1:37" ht="15" customHeight="1" x14ac:dyDescent="0.25">
      <c r="A18" s="7">
        <v>10</v>
      </c>
      <c r="B18" s="16" t="s">
        <v>152</v>
      </c>
      <c r="C18" s="76">
        <v>0.25</v>
      </c>
      <c r="D18" s="100">
        <v>0.25</v>
      </c>
      <c r="E18" s="231">
        <v>1</v>
      </c>
      <c r="F18" s="231" t="s">
        <v>832</v>
      </c>
      <c r="G18" s="231" t="s">
        <v>832</v>
      </c>
      <c r="H18" s="231">
        <v>1</v>
      </c>
      <c r="I18" s="231" t="s">
        <v>832</v>
      </c>
      <c r="J18" s="231">
        <v>0.25</v>
      </c>
      <c r="K18" s="258">
        <f t="shared" si="0"/>
        <v>0.55000000000000004</v>
      </c>
      <c r="L18" s="231" t="s">
        <v>832</v>
      </c>
      <c r="M18" s="231">
        <v>1</v>
      </c>
      <c r="N18" s="231">
        <v>1</v>
      </c>
      <c r="O18" s="231">
        <v>0.25</v>
      </c>
      <c r="P18" s="231" t="s">
        <v>832</v>
      </c>
      <c r="Q18" s="231">
        <v>0.25</v>
      </c>
      <c r="R18" s="258">
        <f t="shared" si="1"/>
        <v>0.625</v>
      </c>
      <c r="S18" s="231" t="s">
        <v>832</v>
      </c>
      <c r="T18" s="231">
        <v>1</v>
      </c>
      <c r="U18" s="231">
        <v>0.25</v>
      </c>
      <c r="V18" s="231" t="s">
        <v>832</v>
      </c>
      <c r="W18" s="231">
        <v>0.25</v>
      </c>
      <c r="X18" s="258">
        <f t="shared" si="2"/>
        <v>0.5</v>
      </c>
      <c r="Y18" s="231" t="s">
        <v>832</v>
      </c>
      <c r="Z18" s="231">
        <v>1</v>
      </c>
      <c r="AA18" s="231" t="s">
        <v>832</v>
      </c>
      <c r="AB18" s="231">
        <v>0.25</v>
      </c>
      <c r="AC18" s="231">
        <v>0.25</v>
      </c>
      <c r="AD18" s="258">
        <f t="shared" si="3"/>
        <v>0.5</v>
      </c>
      <c r="AE18" s="231">
        <v>1</v>
      </c>
      <c r="AF18" s="231">
        <v>1</v>
      </c>
      <c r="AG18" s="259">
        <v>0.25</v>
      </c>
      <c r="AH18" s="259">
        <v>1</v>
      </c>
      <c r="AI18" s="269" t="s">
        <v>832</v>
      </c>
      <c r="AJ18" s="76">
        <v>0.25</v>
      </c>
      <c r="AK18" s="12">
        <f t="shared" si="4"/>
        <v>0.7</v>
      </c>
    </row>
    <row r="19" spans="1:37" ht="15" customHeight="1" x14ac:dyDescent="0.25">
      <c r="A19" s="7">
        <v>11</v>
      </c>
      <c r="B19" s="16" t="s">
        <v>153</v>
      </c>
      <c r="C19" s="76">
        <v>0.5</v>
      </c>
      <c r="D19" s="100">
        <v>0.5</v>
      </c>
      <c r="E19" s="231">
        <v>0.5</v>
      </c>
      <c r="F19" s="231">
        <v>1</v>
      </c>
      <c r="G19" s="231">
        <v>0</v>
      </c>
      <c r="H19" s="231">
        <v>0</v>
      </c>
      <c r="I19" s="231">
        <v>0</v>
      </c>
      <c r="J19" s="231">
        <v>1</v>
      </c>
      <c r="K19" s="258">
        <f t="shared" si="0"/>
        <v>0.4375</v>
      </c>
      <c r="L19" s="231">
        <v>1</v>
      </c>
      <c r="M19" s="231">
        <v>0</v>
      </c>
      <c r="N19" s="231">
        <v>0</v>
      </c>
      <c r="O19" s="231">
        <v>0.5</v>
      </c>
      <c r="P19" s="231">
        <v>0</v>
      </c>
      <c r="Q19" s="231">
        <v>0.5</v>
      </c>
      <c r="R19" s="258">
        <f t="shared" si="1"/>
        <v>0.33333333333333331</v>
      </c>
      <c r="S19" s="231">
        <v>1</v>
      </c>
      <c r="T19" s="231">
        <v>0.5</v>
      </c>
      <c r="U19" s="231">
        <v>1</v>
      </c>
      <c r="V19" s="231">
        <v>0</v>
      </c>
      <c r="W19" s="231">
        <v>1</v>
      </c>
      <c r="X19" s="258">
        <f t="shared" si="2"/>
        <v>0.7</v>
      </c>
      <c r="Y19" s="231">
        <v>1</v>
      </c>
      <c r="Z19" s="231">
        <v>0.5</v>
      </c>
      <c r="AA19" s="231">
        <v>0</v>
      </c>
      <c r="AB19" s="231">
        <v>0.5</v>
      </c>
      <c r="AC19" s="231">
        <v>0</v>
      </c>
      <c r="AD19" s="258">
        <f t="shared" si="3"/>
        <v>0.4</v>
      </c>
      <c r="AE19" s="231">
        <v>0.5</v>
      </c>
      <c r="AF19" s="231">
        <v>0</v>
      </c>
      <c r="AG19" s="259">
        <v>0.5</v>
      </c>
      <c r="AH19" s="231">
        <v>0.5</v>
      </c>
      <c r="AI19" s="269">
        <v>0</v>
      </c>
      <c r="AJ19" s="76">
        <v>0.5</v>
      </c>
      <c r="AK19" s="12">
        <f t="shared" si="4"/>
        <v>0.33333333333333331</v>
      </c>
    </row>
    <row r="20" spans="1:37" ht="15" customHeight="1" x14ac:dyDescent="0.25">
      <c r="A20" s="7">
        <v>12</v>
      </c>
      <c r="B20" s="16" t="s">
        <v>159</v>
      </c>
      <c r="C20" s="76">
        <v>0.25</v>
      </c>
      <c r="D20" s="100">
        <v>0.25</v>
      </c>
      <c r="E20" s="231">
        <v>0.25</v>
      </c>
      <c r="F20" s="231">
        <v>0.5</v>
      </c>
      <c r="G20" s="231">
        <v>0</v>
      </c>
      <c r="H20" s="231">
        <v>0</v>
      </c>
      <c r="I20" s="231">
        <v>0</v>
      </c>
      <c r="J20" s="231">
        <v>1</v>
      </c>
      <c r="K20" s="258">
        <f t="shared" si="0"/>
        <v>0.28125</v>
      </c>
      <c r="L20" s="231">
        <v>0.5</v>
      </c>
      <c r="M20" s="231">
        <v>0.25</v>
      </c>
      <c r="N20" s="231">
        <v>0</v>
      </c>
      <c r="O20" s="231">
        <v>0.25</v>
      </c>
      <c r="P20" s="231">
        <v>0</v>
      </c>
      <c r="Q20" s="231">
        <v>1</v>
      </c>
      <c r="R20" s="258">
        <f t="shared" si="1"/>
        <v>0.33333333333333331</v>
      </c>
      <c r="S20" s="231">
        <v>0.5</v>
      </c>
      <c r="T20" s="231">
        <v>0.25</v>
      </c>
      <c r="U20" s="231">
        <v>1</v>
      </c>
      <c r="V20" s="231">
        <v>0</v>
      </c>
      <c r="W20" s="231">
        <v>1</v>
      </c>
      <c r="X20" s="258">
        <f t="shared" si="2"/>
        <v>0.55000000000000004</v>
      </c>
      <c r="Y20" s="231">
        <v>0.5</v>
      </c>
      <c r="Z20" s="231">
        <v>0.25</v>
      </c>
      <c r="AA20" s="231">
        <v>0</v>
      </c>
      <c r="AB20" s="231">
        <v>0.25</v>
      </c>
      <c r="AC20" s="231">
        <v>1</v>
      </c>
      <c r="AD20" s="258">
        <f t="shared" si="3"/>
        <v>0.4</v>
      </c>
      <c r="AE20" s="231">
        <v>0.25</v>
      </c>
      <c r="AF20" s="231">
        <v>0</v>
      </c>
      <c r="AG20" s="259">
        <v>0.25</v>
      </c>
      <c r="AH20" s="259">
        <v>0.25</v>
      </c>
      <c r="AI20" s="269">
        <v>0</v>
      </c>
      <c r="AJ20" s="76">
        <v>1</v>
      </c>
      <c r="AK20" s="12">
        <f t="shared" si="4"/>
        <v>0.29166666666666669</v>
      </c>
    </row>
    <row r="21" spans="1:37" ht="15" customHeight="1" x14ac:dyDescent="0.25">
      <c r="A21" s="248"/>
      <c r="B21" s="249"/>
      <c r="C21" s="173"/>
      <c r="D21" s="266"/>
      <c r="E21" s="173"/>
      <c r="F21" s="173"/>
      <c r="G21" s="173"/>
      <c r="H21" s="173"/>
      <c r="I21" s="173"/>
      <c r="J21" s="76"/>
      <c r="K21" s="173"/>
      <c r="L21" s="173"/>
      <c r="M21" s="173"/>
      <c r="N21" s="173"/>
      <c r="O21" s="173"/>
      <c r="P21" s="173"/>
      <c r="Q21" s="76"/>
      <c r="R21" s="173"/>
      <c r="S21" s="173"/>
      <c r="T21" s="173"/>
      <c r="U21" s="173"/>
      <c r="V21" s="173"/>
      <c r="W21" s="76"/>
      <c r="X21" s="173"/>
      <c r="Y21" s="173"/>
      <c r="Z21" s="173"/>
      <c r="AA21" s="173"/>
      <c r="AB21" s="173"/>
      <c r="AC21" s="76"/>
      <c r="AD21" s="173"/>
      <c r="AE21" s="173"/>
      <c r="AF21" s="173"/>
      <c r="AG21" s="266"/>
      <c r="AH21" s="173"/>
      <c r="AI21" s="220"/>
      <c r="AJ21" s="76"/>
    </row>
    <row r="22" spans="1:37" ht="15" hidden="1" customHeight="1" x14ac:dyDescent="0.25">
      <c r="A22" s="7">
        <v>13</v>
      </c>
      <c r="B22" s="16" t="s">
        <v>165</v>
      </c>
      <c r="C22" s="76">
        <v>0</v>
      </c>
      <c r="D22" s="100" t="s">
        <v>832</v>
      </c>
      <c r="E22" s="231">
        <v>1</v>
      </c>
      <c r="F22" s="231" t="s">
        <v>832</v>
      </c>
      <c r="G22" s="231">
        <v>0.5</v>
      </c>
      <c r="H22" s="231">
        <v>0.5</v>
      </c>
      <c r="I22" s="231">
        <v>0</v>
      </c>
      <c r="J22" s="231">
        <v>0.5</v>
      </c>
      <c r="K22" s="258"/>
      <c r="L22" s="231" t="s">
        <v>832</v>
      </c>
      <c r="M22" s="231">
        <v>0</v>
      </c>
      <c r="N22" s="231">
        <v>0</v>
      </c>
      <c r="O22" s="231">
        <v>0.5</v>
      </c>
      <c r="P22" s="231">
        <v>0</v>
      </c>
      <c r="Q22" s="231">
        <v>0.5</v>
      </c>
      <c r="R22" s="258"/>
      <c r="S22" s="231" t="s">
        <v>832</v>
      </c>
      <c r="T22" s="231" t="s">
        <v>803</v>
      </c>
      <c r="U22" s="231" t="s">
        <v>832</v>
      </c>
      <c r="V22" s="231">
        <v>0</v>
      </c>
      <c r="W22" s="231">
        <v>0.5</v>
      </c>
      <c r="X22" s="258"/>
      <c r="Y22" s="231" t="s">
        <v>832</v>
      </c>
      <c r="Z22" s="231" t="s">
        <v>803</v>
      </c>
      <c r="AA22" s="231">
        <v>0</v>
      </c>
      <c r="AB22" s="231">
        <v>0.5</v>
      </c>
      <c r="AC22" s="231">
        <v>0.5</v>
      </c>
      <c r="AD22" s="258"/>
      <c r="AE22" s="231">
        <v>0.5</v>
      </c>
      <c r="AF22" s="231" t="s">
        <v>803</v>
      </c>
      <c r="AG22" s="259">
        <v>1</v>
      </c>
      <c r="AH22" s="259">
        <v>0</v>
      </c>
      <c r="AI22" s="269">
        <v>0</v>
      </c>
      <c r="AJ22" s="76">
        <v>0.5</v>
      </c>
    </row>
    <row r="23" spans="1:37" ht="15" customHeight="1" x14ac:dyDescent="0.25">
      <c r="A23" s="7">
        <v>14</v>
      </c>
      <c r="B23" s="16" t="s">
        <v>170</v>
      </c>
      <c r="C23" s="76">
        <v>0.25</v>
      </c>
      <c r="D23" s="100">
        <v>0.25</v>
      </c>
      <c r="E23" s="231">
        <v>0.25</v>
      </c>
      <c r="F23" s="231">
        <v>1</v>
      </c>
      <c r="G23" s="231">
        <v>0</v>
      </c>
      <c r="H23" s="231">
        <v>0</v>
      </c>
      <c r="I23" s="231">
        <v>0.25</v>
      </c>
      <c r="J23" s="231">
        <v>0.25</v>
      </c>
      <c r="K23" s="258">
        <f>AVERAGE(C23:J23)</f>
        <v>0.28125</v>
      </c>
      <c r="L23" s="231">
        <v>1</v>
      </c>
      <c r="M23" s="231">
        <v>0.25</v>
      </c>
      <c r="N23" s="231">
        <v>0</v>
      </c>
      <c r="O23" s="231">
        <v>0.25</v>
      </c>
      <c r="P23" s="231">
        <v>0.25</v>
      </c>
      <c r="Q23" s="231">
        <v>0.25</v>
      </c>
      <c r="R23" s="258">
        <f>AVERAGE(L23:Q23)</f>
        <v>0.33333333333333331</v>
      </c>
      <c r="S23" s="231">
        <v>1</v>
      </c>
      <c r="T23" s="231">
        <v>0</v>
      </c>
      <c r="U23" s="231">
        <v>1</v>
      </c>
      <c r="V23" s="231">
        <v>0.25</v>
      </c>
      <c r="W23" s="231">
        <v>0.25</v>
      </c>
      <c r="X23" s="258">
        <f>AVERAGE(S23:W23)</f>
        <v>0.5</v>
      </c>
      <c r="Y23" s="231">
        <v>1</v>
      </c>
      <c r="Z23" s="231">
        <v>0</v>
      </c>
      <c r="AA23" s="231">
        <v>0.25</v>
      </c>
      <c r="AB23" s="231">
        <v>0.25</v>
      </c>
      <c r="AC23" s="231">
        <v>0.25</v>
      </c>
      <c r="AD23" s="258">
        <f>AVERAGE(Y23:AC23)</f>
        <v>0.35</v>
      </c>
      <c r="AE23" s="231">
        <v>0.5</v>
      </c>
      <c r="AF23" s="231">
        <v>0</v>
      </c>
      <c r="AG23" s="259">
        <v>0.5</v>
      </c>
      <c r="AH23" s="259">
        <v>0.5</v>
      </c>
      <c r="AI23" s="269">
        <v>0.25</v>
      </c>
      <c r="AJ23" s="76">
        <v>0.25</v>
      </c>
      <c r="AK23" s="12">
        <f>AVERAGE(AE23:AJ23)</f>
        <v>0.33333333333333331</v>
      </c>
    </row>
    <row r="24" spans="1:37" ht="15" hidden="1" customHeight="1" x14ac:dyDescent="0.25">
      <c r="A24" s="7">
        <v>15</v>
      </c>
      <c r="B24" s="16" t="s">
        <v>174</v>
      </c>
      <c r="C24" s="76" t="s">
        <v>175</v>
      </c>
      <c r="D24" s="100"/>
      <c r="E24" s="231" t="s">
        <v>59</v>
      </c>
      <c r="F24" s="231" t="s">
        <v>64</v>
      </c>
      <c r="G24" s="231" t="s">
        <v>59</v>
      </c>
      <c r="H24" s="231" t="s">
        <v>59</v>
      </c>
      <c r="I24" s="231" t="s">
        <v>51</v>
      </c>
      <c r="J24" s="231" t="s">
        <v>48</v>
      </c>
      <c r="K24" s="258"/>
      <c r="L24" s="231" t="s">
        <v>64</v>
      </c>
      <c r="M24" s="231" t="s">
        <v>175</v>
      </c>
      <c r="N24" s="231" t="s">
        <v>175</v>
      </c>
      <c r="O24" s="231" t="s">
        <v>59</v>
      </c>
      <c r="P24" s="231" t="s">
        <v>51</v>
      </c>
      <c r="Q24" s="231" t="s">
        <v>48</v>
      </c>
      <c r="R24" s="258"/>
      <c r="S24" s="231" t="s">
        <v>64</v>
      </c>
      <c r="T24" s="231" t="s">
        <v>59</v>
      </c>
      <c r="U24" s="231" t="s">
        <v>51</v>
      </c>
      <c r="V24" s="231" t="s">
        <v>51</v>
      </c>
      <c r="W24" s="231" t="s">
        <v>48</v>
      </c>
      <c r="X24" s="258"/>
      <c r="Y24" s="231" t="s">
        <v>64</v>
      </c>
      <c r="Z24" s="231" t="s">
        <v>59</v>
      </c>
      <c r="AA24" s="231" t="s">
        <v>51</v>
      </c>
      <c r="AB24" s="231" t="s">
        <v>48</v>
      </c>
      <c r="AC24" s="231" t="s">
        <v>48</v>
      </c>
      <c r="AD24" s="258"/>
      <c r="AE24" s="231" t="s">
        <v>59</v>
      </c>
      <c r="AF24" s="231" t="s">
        <v>59</v>
      </c>
      <c r="AG24" s="259" t="s">
        <v>48</v>
      </c>
      <c r="AH24" s="231" t="s">
        <v>176</v>
      </c>
      <c r="AI24" s="269" t="s">
        <v>827</v>
      </c>
      <c r="AJ24" s="76" t="s">
        <v>48</v>
      </c>
    </row>
    <row r="25" spans="1:37" ht="15" hidden="1" customHeight="1" x14ac:dyDescent="0.25">
      <c r="A25" s="7">
        <v>16</v>
      </c>
      <c r="B25" s="16" t="s">
        <v>181</v>
      </c>
      <c r="C25" s="76" t="s">
        <v>175</v>
      </c>
      <c r="D25" s="76" t="s">
        <v>175</v>
      </c>
      <c r="E25" s="231" t="s">
        <v>48</v>
      </c>
      <c r="F25" s="231" t="s">
        <v>64</v>
      </c>
      <c r="G25" s="231" t="s">
        <v>48</v>
      </c>
      <c r="H25" s="231" t="s">
        <v>48</v>
      </c>
      <c r="I25" s="231" t="s">
        <v>51</v>
      </c>
      <c r="J25" s="231" t="s">
        <v>48</v>
      </c>
      <c r="K25" s="258"/>
      <c r="L25" s="231" t="s">
        <v>64</v>
      </c>
      <c r="M25" s="231" t="s">
        <v>175</v>
      </c>
      <c r="N25" s="231" t="s">
        <v>175</v>
      </c>
      <c r="O25" s="231" t="s">
        <v>59</v>
      </c>
      <c r="P25" s="231" t="s">
        <v>51</v>
      </c>
      <c r="Q25" s="231" t="s">
        <v>48</v>
      </c>
      <c r="R25" s="258"/>
      <c r="S25" s="231" t="s">
        <v>64</v>
      </c>
      <c r="T25" s="231" t="s">
        <v>48</v>
      </c>
      <c r="U25" s="231" t="s">
        <v>48</v>
      </c>
      <c r="V25" s="231" t="s">
        <v>51</v>
      </c>
      <c r="W25" s="231" t="s">
        <v>48</v>
      </c>
      <c r="X25" s="258"/>
      <c r="Y25" s="231" t="s">
        <v>64</v>
      </c>
      <c r="Z25" s="231" t="s">
        <v>59</v>
      </c>
      <c r="AA25" s="231" t="s">
        <v>51</v>
      </c>
      <c r="AB25" s="231" t="s">
        <v>48</v>
      </c>
      <c r="AC25" s="231" t="s">
        <v>48</v>
      </c>
      <c r="AD25" s="258"/>
      <c r="AE25" s="231" t="s">
        <v>59</v>
      </c>
      <c r="AF25" s="231" t="s">
        <v>59</v>
      </c>
      <c r="AG25" s="259" t="s">
        <v>48</v>
      </c>
      <c r="AH25" s="231" t="s">
        <v>176</v>
      </c>
      <c r="AI25" s="269" t="s">
        <v>827</v>
      </c>
      <c r="AJ25" s="76" t="s">
        <v>48</v>
      </c>
    </row>
    <row r="26" spans="1:37" ht="15" hidden="1" customHeight="1" x14ac:dyDescent="0.25">
      <c r="A26" s="7">
        <v>17</v>
      </c>
      <c r="B26" s="16" t="s">
        <v>185</v>
      </c>
      <c r="C26" s="76" t="s">
        <v>175</v>
      </c>
      <c r="D26" s="76" t="s">
        <v>175</v>
      </c>
      <c r="E26" s="231" t="s">
        <v>51</v>
      </c>
      <c r="F26" s="231" t="s">
        <v>49</v>
      </c>
      <c r="G26" s="231" t="s">
        <v>51</v>
      </c>
      <c r="H26" s="231" t="s">
        <v>51</v>
      </c>
      <c r="I26" s="231" t="s">
        <v>47</v>
      </c>
      <c r="J26" s="231" t="s">
        <v>51</v>
      </c>
      <c r="K26" s="258"/>
      <c r="L26" s="231" t="s">
        <v>49</v>
      </c>
      <c r="M26" s="231" t="s">
        <v>175</v>
      </c>
      <c r="N26" s="231" t="s">
        <v>51</v>
      </c>
      <c r="O26" s="231" t="s">
        <v>51</v>
      </c>
      <c r="P26" s="231" t="s">
        <v>47</v>
      </c>
      <c r="Q26" s="231" t="s">
        <v>51</v>
      </c>
      <c r="R26" s="258"/>
      <c r="S26" s="231" t="s">
        <v>49</v>
      </c>
      <c r="T26" s="231" t="s">
        <v>51</v>
      </c>
      <c r="U26" s="231" t="s">
        <v>50</v>
      </c>
      <c r="V26" s="231" t="s">
        <v>47</v>
      </c>
      <c r="W26" s="231" t="s">
        <v>51</v>
      </c>
      <c r="X26" s="258"/>
      <c r="Y26" s="231" t="s">
        <v>49</v>
      </c>
      <c r="Z26" s="231" t="s">
        <v>51</v>
      </c>
      <c r="AA26" s="231" t="s">
        <v>47</v>
      </c>
      <c r="AB26" s="231" t="s">
        <v>50</v>
      </c>
      <c r="AC26" s="231" t="s">
        <v>51</v>
      </c>
      <c r="AD26" s="258"/>
      <c r="AE26" s="231" t="s">
        <v>59</v>
      </c>
      <c r="AF26" s="231" t="s">
        <v>51</v>
      </c>
      <c r="AG26" s="259" t="s">
        <v>51</v>
      </c>
      <c r="AH26" s="259" t="s">
        <v>176</v>
      </c>
      <c r="AI26" s="269" t="s">
        <v>828</v>
      </c>
      <c r="AJ26" s="76" t="s">
        <v>51</v>
      </c>
    </row>
    <row r="27" spans="1:37" ht="15" hidden="1" customHeight="1" x14ac:dyDescent="0.25">
      <c r="A27" s="2">
        <v>18</v>
      </c>
      <c r="B27" s="44" t="s">
        <v>190</v>
      </c>
      <c r="C27" s="76" t="s">
        <v>175</v>
      </c>
      <c r="D27" s="76" t="s">
        <v>175</v>
      </c>
      <c r="E27" s="231" t="s">
        <v>191</v>
      </c>
      <c r="F27" s="231" t="s">
        <v>119</v>
      </c>
      <c r="G27" s="231" t="s">
        <v>192</v>
      </c>
      <c r="H27" s="231" t="s">
        <v>639</v>
      </c>
      <c r="I27" s="231" t="s">
        <v>118</v>
      </c>
      <c r="J27" s="231" t="s">
        <v>639</v>
      </c>
      <c r="K27" s="258"/>
      <c r="L27" s="231" t="s">
        <v>119</v>
      </c>
      <c r="M27" s="231" t="s">
        <v>175</v>
      </c>
      <c r="N27" s="231" t="s">
        <v>639</v>
      </c>
      <c r="O27" s="231" t="s">
        <v>138</v>
      </c>
      <c r="P27" s="231" t="s">
        <v>118</v>
      </c>
      <c r="Q27" s="231" t="s">
        <v>639</v>
      </c>
      <c r="R27" s="258"/>
      <c r="S27" s="231" t="s">
        <v>119</v>
      </c>
      <c r="T27" s="231" t="s">
        <v>639</v>
      </c>
      <c r="U27" s="231" t="s">
        <v>118</v>
      </c>
      <c r="V27" s="231" t="s">
        <v>118</v>
      </c>
      <c r="W27" s="231" t="s">
        <v>639</v>
      </c>
      <c r="X27" s="258"/>
      <c r="Y27" s="231" t="s">
        <v>119</v>
      </c>
      <c r="Z27" s="231" t="s">
        <v>639</v>
      </c>
      <c r="AA27" s="231" t="s">
        <v>118</v>
      </c>
      <c r="AB27" s="231" t="s">
        <v>48</v>
      </c>
      <c r="AC27" s="231" t="s">
        <v>639</v>
      </c>
      <c r="AD27" s="258"/>
      <c r="AE27" s="231" t="s">
        <v>826</v>
      </c>
      <c r="AF27" s="231" t="s">
        <v>639</v>
      </c>
      <c r="AG27" s="259" t="s">
        <v>639</v>
      </c>
      <c r="AH27" s="259" t="s">
        <v>176</v>
      </c>
      <c r="AI27" s="269" t="s">
        <v>829</v>
      </c>
      <c r="AJ27" s="76" t="s">
        <v>639</v>
      </c>
    </row>
    <row r="28" spans="1:37" ht="15" hidden="1" customHeight="1" x14ac:dyDescent="0.25">
      <c r="A28" s="7">
        <v>19</v>
      </c>
      <c r="B28" s="16" t="s">
        <v>202</v>
      </c>
      <c r="C28" s="76" t="s">
        <v>175</v>
      </c>
      <c r="D28" s="76" t="s">
        <v>175</v>
      </c>
      <c r="E28" s="231" t="s">
        <v>51</v>
      </c>
      <c r="F28" s="231" t="s">
        <v>203</v>
      </c>
      <c r="G28" s="231" t="s">
        <v>51</v>
      </c>
      <c r="H28" s="231" t="s">
        <v>51</v>
      </c>
      <c r="I28" s="231" t="s">
        <v>47</v>
      </c>
      <c r="J28" s="231" t="s">
        <v>50</v>
      </c>
      <c r="K28" s="258"/>
      <c r="L28" s="231" t="s">
        <v>203</v>
      </c>
      <c r="M28" s="231" t="s">
        <v>175</v>
      </c>
      <c r="N28" s="231" t="s">
        <v>51</v>
      </c>
      <c r="O28" s="231" t="s">
        <v>50</v>
      </c>
      <c r="P28" s="231" t="s">
        <v>47</v>
      </c>
      <c r="Q28" s="231" t="s">
        <v>50</v>
      </c>
      <c r="R28" s="258"/>
      <c r="S28" s="231" t="s">
        <v>203</v>
      </c>
      <c r="T28" s="231" t="s">
        <v>51</v>
      </c>
      <c r="U28" s="231" t="s">
        <v>50</v>
      </c>
      <c r="V28" s="231" t="s">
        <v>47</v>
      </c>
      <c r="W28" s="231" t="s">
        <v>50</v>
      </c>
      <c r="X28" s="258"/>
      <c r="Y28" s="231" t="s">
        <v>203</v>
      </c>
      <c r="Z28" s="231" t="s">
        <v>51</v>
      </c>
      <c r="AA28" s="231" t="s">
        <v>47</v>
      </c>
      <c r="AB28" s="231" t="s">
        <v>50</v>
      </c>
      <c r="AC28" s="231" t="s">
        <v>50</v>
      </c>
      <c r="AD28" s="258"/>
      <c r="AE28" s="231" t="s">
        <v>48</v>
      </c>
      <c r="AF28" s="231" t="s">
        <v>51</v>
      </c>
      <c r="AG28" s="259" t="s">
        <v>51</v>
      </c>
      <c r="AH28" s="259" t="s">
        <v>176</v>
      </c>
      <c r="AI28" s="269" t="s">
        <v>828</v>
      </c>
      <c r="AJ28" s="76" t="s">
        <v>50</v>
      </c>
    </row>
    <row r="29" spans="1:37" ht="15" customHeight="1" x14ac:dyDescent="0.25">
      <c r="A29" s="36"/>
      <c r="B29" s="48"/>
      <c r="C29" s="85"/>
      <c r="D29" s="124"/>
      <c r="E29" s="85"/>
      <c r="F29" s="85"/>
      <c r="G29" s="85"/>
      <c r="H29" s="85"/>
      <c r="I29" s="76"/>
      <c r="J29" s="76"/>
      <c r="K29" s="85"/>
      <c r="L29" s="85"/>
      <c r="M29" s="85"/>
      <c r="N29" s="85"/>
      <c r="O29" s="85"/>
      <c r="P29" s="76"/>
      <c r="Q29" s="76"/>
      <c r="R29" s="257"/>
      <c r="S29" s="85"/>
      <c r="T29" s="85"/>
      <c r="U29" s="85"/>
      <c r="V29" s="76"/>
      <c r="W29" s="76"/>
      <c r="X29" s="85"/>
      <c r="Y29" s="85"/>
      <c r="Z29" s="85"/>
      <c r="AA29" s="76"/>
      <c r="AB29" s="76"/>
      <c r="AC29" s="76"/>
      <c r="AD29" s="85"/>
      <c r="AE29" s="85"/>
      <c r="AF29" s="85"/>
      <c r="AG29" s="124"/>
      <c r="AH29" s="85"/>
      <c r="AI29" s="273"/>
      <c r="AJ29" s="76"/>
    </row>
    <row r="30" spans="1:37" ht="15" customHeight="1" x14ac:dyDescent="0.25">
      <c r="A30" s="7">
        <v>20</v>
      </c>
      <c r="B30" s="16" t="s">
        <v>209</v>
      </c>
      <c r="C30" s="76">
        <v>0.25</v>
      </c>
      <c r="D30" s="100">
        <v>0.75</v>
      </c>
      <c r="E30" s="231">
        <v>0.5</v>
      </c>
      <c r="F30" s="231">
        <v>0.25</v>
      </c>
      <c r="G30" s="231">
        <v>0.25</v>
      </c>
      <c r="H30" s="231">
        <v>0.25</v>
      </c>
      <c r="I30" s="231">
        <v>0.25</v>
      </c>
      <c r="J30" s="231">
        <v>0.25</v>
      </c>
      <c r="K30" s="258">
        <f t="shared" ref="K30:K35" si="5">AVERAGE(C30:J30)</f>
        <v>0.34375</v>
      </c>
      <c r="L30" s="231">
        <v>0.25</v>
      </c>
      <c r="M30" s="231">
        <v>0.25</v>
      </c>
      <c r="N30" s="231">
        <v>0.25</v>
      </c>
      <c r="O30" s="231">
        <v>0.5</v>
      </c>
      <c r="P30" s="231">
        <v>0.25</v>
      </c>
      <c r="Q30" s="231" t="s">
        <v>832</v>
      </c>
      <c r="R30" s="258">
        <f t="shared" ref="R30:R35" si="6">AVERAGE(L30:Q30)</f>
        <v>0.3</v>
      </c>
      <c r="S30" s="231">
        <v>0.25</v>
      </c>
      <c r="T30" s="231">
        <v>0.5</v>
      </c>
      <c r="U30" s="231">
        <v>0.75</v>
      </c>
      <c r="V30" s="231">
        <v>0.25</v>
      </c>
      <c r="W30" s="231">
        <v>0.25</v>
      </c>
      <c r="X30" s="258">
        <f t="shared" ref="X30:X35" si="7">AVERAGE(S30:W30)</f>
        <v>0.4</v>
      </c>
      <c r="Y30" s="231">
        <v>0.25</v>
      </c>
      <c r="Z30" s="231">
        <v>0.5</v>
      </c>
      <c r="AA30" s="231">
        <v>0.25</v>
      </c>
      <c r="AB30" s="231">
        <v>0.25</v>
      </c>
      <c r="AC30" s="231">
        <v>0.25</v>
      </c>
      <c r="AD30" s="258">
        <f t="shared" ref="AD30:AD35" si="8">AVERAGE(Y30:AC30)</f>
        <v>0.3</v>
      </c>
      <c r="AE30" s="231">
        <v>0.25</v>
      </c>
      <c r="AF30" s="231">
        <v>0.5</v>
      </c>
      <c r="AG30" s="259">
        <v>0.75</v>
      </c>
      <c r="AH30" s="259">
        <v>0.25</v>
      </c>
      <c r="AI30" s="269">
        <v>0.25</v>
      </c>
      <c r="AJ30" s="76">
        <v>0.25</v>
      </c>
      <c r="AK30" s="12">
        <f t="shared" ref="AK30:AK35" si="9">AVERAGE(AE30:AJ30)</f>
        <v>0.375</v>
      </c>
    </row>
    <row r="31" spans="1:37" ht="15" customHeight="1" x14ac:dyDescent="0.25">
      <c r="A31" s="7">
        <v>21</v>
      </c>
      <c r="B31" s="44" t="s">
        <v>221</v>
      </c>
      <c r="C31" s="76">
        <v>0.5</v>
      </c>
      <c r="D31" s="100">
        <v>0.5</v>
      </c>
      <c r="E31" s="231">
        <v>0.5</v>
      </c>
      <c r="F31" s="231">
        <v>1</v>
      </c>
      <c r="G31" s="231" t="s">
        <v>832</v>
      </c>
      <c r="H31" s="231">
        <v>1</v>
      </c>
      <c r="I31" s="231" t="s">
        <v>832</v>
      </c>
      <c r="J31" s="231">
        <v>0.5</v>
      </c>
      <c r="K31" s="258">
        <f t="shared" si="5"/>
        <v>0.66666666666666663</v>
      </c>
      <c r="L31" s="231">
        <v>1</v>
      </c>
      <c r="M31" s="231">
        <v>0.5</v>
      </c>
      <c r="N31" s="231" t="s">
        <v>802</v>
      </c>
      <c r="O31" s="231">
        <v>0.5</v>
      </c>
      <c r="P31" s="231" t="s">
        <v>832</v>
      </c>
      <c r="Q31" s="231">
        <v>0.5</v>
      </c>
      <c r="R31" s="258">
        <f t="shared" si="6"/>
        <v>0.625</v>
      </c>
      <c r="S31" s="231">
        <v>1</v>
      </c>
      <c r="T31" s="231">
        <v>1</v>
      </c>
      <c r="U31" s="231">
        <v>0.5</v>
      </c>
      <c r="V31" s="231" t="s">
        <v>832</v>
      </c>
      <c r="W31" s="231">
        <v>0.5</v>
      </c>
      <c r="X31" s="258">
        <f t="shared" si="7"/>
        <v>0.75</v>
      </c>
      <c r="Y31" s="231">
        <v>1</v>
      </c>
      <c r="Z31" s="231" t="s">
        <v>802</v>
      </c>
      <c r="AA31" s="231" t="s">
        <v>832</v>
      </c>
      <c r="AB31" s="231">
        <v>0.5</v>
      </c>
      <c r="AC31" s="231">
        <v>0.5</v>
      </c>
      <c r="AD31" s="258">
        <f t="shared" si="8"/>
        <v>0.66666666666666663</v>
      </c>
      <c r="AE31" s="231">
        <v>0</v>
      </c>
      <c r="AF31" s="231">
        <v>1</v>
      </c>
      <c r="AG31" s="259">
        <v>1</v>
      </c>
      <c r="AH31" s="259">
        <v>0.5</v>
      </c>
      <c r="AI31" s="269" t="s">
        <v>832</v>
      </c>
      <c r="AJ31" s="76">
        <v>0.5</v>
      </c>
      <c r="AK31" s="12">
        <f t="shared" si="9"/>
        <v>0.6</v>
      </c>
    </row>
    <row r="32" spans="1:37" ht="15" customHeight="1" x14ac:dyDescent="0.25">
      <c r="A32" s="7">
        <v>22</v>
      </c>
      <c r="B32" s="44" t="s">
        <v>226</v>
      </c>
      <c r="C32" s="76">
        <v>0.25</v>
      </c>
      <c r="D32" s="100">
        <v>0.25</v>
      </c>
      <c r="E32" s="231">
        <v>0.5</v>
      </c>
      <c r="F32" s="231">
        <v>0.5</v>
      </c>
      <c r="G32" s="231">
        <v>0.25</v>
      </c>
      <c r="H32" s="231">
        <v>0.5</v>
      </c>
      <c r="I32" s="231">
        <v>0.5</v>
      </c>
      <c r="J32" s="231">
        <v>0.25</v>
      </c>
      <c r="K32" s="258">
        <f t="shared" si="5"/>
        <v>0.375</v>
      </c>
      <c r="L32" s="231">
        <v>0.5</v>
      </c>
      <c r="M32" s="231">
        <v>0.5</v>
      </c>
      <c r="N32" s="231">
        <v>0.5</v>
      </c>
      <c r="O32" s="231">
        <v>0.5</v>
      </c>
      <c r="P32" s="231">
        <v>0.5</v>
      </c>
      <c r="Q32" s="231">
        <v>0.25</v>
      </c>
      <c r="R32" s="258">
        <f t="shared" si="6"/>
        <v>0.45833333333333331</v>
      </c>
      <c r="S32" s="231">
        <v>0.5</v>
      </c>
      <c r="T32" s="231">
        <v>0.5</v>
      </c>
      <c r="U32" s="231">
        <v>0.25</v>
      </c>
      <c r="V32" s="231">
        <v>0.5</v>
      </c>
      <c r="W32" s="231">
        <v>0.25</v>
      </c>
      <c r="X32" s="258">
        <f t="shared" si="7"/>
        <v>0.4</v>
      </c>
      <c r="Y32" s="231">
        <v>0.5</v>
      </c>
      <c r="Z32" s="231">
        <v>0.5</v>
      </c>
      <c r="AA32" s="231">
        <v>0.5</v>
      </c>
      <c r="AB32" s="231">
        <v>0.25</v>
      </c>
      <c r="AC32" s="231">
        <v>0.25</v>
      </c>
      <c r="AD32" s="258">
        <f t="shared" si="8"/>
        <v>0.4</v>
      </c>
      <c r="AE32" s="231">
        <v>0.25</v>
      </c>
      <c r="AF32" s="231">
        <v>0.5</v>
      </c>
      <c r="AG32" s="259">
        <v>0.25</v>
      </c>
      <c r="AH32" s="259">
        <v>0.25</v>
      </c>
      <c r="AI32" s="269">
        <v>0.5</v>
      </c>
      <c r="AJ32" s="76">
        <v>0.25</v>
      </c>
      <c r="AK32" s="12">
        <f t="shared" si="9"/>
        <v>0.33333333333333331</v>
      </c>
    </row>
    <row r="33" spans="1:37" ht="15" customHeight="1" x14ac:dyDescent="0.25">
      <c r="A33" s="7">
        <v>23</v>
      </c>
      <c r="B33" s="44" t="s">
        <v>232</v>
      </c>
      <c r="C33" s="76">
        <v>0.25</v>
      </c>
      <c r="D33" s="100">
        <v>0.5</v>
      </c>
      <c r="E33" s="231">
        <v>0.25</v>
      </c>
      <c r="F33" s="231">
        <v>0.25</v>
      </c>
      <c r="G33" s="231">
        <v>0</v>
      </c>
      <c r="H33" s="231">
        <v>0.25</v>
      </c>
      <c r="I33" s="231">
        <v>0.25</v>
      </c>
      <c r="J33" s="231">
        <v>0.25</v>
      </c>
      <c r="K33" s="258">
        <f t="shared" si="5"/>
        <v>0.25</v>
      </c>
      <c r="L33" s="231">
        <v>0.25</v>
      </c>
      <c r="M33" s="231">
        <v>0.5</v>
      </c>
      <c r="N33" s="231">
        <v>0.25</v>
      </c>
      <c r="O33" s="231">
        <v>0.25</v>
      </c>
      <c r="P33" s="231">
        <v>0.25</v>
      </c>
      <c r="Q33" s="231">
        <v>0</v>
      </c>
      <c r="R33" s="258">
        <f t="shared" si="6"/>
        <v>0.25</v>
      </c>
      <c r="S33" s="231">
        <v>0.25</v>
      </c>
      <c r="T33" s="231">
        <v>0.25</v>
      </c>
      <c r="U33" s="231">
        <v>0.25</v>
      </c>
      <c r="V33" s="231">
        <v>0.25</v>
      </c>
      <c r="W33" s="231">
        <v>0.25</v>
      </c>
      <c r="X33" s="258">
        <f t="shared" si="7"/>
        <v>0.25</v>
      </c>
      <c r="Y33" s="231">
        <v>0.25</v>
      </c>
      <c r="Z33" s="231">
        <v>0.25</v>
      </c>
      <c r="AA33" s="231">
        <v>0.25</v>
      </c>
      <c r="AB33" s="231">
        <v>0</v>
      </c>
      <c r="AC33" s="231">
        <v>0</v>
      </c>
      <c r="AD33" s="258">
        <f t="shared" si="8"/>
        <v>0.15</v>
      </c>
      <c r="AE33" s="231">
        <v>0.25</v>
      </c>
      <c r="AF33" s="231">
        <v>0.25</v>
      </c>
      <c r="AG33" s="259">
        <v>0.25</v>
      </c>
      <c r="AH33" s="259">
        <v>0.25</v>
      </c>
      <c r="AI33" s="269">
        <v>0.25</v>
      </c>
      <c r="AJ33" s="76">
        <v>0</v>
      </c>
      <c r="AK33" s="12">
        <f t="shared" si="9"/>
        <v>0.20833333333333334</v>
      </c>
    </row>
    <row r="34" spans="1:37" ht="15" customHeight="1" x14ac:dyDescent="0.25">
      <c r="A34" s="7">
        <v>24</v>
      </c>
      <c r="B34" s="44" t="s">
        <v>238</v>
      </c>
      <c r="C34" s="76">
        <v>0.5</v>
      </c>
      <c r="D34" s="100">
        <v>0.5</v>
      </c>
      <c r="E34" s="231">
        <v>0.5</v>
      </c>
      <c r="F34" s="231">
        <v>0.5</v>
      </c>
      <c r="G34" s="231">
        <v>0</v>
      </c>
      <c r="H34" s="231">
        <v>1</v>
      </c>
      <c r="I34" s="231">
        <v>0.5</v>
      </c>
      <c r="J34" s="231">
        <v>0</v>
      </c>
      <c r="K34" s="258">
        <f t="shared" si="5"/>
        <v>0.4375</v>
      </c>
      <c r="L34" s="231">
        <v>0.5</v>
      </c>
      <c r="M34" s="231">
        <v>0.5</v>
      </c>
      <c r="N34" s="231">
        <v>1</v>
      </c>
      <c r="O34" s="231">
        <v>1</v>
      </c>
      <c r="P34" s="231">
        <v>0.5</v>
      </c>
      <c r="Q34" s="231">
        <v>0</v>
      </c>
      <c r="R34" s="258">
        <f t="shared" si="6"/>
        <v>0.58333333333333337</v>
      </c>
      <c r="S34" s="231">
        <v>0.5</v>
      </c>
      <c r="T34" s="231">
        <v>1</v>
      </c>
      <c r="U34" s="231">
        <v>0.5</v>
      </c>
      <c r="V34" s="231">
        <v>0.5</v>
      </c>
      <c r="W34" s="231">
        <v>0</v>
      </c>
      <c r="X34" s="258">
        <f t="shared" si="7"/>
        <v>0.5</v>
      </c>
      <c r="Y34" s="231">
        <v>0.5</v>
      </c>
      <c r="Z34" s="231">
        <v>1</v>
      </c>
      <c r="AA34" s="231">
        <v>0.5</v>
      </c>
      <c r="AB34" s="231">
        <v>0.5</v>
      </c>
      <c r="AC34" s="231">
        <v>0</v>
      </c>
      <c r="AD34" s="258">
        <f t="shared" si="8"/>
        <v>0.5</v>
      </c>
      <c r="AE34" s="231">
        <v>0.5</v>
      </c>
      <c r="AF34" s="231">
        <v>1</v>
      </c>
      <c r="AG34" s="259" t="s">
        <v>832</v>
      </c>
      <c r="AH34" s="259">
        <v>0</v>
      </c>
      <c r="AI34" s="269">
        <v>0.5</v>
      </c>
      <c r="AJ34" s="76">
        <v>0</v>
      </c>
      <c r="AK34" s="12">
        <f t="shared" si="9"/>
        <v>0.4</v>
      </c>
    </row>
    <row r="35" spans="1:37" ht="15" customHeight="1" x14ac:dyDescent="0.25">
      <c r="A35" s="7">
        <v>25</v>
      </c>
      <c r="B35" s="44" t="s">
        <v>243</v>
      </c>
      <c r="C35" s="76">
        <v>1</v>
      </c>
      <c r="D35" s="100">
        <v>1</v>
      </c>
      <c r="E35" s="231">
        <v>0.5</v>
      </c>
      <c r="F35" s="231">
        <v>0.5</v>
      </c>
      <c r="G35" s="231">
        <v>0</v>
      </c>
      <c r="H35" s="231">
        <v>0.5</v>
      </c>
      <c r="I35" s="231" t="s">
        <v>832</v>
      </c>
      <c r="J35" s="231">
        <v>0.5</v>
      </c>
      <c r="K35" s="258">
        <f t="shared" si="5"/>
        <v>0.5714285714285714</v>
      </c>
      <c r="L35" s="231">
        <v>0.5</v>
      </c>
      <c r="M35" s="231" t="s">
        <v>802</v>
      </c>
      <c r="N35" s="231">
        <v>0.5</v>
      </c>
      <c r="O35" s="231">
        <v>0.5</v>
      </c>
      <c r="P35" s="231" t="s">
        <v>832</v>
      </c>
      <c r="Q35" s="231">
        <v>0.5</v>
      </c>
      <c r="R35" s="258">
        <f t="shared" si="6"/>
        <v>0.5</v>
      </c>
      <c r="S35" s="231">
        <v>0.5</v>
      </c>
      <c r="T35" s="231">
        <v>0.5</v>
      </c>
      <c r="U35" s="231">
        <v>0.5</v>
      </c>
      <c r="V35" s="231" t="s">
        <v>832</v>
      </c>
      <c r="W35" s="231">
        <v>0.5</v>
      </c>
      <c r="X35" s="258">
        <f t="shared" si="7"/>
        <v>0.5</v>
      </c>
      <c r="Y35" s="231">
        <v>0.5</v>
      </c>
      <c r="Z35" s="231">
        <v>0.5</v>
      </c>
      <c r="AA35" s="231" t="s">
        <v>832</v>
      </c>
      <c r="AB35" s="231">
        <v>0</v>
      </c>
      <c r="AC35" s="231">
        <v>0.5</v>
      </c>
      <c r="AD35" s="258">
        <f t="shared" si="8"/>
        <v>0.375</v>
      </c>
      <c r="AE35" s="231">
        <v>1</v>
      </c>
      <c r="AF35" s="231">
        <v>0.5</v>
      </c>
      <c r="AG35" s="259">
        <v>1</v>
      </c>
      <c r="AH35" s="259">
        <v>0</v>
      </c>
      <c r="AI35" s="269" t="s">
        <v>832</v>
      </c>
      <c r="AJ35" s="76">
        <v>0.5</v>
      </c>
      <c r="AK35" s="12">
        <f t="shared" si="9"/>
        <v>0.6</v>
      </c>
    </row>
    <row r="36" spans="1:37" ht="15" customHeight="1" x14ac:dyDescent="0.25">
      <c r="A36" s="36"/>
      <c r="B36" s="48"/>
      <c r="C36" s="85"/>
      <c r="D36" s="124"/>
      <c r="E36" s="85"/>
      <c r="F36" s="85"/>
      <c r="G36" s="85"/>
      <c r="H36" s="85"/>
      <c r="I36" s="76"/>
      <c r="J36" s="76"/>
      <c r="K36" s="85"/>
      <c r="L36" s="85"/>
      <c r="M36" s="85"/>
      <c r="N36" s="85"/>
      <c r="O36" s="85"/>
      <c r="P36" s="76"/>
      <c r="Q36" s="76"/>
      <c r="R36" s="257"/>
      <c r="S36" s="85"/>
      <c r="T36" s="85"/>
      <c r="U36" s="85"/>
      <c r="V36" s="76"/>
      <c r="W36" s="76"/>
      <c r="X36" s="85"/>
      <c r="Y36" s="85"/>
      <c r="Z36" s="85"/>
      <c r="AA36" s="76"/>
      <c r="AB36" s="76"/>
      <c r="AC36" s="76"/>
      <c r="AD36" s="85"/>
      <c r="AE36" s="85"/>
      <c r="AF36" s="85"/>
      <c r="AG36" s="100"/>
      <c r="AH36" s="76"/>
      <c r="AI36" s="270"/>
      <c r="AJ36" s="76"/>
    </row>
    <row r="37" spans="1:37" ht="15" customHeight="1" x14ac:dyDescent="0.25">
      <c r="A37" s="7">
        <v>26</v>
      </c>
      <c r="B37" s="44" t="s">
        <v>249</v>
      </c>
      <c r="C37" s="76">
        <v>0.5</v>
      </c>
      <c r="D37" s="100">
        <v>1</v>
      </c>
      <c r="E37" s="231">
        <v>1</v>
      </c>
      <c r="F37" s="231">
        <v>1</v>
      </c>
      <c r="G37" s="231">
        <v>1</v>
      </c>
      <c r="H37" s="231">
        <v>1</v>
      </c>
      <c r="I37" s="231">
        <v>0.75</v>
      </c>
      <c r="J37" s="231">
        <v>1</v>
      </c>
      <c r="K37" s="258">
        <f>AVERAGE(C37:J37)</f>
        <v>0.90625</v>
      </c>
      <c r="L37" s="231">
        <v>1</v>
      </c>
      <c r="M37" s="231">
        <v>1</v>
      </c>
      <c r="N37" s="231">
        <v>0.75</v>
      </c>
      <c r="O37" s="231">
        <v>0.25</v>
      </c>
      <c r="P37" s="231">
        <v>0.75</v>
      </c>
      <c r="Q37" s="231">
        <v>0.5</v>
      </c>
      <c r="R37" s="258">
        <f>AVERAGE(L37:Q37)</f>
        <v>0.70833333333333337</v>
      </c>
      <c r="S37" s="231">
        <v>1</v>
      </c>
      <c r="T37" s="231">
        <v>1</v>
      </c>
      <c r="U37" s="231">
        <v>0.25</v>
      </c>
      <c r="V37" s="231">
        <v>0.75</v>
      </c>
      <c r="W37" s="231">
        <v>1</v>
      </c>
      <c r="X37" s="258">
        <f>AVERAGE(S37:W37)</f>
        <v>0.8</v>
      </c>
      <c r="Y37" s="231">
        <v>1</v>
      </c>
      <c r="Z37" s="231">
        <v>0.75</v>
      </c>
      <c r="AA37" s="231">
        <v>0.75</v>
      </c>
      <c r="AB37" s="231">
        <v>1</v>
      </c>
      <c r="AC37" s="231">
        <v>1</v>
      </c>
      <c r="AD37" s="258">
        <f>AVERAGE(Y37:AC37)</f>
        <v>0.9</v>
      </c>
      <c r="AE37" s="231">
        <v>0.75</v>
      </c>
      <c r="AF37" s="231">
        <v>1</v>
      </c>
      <c r="AG37" s="259" t="s">
        <v>830</v>
      </c>
      <c r="AH37" s="259" t="s">
        <v>803</v>
      </c>
      <c r="AI37" s="269">
        <v>0.75</v>
      </c>
      <c r="AJ37" s="76">
        <v>1</v>
      </c>
      <c r="AK37" s="12">
        <f>AVERAGE(AE37:AJ37)</f>
        <v>0.875</v>
      </c>
    </row>
    <row r="38" spans="1:37" ht="15" customHeight="1" x14ac:dyDescent="0.25">
      <c r="A38" s="7">
        <v>27</v>
      </c>
      <c r="B38" s="44" t="s">
        <v>257</v>
      </c>
      <c r="C38" s="74">
        <v>0.5</v>
      </c>
      <c r="D38" s="100">
        <v>0.5</v>
      </c>
      <c r="E38" s="231">
        <v>0.5</v>
      </c>
      <c r="F38" s="231">
        <v>1</v>
      </c>
      <c r="G38" s="231">
        <v>0.5</v>
      </c>
      <c r="H38" s="231">
        <v>0.5</v>
      </c>
      <c r="I38" s="231">
        <v>0.5</v>
      </c>
      <c r="J38" s="231">
        <v>0.5</v>
      </c>
      <c r="K38" s="258">
        <f>AVERAGE(C38:J38)</f>
        <v>0.5625</v>
      </c>
      <c r="L38" s="231">
        <v>1</v>
      </c>
      <c r="M38" s="231">
        <v>1</v>
      </c>
      <c r="N38" s="231">
        <v>0.5</v>
      </c>
      <c r="O38" s="231">
        <v>0.5</v>
      </c>
      <c r="P38" s="231">
        <v>0.5</v>
      </c>
      <c r="Q38" s="231">
        <v>0.5</v>
      </c>
      <c r="R38" s="258">
        <f>AVERAGE(L38:Q38)</f>
        <v>0.66666666666666663</v>
      </c>
      <c r="S38" s="231">
        <v>1</v>
      </c>
      <c r="T38" s="231">
        <v>0.5</v>
      </c>
      <c r="U38" s="231">
        <v>0.5</v>
      </c>
      <c r="V38" s="231">
        <v>0.5</v>
      </c>
      <c r="W38" s="231">
        <v>0.5</v>
      </c>
      <c r="X38" s="258">
        <f>AVERAGE(S38:W38)</f>
        <v>0.6</v>
      </c>
      <c r="Y38" s="231">
        <v>1</v>
      </c>
      <c r="Z38" s="231">
        <v>0.5</v>
      </c>
      <c r="AA38" s="231">
        <v>0.5</v>
      </c>
      <c r="AB38" s="231">
        <v>0.5</v>
      </c>
      <c r="AC38" s="231">
        <v>0.5</v>
      </c>
      <c r="AD38" s="258">
        <f>AVERAGE(Y38:AC38)</f>
        <v>0.6</v>
      </c>
      <c r="AE38" s="231">
        <v>0.5</v>
      </c>
      <c r="AF38" s="231">
        <v>0.5</v>
      </c>
      <c r="AG38" s="259">
        <v>0.5</v>
      </c>
      <c r="AH38" s="259">
        <v>0.5</v>
      </c>
      <c r="AI38" s="269">
        <v>0.5</v>
      </c>
      <c r="AJ38" s="76">
        <v>0.5</v>
      </c>
      <c r="AK38" s="12">
        <f>AVERAGE(AE38:AJ38)</f>
        <v>0.5</v>
      </c>
    </row>
    <row r="39" spans="1:37" ht="15" customHeight="1" x14ac:dyDescent="0.25">
      <c r="A39" s="7">
        <v>28</v>
      </c>
      <c r="B39" s="44" t="s">
        <v>263</v>
      </c>
      <c r="C39" s="76">
        <v>0</v>
      </c>
      <c r="D39" s="100">
        <v>1</v>
      </c>
      <c r="E39" s="231">
        <v>1</v>
      </c>
      <c r="F39" s="231">
        <v>1</v>
      </c>
      <c r="G39" s="231">
        <v>1</v>
      </c>
      <c r="H39" s="231">
        <v>1</v>
      </c>
      <c r="I39" s="231" t="s">
        <v>832</v>
      </c>
      <c r="J39" s="231">
        <v>1</v>
      </c>
      <c r="K39" s="258">
        <f>AVERAGE(C39:J39)</f>
        <v>0.8571428571428571</v>
      </c>
      <c r="L39" s="231">
        <v>0.5</v>
      </c>
      <c r="M39" s="231">
        <v>1</v>
      </c>
      <c r="N39" s="231">
        <v>0.5</v>
      </c>
      <c r="O39" s="231">
        <v>1</v>
      </c>
      <c r="P39" s="231" t="s">
        <v>832</v>
      </c>
      <c r="Q39" s="231">
        <v>1</v>
      </c>
      <c r="R39" s="258">
        <f>AVERAGE(L39:Q39)</f>
        <v>0.8</v>
      </c>
      <c r="S39" s="231">
        <v>1</v>
      </c>
      <c r="T39" s="231">
        <v>1</v>
      </c>
      <c r="U39" s="231">
        <v>1</v>
      </c>
      <c r="V39" s="231" t="s">
        <v>832</v>
      </c>
      <c r="W39" s="231">
        <v>1</v>
      </c>
      <c r="X39" s="258">
        <f>AVERAGE(S39:W39)</f>
        <v>1</v>
      </c>
      <c r="Y39" s="231">
        <v>1</v>
      </c>
      <c r="Z39" s="231">
        <v>0.5</v>
      </c>
      <c r="AA39" s="231" t="s">
        <v>832</v>
      </c>
      <c r="AB39" s="231">
        <v>0.5</v>
      </c>
      <c r="AC39" s="231">
        <v>1</v>
      </c>
      <c r="AD39" s="258">
        <f>AVERAGE(Y39:AC39)</f>
        <v>0.75</v>
      </c>
      <c r="AE39" s="231">
        <v>0.5</v>
      </c>
      <c r="AF39" s="231">
        <v>1</v>
      </c>
      <c r="AG39" s="259">
        <v>1</v>
      </c>
      <c r="AH39" s="259">
        <v>1</v>
      </c>
      <c r="AI39" s="269" t="s">
        <v>832</v>
      </c>
      <c r="AJ39" s="76">
        <v>1</v>
      </c>
      <c r="AK39" s="12">
        <f>AVERAGE(AE39:AJ39)</f>
        <v>0.9</v>
      </c>
    </row>
    <row r="40" spans="1:37" ht="15" customHeight="1" x14ac:dyDescent="0.25">
      <c r="A40" s="36"/>
      <c r="B40" s="48"/>
      <c r="C40" s="85"/>
      <c r="D40" s="124"/>
      <c r="E40" s="85"/>
      <c r="F40" s="85"/>
      <c r="G40" s="85"/>
      <c r="H40" s="85"/>
      <c r="I40" s="76"/>
      <c r="J40" s="76"/>
      <c r="K40" s="85"/>
      <c r="L40" s="85"/>
      <c r="M40" s="85"/>
      <c r="N40" s="85"/>
      <c r="O40" s="85"/>
      <c r="P40" s="76"/>
      <c r="Q40" s="76"/>
      <c r="R40" s="257"/>
      <c r="S40" s="85"/>
      <c r="T40" s="85"/>
      <c r="U40" s="85"/>
      <c r="V40" s="76"/>
      <c r="W40" s="76"/>
      <c r="X40" s="85"/>
      <c r="Y40" s="85"/>
      <c r="Z40" s="85"/>
      <c r="AA40" s="76"/>
      <c r="AB40" s="76"/>
      <c r="AC40" s="76"/>
      <c r="AD40" s="85"/>
      <c r="AE40" s="85"/>
      <c r="AF40" s="85"/>
      <c r="AG40" s="100"/>
      <c r="AH40" s="76"/>
      <c r="AI40" s="270"/>
      <c r="AJ40" s="76"/>
    </row>
    <row r="41" spans="1:37" ht="15" customHeight="1" x14ac:dyDescent="0.25">
      <c r="A41" s="7">
        <v>29</v>
      </c>
      <c r="B41" s="44" t="s">
        <v>270</v>
      </c>
      <c r="C41" s="74">
        <v>0.25</v>
      </c>
      <c r="D41" s="100">
        <v>0.25</v>
      </c>
      <c r="E41" s="76">
        <v>0.5</v>
      </c>
      <c r="F41" s="76">
        <v>0.25</v>
      </c>
      <c r="G41" s="76">
        <v>0.5</v>
      </c>
      <c r="H41" s="100">
        <v>1</v>
      </c>
      <c r="I41" s="100" t="s">
        <v>802</v>
      </c>
      <c r="J41" s="76">
        <v>0.25</v>
      </c>
      <c r="K41" s="257">
        <f>AVERAGE(C41:J41)</f>
        <v>0.42857142857142855</v>
      </c>
      <c r="L41" s="76">
        <v>0.25</v>
      </c>
      <c r="M41" s="100">
        <v>1</v>
      </c>
      <c r="N41" s="100">
        <v>1</v>
      </c>
      <c r="O41" s="100">
        <v>0.25</v>
      </c>
      <c r="P41" s="100" t="s">
        <v>802</v>
      </c>
      <c r="Q41" s="76">
        <v>0.25</v>
      </c>
      <c r="R41" s="257">
        <f>AVERAGE(L41:Q41)</f>
        <v>0.55000000000000004</v>
      </c>
      <c r="S41" s="76">
        <v>0.25</v>
      </c>
      <c r="T41" s="100">
        <v>1</v>
      </c>
      <c r="U41" s="76">
        <v>0.5</v>
      </c>
      <c r="V41" s="100" t="s">
        <v>802</v>
      </c>
      <c r="W41" s="76">
        <v>0.25</v>
      </c>
      <c r="X41" s="267">
        <f>AVERAGE(S41:W41)</f>
        <v>0.5</v>
      </c>
      <c r="Y41" s="100">
        <v>0.25</v>
      </c>
      <c r="Z41" s="100">
        <v>1</v>
      </c>
      <c r="AA41" s="100" t="s">
        <v>802</v>
      </c>
      <c r="AB41" s="76">
        <v>0.25</v>
      </c>
      <c r="AC41" s="76">
        <v>0.25</v>
      </c>
      <c r="AD41" s="267">
        <f>AVERAGE(Y41:AC41)</f>
        <v>0.4375</v>
      </c>
      <c r="AE41" s="76" t="s">
        <v>802</v>
      </c>
      <c r="AF41" s="100">
        <v>1</v>
      </c>
      <c r="AG41" s="100" t="s">
        <v>803</v>
      </c>
      <c r="AH41" s="100">
        <v>1</v>
      </c>
      <c r="AI41" s="229" t="s">
        <v>802</v>
      </c>
      <c r="AJ41" s="76">
        <v>0.25</v>
      </c>
      <c r="AK41" s="12">
        <f>AVERAGE(AF41:AJ41)</f>
        <v>0.75</v>
      </c>
    </row>
    <row r="42" spans="1:37" ht="15" hidden="1" customHeight="1" x14ac:dyDescent="0.25">
      <c r="A42" s="7">
        <v>30</v>
      </c>
      <c r="B42" s="44" t="s">
        <v>287</v>
      </c>
      <c r="C42" s="74">
        <v>0.25</v>
      </c>
      <c r="D42" s="100">
        <v>0.25</v>
      </c>
      <c r="E42" s="76">
        <v>0.5</v>
      </c>
      <c r="F42" s="76">
        <v>0.25</v>
      </c>
      <c r="G42" s="76">
        <v>0.5</v>
      </c>
      <c r="H42" s="100">
        <v>1</v>
      </c>
      <c r="I42" s="100" t="s">
        <v>802</v>
      </c>
      <c r="J42" s="76">
        <v>1.25</v>
      </c>
      <c r="K42" s="257">
        <f>AVERAGE(C42:J42)</f>
        <v>0.5714285714285714</v>
      </c>
      <c r="L42" s="100" t="s">
        <v>818</v>
      </c>
      <c r="M42" s="100" t="s">
        <v>820</v>
      </c>
      <c r="N42" s="100" t="s">
        <v>296</v>
      </c>
      <c r="O42" s="100" t="s">
        <v>297</v>
      </c>
      <c r="P42" s="100" t="s">
        <v>294</v>
      </c>
      <c r="Q42" s="100"/>
      <c r="R42" s="257" t="e">
        <f>AVERAGE(L42:Q42)</f>
        <v>#DIV/0!</v>
      </c>
      <c r="S42" s="100" t="s">
        <v>821</v>
      </c>
      <c r="T42" s="100" t="s">
        <v>299</v>
      </c>
      <c r="U42" s="100" t="s">
        <v>824</v>
      </c>
      <c r="V42" s="100" t="s">
        <v>294</v>
      </c>
      <c r="W42" s="100"/>
      <c r="X42" s="267" t="e">
        <f>AVERAGE(S42:W42)</f>
        <v>#DIV/0!</v>
      </c>
      <c r="Y42" s="100" t="s">
        <v>821</v>
      </c>
      <c r="Z42" s="100" t="s">
        <v>301</v>
      </c>
      <c r="AA42" s="100" t="s">
        <v>294</v>
      </c>
      <c r="AB42" s="76" t="s">
        <v>302</v>
      </c>
      <c r="AC42" s="100"/>
      <c r="AD42" s="267" t="e">
        <f>AVERAGE(Y42:AC42)</f>
        <v>#DIV/0!</v>
      </c>
      <c r="AE42" s="100"/>
      <c r="AF42" s="100" t="s">
        <v>303</v>
      </c>
      <c r="AG42" s="100" t="s">
        <v>304</v>
      </c>
      <c r="AH42" s="100" t="s">
        <v>305</v>
      </c>
      <c r="AI42" s="229" t="s">
        <v>294</v>
      </c>
      <c r="AJ42" s="76" t="s">
        <v>844</v>
      </c>
      <c r="AK42" s="12" t="e">
        <f>AVERAGE(AF42:AJ42)</f>
        <v>#DIV/0!</v>
      </c>
    </row>
    <row r="43" spans="1:37" ht="15" customHeight="1" x14ac:dyDescent="0.25">
      <c r="A43" s="7">
        <v>31</v>
      </c>
      <c r="B43" s="44" t="s">
        <v>306</v>
      </c>
      <c r="C43" s="76" t="s">
        <v>832</v>
      </c>
      <c r="D43" s="100" t="s">
        <v>832</v>
      </c>
      <c r="E43" s="231" t="s">
        <v>832</v>
      </c>
      <c r="F43" s="231">
        <v>0.5</v>
      </c>
      <c r="G43" s="231" t="s">
        <v>832</v>
      </c>
      <c r="H43" s="231">
        <v>0.5</v>
      </c>
      <c r="I43" s="231" t="s">
        <v>832</v>
      </c>
      <c r="J43" s="231">
        <v>0.5</v>
      </c>
      <c r="K43" s="257">
        <f>AVERAGE(C43:J43)</f>
        <v>0.5</v>
      </c>
      <c r="L43" s="231">
        <v>0.5</v>
      </c>
      <c r="M43" s="231">
        <v>1</v>
      </c>
      <c r="N43" s="231">
        <v>0.5</v>
      </c>
      <c r="O43" s="231">
        <v>0.5</v>
      </c>
      <c r="P43" s="231" t="s">
        <v>832</v>
      </c>
      <c r="Q43" s="231">
        <v>0.5</v>
      </c>
      <c r="R43" s="257">
        <f>AVERAGE(L43:Q43)</f>
        <v>0.6</v>
      </c>
      <c r="S43" s="231">
        <v>0.5</v>
      </c>
      <c r="T43" s="231">
        <v>0.5</v>
      </c>
      <c r="U43" s="231">
        <v>0.5</v>
      </c>
      <c r="V43" s="231" t="s">
        <v>832</v>
      </c>
      <c r="W43" s="231">
        <v>0.5</v>
      </c>
      <c r="X43" s="267">
        <f>AVERAGE(S43:W43)</f>
        <v>0.5</v>
      </c>
      <c r="Y43" s="231">
        <v>0.5</v>
      </c>
      <c r="Z43" s="231">
        <v>0.5</v>
      </c>
      <c r="AA43" s="231" t="s">
        <v>832</v>
      </c>
      <c r="AB43" s="231">
        <v>0.5</v>
      </c>
      <c r="AC43" s="231">
        <v>0.5</v>
      </c>
      <c r="AD43" s="267">
        <f>AVERAGE(Y43:AC43)</f>
        <v>0.5</v>
      </c>
      <c r="AE43" s="231">
        <v>0.5</v>
      </c>
      <c r="AF43" s="231">
        <v>0.5</v>
      </c>
      <c r="AG43" s="259">
        <v>0.5</v>
      </c>
      <c r="AH43" s="259" t="s">
        <v>845</v>
      </c>
      <c r="AI43" s="269" t="s">
        <v>832</v>
      </c>
      <c r="AJ43" s="76">
        <v>0.5</v>
      </c>
      <c r="AK43" s="12">
        <f>AVERAGE(AF43:AJ43)</f>
        <v>0.5</v>
      </c>
    </row>
    <row r="44" spans="1:37" ht="15" customHeight="1" x14ac:dyDescent="0.25">
      <c r="A44" s="7">
        <v>32</v>
      </c>
      <c r="B44" s="44" t="s">
        <v>310</v>
      </c>
      <c r="C44" s="76">
        <v>0.25</v>
      </c>
      <c r="D44" s="100">
        <v>0.25</v>
      </c>
      <c r="E44" s="231">
        <v>0</v>
      </c>
      <c r="F44" s="231">
        <v>0.5</v>
      </c>
      <c r="G44" s="231">
        <v>0.25</v>
      </c>
      <c r="H44" s="231">
        <v>0.5</v>
      </c>
      <c r="I44" s="231">
        <v>0.5</v>
      </c>
      <c r="J44" s="231">
        <v>0.5</v>
      </c>
      <c r="K44" s="257">
        <f>AVERAGE(C44:J44)</f>
        <v>0.34375</v>
      </c>
      <c r="L44" s="231">
        <v>0.5</v>
      </c>
      <c r="M44" s="259">
        <v>0.25</v>
      </c>
      <c r="N44" s="231">
        <v>0.5</v>
      </c>
      <c r="O44" s="231">
        <v>0.5</v>
      </c>
      <c r="P44" s="231">
        <v>0.5</v>
      </c>
      <c r="Q44" s="231">
        <v>0.25</v>
      </c>
      <c r="R44" s="257">
        <f>AVERAGE(L44:Q44)</f>
        <v>0.41666666666666669</v>
      </c>
      <c r="S44" s="231">
        <v>0.5</v>
      </c>
      <c r="T44" s="231">
        <v>0.5</v>
      </c>
      <c r="U44" s="231">
        <v>0.5</v>
      </c>
      <c r="V44" s="231">
        <v>0.5</v>
      </c>
      <c r="W44" s="231">
        <v>0.5</v>
      </c>
      <c r="X44" s="267">
        <f>AVERAGE(S44:W44)</f>
        <v>0.5</v>
      </c>
      <c r="Y44" s="231">
        <v>0.5</v>
      </c>
      <c r="Z44" s="231">
        <v>0.5</v>
      </c>
      <c r="AA44" s="231">
        <v>0.5</v>
      </c>
      <c r="AB44" s="231">
        <v>0.25</v>
      </c>
      <c r="AC44" s="231">
        <v>0</v>
      </c>
      <c r="AD44" s="267">
        <f>AVERAGE(Y44:AC44)</f>
        <v>0.35</v>
      </c>
      <c r="AE44" s="231">
        <v>0</v>
      </c>
      <c r="AF44" s="231">
        <v>0.5</v>
      </c>
      <c r="AG44" s="259">
        <v>0.5</v>
      </c>
      <c r="AH44" s="259">
        <v>0.5</v>
      </c>
      <c r="AI44" s="269">
        <v>0.5</v>
      </c>
      <c r="AJ44" s="76">
        <v>0.5</v>
      </c>
      <c r="AK44" s="12">
        <f>AVERAGE(AF44:AJ44)</f>
        <v>0.5</v>
      </c>
    </row>
    <row r="47" spans="1:37" x14ac:dyDescent="0.25">
      <c r="A47" s="138"/>
      <c r="B47" s="85"/>
      <c r="C47" s="110" t="s">
        <v>806</v>
      </c>
      <c r="D47" s="110" t="s">
        <v>846</v>
      </c>
      <c r="E47" s="110" t="s">
        <v>807</v>
      </c>
      <c r="F47" s="110" t="s">
        <v>804</v>
      </c>
      <c r="G47" s="256" t="s">
        <v>847</v>
      </c>
      <c r="K47" s="110" t="s">
        <v>806</v>
      </c>
      <c r="L47" s="110" t="s">
        <v>846</v>
      </c>
      <c r="M47" s="110" t="s">
        <v>807</v>
      </c>
      <c r="N47" s="110" t="s">
        <v>804</v>
      </c>
      <c r="O47" s="256" t="s">
        <v>847</v>
      </c>
    </row>
    <row r="48" spans="1:37" x14ac:dyDescent="0.25">
      <c r="A48" s="281" t="s">
        <v>77</v>
      </c>
      <c r="B48" s="178">
        <v>1</v>
      </c>
      <c r="C48" s="256">
        <f>$K9</f>
        <v>0.3125</v>
      </c>
      <c r="D48" s="268">
        <f>$R9</f>
        <v>0.29166666666666669</v>
      </c>
      <c r="E48" s="256">
        <f>$X9</f>
        <v>0.35</v>
      </c>
      <c r="F48" s="256">
        <f>$AD9</f>
        <v>0.3</v>
      </c>
      <c r="G48" s="256">
        <f>$AK9</f>
        <v>0.375</v>
      </c>
      <c r="J48" s="256" t="s">
        <v>77</v>
      </c>
      <c r="K48" s="256">
        <f>AVERAGE(C48:C59)</f>
        <v>0.54005456349206349</v>
      </c>
      <c r="L48" s="256">
        <f>AVERAGE(D48:D59)</f>
        <v>0.53125</v>
      </c>
      <c r="M48" s="256">
        <f>AVERAGE(E48:E59)</f>
        <v>0.59548611111111116</v>
      </c>
      <c r="N48" s="256">
        <f>AVERAGE(F48:F59)</f>
        <v>0.47986111111111124</v>
      </c>
      <c r="O48" s="256">
        <f>AVERAGE(G48:G59)</f>
        <v>0.56354166666666661</v>
      </c>
    </row>
    <row r="49" spans="1:15" x14ac:dyDescent="0.25">
      <c r="A49" s="282"/>
      <c r="B49" s="178">
        <v>2</v>
      </c>
      <c r="C49" s="256">
        <f t="shared" ref="C49:C59" si="10">$K10</f>
        <v>1</v>
      </c>
      <c r="D49" s="268">
        <f t="shared" ref="D49:D59" si="11">$R10</f>
        <v>1</v>
      </c>
      <c r="E49" s="256">
        <f t="shared" ref="E49:E59" si="12">$X10</f>
        <v>1</v>
      </c>
      <c r="F49" s="256">
        <f t="shared" ref="F49:F59" si="13">$AD10</f>
        <v>0.8</v>
      </c>
      <c r="G49" s="256">
        <f t="shared" ref="G49:G59" si="14">$AK10</f>
        <v>1</v>
      </c>
      <c r="J49" s="256" t="s">
        <v>208</v>
      </c>
      <c r="K49" s="256">
        <f>C61</f>
        <v>0.28125</v>
      </c>
      <c r="L49" s="256">
        <f>D61</f>
        <v>0.33333333333333331</v>
      </c>
      <c r="M49" s="256">
        <f>E61</f>
        <v>0.5</v>
      </c>
      <c r="N49" s="256">
        <f>F61</f>
        <v>0.35</v>
      </c>
      <c r="O49" s="256">
        <f>G61</f>
        <v>0.33333333333333331</v>
      </c>
    </row>
    <row r="50" spans="1:15" x14ac:dyDescent="0.25">
      <c r="A50" s="282"/>
      <c r="B50" s="178">
        <v>3</v>
      </c>
      <c r="C50" s="256">
        <f t="shared" si="10"/>
        <v>0.20833333333333334</v>
      </c>
      <c r="D50" s="268">
        <f t="shared" si="11"/>
        <v>0.16666666666666666</v>
      </c>
      <c r="E50" s="256">
        <f t="shared" si="12"/>
        <v>0.33333333333333331</v>
      </c>
      <c r="F50" s="256">
        <f t="shared" si="13"/>
        <v>0.16666666666666666</v>
      </c>
      <c r="G50" s="256">
        <f t="shared" si="14"/>
        <v>0.3</v>
      </c>
      <c r="J50" s="256" t="s">
        <v>808</v>
      </c>
      <c r="K50" s="256">
        <f>AVERAGE(C63:C68)</f>
        <v>0.44072420634920634</v>
      </c>
      <c r="L50" s="256">
        <f>AVERAGE(D63:D68)</f>
        <v>0.45277777777777778</v>
      </c>
      <c r="M50" s="256">
        <f>AVERAGE(E63:E68)</f>
        <v>0.46666666666666662</v>
      </c>
      <c r="N50" s="256">
        <f>AVERAGE(F63:F68)</f>
        <v>0.39861111111111108</v>
      </c>
      <c r="O50" s="256">
        <f>AVERAGE(G63:G68)</f>
        <v>0.41944444444444445</v>
      </c>
    </row>
    <row r="51" spans="1:15" x14ac:dyDescent="0.25">
      <c r="A51" s="282"/>
      <c r="B51" s="178">
        <v>4</v>
      </c>
      <c r="C51" s="256">
        <f t="shared" si="10"/>
        <v>0.7</v>
      </c>
      <c r="D51" s="268">
        <f t="shared" si="11"/>
        <v>0.75</v>
      </c>
      <c r="E51" s="256">
        <f t="shared" si="12"/>
        <v>0.83333333333333337</v>
      </c>
      <c r="F51" s="256">
        <f t="shared" si="13"/>
        <v>0.83333333333333337</v>
      </c>
      <c r="G51" s="256">
        <f t="shared" si="14"/>
        <v>0.8</v>
      </c>
      <c r="J51" s="256" t="s">
        <v>248</v>
      </c>
      <c r="K51" s="256">
        <f>AVERAGE(C70:C72)</f>
        <v>0.77529761904761907</v>
      </c>
      <c r="L51" s="256">
        <f>AVERAGE(D70:D72)</f>
        <v>0.72499999999999998</v>
      </c>
      <c r="M51" s="256">
        <f>AVERAGE(E70:E72)</f>
        <v>0.79999999999999993</v>
      </c>
      <c r="N51" s="256">
        <f>AVERAGE(F70:F72)</f>
        <v>0.75</v>
      </c>
      <c r="O51" s="256">
        <f>AVERAGE(G70:G72)</f>
        <v>0.7583333333333333</v>
      </c>
    </row>
    <row r="52" spans="1:15" x14ac:dyDescent="0.25">
      <c r="A52" s="282"/>
      <c r="B52" s="178">
        <v>5</v>
      </c>
      <c r="C52" s="256">
        <f t="shared" si="10"/>
        <v>0.5625</v>
      </c>
      <c r="D52" s="268">
        <f t="shared" si="11"/>
        <v>0.58333333333333337</v>
      </c>
      <c r="E52" s="256">
        <f t="shared" si="12"/>
        <v>0.5</v>
      </c>
      <c r="F52" s="256">
        <f t="shared" si="13"/>
        <v>0.5</v>
      </c>
      <c r="G52" s="256">
        <f t="shared" si="14"/>
        <v>0.66666666666666663</v>
      </c>
      <c r="J52" s="256" t="s">
        <v>721</v>
      </c>
      <c r="K52" s="256">
        <f>AVERAGE(C74:C76)</f>
        <v>0.42410714285714285</v>
      </c>
      <c r="L52" s="256">
        <f>AVERAGE(D74:D76)</f>
        <v>0.52222222222222225</v>
      </c>
      <c r="M52" s="256">
        <f>AVERAGE(E74:E76)</f>
        <v>0.5</v>
      </c>
      <c r="N52" s="256">
        <f>AVERAGE(F74:F76)</f>
        <v>0.4291666666666667</v>
      </c>
      <c r="O52" s="256">
        <f>AVERAGE(G74:G76)</f>
        <v>0.58333333333333337</v>
      </c>
    </row>
    <row r="53" spans="1:15" x14ac:dyDescent="0.25">
      <c r="A53" s="282"/>
      <c r="B53" s="178">
        <v>6</v>
      </c>
      <c r="C53" s="256">
        <f t="shared" si="10"/>
        <v>0.25</v>
      </c>
      <c r="D53" s="268">
        <f t="shared" si="11"/>
        <v>0.41666666666666669</v>
      </c>
      <c r="E53" s="256">
        <f t="shared" si="12"/>
        <v>0.41666666666666669</v>
      </c>
      <c r="F53" s="256">
        <f t="shared" si="13"/>
        <v>0.33333333333333331</v>
      </c>
      <c r="G53" s="256">
        <f t="shared" si="14"/>
        <v>0.3</v>
      </c>
      <c r="J53" s="256" t="s">
        <v>848</v>
      </c>
      <c r="K53" s="256">
        <f>AVERAGE(K48:K52)</f>
        <v>0.49228670634920635</v>
      </c>
      <c r="L53" s="256">
        <f>AVERAGE(L48:L52)</f>
        <v>0.51291666666666669</v>
      </c>
      <c r="M53" s="256">
        <f>AVERAGE(M48:M52)</f>
        <v>0.57243055555555555</v>
      </c>
      <c r="N53" s="256">
        <f>AVERAGE(N48:N52)</f>
        <v>0.48152777777777783</v>
      </c>
      <c r="O53" s="256">
        <f>AVERAGE(O48:O52)</f>
        <v>0.53159722222222228</v>
      </c>
    </row>
    <row r="54" spans="1:15" x14ac:dyDescent="0.25">
      <c r="A54" s="282"/>
      <c r="B54" s="178">
        <v>7</v>
      </c>
      <c r="C54" s="256">
        <f t="shared" si="10"/>
        <v>0.83333333333333337</v>
      </c>
      <c r="D54" s="268">
        <f t="shared" si="11"/>
        <v>0.8</v>
      </c>
      <c r="E54" s="256">
        <f t="shared" si="12"/>
        <v>0.75</v>
      </c>
      <c r="F54" s="256">
        <f t="shared" si="13"/>
        <v>0.5</v>
      </c>
      <c r="G54" s="256">
        <f t="shared" si="14"/>
        <v>0.6</v>
      </c>
    </row>
    <row r="55" spans="1:15" x14ac:dyDescent="0.25">
      <c r="A55" s="282"/>
      <c r="B55" s="178">
        <v>8</v>
      </c>
      <c r="C55" s="256">
        <f t="shared" si="10"/>
        <v>0.42857142857142855</v>
      </c>
      <c r="D55" s="268">
        <f t="shared" si="11"/>
        <v>0.375</v>
      </c>
      <c r="E55" s="256">
        <f t="shared" si="12"/>
        <v>0.4</v>
      </c>
      <c r="F55" s="256">
        <f t="shared" si="13"/>
        <v>0.4</v>
      </c>
      <c r="G55" s="256">
        <f t="shared" si="14"/>
        <v>0.58333333333333337</v>
      </c>
      <c r="J55" s="256">
        <f t="shared" ref="J55:O55" si="15">J47</f>
        <v>0</v>
      </c>
      <c r="K55" s="256" t="str">
        <f t="shared" si="15"/>
        <v>KWL</v>
      </c>
      <c r="L55" s="256" t="str">
        <f t="shared" si="15"/>
        <v>MSA</v>
      </c>
      <c r="M55" s="256" t="str">
        <f t="shared" si="15"/>
        <v>KLF</v>
      </c>
      <c r="N55" s="256" t="str">
        <f t="shared" si="15"/>
        <v>TAN</v>
      </c>
      <c r="O55" s="256" t="str">
        <f t="shared" si="15"/>
        <v>LAM</v>
      </c>
    </row>
    <row r="56" spans="1:15" x14ac:dyDescent="0.25">
      <c r="A56" s="282"/>
      <c r="B56" s="178">
        <v>9</v>
      </c>
      <c r="C56" s="256">
        <f t="shared" si="10"/>
        <v>0.91666666666666663</v>
      </c>
      <c r="D56" s="268">
        <f t="shared" si="11"/>
        <v>0.7</v>
      </c>
      <c r="E56" s="256">
        <f t="shared" si="12"/>
        <v>0.8125</v>
      </c>
      <c r="F56" s="256">
        <f t="shared" si="13"/>
        <v>0.625</v>
      </c>
      <c r="G56" s="256">
        <f t="shared" si="14"/>
        <v>0.8125</v>
      </c>
      <c r="J56" s="256" t="str">
        <f t="shared" ref="J56:O56" si="16">J48</f>
        <v>Data collection and utilisation</v>
      </c>
      <c r="K56" s="274">
        <f t="shared" si="16"/>
        <v>0.54005456349206349</v>
      </c>
      <c r="L56" s="274">
        <f t="shared" si="16"/>
        <v>0.53125</v>
      </c>
      <c r="M56" s="274">
        <f t="shared" si="16"/>
        <v>0.59548611111111116</v>
      </c>
      <c r="N56" s="274">
        <f t="shared" si="16"/>
        <v>0.47986111111111124</v>
      </c>
      <c r="O56" s="274">
        <f t="shared" si="16"/>
        <v>0.56354166666666661</v>
      </c>
    </row>
    <row r="57" spans="1:15" x14ac:dyDescent="0.25">
      <c r="A57" s="282"/>
      <c r="B57" s="178">
        <v>10</v>
      </c>
      <c r="C57" s="256">
        <f t="shared" si="10"/>
        <v>0.55000000000000004</v>
      </c>
      <c r="D57" s="268">
        <f t="shared" si="11"/>
        <v>0.625</v>
      </c>
      <c r="E57" s="256">
        <f t="shared" si="12"/>
        <v>0.5</v>
      </c>
      <c r="F57" s="256">
        <f t="shared" si="13"/>
        <v>0.5</v>
      </c>
      <c r="G57" s="256">
        <f t="shared" si="14"/>
        <v>0.7</v>
      </c>
      <c r="J57" s="256" t="str">
        <f t="shared" ref="J57:O57" si="17">J49</f>
        <v>Fisheries regulations and enforcement</v>
      </c>
      <c r="K57" s="274">
        <f t="shared" si="17"/>
        <v>0.28125</v>
      </c>
      <c r="L57" s="274">
        <f t="shared" si="17"/>
        <v>0.33333333333333331</v>
      </c>
      <c r="M57" s="274">
        <f t="shared" si="17"/>
        <v>0.5</v>
      </c>
      <c r="N57" s="274">
        <f t="shared" si="17"/>
        <v>0.35</v>
      </c>
      <c r="O57" s="274">
        <f t="shared" si="17"/>
        <v>0.33333333333333331</v>
      </c>
    </row>
    <row r="58" spans="1:15" x14ac:dyDescent="0.25">
      <c r="A58" s="282"/>
      <c r="B58" s="178">
        <v>11</v>
      </c>
      <c r="C58" s="256">
        <f t="shared" si="10"/>
        <v>0.4375</v>
      </c>
      <c r="D58" s="268">
        <f t="shared" si="11"/>
        <v>0.33333333333333331</v>
      </c>
      <c r="E58" s="256">
        <f t="shared" si="12"/>
        <v>0.7</v>
      </c>
      <c r="F58" s="256">
        <f t="shared" si="13"/>
        <v>0.4</v>
      </c>
      <c r="G58" s="256">
        <f t="shared" si="14"/>
        <v>0.33333333333333331</v>
      </c>
      <c r="J58" s="256" t="str">
        <f t="shared" ref="J58:O58" si="18">J50</f>
        <v>Planning and management</v>
      </c>
      <c r="K58" s="274">
        <f t="shared" si="18"/>
        <v>0.44072420634920634</v>
      </c>
      <c r="L58" s="274">
        <f t="shared" si="18"/>
        <v>0.45277777777777778</v>
      </c>
      <c r="M58" s="274">
        <f t="shared" si="18"/>
        <v>0.46666666666666662</v>
      </c>
      <c r="N58" s="274">
        <f t="shared" si="18"/>
        <v>0.39861111111111108</v>
      </c>
      <c r="O58" s="274">
        <f t="shared" si="18"/>
        <v>0.41944444444444445</v>
      </c>
    </row>
    <row r="59" spans="1:15" x14ac:dyDescent="0.25">
      <c r="A59" s="282"/>
      <c r="B59" s="178">
        <v>12</v>
      </c>
      <c r="C59" s="256">
        <f t="shared" si="10"/>
        <v>0.28125</v>
      </c>
      <c r="D59" s="268">
        <f t="shared" si="11"/>
        <v>0.33333333333333331</v>
      </c>
      <c r="E59" s="256">
        <f t="shared" si="12"/>
        <v>0.55000000000000004</v>
      </c>
      <c r="F59" s="256">
        <f t="shared" si="13"/>
        <v>0.4</v>
      </c>
      <c r="G59" s="256">
        <f t="shared" si="14"/>
        <v>0.29166666666666669</v>
      </c>
      <c r="J59" s="256" t="str">
        <f t="shared" ref="J59:O59" si="19">J51</f>
        <v xml:space="preserve">Stakeholder engagement </v>
      </c>
      <c r="K59" s="274">
        <f t="shared" si="19"/>
        <v>0.77529761904761907</v>
      </c>
      <c r="L59" s="274">
        <f t="shared" si="19"/>
        <v>0.72499999999999998</v>
      </c>
      <c r="M59" s="274">
        <f t="shared" si="19"/>
        <v>0.79999999999999993</v>
      </c>
      <c r="N59" s="274">
        <f t="shared" si="19"/>
        <v>0.75</v>
      </c>
      <c r="O59" s="274">
        <f t="shared" si="19"/>
        <v>0.7583333333333333</v>
      </c>
    </row>
    <row r="60" spans="1:15" x14ac:dyDescent="0.25">
      <c r="A60" s="172"/>
      <c r="B60" s="173"/>
      <c r="J60" s="256" t="str">
        <f t="shared" ref="J60:O61" si="20">J52</f>
        <v>Integration</v>
      </c>
      <c r="K60" s="274">
        <f t="shared" si="20"/>
        <v>0.42410714285714285</v>
      </c>
      <c r="L60" s="274">
        <f t="shared" si="20"/>
        <v>0.52222222222222225</v>
      </c>
      <c r="M60" s="274">
        <f t="shared" si="20"/>
        <v>0.5</v>
      </c>
      <c r="N60" s="274">
        <f t="shared" si="20"/>
        <v>0.4291666666666667</v>
      </c>
      <c r="O60" s="274">
        <f t="shared" si="20"/>
        <v>0.58333333333333337</v>
      </c>
    </row>
    <row r="61" spans="1:15" x14ac:dyDescent="0.25">
      <c r="A61" s="190"/>
      <c r="B61" s="191">
        <v>14</v>
      </c>
      <c r="C61" s="256">
        <f>$K23</f>
        <v>0.28125</v>
      </c>
      <c r="D61" s="268">
        <f>$R23</f>
        <v>0.33333333333333331</v>
      </c>
      <c r="E61" s="256">
        <f>$X23</f>
        <v>0.5</v>
      </c>
      <c r="F61" s="256">
        <f>$AD23</f>
        <v>0.35</v>
      </c>
      <c r="G61" s="256">
        <f>$AK23</f>
        <v>0.33333333333333331</v>
      </c>
      <c r="J61" s="256" t="str">
        <f t="shared" si="20"/>
        <v xml:space="preserve">Average </v>
      </c>
      <c r="K61" s="274">
        <f t="shared" si="20"/>
        <v>0.49228670634920635</v>
      </c>
      <c r="L61" s="274">
        <f t="shared" si="20"/>
        <v>0.51291666666666669</v>
      </c>
      <c r="M61" s="274">
        <f t="shared" si="20"/>
        <v>0.57243055555555555</v>
      </c>
      <c r="N61" s="274">
        <f t="shared" si="20"/>
        <v>0.48152777777777783</v>
      </c>
      <c r="O61" s="274">
        <f t="shared" si="20"/>
        <v>0.53159722222222228</v>
      </c>
    </row>
    <row r="62" spans="1:15" x14ac:dyDescent="0.25">
      <c r="A62" s="176"/>
      <c r="B62" s="173"/>
    </row>
    <row r="63" spans="1:15" x14ac:dyDescent="0.25">
      <c r="A63" s="283" t="s">
        <v>208</v>
      </c>
      <c r="B63" s="198">
        <v>20</v>
      </c>
      <c r="C63" s="256">
        <f t="shared" ref="C63:C68" si="21">$K30</f>
        <v>0.34375</v>
      </c>
      <c r="D63" s="268">
        <f t="shared" ref="D63:D68" si="22">$R30</f>
        <v>0.3</v>
      </c>
      <c r="E63" s="256">
        <f t="shared" ref="E63:E68" si="23">$X30</f>
        <v>0.4</v>
      </c>
      <c r="F63" s="256">
        <f t="shared" ref="F63:F68" si="24">$AD30</f>
        <v>0.3</v>
      </c>
      <c r="G63" s="256">
        <f t="shared" ref="G63:G68" si="25">$AK30</f>
        <v>0.375</v>
      </c>
    </row>
    <row r="64" spans="1:15" x14ac:dyDescent="0.25">
      <c r="A64" s="284"/>
      <c r="B64" s="198">
        <v>21</v>
      </c>
      <c r="C64" s="256">
        <f t="shared" si="21"/>
        <v>0.66666666666666663</v>
      </c>
      <c r="D64" s="268">
        <f t="shared" si="22"/>
        <v>0.625</v>
      </c>
      <c r="E64" s="256">
        <f t="shared" si="23"/>
        <v>0.75</v>
      </c>
      <c r="F64" s="256">
        <f t="shared" si="24"/>
        <v>0.66666666666666663</v>
      </c>
      <c r="G64" s="256">
        <f t="shared" si="25"/>
        <v>0.6</v>
      </c>
    </row>
    <row r="65" spans="1:7" x14ac:dyDescent="0.25">
      <c r="A65" s="284"/>
      <c r="B65" s="198">
        <v>22</v>
      </c>
      <c r="C65" s="256">
        <f t="shared" si="21"/>
        <v>0.375</v>
      </c>
      <c r="D65" s="268">
        <f t="shared" si="22"/>
        <v>0.45833333333333331</v>
      </c>
      <c r="E65" s="256">
        <f t="shared" si="23"/>
        <v>0.4</v>
      </c>
      <c r="F65" s="256">
        <f t="shared" si="24"/>
        <v>0.4</v>
      </c>
      <c r="G65" s="256">
        <f t="shared" si="25"/>
        <v>0.33333333333333331</v>
      </c>
    </row>
    <row r="66" spans="1:7" x14ac:dyDescent="0.25">
      <c r="A66" s="284"/>
      <c r="B66" s="198">
        <v>23</v>
      </c>
      <c r="C66" s="256">
        <f t="shared" si="21"/>
        <v>0.25</v>
      </c>
      <c r="D66" s="268">
        <f t="shared" si="22"/>
        <v>0.25</v>
      </c>
      <c r="E66" s="256">
        <f t="shared" si="23"/>
        <v>0.25</v>
      </c>
      <c r="F66" s="256">
        <f t="shared" si="24"/>
        <v>0.15</v>
      </c>
      <c r="G66" s="256">
        <f t="shared" si="25"/>
        <v>0.20833333333333334</v>
      </c>
    </row>
    <row r="67" spans="1:7" x14ac:dyDescent="0.25">
      <c r="A67" s="284"/>
      <c r="B67" s="198">
        <v>24</v>
      </c>
      <c r="C67" s="256">
        <f t="shared" si="21"/>
        <v>0.4375</v>
      </c>
      <c r="D67" s="268">
        <f t="shared" si="22"/>
        <v>0.58333333333333337</v>
      </c>
      <c r="E67" s="256">
        <f t="shared" si="23"/>
        <v>0.5</v>
      </c>
      <c r="F67" s="256">
        <f t="shared" si="24"/>
        <v>0.5</v>
      </c>
      <c r="G67" s="256">
        <f t="shared" si="25"/>
        <v>0.4</v>
      </c>
    </row>
    <row r="68" spans="1:7" x14ac:dyDescent="0.25">
      <c r="A68" s="284"/>
      <c r="B68" s="198">
        <v>25</v>
      </c>
      <c r="C68" s="256">
        <f t="shared" si="21"/>
        <v>0.5714285714285714</v>
      </c>
      <c r="D68" s="268">
        <f t="shared" si="22"/>
        <v>0.5</v>
      </c>
      <c r="E68" s="256">
        <f t="shared" si="23"/>
        <v>0.5</v>
      </c>
      <c r="F68" s="256">
        <f t="shared" si="24"/>
        <v>0.375</v>
      </c>
      <c r="G68" s="256">
        <f t="shared" si="25"/>
        <v>0.6</v>
      </c>
    </row>
    <row r="69" spans="1:7" x14ac:dyDescent="0.25">
      <c r="A69" s="177"/>
      <c r="B69" s="173"/>
    </row>
    <row r="70" spans="1:7" x14ac:dyDescent="0.25">
      <c r="A70" s="285" t="s">
        <v>248</v>
      </c>
      <c r="B70" s="205">
        <v>26</v>
      </c>
      <c r="C70" s="256">
        <f>$K37</f>
        <v>0.90625</v>
      </c>
      <c r="D70" s="268">
        <f>$R37</f>
        <v>0.70833333333333337</v>
      </c>
      <c r="E70" s="256">
        <f>$X37</f>
        <v>0.8</v>
      </c>
      <c r="F70" s="256">
        <f>$AD37</f>
        <v>0.9</v>
      </c>
      <c r="G70" s="256">
        <f>$AK37</f>
        <v>0.875</v>
      </c>
    </row>
    <row r="71" spans="1:7" x14ac:dyDescent="0.25">
      <c r="A71" s="286"/>
      <c r="B71" s="205">
        <v>27</v>
      </c>
      <c r="C71" s="256">
        <f>$K38</f>
        <v>0.5625</v>
      </c>
      <c r="D71" s="268">
        <f>$R38</f>
        <v>0.66666666666666663</v>
      </c>
      <c r="E71" s="256">
        <f>$X38</f>
        <v>0.6</v>
      </c>
      <c r="F71" s="256">
        <f>$AD38</f>
        <v>0.6</v>
      </c>
      <c r="G71" s="256">
        <f>$AK38</f>
        <v>0.5</v>
      </c>
    </row>
    <row r="72" spans="1:7" x14ac:dyDescent="0.25">
      <c r="A72" s="286"/>
      <c r="B72" s="205">
        <v>28</v>
      </c>
      <c r="C72" s="256">
        <f>$K39</f>
        <v>0.8571428571428571</v>
      </c>
      <c r="D72" s="268">
        <f>$R39</f>
        <v>0.8</v>
      </c>
      <c r="E72" s="256">
        <f>$X39</f>
        <v>1</v>
      </c>
      <c r="F72" s="256">
        <f>$AD39</f>
        <v>0.75</v>
      </c>
      <c r="G72" s="256">
        <f>$AK39</f>
        <v>0.9</v>
      </c>
    </row>
    <row r="73" spans="1:7" x14ac:dyDescent="0.25">
      <c r="A73" s="177"/>
      <c r="B73" s="173"/>
    </row>
    <row r="74" spans="1:7" x14ac:dyDescent="0.25">
      <c r="A74" s="287" t="s">
        <v>269</v>
      </c>
      <c r="B74" s="65">
        <v>29</v>
      </c>
      <c r="C74" s="256">
        <f>$K41</f>
        <v>0.42857142857142855</v>
      </c>
      <c r="D74" s="268">
        <f>$R41</f>
        <v>0.55000000000000004</v>
      </c>
      <c r="E74" s="256">
        <f>$X41</f>
        <v>0.5</v>
      </c>
      <c r="F74" s="256">
        <f>$AD41</f>
        <v>0.4375</v>
      </c>
      <c r="G74" s="256">
        <f>$AK41</f>
        <v>0.75</v>
      </c>
    </row>
    <row r="75" spans="1:7" x14ac:dyDescent="0.25">
      <c r="A75" s="288"/>
      <c r="B75" s="65">
        <v>31</v>
      </c>
      <c r="C75" s="256">
        <f>$K43</f>
        <v>0.5</v>
      </c>
      <c r="D75" s="268">
        <f>$R43</f>
        <v>0.6</v>
      </c>
      <c r="E75" s="256">
        <f>$X43</f>
        <v>0.5</v>
      </c>
      <c r="F75" s="256">
        <f>$AD43</f>
        <v>0.5</v>
      </c>
      <c r="G75" s="256">
        <f>$AK43</f>
        <v>0.5</v>
      </c>
    </row>
    <row r="76" spans="1:7" x14ac:dyDescent="0.25">
      <c r="A76" s="288"/>
      <c r="B76" s="65">
        <v>32</v>
      </c>
      <c r="C76" s="256">
        <f>$K44</f>
        <v>0.34375</v>
      </c>
      <c r="D76" s="268">
        <f>$R44</f>
        <v>0.41666666666666669</v>
      </c>
      <c r="E76" s="256">
        <f>$X44</f>
        <v>0.5</v>
      </c>
      <c r="F76" s="256">
        <f>$AD44</f>
        <v>0.35</v>
      </c>
      <c r="G76" s="256">
        <f>$AK44</f>
        <v>0.5</v>
      </c>
    </row>
  </sheetData>
  <mergeCells count="4">
    <mergeCell ref="A48:A59"/>
    <mergeCell ref="A63:A68"/>
    <mergeCell ref="A70:A72"/>
    <mergeCell ref="A74:A7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workbookViewId="0">
      <pane ySplit="7" topLeftCell="A56" activePane="bottomLeft" state="frozen"/>
      <selection pane="bottomLeft" activeCell="J60" sqref="J60"/>
    </sheetView>
  </sheetViews>
  <sheetFormatPr defaultColWidth="18.85546875" defaultRowHeight="15" x14ac:dyDescent="0.25"/>
  <cols>
    <col min="1" max="1" width="4.28515625" style="140" customWidth="1"/>
    <col min="2" max="2" width="4.28515625" style="76" customWidth="1"/>
    <col min="3" max="3" width="70.42578125" style="100" hidden="1" customWidth="1"/>
    <col min="4" max="4" width="7.5703125" style="76" customWidth="1"/>
    <col min="5" max="5" width="7.7109375" style="76" customWidth="1"/>
    <col min="6" max="6" width="9.140625" style="76" customWidth="1"/>
    <col min="7" max="7" width="8.7109375" style="76" customWidth="1"/>
    <col min="8" max="8" width="7.85546875" style="76" customWidth="1"/>
    <col min="9" max="9" width="7.85546875" style="214" customWidth="1"/>
    <col min="10" max="10" width="7.28515625" style="68" customWidth="1"/>
    <col min="11" max="11" width="11.140625" style="68" customWidth="1"/>
    <col min="12" max="13" width="7.140625" style="68" customWidth="1"/>
    <col min="14" max="14" width="6.42578125" style="68" customWidth="1"/>
    <col min="15" max="15" width="8" style="215" customWidth="1"/>
    <col min="16" max="16" width="6.7109375" style="76" customWidth="1"/>
    <col min="17" max="17" width="6.42578125" style="76" customWidth="1"/>
    <col min="18" max="18" width="6.5703125" style="76" customWidth="1"/>
    <col min="19" max="19" width="6.85546875" style="76" customWidth="1"/>
    <col min="20" max="20" width="6.85546875" style="68" customWidth="1"/>
    <col min="21" max="21" width="6.85546875" style="215" customWidth="1"/>
    <col min="22" max="22" width="5.85546875" style="68" customWidth="1"/>
    <col min="23" max="24" width="5.7109375" style="68" customWidth="1"/>
    <col min="25" max="25" width="8.7109375" style="188" customWidth="1"/>
    <col min="26" max="16384" width="18.85546875" style="68"/>
  </cols>
  <sheetData>
    <row r="1" spans="1:25" s="70" customFormat="1" ht="21" customHeight="1" x14ac:dyDescent="0.25">
      <c r="A1" s="136"/>
      <c r="B1" s="65"/>
      <c r="C1" s="66" t="s">
        <v>0</v>
      </c>
      <c r="D1" s="65" t="s">
        <v>626</v>
      </c>
      <c r="E1" s="71" t="s">
        <v>368</v>
      </c>
      <c r="F1" s="71" t="s">
        <v>369</v>
      </c>
      <c r="G1" s="71" t="s">
        <v>370</v>
      </c>
      <c r="H1" s="71" t="s">
        <v>371</v>
      </c>
      <c r="I1" s="213"/>
      <c r="J1" s="67" t="s">
        <v>353</v>
      </c>
      <c r="K1" s="67" t="s">
        <v>354</v>
      </c>
      <c r="L1" s="67" t="s">
        <v>355</v>
      </c>
      <c r="M1" s="67" t="s">
        <v>356</v>
      </c>
      <c r="N1" s="67" t="s">
        <v>357</v>
      </c>
      <c r="O1" s="216"/>
      <c r="P1" s="65" t="s">
        <v>627</v>
      </c>
      <c r="Q1" s="68" t="s">
        <v>628</v>
      </c>
      <c r="R1" s="68" t="s">
        <v>629</v>
      </c>
      <c r="S1" s="68" t="s">
        <v>630</v>
      </c>
      <c r="T1" s="68" t="s">
        <v>631</v>
      </c>
      <c r="U1" s="215"/>
      <c r="V1" s="65" t="s">
        <v>632</v>
      </c>
      <c r="W1" s="65" t="s">
        <v>633</v>
      </c>
      <c r="X1" s="217" t="s">
        <v>634</v>
      </c>
      <c r="Y1" s="187"/>
    </row>
    <row r="2" spans="1:25" s="70" customFormat="1" hidden="1" x14ac:dyDescent="0.25">
      <c r="A2" s="289" t="s">
        <v>31</v>
      </c>
      <c r="B2" s="75">
        <v>1</v>
      </c>
      <c r="C2" s="66" t="s">
        <v>376</v>
      </c>
      <c r="D2" s="65" t="s">
        <v>644</v>
      </c>
      <c r="E2" s="65" t="s">
        <v>692</v>
      </c>
      <c r="F2" s="65" t="s">
        <v>692</v>
      </c>
      <c r="G2" s="65" t="s">
        <v>692</v>
      </c>
      <c r="H2" s="65" t="s">
        <v>692</v>
      </c>
      <c r="I2" s="187"/>
      <c r="J2" s="65" t="s">
        <v>698</v>
      </c>
      <c r="K2" s="65" t="s">
        <v>692</v>
      </c>
      <c r="L2" s="65" t="s">
        <v>644</v>
      </c>
      <c r="M2" s="65" t="s">
        <v>699</v>
      </c>
      <c r="N2" s="65" t="s">
        <v>692</v>
      </c>
      <c r="O2" s="187"/>
      <c r="P2" s="65" t="s">
        <v>644</v>
      </c>
      <c r="Q2" s="65" t="s">
        <v>644</v>
      </c>
      <c r="R2" s="65" t="s">
        <v>644</v>
      </c>
      <c r="S2" s="65" t="s">
        <v>644</v>
      </c>
      <c r="T2" s="65" t="s">
        <v>644</v>
      </c>
      <c r="U2" s="187"/>
      <c r="V2" s="65" t="s">
        <v>644</v>
      </c>
      <c r="W2" s="65" t="s">
        <v>644</v>
      </c>
      <c r="X2" s="217" t="s">
        <v>643</v>
      </c>
      <c r="Y2" s="187"/>
    </row>
    <row r="3" spans="1:25" hidden="1" x14ac:dyDescent="0.25">
      <c r="A3" s="290"/>
      <c r="B3" s="65">
        <v>2</v>
      </c>
      <c r="C3" s="77" t="s">
        <v>379</v>
      </c>
      <c r="D3" s="76" t="s">
        <v>51</v>
      </c>
      <c r="E3" s="76" t="s">
        <v>47</v>
      </c>
      <c r="F3" s="76" t="s">
        <v>47</v>
      </c>
      <c r="G3" s="76" t="s">
        <v>47</v>
      </c>
      <c r="H3" s="76" t="s">
        <v>47</v>
      </c>
      <c r="I3" s="189"/>
      <c r="J3" s="78" t="s">
        <v>50</v>
      </c>
      <c r="K3" s="80" t="s">
        <v>383</v>
      </c>
      <c r="L3" s="81" t="s">
        <v>50</v>
      </c>
      <c r="M3" s="78" t="s">
        <v>383</v>
      </c>
      <c r="N3" s="81" t="s">
        <v>47</v>
      </c>
      <c r="O3" s="189"/>
      <c r="P3" s="81" t="s">
        <v>59</v>
      </c>
      <c r="Q3" s="81" t="s">
        <v>51</v>
      </c>
      <c r="R3" s="81" t="s">
        <v>59</v>
      </c>
      <c r="S3" s="81" t="s">
        <v>51</v>
      </c>
      <c r="T3" s="81" t="s">
        <v>48</v>
      </c>
      <c r="U3" s="189"/>
      <c r="V3" s="76" t="s">
        <v>59</v>
      </c>
      <c r="W3" s="82" t="s">
        <v>391</v>
      </c>
      <c r="X3" s="218" t="s">
        <v>47</v>
      </c>
    </row>
    <row r="4" spans="1:25" hidden="1" x14ac:dyDescent="0.25">
      <c r="A4" s="290"/>
      <c r="B4" s="65">
        <v>3</v>
      </c>
      <c r="C4" s="77" t="s">
        <v>57</v>
      </c>
      <c r="D4" s="76" t="s">
        <v>51</v>
      </c>
      <c r="E4" s="76" t="s">
        <v>47</v>
      </c>
      <c r="F4" s="76" t="s">
        <v>47</v>
      </c>
      <c r="G4" s="76" t="s">
        <v>47</v>
      </c>
      <c r="H4" s="76" t="s">
        <v>47</v>
      </c>
      <c r="I4" s="189"/>
      <c r="J4" s="78" t="s">
        <v>47</v>
      </c>
      <c r="K4" s="80" t="s">
        <v>383</v>
      </c>
      <c r="L4" s="81" t="s">
        <v>47</v>
      </c>
      <c r="M4" s="78" t="s">
        <v>391</v>
      </c>
      <c r="N4" s="81" t="s">
        <v>47</v>
      </c>
      <c r="O4" s="189"/>
      <c r="P4" s="81" t="s">
        <v>50</v>
      </c>
      <c r="Q4" s="81" t="s">
        <v>51</v>
      </c>
      <c r="R4" s="81" t="s">
        <v>50</v>
      </c>
      <c r="S4" s="81" t="s">
        <v>51</v>
      </c>
      <c r="T4" s="81" t="s">
        <v>48</v>
      </c>
      <c r="U4" s="189"/>
      <c r="V4" s="83" t="s">
        <v>50</v>
      </c>
      <c r="W4" s="82" t="s">
        <v>391</v>
      </c>
      <c r="X4" s="218" t="s">
        <v>47</v>
      </c>
    </row>
    <row r="5" spans="1:25" hidden="1" x14ac:dyDescent="0.25">
      <c r="A5" s="290"/>
      <c r="B5" s="65">
        <v>4</v>
      </c>
      <c r="C5" s="77" t="s">
        <v>58</v>
      </c>
      <c r="D5" s="76" t="s">
        <v>59</v>
      </c>
      <c r="E5" s="76" t="s">
        <v>802</v>
      </c>
      <c r="F5" s="76" t="s">
        <v>59</v>
      </c>
      <c r="G5" s="76" t="s">
        <v>59</v>
      </c>
      <c r="H5" s="76" t="s">
        <v>59</v>
      </c>
      <c r="I5" s="189"/>
      <c r="J5" s="78" t="s">
        <v>59</v>
      </c>
      <c r="K5" s="80" t="s">
        <v>59</v>
      </c>
      <c r="L5" s="81" t="s">
        <v>59</v>
      </c>
      <c r="M5" s="78" t="s">
        <v>395</v>
      </c>
      <c r="N5" s="81" t="s">
        <v>59</v>
      </c>
      <c r="O5" s="189"/>
      <c r="P5" s="81" t="s">
        <v>59</v>
      </c>
      <c r="Q5" s="81" t="s">
        <v>59</v>
      </c>
      <c r="R5" s="81" t="s">
        <v>59</v>
      </c>
      <c r="S5" s="81" t="s">
        <v>59</v>
      </c>
      <c r="T5" s="81" t="s">
        <v>59</v>
      </c>
      <c r="U5" s="189"/>
      <c r="V5" s="76" t="s">
        <v>48</v>
      </c>
      <c r="W5" s="82" t="s">
        <v>59</v>
      </c>
      <c r="X5" s="218" t="s">
        <v>59</v>
      </c>
    </row>
    <row r="6" spans="1:25" hidden="1" x14ac:dyDescent="0.25">
      <c r="A6" s="290"/>
      <c r="B6" s="65">
        <v>5</v>
      </c>
      <c r="C6" s="77" t="s">
        <v>63</v>
      </c>
      <c r="D6" s="76" t="s">
        <v>50</v>
      </c>
      <c r="E6" s="76" t="s">
        <v>47</v>
      </c>
      <c r="F6" s="76" t="s">
        <v>47</v>
      </c>
      <c r="G6" s="76" t="s">
        <v>47</v>
      </c>
      <c r="H6" s="76" t="s">
        <v>47</v>
      </c>
      <c r="I6" s="189"/>
      <c r="J6" s="78" t="s">
        <v>51</v>
      </c>
      <c r="K6" s="80" t="s">
        <v>50</v>
      </c>
      <c r="L6" s="81" t="s">
        <v>50</v>
      </c>
      <c r="M6" s="78" t="s">
        <v>311</v>
      </c>
      <c r="N6" s="81" t="s">
        <v>47</v>
      </c>
      <c r="O6" s="189"/>
      <c r="P6" s="81" t="s">
        <v>59</v>
      </c>
      <c r="Q6" s="81" t="s">
        <v>59</v>
      </c>
      <c r="R6" s="81" t="s">
        <v>59</v>
      </c>
      <c r="S6" s="81" t="s">
        <v>50</v>
      </c>
      <c r="T6" s="81" t="s">
        <v>50</v>
      </c>
      <c r="U6" s="189"/>
      <c r="V6" s="76" t="s">
        <v>59</v>
      </c>
      <c r="W6" s="82" t="s">
        <v>51</v>
      </c>
      <c r="X6" s="218" t="s">
        <v>51</v>
      </c>
    </row>
    <row r="7" spans="1:25" hidden="1" x14ac:dyDescent="0.25">
      <c r="A7" s="291"/>
      <c r="B7" s="65">
        <v>6</v>
      </c>
      <c r="C7" s="77" t="s">
        <v>71</v>
      </c>
      <c r="D7" s="76" t="s">
        <v>50</v>
      </c>
      <c r="E7" s="76" t="s">
        <v>48</v>
      </c>
      <c r="F7" s="76" t="s">
        <v>48</v>
      </c>
      <c r="G7" s="76" t="s">
        <v>59</v>
      </c>
      <c r="H7" s="76" t="s">
        <v>48</v>
      </c>
      <c r="I7" s="189"/>
      <c r="J7" s="79" t="s">
        <v>50</v>
      </c>
      <c r="K7" s="80" t="s">
        <v>59</v>
      </c>
      <c r="L7" s="81" t="s">
        <v>50</v>
      </c>
      <c r="M7" s="78" t="s">
        <v>311</v>
      </c>
      <c r="N7" s="81" t="s">
        <v>48</v>
      </c>
      <c r="O7" s="189"/>
      <c r="P7" s="81" t="s">
        <v>51</v>
      </c>
      <c r="Q7" s="81" t="s">
        <v>50</v>
      </c>
      <c r="R7" s="81" t="s">
        <v>50</v>
      </c>
      <c r="S7" s="81" t="s">
        <v>50</v>
      </c>
      <c r="T7" s="81" t="s">
        <v>59</v>
      </c>
      <c r="U7" s="189"/>
      <c r="V7" s="76" t="s">
        <v>51</v>
      </c>
      <c r="W7" s="82" t="s">
        <v>51</v>
      </c>
      <c r="X7" s="218" t="s">
        <v>51</v>
      </c>
    </row>
    <row r="8" spans="1:25" s="125" customFormat="1" x14ac:dyDescent="0.25">
      <c r="A8" s="138"/>
      <c r="B8" s="85"/>
      <c r="C8" s="86"/>
      <c r="D8" s="85"/>
      <c r="E8" s="85"/>
      <c r="F8" s="85"/>
      <c r="G8" s="85"/>
      <c r="H8" s="85"/>
      <c r="I8" s="188"/>
      <c r="J8" s="123"/>
      <c r="K8" s="123"/>
      <c r="L8" s="85"/>
      <c r="M8" s="123"/>
      <c r="N8" s="85"/>
      <c r="O8" s="188"/>
      <c r="P8" s="85"/>
      <c r="Q8" s="85"/>
      <c r="R8" s="85"/>
      <c r="S8" s="85"/>
      <c r="T8" s="85"/>
      <c r="U8" s="188"/>
      <c r="V8" s="85"/>
      <c r="W8" s="124"/>
      <c r="Y8" s="85"/>
    </row>
    <row r="9" spans="1:25" x14ac:dyDescent="0.25">
      <c r="A9" s="281" t="s">
        <v>77</v>
      </c>
      <c r="B9" s="178">
        <v>1</v>
      </c>
      <c r="C9" s="179" t="s">
        <v>409</v>
      </c>
      <c r="D9" s="180">
        <v>0.25</v>
      </c>
      <c r="E9" s="180">
        <v>1</v>
      </c>
      <c r="F9" s="180">
        <v>1</v>
      </c>
      <c r="G9" s="180">
        <v>1</v>
      </c>
      <c r="H9" s="180">
        <v>1</v>
      </c>
      <c r="I9" s="189">
        <f>AVERAGE(D9:H9)</f>
        <v>0.85</v>
      </c>
      <c r="J9" s="181">
        <v>0.25</v>
      </c>
      <c r="K9" s="182">
        <v>0.5</v>
      </c>
      <c r="L9" s="183">
        <v>0.5</v>
      </c>
      <c r="M9" s="182">
        <v>1</v>
      </c>
      <c r="N9" s="184">
        <v>1</v>
      </c>
      <c r="O9" s="189">
        <f>AVERAGE(J9:N9)</f>
        <v>0.65</v>
      </c>
      <c r="P9" s="184">
        <v>0.25</v>
      </c>
      <c r="Q9" s="184">
        <v>0.25</v>
      </c>
      <c r="R9" s="184">
        <v>0.25</v>
      </c>
      <c r="S9" s="184">
        <v>0.25</v>
      </c>
      <c r="T9" s="184">
        <v>0.25</v>
      </c>
      <c r="U9" s="189">
        <f>AVERAGE(P9:T9)</f>
        <v>0.25</v>
      </c>
      <c r="V9" s="180">
        <v>0.5</v>
      </c>
      <c r="W9" s="183">
        <v>0.5</v>
      </c>
      <c r="X9" s="219">
        <v>0.5</v>
      </c>
      <c r="Y9" s="188">
        <f>AVERAGE(V9:X9)</f>
        <v>0.5</v>
      </c>
    </row>
    <row r="10" spans="1:25" x14ac:dyDescent="0.25">
      <c r="A10" s="282"/>
      <c r="B10" s="178">
        <v>2</v>
      </c>
      <c r="C10" s="179" t="s">
        <v>84</v>
      </c>
      <c r="D10" s="180">
        <v>1</v>
      </c>
      <c r="E10" s="180">
        <v>1</v>
      </c>
      <c r="F10" s="180">
        <v>1</v>
      </c>
      <c r="G10" s="180">
        <v>1</v>
      </c>
      <c r="H10" s="180">
        <v>1</v>
      </c>
      <c r="I10" s="189">
        <f t="shared" ref="I10:I20" si="0">AVERAGE(D10:H10)</f>
        <v>1</v>
      </c>
      <c r="J10" s="182">
        <v>1</v>
      </c>
      <c r="K10" s="182">
        <v>0.5</v>
      </c>
      <c r="L10" s="184">
        <v>1</v>
      </c>
      <c r="M10" s="182">
        <v>1</v>
      </c>
      <c r="N10" s="184">
        <v>1</v>
      </c>
      <c r="O10" s="189">
        <f t="shared" ref="O10:O20" si="1">AVERAGE(J10:N10)</f>
        <v>0.9</v>
      </c>
      <c r="P10" s="184">
        <v>1</v>
      </c>
      <c r="Q10" s="184">
        <v>1</v>
      </c>
      <c r="R10" s="184">
        <v>1</v>
      </c>
      <c r="S10" s="184">
        <v>1</v>
      </c>
      <c r="T10" s="184">
        <v>1</v>
      </c>
      <c r="U10" s="189">
        <f t="shared" ref="U10:U20" si="2">AVERAGE(P10:T10)</f>
        <v>1</v>
      </c>
      <c r="V10" s="180">
        <v>1</v>
      </c>
      <c r="W10" s="183">
        <v>1</v>
      </c>
      <c r="X10" s="219">
        <v>1</v>
      </c>
      <c r="Y10" s="188">
        <f t="shared" ref="Y10:Y20" si="3">AVERAGE(V10:X10)</f>
        <v>1</v>
      </c>
    </row>
    <row r="11" spans="1:25" x14ac:dyDescent="0.25">
      <c r="A11" s="282"/>
      <c r="B11" s="178">
        <v>3</v>
      </c>
      <c r="C11" s="179" t="s">
        <v>93</v>
      </c>
      <c r="D11" s="180">
        <v>0</v>
      </c>
      <c r="E11" s="180">
        <v>0</v>
      </c>
      <c r="F11" s="180">
        <v>0.5</v>
      </c>
      <c r="G11" s="180">
        <v>0.5</v>
      </c>
      <c r="H11" s="180">
        <v>1</v>
      </c>
      <c r="I11" s="189">
        <f t="shared" si="0"/>
        <v>0.4</v>
      </c>
      <c r="J11" s="182">
        <v>0.5</v>
      </c>
      <c r="K11" s="182">
        <v>0</v>
      </c>
      <c r="L11" s="184">
        <v>0.5</v>
      </c>
      <c r="M11" s="182">
        <v>0</v>
      </c>
      <c r="N11" s="184">
        <v>0.25</v>
      </c>
      <c r="O11" s="189">
        <f t="shared" si="1"/>
        <v>0.25</v>
      </c>
      <c r="P11" s="184">
        <v>0.5</v>
      </c>
      <c r="Q11" s="184">
        <v>0.5</v>
      </c>
      <c r="R11" s="184">
        <v>0.5</v>
      </c>
      <c r="S11" s="184">
        <v>0.5</v>
      </c>
      <c r="T11" s="184">
        <v>0.5</v>
      </c>
      <c r="U11" s="189">
        <f t="shared" si="2"/>
        <v>0.5</v>
      </c>
      <c r="V11" s="180">
        <v>0.25</v>
      </c>
      <c r="W11" s="183">
        <v>0.25</v>
      </c>
      <c r="X11" s="219">
        <v>0</v>
      </c>
      <c r="Y11" s="188">
        <f t="shared" si="3"/>
        <v>0.16666666666666666</v>
      </c>
    </row>
    <row r="12" spans="1:25" ht="30" x14ac:dyDescent="0.25">
      <c r="A12" s="282"/>
      <c r="B12" s="178">
        <v>4</v>
      </c>
      <c r="C12" s="179" t="s">
        <v>99</v>
      </c>
      <c r="D12" s="180" t="s">
        <v>802</v>
      </c>
      <c r="E12" s="180">
        <v>0.5</v>
      </c>
      <c r="F12" s="180">
        <v>0.5</v>
      </c>
      <c r="G12" s="180">
        <v>0.5</v>
      </c>
      <c r="H12" s="180">
        <v>0.5</v>
      </c>
      <c r="I12" s="189">
        <f t="shared" si="0"/>
        <v>0.5</v>
      </c>
      <c r="J12" s="181">
        <v>0.5</v>
      </c>
      <c r="K12" s="181">
        <v>0.5</v>
      </c>
      <c r="L12" s="181">
        <v>0.5</v>
      </c>
      <c r="M12" s="182">
        <v>0.5</v>
      </c>
      <c r="N12" s="184">
        <v>0.5</v>
      </c>
      <c r="O12" s="189">
        <f t="shared" si="1"/>
        <v>0.5</v>
      </c>
      <c r="P12" s="184">
        <v>0.5</v>
      </c>
      <c r="Q12" s="184">
        <v>0.5</v>
      </c>
      <c r="R12" s="184">
        <v>0.5</v>
      </c>
      <c r="S12" s="184">
        <v>0.5</v>
      </c>
      <c r="T12" s="184">
        <v>0.5</v>
      </c>
      <c r="U12" s="189">
        <f t="shared" si="2"/>
        <v>0.5</v>
      </c>
      <c r="V12" s="180">
        <v>0.5</v>
      </c>
      <c r="W12" s="183">
        <v>0.5</v>
      </c>
      <c r="X12" s="219">
        <v>0.5</v>
      </c>
      <c r="Y12" s="188">
        <f t="shared" si="3"/>
        <v>0.5</v>
      </c>
    </row>
    <row r="13" spans="1:25" s="70" customFormat="1" x14ac:dyDescent="0.25">
      <c r="A13" s="282"/>
      <c r="B13" s="178">
        <v>5</v>
      </c>
      <c r="C13" s="185" t="s">
        <v>109</v>
      </c>
      <c r="D13" s="178">
        <v>0.5</v>
      </c>
      <c r="E13" s="178">
        <v>0.5</v>
      </c>
      <c r="F13" s="178">
        <v>0.5</v>
      </c>
      <c r="G13" s="178">
        <v>0.5</v>
      </c>
      <c r="H13" s="178">
        <v>0.5</v>
      </c>
      <c r="I13" s="189">
        <f t="shared" si="0"/>
        <v>0.5</v>
      </c>
      <c r="J13" s="182">
        <v>0.5</v>
      </c>
      <c r="K13" s="182">
        <v>0</v>
      </c>
      <c r="L13" s="182">
        <v>0.5</v>
      </c>
      <c r="M13" s="182">
        <v>0.5</v>
      </c>
      <c r="N13" s="184">
        <v>0.5</v>
      </c>
      <c r="O13" s="189">
        <f t="shared" si="1"/>
        <v>0.4</v>
      </c>
      <c r="P13" s="184">
        <v>0</v>
      </c>
      <c r="Q13" s="184">
        <v>0</v>
      </c>
      <c r="R13" s="184">
        <v>0</v>
      </c>
      <c r="S13" s="184">
        <v>0</v>
      </c>
      <c r="T13" s="184">
        <v>0</v>
      </c>
      <c r="U13" s="189">
        <f t="shared" si="2"/>
        <v>0</v>
      </c>
      <c r="V13" s="178">
        <v>0</v>
      </c>
      <c r="W13" s="183">
        <v>0.5</v>
      </c>
      <c r="X13" s="219">
        <v>0.5</v>
      </c>
      <c r="Y13" s="188">
        <f t="shared" si="3"/>
        <v>0.33333333333333331</v>
      </c>
    </row>
    <row r="14" spans="1:25" ht="45" x14ac:dyDescent="0.25">
      <c r="A14" s="282"/>
      <c r="B14" s="178">
        <v>6</v>
      </c>
      <c r="C14" s="185" t="s">
        <v>116</v>
      </c>
      <c r="D14" s="180" t="s">
        <v>802</v>
      </c>
      <c r="E14" s="180">
        <v>0</v>
      </c>
      <c r="F14" s="180">
        <v>0.25</v>
      </c>
      <c r="G14" s="180" t="s">
        <v>802</v>
      </c>
      <c r="H14" s="180">
        <v>0.5</v>
      </c>
      <c r="I14" s="189">
        <f t="shared" si="0"/>
        <v>0.25</v>
      </c>
      <c r="J14" s="182">
        <v>0.25</v>
      </c>
      <c r="K14" s="181">
        <v>0.5</v>
      </c>
      <c r="L14" s="183">
        <v>0.25</v>
      </c>
      <c r="M14" s="182">
        <v>0.25</v>
      </c>
      <c r="N14" s="184">
        <v>0</v>
      </c>
      <c r="O14" s="189">
        <f t="shared" si="1"/>
        <v>0.25</v>
      </c>
      <c r="P14" s="184">
        <v>0</v>
      </c>
      <c r="Q14" s="184">
        <v>0</v>
      </c>
      <c r="R14" s="184">
        <v>0</v>
      </c>
      <c r="S14" s="184">
        <v>0</v>
      </c>
      <c r="T14" s="184">
        <v>0</v>
      </c>
      <c r="U14" s="189">
        <f t="shared" si="2"/>
        <v>0</v>
      </c>
      <c r="V14" s="180">
        <v>0</v>
      </c>
      <c r="W14" s="183">
        <v>0</v>
      </c>
      <c r="X14" s="219">
        <v>0</v>
      </c>
      <c r="Y14" s="188">
        <f t="shared" si="3"/>
        <v>0</v>
      </c>
    </row>
    <row r="15" spans="1:25" ht="30" x14ac:dyDescent="0.25">
      <c r="A15" s="282"/>
      <c r="B15" s="178">
        <v>7</v>
      </c>
      <c r="C15" s="185" t="s">
        <v>131</v>
      </c>
      <c r="D15" s="180">
        <v>1</v>
      </c>
      <c r="E15" s="180" t="s">
        <v>802</v>
      </c>
      <c r="F15" s="180">
        <v>1</v>
      </c>
      <c r="G15" s="180">
        <v>0</v>
      </c>
      <c r="H15" s="180">
        <v>1</v>
      </c>
      <c r="I15" s="189">
        <f t="shared" si="0"/>
        <v>0.75</v>
      </c>
      <c r="J15" s="182">
        <v>0</v>
      </c>
      <c r="K15" s="182">
        <v>1</v>
      </c>
      <c r="L15" s="184">
        <v>1</v>
      </c>
      <c r="M15" s="182">
        <v>1</v>
      </c>
      <c r="N15" s="184">
        <v>1</v>
      </c>
      <c r="O15" s="189">
        <f t="shared" si="1"/>
        <v>0.8</v>
      </c>
      <c r="P15" s="184">
        <v>1</v>
      </c>
      <c r="Q15" s="184">
        <v>1</v>
      </c>
      <c r="R15" s="184">
        <v>1</v>
      </c>
      <c r="S15" s="184">
        <v>1</v>
      </c>
      <c r="T15" s="184">
        <v>1</v>
      </c>
      <c r="U15" s="189">
        <f t="shared" si="2"/>
        <v>1</v>
      </c>
      <c r="V15" s="180">
        <v>1</v>
      </c>
      <c r="W15" s="183">
        <v>1</v>
      </c>
      <c r="X15" s="219">
        <v>0</v>
      </c>
      <c r="Y15" s="188">
        <f t="shared" si="3"/>
        <v>0.66666666666666663</v>
      </c>
    </row>
    <row r="16" spans="1:25" ht="30" x14ac:dyDescent="0.25">
      <c r="A16" s="282"/>
      <c r="B16" s="178">
        <v>8</v>
      </c>
      <c r="C16" s="185" t="s">
        <v>136</v>
      </c>
      <c r="D16" s="180">
        <v>0</v>
      </c>
      <c r="E16" s="180" t="s">
        <v>802</v>
      </c>
      <c r="F16" s="180">
        <v>0</v>
      </c>
      <c r="G16" s="180">
        <v>0</v>
      </c>
      <c r="H16" s="180">
        <v>0.5</v>
      </c>
      <c r="I16" s="189">
        <f t="shared" si="0"/>
        <v>0.125</v>
      </c>
      <c r="J16" s="182">
        <v>0</v>
      </c>
      <c r="K16" s="182">
        <v>0.25</v>
      </c>
      <c r="L16" s="184">
        <v>0</v>
      </c>
      <c r="M16" s="182">
        <v>0</v>
      </c>
      <c r="N16" s="184">
        <v>0</v>
      </c>
      <c r="O16" s="189">
        <f t="shared" si="1"/>
        <v>0.05</v>
      </c>
      <c r="P16" s="184">
        <v>0</v>
      </c>
      <c r="Q16" s="184">
        <v>0</v>
      </c>
      <c r="R16" s="184">
        <v>0</v>
      </c>
      <c r="S16" s="184">
        <v>0</v>
      </c>
      <c r="T16" s="184">
        <v>0</v>
      </c>
      <c r="U16" s="189">
        <f t="shared" si="2"/>
        <v>0</v>
      </c>
      <c r="V16" s="180">
        <v>0</v>
      </c>
      <c r="W16" s="183">
        <v>0</v>
      </c>
      <c r="X16" s="219">
        <v>0</v>
      </c>
      <c r="Y16" s="188">
        <f t="shared" si="3"/>
        <v>0</v>
      </c>
    </row>
    <row r="17" spans="1:25" x14ac:dyDescent="0.25">
      <c r="A17" s="282"/>
      <c r="B17" s="178">
        <v>9</v>
      </c>
      <c r="C17" s="185" t="s">
        <v>146</v>
      </c>
      <c r="D17" s="180">
        <v>1</v>
      </c>
      <c r="E17" s="180" t="s">
        <v>802</v>
      </c>
      <c r="F17" s="180">
        <v>1</v>
      </c>
      <c r="G17" s="180" t="s">
        <v>802</v>
      </c>
      <c r="H17" s="180">
        <v>0.5</v>
      </c>
      <c r="I17" s="189">
        <f t="shared" si="0"/>
        <v>0.83333333333333337</v>
      </c>
      <c r="J17" s="182">
        <v>1</v>
      </c>
      <c r="K17" s="182">
        <v>1</v>
      </c>
      <c r="L17" s="182">
        <v>1</v>
      </c>
      <c r="M17" s="182">
        <v>0.25</v>
      </c>
      <c r="N17" s="184">
        <v>0.25</v>
      </c>
      <c r="O17" s="189">
        <f t="shared" si="1"/>
        <v>0.7</v>
      </c>
      <c r="P17" s="184">
        <v>1</v>
      </c>
      <c r="Q17" s="184">
        <v>0.5</v>
      </c>
      <c r="R17" s="184">
        <v>1</v>
      </c>
      <c r="S17" s="184">
        <v>0.25</v>
      </c>
      <c r="T17" s="184">
        <v>1</v>
      </c>
      <c r="U17" s="189">
        <f t="shared" si="2"/>
        <v>0.75</v>
      </c>
      <c r="V17" s="180">
        <v>0.25</v>
      </c>
      <c r="W17" s="183">
        <v>1</v>
      </c>
      <c r="X17" s="219">
        <v>0</v>
      </c>
      <c r="Y17" s="188">
        <f t="shared" si="3"/>
        <v>0.41666666666666669</v>
      </c>
    </row>
    <row r="18" spans="1:25" ht="45" x14ac:dyDescent="0.25">
      <c r="A18" s="282"/>
      <c r="B18" s="178">
        <v>10</v>
      </c>
      <c r="C18" s="186" t="s">
        <v>152</v>
      </c>
      <c r="D18" s="180">
        <v>0.25</v>
      </c>
      <c r="E18" s="180" t="s">
        <v>802</v>
      </c>
      <c r="F18" s="180">
        <v>1</v>
      </c>
      <c r="G18" s="180">
        <v>0.25</v>
      </c>
      <c r="H18" s="180">
        <v>1</v>
      </c>
      <c r="I18" s="189">
        <f t="shared" si="0"/>
        <v>0.625</v>
      </c>
      <c r="J18" s="182">
        <v>0.25</v>
      </c>
      <c r="K18" s="182">
        <v>1</v>
      </c>
      <c r="L18" s="183">
        <v>0.25</v>
      </c>
      <c r="M18" s="182">
        <v>0.25</v>
      </c>
      <c r="N18" s="184">
        <v>0.25</v>
      </c>
      <c r="O18" s="189">
        <f t="shared" si="1"/>
        <v>0.4</v>
      </c>
      <c r="P18" s="184">
        <v>0.25</v>
      </c>
      <c r="Q18" s="184">
        <v>1</v>
      </c>
      <c r="R18" s="184">
        <v>1</v>
      </c>
      <c r="S18" s="184">
        <v>0.5</v>
      </c>
      <c r="T18" s="184">
        <v>1</v>
      </c>
      <c r="U18" s="189">
        <f t="shared" si="2"/>
        <v>0.75</v>
      </c>
      <c r="V18" s="180">
        <v>0.25</v>
      </c>
      <c r="W18" s="183">
        <v>0.25</v>
      </c>
      <c r="X18" s="219">
        <v>0</v>
      </c>
      <c r="Y18" s="188">
        <f t="shared" si="3"/>
        <v>0.16666666666666666</v>
      </c>
    </row>
    <row r="19" spans="1:25" x14ac:dyDescent="0.25">
      <c r="A19" s="282"/>
      <c r="B19" s="178">
        <v>11</v>
      </c>
      <c r="C19" s="186" t="s">
        <v>153</v>
      </c>
      <c r="D19" s="180">
        <v>1</v>
      </c>
      <c r="E19" s="180" t="s">
        <v>802</v>
      </c>
      <c r="F19" s="180">
        <v>1</v>
      </c>
      <c r="G19" s="180">
        <v>1</v>
      </c>
      <c r="H19" s="180">
        <v>1</v>
      </c>
      <c r="I19" s="189">
        <f t="shared" si="0"/>
        <v>1</v>
      </c>
      <c r="J19" s="182">
        <v>0.5</v>
      </c>
      <c r="K19" s="182">
        <v>1</v>
      </c>
      <c r="L19" s="184">
        <v>1</v>
      </c>
      <c r="M19" s="182">
        <v>0.5</v>
      </c>
      <c r="N19" s="184">
        <v>0.5</v>
      </c>
      <c r="O19" s="189">
        <f t="shared" si="1"/>
        <v>0.7</v>
      </c>
      <c r="P19" s="184">
        <v>1</v>
      </c>
      <c r="Q19" s="184">
        <v>1</v>
      </c>
      <c r="R19" s="184">
        <v>1</v>
      </c>
      <c r="S19" s="184">
        <v>0.5</v>
      </c>
      <c r="T19" s="184">
        <v>1</v>
      </c>
      <c r="U19" s="189">
        <f t="shared" si="2"/>
        <v>0.9</v>
      </c>
      <c r="V19" s="180">
        <v>0.5</v>
      </c>
      <c r="W19" s="183">
        <v>1</v>
      </c>
      <c r="X19" s="219">
        <v>1</v>
      </c>
      <c r="Y19" s="188">
        <f t="shared" si="3"/>
        <v>0.83333333333333337</v>
      </c>
    </row>
    <row r="20" spans="1:25" ht="30" x14ac:dyDescent="0.25">
      <c r="A20" s="282"/>
      <c r="B20" s="178">
        <v>12</v>
      </c>
      <c r="C20" s="186" t="s">
        <v>159</v>
      </c>
      <c r="D20" s="180">
        <v>0.25</v>
      </c>
      <c r="E20" s="180">
        <v>0</v>
      </c>
      <c r="F20" s="180">
        <v>1</v>
      </c>
      <c r="G20" s="180">
        <v>1</v>
      </c>
      <c r="H20" s="180">
        <v>1</v>
      </c>
      <c r="I20" s="189">
        <f t="shared" si="0"/>
        <v>0.65</v>
      </c>
      <c r="J20" s="181">
        <v>0.25</v>
      </c>
      <c r="K20" s="182">
        <v>0.25</v>
      </c>
      <c r="L20" s="184">
        <v>0.5</v>
      </c>
      <c r="M20" s="182">
        <v>0.25</v>
      </c>
      <c r="N20" s="184">
        <v>0.5</v>
      </c>
      <c r="O20" s="189">
        <f t="shared" si="1"/>
        <v>0.35</v>
      </c>
      <c r="P20" s="184">
        <v>0.25</v>
      </c>
      <c r="Q20" s="184">
        <v>0</v>
      </c>
      <c r="R20" s="184">
        <v>0.25</v>
      </c>
      <c r="S20" s="184">
        <v>0.25</v>
      </c>
      <c r="T20" s="184">
        <v>0.25</v>
      </c>
      <c r="U20" s="189">
        <f t="shared" si="2"/>
        <v>0.2</v>
      </c>
      <c r="V20" s="180">
        <v>0.5</v>
      </c>
      <c r="W20" s="183">
        <v>0.25</v>
      </c>
      <c r="X20" s="219">
        <v>0.25</v>
      </c>
      <c r="Y20" s="188">
        <f t="shared" si="3"/>
        <v>0.33333333333333331</v>
      </c>
    </row>
    <row r="21" spans="1:25" s="175" customFormat="1" x14ac:dyDescent="0.25">
      <c r="A21" s="172"/>
      <c r="B21" s="173"/>
      <c r="C21" s="174"/>
      <c r="D21" s="173">
        <f>AVERAGE(D9:D20)</f>
        <v>0.52500000000000002</v>
      </c>
      <c r="E21" s="173">
        <f t="shared" ref="E21:X21" si="4">AVERAGE(E9:E20)</f>
        <v>0.42857142857142855</v>
      </c>
      <c r="F21" s="173">
        <f t="shared" si="4"/>
        <v>0.72916666666666663</v>
      </c>
      <c r="G21" s="173">
        <f t="shared" si="4"/>
        <v>0.57499999999999996</v>
      </c>
      <c r="H21" s="173">
        <f t="shared" si="4"/>
        <v>0.79166666666666663</v>
      </c>
      <c r="I21" s="188"/>
      <c r="J21" s="173">
        <f t="shared" si="4"/>
        <v>0.41666666666666669</v>
      </c>
      <c r="K21" s="173">
        <f t="shared" si="4"/>
        <v>0.54166666666666663</v>
      </c>
      <c r="L21" s="173">
        <f t="shared" si="4"/>
        <v>0.58333333333333337</v>
      </c>
      <c r="M21" s="173">
        <f t="shared" si="4"/>
        <v>0.45833333333333331</v>
      </c>
      <c r="N21" s="173">
        <f t="shared" si="4"/>
        <v>0.47916666666666669</v>
      </c>
      <c r="O21" s="188"/>
      <c r="P21" s="173">
        <f t="shared" si="4"/>
        <v>0.47916666666666669</v>
      </c>
      <c r="Q21" s="173">
        <f t="shared" si="4"/>
        <v>0.47916666666666669</v>
      </c>
      <c r="R21" s="173">
        <f t="shared" si="4"/>
        <v>0.54166666666666663</v>
      </c>
      <c r="S21" s="173">
        <f t="shared" si="4"/>
        <v>0.39583333333333331</v>
      </c>
      <c r="T21" s="173">
        <f t="shared" si="4"/>
        <v>0.54166666666666663</v>
      </c>
      <c r="U21" s="188"/>
      <c r="V21" s="173">
        <f t="shared" si="4"/>
        <v>0.39583333333333331</v>
      </c>
      <c r="W21" s="173">
        <f t="shared" si="4"/>
        <v>0.52083333333333337</v>
      </c>
      <c r="X21" s="220">
        <f t="shared" si="4"/>
        <v>0.3125</v>
      </c>
      <c r="Y21" s="188"/>
    </row>
    <row r="22" spans="1:25" ht="30" x14ac:dyDescent="0.25">
      <c r="A22" s="190"/>
      <c r="B22" s="191">
        <v>14</v>
      </c>
      <c r="C22" s="192" t="s">
        <v>170</v>
      </c>
      <c r="D22" s="193">
        <v>0.25</v>
      </c>
      <c r="E22" s="193">
        <v>0</v>
      </c>
      <c r="F22" s="193">
        <v>1</v>
      </c>
      <c r="G22" s="193">
        <v>1</v>
      </c>
      <c r="H22" s="193">
        <v>1</v>
      </c>
      <c r="I22" s="189">
        <f>AVERAGE(D22:H22)</f>
        <v>0.65</v>
      </c>
      <c r="J22" s="194">
        <v>1</v>
      </c>
      <c r="K22" s="195">
        <v>0.25</v>
      </c>
      <c r="L22" s="196">
        <v>0.5</v>
      </c>
      <c r="M22" s="195">
        <v>0.5</v>
      </c>
      <c r="N22" s="196">
        <v>0.25</v>
      </c>
      <c r="O22" s="189">
        <f>AVERAGE(J22:N22)</f>
        <v>0.5</v>
      </c>
      <c r="P22" s="196">
        <v>0.25</v>
      </c>
      <c r="Q22" s="196">
        <v>0.5</v>
      </c>
      <c r="R22" s="196">
        <v>0.5</v>
      </c>
      <c r="S22" s="196">
        <v>0.5</v>
      </c>
      <c r="T22" s="196">
        <v>0.5</v>
      </c>
      <c r="U22" s="189">
        <f>AVERAGE(P22:T22)</f>
        <v>0.45</v>
      </c>
      <c r="V22" s="193">
        <v>0.25</v>
      </c>
      <c r="W22" s="197">
        <v>0.5</v>
      </c>
      <c r="X22" s="221" t="s">
        <v>712</v>
      </c>
      <c r="Y22" s="188">
        <f>AVERAGE(V22:X22)</f>
        <v>0.375</v>
      </c>
    </row>
    <row r="23" spans="1:25" s="175" customFormat="1" x14ac:dyDescent="0.25">
      <c r="A23" s="176"/>
      <c r="B23" s="173"/>
      <c r="C23" s="174"/>
      <c r="D23" s="173">
        <f>AVERAGE(D22)</f>
        <v>0.25</v>
      </c>
      <c r="E23" s="173">
        <f t="shared" ref="E23:W23" si="5">AVERAGE(E22)</f>
        <v>0</v>
      </c>
      <c r="F23" s="173">
        <f t="shared" si="5"/>
        <v>1</v>
      </c>
      <c r="G23" s="173">
        <f t="shared" si="5"/>
        <v>1</v>
      </c>
      <c r="H23" s="173">
        <f t="shared" si="5"/>
        <v>1</v>
      </c>
      <c r="I23" s="188"/>
      <c r="J23" s="173">
        <f t="shared" si="5"/>
        <v>1</v>
      </c>
      <c r="K23" s="173">
        <f t="shared" si="5"/>
        <v>0.25</v>
      </c>
      <c r="L23" s="173">
        <f t="shared" si="5"/>
        <v>0.5</v>
      </c>
      <c r="M23" s="173">
        <f t="shared" si="5"/>
        <v>0.5</v>
      </c>
      <c r="N23" s="173">
        <f t="shared" si="5"/>
        <v>0.25</v>
      </c>
      <c r="O23" s="188"/>
      <c r="P23" s="173">
        <f t="shared" si="5"/>
        <v>0.25</v>
      </c>
      <c r="Q23" s="173">
        <f t="shared" si="5"/>
        <v>0.5</v>
      </c>
      <c r="R23" s="173">
        <f t="shared" si="5"/>
        <v>0.5</v>
      </c>
      <c r="S23" s="173">
        <f t="shared" si="5"/>
        <v>0.5</v>
      </c>
      <c r="T23" s="173">
        <f t="shared" si="5"/>
        <v>0.5</v>
      </c>
      <c r="U23" s="188"/>
      <c r="V23" s="173">
        <f t="shared" si="5"/>
        <v>0.25</v>
      </c>
      <c r="W23" s="173">
        <f t="shared" si="5"/>
        <v>0.5</v>
      </c>
      <c r="Y23" s="188"/>
    </row>
    <row r="24" spans="1:25" ht="30" x14ac:dyDescent="0.25">
      <c r="A24" s="283" t="s">
        <v>208</v>
      </c>
      <c r="B24" s="198">
        <v>20</v>
      </c>
      <c r="C24" s="199" t="s">
        <v>209</v>
      </c>
      <c r="D24" s="200">
        <v>0.25</v>
      </c>
      <c r="E24" s="200">
        <v>0.25</v>
      </c>
      <c r="F24" s="200">
        <v>0.5</v>
      </c>
      <c r="G24" s="200">
        <v>0.5</v>
      </c>
      <c r="H24" s="200">
        <v>0.25</v>
      </c>
      <c r="I24" s="189">
        <f t="shared" ref="I24:I29" si="6">AVERAGE(D24:H24)</f>
        <v>0.35</v>
      </c>
      <c r="J24" s="201">
        <v>0.75</v>
      </c>
      <c r="K24" s="201">
        <v>1</v>
      </c>
      <c r="L24" s="200">
        <v>0.5</v>
      </c>
      <c r="M24" s="200">
        <v>0.25</v>
      </c>
      <c r="N24" s="200">
        <v>0.25</v>
      </c>
      <c r="O24" s="188">
        <f t="shared" ref="O24:O29" si="7">AVERAGE(J24:N24)</f>
        <v>0.55000000000000004</v>
      </c>
      <c r="P24" s="200">
        <v>0.5</v>
      </c>
      <c r="Q24" s="200">
        <v>0.5</v>
      </c>
      <c r="R24" s="200">
        <v>0.5</v>
      </c>
      <c r="S24" s="200">
        <v>0.5</v>
      </c>
      <c r="T24" s="200">
        <v>0.5</v>
      </c>
      <c r="U24" s="188">
        <f t="shared" ref="U24:U29" si="8">AVERAGE(P24:T24)</f>
        <v>0.5</v>
      </c>
      <c r="V24" s="200">
        <v>0.25</v>
      </c>
      <c r="W24" s="200">
        <v>0.5</v>
      </c>
      <c r="X24" s="222">
        <v>0.25</v>
      </c>
      <c r="Y24" s="188">
        <f t="shared" ref="Y24:Y29" si="9">AVERAGE(V24:X24)</f>
        <v>0.33333333333333331</v>
      </c>
    </row>
    <row r="25" spans="1:25" ht="30" x14ac:dyDescent="0.25">
      <c r="A25" s="284"/>
      <c r="B25" s="198">
        <v>21</v>
      </c>
      <c r="C25" s="202" t="s">
        <v>221</v>
      </c>
      <c r="D25" s="200">
        <v>0.5</v>
      </c>
      <c r="E25" s="200">
        <v>0</v>
      </c>
      <c r="F25" s="200" t="s">
        <v>802</v>
      </c>
      <c r="G25" s="200">
        <v>0.25</v>
      </c>
      <c r="H25" s="200">
        <v>1</v>
      </c>
      <c r="I25" s="189">
        <f t="shared" si="6"/>
        <v>0.4375</v>
      </c>
      <c r="J25" s="201">
        <v>1</v>
      </c>
      <c r="K25" s="201">
        <v>0.5</v>
      </c>
      <c r="L25" s="203">
        <v>1</v>
      </c>
      <c r="M25" s="201">
        <v>0.25</v>
      </c>
      <c r="N25" s="203">
        <v>1</v>
      </c>
      <c r="O25" s="188">
        <f t="shared" si="7"/>
        <v>0.75</v>
      </c>
      <c r="P25" s="203">
        <v>1</v>
      </c>
      <c r="Q25" s="203">
        <v>1</v>
      </c>
      <c r="R25" s="203">
        <v>1</v>
      </c>
      <c r="S25" s="203">
        <v>1</v>
      </c>
      <c r="T25" s="203">
        <v>1</v>
      </c>
      <c r="U25" s="188">
        <f t="shared" si="8"/>
        <v>1</v>
      </c>
      <c r="V25" s="200">
        <v>0.25</v>
      </c>
      <c r="W25" s="204">
        <v>1</v>
      </c>
      <c r="X25" s="223">
        <v>0</v>
      </c>
      <c r="Y25" s="188">
        <f t="shared" si="9"/>
        <v>0.41666666666666669</v>
      </c>
    </row>
    <row r="26" spans="1:25" x14ac:dyDescent="0.25">
      <c r="A26" s="284"/>
      <c r="B26" s="198">
        <v>22</v>
      </c>
      <c r="C26" s="202" t="s">
        <v>226</v>
      </c>
      <c r="D26" s="200">
        <v>0.5</v>
      </c>
      <c r="E26" s="200">
        <v>0.25</v>
      </c>
      <c r="F26" s="200">
        <v>1</v>
      </c>
      <c r="G26" s="200">
        <v>0.25</v>
      </c>
      <c r="H26" s="200" t="s">
        <v>802</v>
      </c>
      <c r="I26" s="189">
        <f t="shared" si="6"/>
        <v>0.5</v>
      </c>
      <c r="J26" s="201">
        <v>0.25</v>
      </c>
      <c r="K26" s="201">
        <v>0.25</v>
      </c>
      <c r="L26" s="203">
        <v>0.25</v>
      </c>
      <c r="M26" s="201">
        <v>0.25</v>
      </c>
      <c r="N26" s="203">
        <v>0.5</v>
      </c>
      <c r="O26" s="188">
        <f t="shared" si="7"/>
        <v>0.3</v>
      </c>
      <c r="P26" s="203">
        <v>0.5</v>
      </c>
      <c r="Q26" s="203">
        <v>0.5</v>
      </c>
      <c r="R26" s="203">
        <v>0.5</v>
      </c>
      <c r="S26" s="203">
        <v>0.5</v>
      </c>
      <c r="T26" s="203">
        <v>0.5</v>
      </c>
      <c r="U26" s="188">
        <f t="shared" si="8"/>
        <v>0.5</v>
      </c>
      <c r="V26" s="200">
        <v>1</v>
      </c>
      <c r="W26" s="204">
        <v>0.5</v>
      </c>
      <c r="X26" s="223">
        <v>0</v>
      </c>
      <c r="Y26" s="188">
        <f t="shared" si="9"/>
        <v>0.5</v>
      </c>
    </row>
    <row r="27" spans="1:25" x14ac:dyDescent="0.25">
      <c r="A27" s="284"/>
      <c r="B27" s="198">
        <v>23</v>
      </c>
      <c r="C27" s="202" t="s">
        <v>232</v>
      </c>
      <c r="D27" s="200">
        <v>0.25</v>
      </c>
      <c r="E27" s="200">
        <v>0</v>
      </c>
      <c r="F27" s="200">
        <v>1</v>
      </c>
      <c r="G27" s="200">
        <v>0.25</v>
      </c>
      <c r="H27" s="200">
        <v>0.25</v>
      </c>
      <c r="I27" s="189">
        <f t="shared" si="6"/>
        <v>0.35</v>
      </c>
      <c r="J27" s="201">
        <v>0.25</v>
      </c>
      <c r="K27" s="201">
        <v>0.5</v>
      </c>
      <c r="L27" s="203">
        <v>0.25</v>
      </c>
      <c r="M27" s="201">
        <v>0.25</v>
      </c>
      <c r="N27" s="203">
        <v>0.25</v>
      </c>
      <c r="O27" s="188">
        <f t="shared" si="7"/>
        <v>0.3</v>
      </c>
      <c r="P27" s="203">
        <v>0.5</v>
      </c>
      <c r="Q27" s="203">
        <v>0.5</v>
      </c>
      <c r="R27" s="203">
        <v>0.5</v>
      </c>
      <c r="S27" s="203">
        <v>0.25</v>
      </c>
      <c r="T27" s="203">
        <v>0.5</v>
      </c>
      <c r="U27" s="188">
        <f t="shared" si="8"/>
        <v>0.45</v>
      </c>
      <c r="V27" s="200">
        <v>0</v>
      </c>
      <c r="W27" s="204">
        <v>0.25</v>
      </c>
      <c r="X27" s="223">
        <v>0</v>
      </c>
      <c r="Y27" s="188">
        <f t="shared" si="9"/>
        <v>8.3333333333333329E-2</v>
      </c>
    </row>
    <row r="28" spans="1:25" x14ac:dyDescent="0.25">
      <c r="A28" s="284"/>
      <c r="B28" s="198">
        <v>24</v>
      </c>
      <c r="C28" s="202" t="s">
        <v>238</v>
      </c>
      <c r="D28" s="200">
        <v>0.5</v>
      </c>
      <c r="E28" s="200">
        <v>1</v>
      </c>
      <c r="F28" s="200">
        <v>1</v>
      </c>
      <c r="G28" s="200">
        <v>1</v>
      </c>
      <c r="H28" s="200" t="s">
        <v>802</v>
      </c>
      <c r="I28" s="189">
        <f t="shared" si="6"/>
        <v>0.875</v>
      </c>
      <c r="J28" s="201">
        <v>0.5</v>
      </c>
      <c r="K28" s="201" t="s">
        <v>803</v>
      </c>
      <c r="L28" s="203">
        <v>0.5</v>
      </c>
      <c r="M28" s="201">
        <v>0.5</v>
      </c>
      <c r="N28" s="203">
        <v>0.5</v>
      </c>
      <c r="O28" s="188">
        <f t="shared" si="7"/>
        <v>0.5</v>
      </c>
      <c r="P28" s="203">
        <v>0.5</v>
      </c>
      <c r="Q28" s="203">
        <v>0.5</v>
      </c>
      <c r="R28" s="203">
        <v>0.5</v>
      </c>
      <c r="S28" s="203">
        <v>0.5</v>
      </c>
      <c r="T28" s="203">
        <v>0.5</v>
      </c>
      <c r="U28" s="188">
        <f t="shared" si="8"/>
        <v>0.5</v>
      </c>
      <c r="V28" s="200">
        <v>0.5</v>
      </c>
      <c r="W28" s="204">
        <v>0.5</v>
      </c>
      <c r="X28" s="223">
        <v>0</v>
      </c>
      <c r="Y28" s="188">
        <f t="shared" si="9"/>
        <v>0.33333333333333331</v>
      </c>
    </row>
    <row r="29" spans="1:25" ht="30" x14ac:dyDescent="0.25">
      <c r="A29" s="284"/>
      <c r="B29" s="198">
        <v>25</v>
      </c>
      <c r="C29" s="202" t="s">
        <v>243</v>
      </c>
      <c r="D29" s="200">
        <v>0</v>
      </c>
      <c r="E29" s="200">
        <v>0.5</v>
      </c>
      <c r="F29" s="200">
        <v>1</v>
      </c>
      <c r="G29" s="200">
        <v>0</v>
      </c>
      <c r="H29" s="200" t="s">
        <v>802</v>
      </c>
      <c r="I29" s="189">
        <f t="shared" si="6"/>
        <v>0.375</v>
      </c>
      <c r="J29" s="201">
        <v>1</v>
      </c>
      <c r="K29" s="201">
        <v>1</v>
      </c>
      <c r="L29" s="203">
        <v>1</v>
      </c>
      <c r="M29" s="201">
        <v>0.5</v>
      </c>
      <c r="N29" s="203">
        <v>0.5</v>
      </c>
      <c r="O29" s="188">
        <f t="shared" si="7"/>
        <v>0.8</v>
      </c>
      <c r="P29" s="203">
        <v>1</v>
      </c>
      <c r="Q29" s="203">
        <v>0.5</v>
      </c>
      <c r="R29" s="203">
        <v>1</v>
      </c>
      <c r="S29" s="203">
        <v>1</v>
      </c>
      <c r="T29" s="203">
        <v>1</v>
      </c>
      <c r="U29" s="188">
        <f t="shared" si="8"/>
        <v>0.9</v>
      </c>
      <c r="V29" s="200">
        <v>0.5</v>
      </c>
      <c r="W29" s="204">
        <v>0.5</v>
      </c>
      <c r="X29" s="223">
        <v>0</v>
      </c>
      <c r="Y29" s="188">
        <f t="shared" si="9"/>
        <v>0.33333333333333331</v>
      </c>
    </row>
    <row r="30" spans="1:25" s="175" customFormat="1" x14ac:dyDescent="0.25">
      <c r="A30" s="177"/>
      <c r="B30" s="173"/>
      <c r="C30" s="174"/>
      <c r="D30" s="173">
        <f>AVERAGE(D24:D29)</f>
        <v>0.33333333333333331</v>
      </c>
      <c r="E30" s="173">
        <f t="shared" ref="E30:X30" si="10">AVERAGE(E24:E29)</f>
        <v>0.33333333333333331</v>
      </c>
      <c r="F30" s="173">
        <f t="shared" si="10"/>
        <v>0.9</v>
      </c>
      <c r="G30" s="173">
        <f t="shared" si="10"/>
        <v>0.375</v>
      </c>
      <c r="H30" s="173">
        <f t="shared" si="10"/>
        <v>0.5</v>
      </c>
      <c r="I30" s="188"/>
      <c r="J30" s="173">
        <f t="shared" si="10"/>
        <v>0.625</v>
      </c>
      <c r="K30" s="173">
        <f t="shared" si="10"/>
        <v>0.65</v>
      </c>
      <c r="L30" s="173">
        <f t="shared" si="10"/>
        <v>0.58333333333333337</v>
      </c>
      <c r="M30" s="173">
        <f t="shared" si="10"/>
        <v>0.33333333333333331</v>
      </c>
      <c r="N30" s="173">
        <f t="shared" si="10"/>
        <v>0.5</v>
      </c>
      <c r="O30" s="188"/>
      <c r="P30" s="173">
        <f t="shared" si="10"/>
        <v>0.66666666666666663</v>
      </c>
      <c r="Q30" s="173">
        <f t="shared" si="10"/>
        <v>0.58333333333333337</v>
      </c>
      <c r="R30" s="173">
        <f t="shared" si="10"/>
        <v>0.66666666666666663</v>
      </c>
      <c r="S30" s="173">
        <f t="shared" si="10"/>
        <v>0.625</v>
      </c>
      <c r="T30" s="173">
        <f t="shared" si="10"/>
        <v>0.66666666666666663</v>
      </c>
      <c r="U30" s="188"/>
      <c r="V30" s="173">
        <f t="shared" si="10"/>
        <v>0.41666666666666669</v>
      </c>
      <c r="W30" s="173">
        <f t="shared" si="10"/>
        <v>0.54166666666666663</v>
      </c>
      <c r="X30" s="220">
        <f t="shared" si="10"/>
        <v>4.1666666666666664E-2</v>
      </c>
      <c r="Y30" s="188"/>
    </row>
    <row r="31" spans="1:25" ht="30" x14ac:dyDescent="0.25">
      <c r="A31" s="285" t="s">
        <v>248</v>
      </c>
      <c r="B31" s="205">
        <v>26</v>
      </c>
      <c r="C31" s="206" t="s">
        <v>579</v>
      </c>
      <c r="D31" s="207">
        <v>1</v>
      </c>
      <c r="E31" s="207">
        <v>0.75</v>
      </c>
      <c r="F31" s="207">
        <v>0.25</v>
      </c>
      <c r="G31" s="207">
        <v>0.75</v>
      </c>
      <c r="H31" s="207">
        <v>0.25</v>
      </c>
      <c r="I31" s="189">
        <f>AVERAGE(D31:H31)</f>
        <v>0.6</v>
      </c>
      <c r="J31" s="208">
        <v>0.75</v>
      </c>
      <c r="K31" s="208">
        <v>1</v>
      </c>
      <c r="L31" s="209">
        <v>1</v>
      </c>
      <c r="M31" s="208">
        <v>1</v>
      </c>
      <c r="N31" s="209">
        <v>1</v>
      </c>
      <c r="O31" s="189">
        <f>AVERAGE(J31:N31)</f>
        <v>0.95</v>
      </c>
      <c r="P31" s="209">
        <v>1</v>
      </c>
      <c r="Q31" s="209">
        <v>1</v>
      </c>
      <c r="R31" s="209">
        <v>1</v>
      </c>
      <c r="S31" s="209">
        <v>1</v>
      </c>
      <c r="T31" s="209">
        <v>1</v>
      </c>
      <c r="U31" s="189">
        <f>AVERAGE(P31:T31)</f>
        <v>1</v>
      </c>
      <c r="V31" s="207">
        <v>1</v>
      </c>
      <c r="W31" s="210">
        <v>1</v>
      </c>
      <c r="X31" s="224">
        <v>0.75</v>
      </c>
      <c r="Y31" s="188">
        <f>AVERAGE(V31:X31)</f>
        <v>0.91666666666666663</v>
      </c>
    </row>
    <row r="32" spans="1:25" ht="30" x14ac:dyDescent="0.25">
      <c r="A32" s="286"/>
      <c r="B32" s="205">
        <v>27</v>
      </c>
      <c r="C32" s="206" t="s">
        <v>257</v>
      </c>
      <c r="D32" s="207">
        <v>1</v>
      </c>
      <c r="E32" s="207">
        <v>1</v>
      </c>
      <c r="F32" s="207">
        <v>1</v>
      </c>
      <c r="G32" s="207">
        <v>0</v>
      </c>
      <c r="H32" s="207">
        <v>1</v>
      </c>
      <c r="I32" s="189">
        <f>AVERAGE(D32:H32)</f>
        <v>0.8</v>
      </c>
      <c r="J32" s="208">
        <v>0.5</v>
      </c>
      <c r="K32" s="208">
        <v>0</v>
      </c>
      <c r="L32" s="209">
        <v>0.5</v>
      </c>
      <c r="M32" s="208">
        <v>0.5</v>
      </c>
      <c r="N32" s="209">
        <v>0.5</v>
      </c>
      <c r="O32" s="189">
        <f>AVERAGE(J32:N32)</f>
        <v>0.4</v>
      </c>
      <c r="P32" s="209">
        <v>0.5</v>
      </c>
      <c r="Q32" s="209">
        <v>0.5</v>
      </c>
      <c r="R32" s="209">
        <v>0.5</v>
      </c>
      <c r="S32" s="209">
        <v>0.5</v>
      </c>
      <c r="T32" s="209">
        <v>0.5</v>
      </c>
      <c r="U32" s="189">
        <f>AVERAGE(P32:T32)</f>
        <v>0.5</v>
      </c>
      <c r="V32" s="207">
        <v>0.5</v>
      </c>
      <c r="W32" s="210">
        <v>1</v>
      </c>
      <c r="X32" s="224">
        <v>0.5</v>
      </c>
      <c r="Y32" s="188">
        <f>AVERAGE(V32:X32)</f>
        <v>0.66666666666666663</v>
      </c>
    </row>
    <row r="33" spans="1:25" ht="45" x14ac:dyDescent="0.25">
      <c r="A33" s="286"/>
      <c r="B33" s="205">
        <v>28</v>
      </c>
      <c r="C33" s="206" t="s">
        <v>263</v>
      </c>
      <c r="D33" s="207">
        <v>0.5</v>
      </c>
      <c r="E33" s="207">
        <v>0</v>
      </c>
      <c r="F33" s="207">
        <v>1</v>
      </c>
      <c r="G33" s="207">
        <v>0.5</v>
      </c>
      <c r="H33" s="207">
        <v>1</v>
      </c>
      <c r="I33" s="189">
        <f>AVERAGE(D33:H33)</f>
        <v>0.6</v>
      </c>
      <c r="J33" s="208">
        <v>1</v>
      </c>
      <c r="K33" s="211">
        <v>0.5</v>
      </c>
      <c r="L33" s="211">
        <v>1</v>
      </c>
      <c r="M33" s="208">
        <v>0.5</v>
      </c>
      <c r="N33" s="207">
        <v>0.5</v>
      </c>
      <c r="O33" s="189">
        <f>AVERAGE(J33:N33)</f>
        <v>0.7</v>
      </c>
      <c r="P33" s="207">
        <v>1</v>
      </c>
      <c r="Q33" s="207">
        <v>1</v>
      </c>
      <c r="R33" s="207">
        <v>1</v>
      </c>
      <c r="S33" s="207">
        <v>1</v>
      </c>
      <c r="T33" s="207">
        <v>1</v>
      </c>
      <c r="U33" s="189">
        <f>AVERAGE(P33:T33)</f>
        <v>1</v>
      </c>
      <c r="V33" s="207">
        <v>0.5</v>
      </c>
      <c r="W33" s="212">
        <v>0.5</v>
      </c>
      <c r="X33" s="225">
        <v>0.5</v>
      </c>
      <c r="Y33" s="188">
        <f>AVERAGE(V33:X33)</f>
        <v>0.5</v>
      </c>
    </row>
    <row r="34" spans="1:25" s="175" customFormat="1" x14ac:dyDescent="0.25">
      <c r="A34" s="177"/>
      <c r="B34" s="173"/>
      <c r="C34" s="174"/>
      <c r="D34" s="173">
        <f>AVERAGE(D31:D33)</f>
        <v>0.83333333333333337</v>
      </c>
      <c r="E34" s="173">
        <f t="shared" ref="E34:X34" si="11">AVERAGE(E31:E33)</f>
        <v>0.58333333333333337</v>
      </c>
      <c r="F34" s="173">
        <f t="shared" si="11"/>
        <v>0.75</v>
      </c>
      <c r="G34" s="173">
        <f t="shared" si="11"/>
        <v>0.41666666666666669</v>
      </c>
      <c r="H34" s="173">
        <f t="shared" si="11"/>
        <v>0.75</v>
      </c>
      <c r="I34" s="188"/>
      <c r="J34" s="173">
        <f t="shared" si="11"/>
        <v>0.75</v>
      </c>
      <c r="K34" s="173">
        <f t="shared" si="11"/>
        <v>0.5</v>
      </c>
      <c r="L34" s="173">
        <f t="shared" si="11"/>
        <v>0.83333333333333337</v>
      </c>
      <c r="M34" s="173">
        <f t="shared" si="11"/>
        <v>0.66666666666666663</v>
      </c>
      <c r="N34" s="173">
        <f t="shared" si="11"/>
        <v>0.66666666666666663</v>
      </c>
      <c r="O34" s="188"/>
      <c r="P34" s="173">
        <f t="shared" si="11"/>
        <v>0.83333333333333337</v>
      </c>
      <c r="Q34" s="173">
        <f t="shared" si="11"/>
        <v>0.83333333333333337</v>
      </c>
      <c r="R34" s="173">
        <f t="shared" si="11"/>
        <v>0.83333333333333337</v>
      </c>
      <c r="S34" s="173">
        <f t="shared" si="11"/>
        <v>0.83333333333333337</v>
      </c>
      <c r="T34" s="173">
        <f t="shared" si="11"/>
        <v>0.83333333333333337</v>
      </c>
      <c r="U34" s="188"/>
      <c r="V34" s="173">
        <f t="shared" si="11"/>
        <v>0.66666666666666663</v>
      </c>
      <c r="W34" s="173">
        <f t="shared" si="11"/>
        <v>0.83333333333333337</v>
      </c>
      <c r="X34" s="220">
        <f t="shared" si="11"/>
        <v>0.58333333333333337</v>
      </c>
      <c r="Y34" s="188"/>
    </row>
    <row r="35" spans="1:25" ht="45" x14ac:dyDescent="0.25">
      <c r="A35" s="287" t="s">
        <v>269</v>
      </c>
      <c r="B35" s="65">
        <v>29</v>
      </c>
      <c r="C35" s="89" t="s">
        <v>270</v>
      </c>
      <c r="D35" s="76">
        <v>1</v>
      </c>
      <c r="E35" s="76">
        <v>0.25</v>
      </c>
      <c r="F35" s="100">
        <v>0.25</v>
      </c>
      <c r="G35" s="76">
        <v>1</v>
      </c>
      <c r="H35" s="76" t="s">
        <v>802</v>
      </c>
      <c r="I35" s="188">
        <f>AVERAGE(D35:H35)</f>
        <v>0.625</v>
      </c>
      <c r="J35" s="76">
        <v>0.25</v>
      </c>
      <c r="K35" s="72">
        <v>0</v>
      </c>
      <c r="L35" s="74">
        <v>0.25</v>
      </c>
      <c r="M35" s="72">
        <v>0.25</v>
      </c>
      <c r="N35" s="74" t="s">
        <v>802</v>
      </c>
      <c r="O35" s="188">
        <f>AVERAGE(J35:N35)</f>
        <v>0.1875</v>
      </c>
      <c r="P35" s="74">
        <v>1</v>
      </c>
      <c r="Q35" s="74">
        <v>0.25</v>
      </c>
      <c r="R35" s="76" t="s">
        <v>802</v>
      </c>
      <c r="S35" s="74">
        <v>0.25</v>
      </c>
      <c r="T35" s="68" t="s">
        <v>802</v>
      </c>
      <c r="U35" s="215">
        <f>AVERAGE(P35:T35)</f>
        <v>0.5</v>
      </c>
      <c r="V35" s="76" t="s">
        <v>802</v>
      </c>
      <c r="W35" s="87">
        <v>1</v>
      </c>
      <c r="X35" s="226">
        <v>1</v>
      </c>
      <c r="Y35" s="188">
        <f>AVERAGE(V35:X35)</f>
        <v>1</v>
      </c>
    </row>
    <row r="36" spans="1:25" ht="30" x14ac:dyDescent="0.25">
      <c r="A36" s="288"/>
      <c r="B36" s="65">
        <v>31</v>
      </c>
      <c r="C36" s="89" t="s">
        <v>306</v>
      </c>
      <c r="D36" s="76">
        <v>0.5</v>
      </c>
      <c r="E36" s="76">
        <v>1</v>
      </c>
      <c r="F36" s="76">
        <v>1</v>
      </c>
      <c r="G36" s="76">
        <v>0.5</v>
      </c>
      <c r="H36" s="76">
        <v>0.5</v>
      </c>
      <c r="I36" s="188">
        <f>AVERAGE(D36:H36)</f>
        <v>0.7</v>
      </c>
      <c r="J36" s="79">
        <v>0.5</v>
      </c>
      <c r="K36" s="80">
        <v>0.5</v>
      </c>
      <c r="L36" s="81">
        <v>1</v>
      </c>
      <c r="M36" s="78">
        <v>0.5</v>
      </c>
      <c r="N36" s="81">
        <v>0.5</v>
      </c>
      <c r="O36" s="188">
        <f>AVERAGE(J36:N36)</f>
        <v>0.6</v>
      </c>
      <c r="P36" s="81">
        <v>1</v>
      </c>
      <c r="Q36" s="81">
        <v>0.5</v>
      </c>
      <c r="R36" s="81">
        <v>1</v>
      </c>
      <c r="S36" s="81">
        <v>1</v>
      </c>
      <c r="T36" s="81">
        <v>1</v>
      </c>
      <c r="U36" s="215">
        <f>AVERAGE(P36:T36)</f>
        <v>0.9</v>
      </c>
      <c r="V36" s="76">
        <v>1</v>
      </c>
      <c r="W36" s="82">
        <v>0.5</v>
      </c>
      <c r="X36" s="218">
        <v>0</v>
      </c>
      <c r="Y36" s="188">
        <f>AVERAGE(V36:X36)</f>
        <v>0.5</v>
      </c>
    </row>
    <row r="37" spans="1:25" ht="30" x14ac:dyDescent="0.25">
      <c r="A37" s="288"/>
      <c r="B37" s="65">
        <v>32</v>
      </c>
      <c r="C37" s="89" t="s">
        <v>310</v>
      </c>
      <c r="D37" s="76">
        <v>0.5</v>
      </c>
      <c r="E37" s="76">
        <v>0</v>
      </c>
      <c r="F37" s="76">
        <v>1</v>
      </c>
      <c r="G37" s="76">
        <v>0.25</v>
      </c>
      <c r="H37" s="76">
        <v>1</v>
      </c>
      <c r="I37" s="188">
        <f>AVERAGE(D37:H37)</f>
        <v>0.55000000000000004</v>
      </c>
      <c r="J37" s="79">
        <v>0.25</v>
      </c>
      <c r="K37" s="80">
        <v>0</v>
      </c>
      <c r="L37" s="81">
        <v>0.25</v>
      </c>
      <c r="M37" s="78">
        <v>0.25</v>
      </c>
      <c r="N37" s="81">
        <v>0.25</v>
      </c>
      <c r="O37" s="188">
        <f>AVERAGE(J37:N37)</f>
        <v>0.2</v>
      </c>
      <c r="P37" s="81">
        <v>0.5</v>
      </c>
      <c r="Q37" s="81">
        <v>0</v>
      </c>
      <c r="R37" s="81">
        <v>0.25</v>
      </c>
      <c r="S37" s="81">
        <v>0.25</v>
      </c>
      <c r="T37" s="81">
        <v>0.25</v>
      </c>
      <c r="U37" s="215">
        <f>AVERAGE(P37:T37)</f>
        <v>0.25</v>
      </c>
      <c r="V37" s="76">
        <v>0.25</v>
      </c>
      <c r="W37" s="82">
        <v>0.25</v>
      </c>
      <c r="X37" s="218">
        <v>0</v>
      </c>
      <c r="Y37" s="188">
        <f>AVERAGE(V37:X37)</f>
        <v>0.16666666666666666</v>
      </c>
    </row>
    <row r="38" spans="1:25" x14ac:dyDescent="0.25">
      <c r="A38" s="227"/>
      <c r="B38" s="65"/>
      <c r="C38" s="89"/>
      <c r="D38" s="76">
        <f>AVERAGE(D35:D37)</f>
        <v>0.66666666666666663</v>
      </c>
      <c r="E38" s="76">
        <f>AVERAGE(E35:E37)</f>
        <v>0.41666666666666669</v>
      </c>
      <c r="F38" s="76">
        <f>AVERAGE(F35:F37)</f>
        <v>0.75</v>
      </c>
      <c r="G38" s="76">
        <f>AVERAGE(G35:G37)</f>
        <v>0.58333333333333337</v>
      </c>
      <c r="H38" s="76">
        <f>AVERAGE(H35:H37)</f>
        <v>0.75</v>
      </c>
      <c r="I38" s="188"/>
      <c r="J38" s="76">
        <f>AVERAGE(J35:J37)</f>
        <v>0.33333333333333331</v>
      </c>
      <c r="K38" s="76">
        <f>AVERAGE(K35:K37)</f>
        <v>0.16666666666666666</v>
      </c>
      <c r="L38" s="76">
        <f>AVERAGE(L35:L37)</f>
        <v>0.5</v>
      </c>
      <c r="M38" s="76">
        <f>AVERAGE(M35:M37)</f>
        <v>0.33333333333333331</v>
      </c>
      <c r="N38" s="76">
        <f>AVERAGE(N35:N37)</f>
        <v>0.375</v>
      </c>
      <c r="O38" s="188"/>
      <c r="P38" s="76">
        <f>AVERAGE(P35:P37)</f>
        <v>0.83333333333333337</v>
      </c>
      <c r="Q38" s="76">
        <f>AVERAGE(Q35:Q37)</f>
        <v>0.25</v>
      </c>
      <c r="R38" s="76">
        <f>AVERAGE(R35:R37)</f>
        <v>0.625</v>
      </c>
      <c r="S38" s="76">
        <f>AVERAGE(S35:S37)</f>
        <v>0.5</v>
      </c>
      <c r="T38" s="76">
        <f>AVERAGE(T35:T37)</f>
        <v>0.625</v>
      </c>
      <c r="U38" s="188"/>
      <c r="V38" s="76">
        <f>AVERAGE(V35:V37)</f>
        <v>0.625</v>
      </c>
      <c r="W38" s="76">
        <f>AVERAGE(W35:W37)</f>
        <v>0.58333333333333337</v>
      </c>
      <c r="X38" s="76">
        <f>AVERAGE(X35:X37)</f>
        <v>0.33333333333333331</v>
      </c>
    </row>
    <row r="39" spans="1:25" s="125" customFormat="1" x14ac:dyDescent="0.25">
      <c r="A39" s="139"/>
      <c r="B39" s="85"/>
      <c r="C39" s="93"/>
      <c r="D39" s="85"/>
      <c r="E39" s="85"/>
      <c r="F39" s="85"/>
      <c r="G39" s="85"/>
      <c r="H39" s="85"/>
      <c r="I39" s="188"/>
      <c r="J39" s="123"/>
      <c r="K39" s="123"/>
      <c r="L39" s="85"/>
      <c r="M39" s="123"/>
      <c r="N39" s="85"/>
      <c r="O39" s="188"/>
      <c r="P39" s="85"/>
      <c r="Q39" s="85"/>
      <c r="R39" s="85"/>
      <c r="S39" s="85"/>
      <c r="T39" s="85"/>
      <c r="U39" s="188"/>
      <c r="V39" s="85"/>
      <c r="W39" s="124"/>
      <c r="Y39" s="188"/>
    </row>
    <row r="40" spans="1:25" x14ac:dyDescent="0.25">
      <c r="J40" s="105"/>
      <c r="K40" s="105"/>
      <c r="M40" s="105"/>
    </row>
    <row r="41" spans="1:25" x14ac:dyDescent="0.25">
      <c r="A41" s="137"/>
      <c r="B41" s="68"/>
      <c r="C41" s="109"/>
      <c r="D41" s="110"/>
      <c r="E41" s="110"/>
      <c r="F41" s="110"/>
      <c r="G41" s="110"/>
      <c r="H41" s="110"/>
      <c r="J41" s="111"/>
      <c r="K41" s="110"/>
      <c r="L41" s="110"/>
      <c r="M41" s="110"/>
      <c r="N41" s="110"/>
      <c r="O41" s="214"/>
      <c r="P41" s="110"/>
      <c r="Q41" s="110"/>
      <c r="R41" s="110"/>
      <c r="S41" s="68"/>
    </row>
    <row r="42" spans="1:25" x14ac:dyDescent="0.25">
      <c r="A42" s="137"/>
      <c r="B42" s="68"/>
      <c r="C42" s="109"/>
      <c r="D42" s="110"/>
      <c r="E42" s="110"/>
      <c r="F42" s="110"/>
      <c r="G42" s="110"/>
      <c r="H42" s="110"/>
      <c r="J42" s="111"/>
      <c r="K42" s="110"/>
      <c r="L42" s="110"/>
      <c r="M42" s="110"/>
      <c r="N42" s="110"/>
      <c r="O42" s="214"/>
      <c r="P42" s="110"/>
      <c r="Q42" s="110"/>
      <c r="R42" s="110"/>
      <c r="S42" s="68"/>
    </row>
    <row r="43" spans="1:25" x14ac:dyDescent="0.25">
      <c r="A43" s="136">
        <f ca="1">A43:G81</f>
        <v>0</v>
      </c>
      <c r="B43" s="65"/>
      <c r="C43" s="109"/>
      <c r="D43" s="110" t="s">
        <v>805</v>
      </c>
      <c r="E43" s="110" t="s">
        <v>804</v>
      </c>
      <c r="F43" s="110" t="s">
        <v>806</v>
      </c>
      <c r="G43" s="110" t="s">
        <v>807</v>
      </c>
      <c r="H43" s="110"/>
      <c r="J43" s="110"/>
      <c r="K43" s="110"/>
      <c r="L43" s="110"/>
      <c r="M43" s="110"/>
      <c r="N43" s="110"/>
      <c r="O43" s="214"/>
      <c r="P43" s="110"/>
      <c r="Q43" s="110"/>
      <c r="R43" s="110"/>
      <c r="S43" s="68"/>
    </row>
    <row r="44" spans="1:25" x14ac:dyDescent="0.25">
      <c r="A44" s="289" t="s">
        <v>31</v>
      </c>
      <c r="B44" s="75">
        <v>1</v>
      </c>
      <c r="C44" s="109"/>
      <c r="D44" s="110"/>
      <c r="E44" s="110"/>
      <c r="F44" s="110"/>
      <c r="G44" s="110"/>
      <c r="H44" s="110"/>
      <c r="J44" s="110"/>
      <c r="K44" s="110"/>
      <c r="L44" s="110"/>
      <c r="M44" s="110"/>
      <c r="N44" s="110"/>
      <c r="O44" s="214"/>
      <c r="P44" s="110"/>
      <c r="Q44" s="110"/>
      <c r="R44" s="110"/>
      <c r="S44" s="68"/>
    </row>
    <row r="45" spans="1:25" x14ac:dyDescent="0.25">
      <c r="A45" s="290"/>
      <c r="B45" s="65">
        <v>2</v>
      </c>
      <c r="C45" s="109"/>
      <c r="D45" s="110"/>
      <c r="E45" s="110"/>
      <c r="F45" s="110"/>
      <c r="G45" s="110"/>
      <c r="H45" s="110"/>
      <c r="J45" s="110"/>
      <c r="K45" s="110"/>
      <c r="L45" s="110"/>
      <c r="M45" s="110"/>
      <c r="N45" s="110"/>
      <c r="O45" s="214"/>
      <c r="P45" s="110"/>
      <c r="Q45" s="110"/>
      <c r="R45" s="110"/>
      <c r="S45" s="68"/>
    </row>
    <row r="46" spans="1:25" x14ac:dyDescent="0.25">
      <c r="A46" s="290"/>
      <c r="B46" s="65">
        <v>3</v>
      </c>
      <c r="C46" s="109"/>
      <c r="D46" s="110"/>
      <c r="E46" s="110"/>
      <c r="F46" s="110"/>
      <c r="G46" s="110"/>
      <c r="H46" s="110"/>
      <c r="J46" s="110"/>
      <c r="K46" s="110"/>
      <c r="L46" s="110"/>
      <c r="M46" s="110"/>
      <c r="N46" s="110"/>
      <c r="O46" s="214"/>
      <c r="P46" s="110"/>
      <c r="Q46" s="110"/>
      <c r="R46" s="110"/>
      <c r="S46" s="68"/>
    </row>
    <row r="47" spans="1:25" x14ac:dyDescent="0.25">
      <c r="A47" s="290"/>
      <c r="B47" s="65">
        <v>4</v>
      </c>
      <c r="C47" s="109"/>
      <c r="D47" s="110"/>
      <c r="E47" s="110"/>
      <c r="F47" s="110"/>
      <c r="G47" s="110"/>
      <c r="H47" s="110"/>
      <c r="J47" s="110"/>
      <c r="K47" s="110"/>
      <c r="L47" s="110"/>
      <c r="M47" s="110"/>
      <c r="N47" s="110"/>
      <c r="O47" s="214"/>
      <c r="P47" s="110"/>
      <c r="Q47" s="110"/>
      <c r="R47" s="110"/>
      <c r="S47" s="68"/>
    </row>
    <row r="48" spans="1:25" x14ac:dyDescent="0.25">
      <c r="A48" s="290"/>
      <c r="B48" s="65">
        <v>5</v>
      </c>
      <c r="C48" s="109"/>
      <c r="D48" s="110"/>
      <c r="E48" s="110"/>
      <c r="F48" s="110"/>
      <c r="G48" s="110"/>
      <c r="H48" s="110"/>
      <c r="J48" s="110"/>
      <c r="K48" s="110"/>
      <c r="L48" s="110"/>
      <c r="M48" s="110"/>
      <c r="N48" s="110"/>
      <c r="O48" s="214"/>
      <c r="P48" s="110"/>
      <c r="Q48" s="110"/>
      <c r="R48" s="110"/>
      <c r="S48" s="68"/>
    </row>
    <row r="49" spans="1:19" x14ac:dyDescent="0.25">
      <c r="A49" s="291"/>
      <c r="B49" s="65">
        <v>6</v>
      </c>
      <c r="C49" s="109"/>
      <c r="D49" s="110"/>
      <c r="E49" s="110"/>
      <c r="F49" s="110"/>
      <c r="G49" s="110"/>
      <c r="H49" s="110"/>
      <c r="J49" s="110"/>
      <c r="K49" s="110"/>
      <c r="L49" s="110"/>
      <c r="M49" s="110"/>
      <c r="N49" s="110"/>
      <c r="O49" s="214"/>
      <c r="P49" s="110"/>
      <c r="Q49" s="110"/>
      <c r="R49" s="110"/>
      <c r="S49" s="68"/>
    </row>
    <row r="50" spans="1:19" x14ac:dyDescent="0.25">
      <c r="A50" s="138"/>
      <c r="B50" s="85"/>
      <c r="C50" s="109"/>
      <c r="D50" s="76" t="s">
        <v>805</v>
      </c>
      <c r="E50" s="76" t="s">
        <v>804</v>
      </c>
      <c r="F50" s="76" t="s">
        <v>806</v>
      </c>
      <c r="G50" s="76" t="s">
        <v>807</v>
      </c>
      <c r="H50" s="110"/>
      <c r="J50" s="110"/>
      <c r="K50" s="231" t="s">
        <v>805</v>
      </c>
      <c r="L50" s="231" t="s">
        <v>804</v>
      </c>
      <c r="M50" s="231" t="s">
        <v>806</v>
      </c>
      <c r="N50" s="231" t="s">
        <v>807</v>
      </c>
      <c r="O50" s="214"/>
      <c r="P50" s="110"/>
      <c r="Q50" s="110"/>
      <c r="R50" s="110"/>
      <c r="S50" s="68"/>
    </row>
    <row r="51" spans="1:19" x14ac:dyDescent="0.25">
      <c r="A51" s="281" t="s">
        <v>77</v>
      </c>
      <c r="B51" s="178">
        <v>1</v>
      </c>
      <c r="C51" s="109"/>
      <c r="D51" s="76">
        <f>$I9</f>
        <v>0.85</v>
      </c>
      <c r="E51" s="76">
        <f>$O9</f>
        <v>0.65</v>
      </c>
      <c r="F51" s="76">
        <f>$U9</f>
        <v>0.25</v>
      </c>
      <c r="G51" s="76">
        <f>$Y9</f>
        <v>0.5</v>
      </c>
      <c r="H51" s="110"/>
      <c r="J51" s="76" t="s">
        <v>77</v>
      </c>
      <c r="K51" s="76">
        <f>AVERAGE(D51:D62)</f>
        <v>0.62361111111111112</v>
      </c>
      <c r="L51" s="76">
        <f>AVERAGE(E51:E62)</f>
        <v>0.49583333333333335</v>
      </c>
      <c r="M51" s="76">
        <f>AVERAGE(F51:F62)</f>
        <v>0.48750000000000004</v>
      </c>
      <c r="N51" s="76">
        <f>AVERAGE(G51:G62)</f>
        <v>0.40972222222222215</v>
      </c>
      <c r="O51" s="214"/>
      <c r="P51" s="110"/>
      <c r="Q51" s="110"/>
      <c r="R51" s="110"/>
      <c r="S51" s="68"/>
    </row>
    <row r="52" spans="1:19" ht="15" customHeight="1" x14ac:dyDescent="0.25">
      <c r="A52" s="282"/>
      <c r="B52" s="178">
        <v>2</v>
      </c>
      <c r="C52" s="109"/>
      <c r="D52" s="76">
        <f t="shared" ref="D52:D62" si="12">$I10</f>
        <v>1</v>
      </c>
      <c r="E52" s="76">
        <f t="shared" ref="E52:E62" si="13">$O10</f>
        <v>0.9</v>
      </c>
      <c r="F52" s="76">
        <f t="shared" ref="F52:F62" si="14">$U10</f>
        <v>1</v>
      </c>
      <c r="G52" s="76">
        <f t="shared" ref="G52:G62" si="15">$Y10</f>
        <v>1</v>
      </c>
      <c r="H52" s="110"/>
      <c r="J52" s="76" t="s">
        <v>208</v>
      </c>
      <c r="K52" s="76">
        <f>AVERAGE(D66:D71)</f>
        <v>0.48125000000000001</v>
      </c>
      <c r="L52" s="76">
        <f>AVERAGE(E66:E71)</f>
        <v>0.53333333333333333</v>
      </c>
      <c r="M52" s="76">
        <f>AVERAGE(F66:F71)</f>
        <v>0.64166666666666672</v>
      </c>
      <c r="N52" s="76">
        <f>AVERAGE(G66:G71)</f>
        <v>0.33333333333333331</v>
      </c>
      <c r="O52" s="214"/>
      <c r="P52" s="110"/>
      <c r="Q52" s="110"/>
      <c r="R52" s="110"/>
      <c r="S52" s="68"/>
    </row>
    <row r="53" spans="1:19" x14ac:dyDescent="0.25">
      <c r="A53" s="282"/>
      <c r="B53" s="178">
        <v>3</v>
      </c>
      <c r="C53" s="109"/>
      <c r="D53" s="76">
        <f t="shared" si="12"/>
        <v>0.4</v>
      </c>
      <c r="E53" s="76">
        <f t="shared" si="13"/>
        <v>0.25</v>
      </c>
      <c r="F53" s="76">
        <f t="shared" si="14"/>
        <v>0.5</v>
      </c>
      <c r="G53" s="76">
        <f t="shared" si="15"/>
        <v>0.16666666666666666</v>
      </c>
      <c r="H53" s="110"/>
      <c r="J53" s="76" t="s">
        <v>808</v>
      </c>
      <c r="K53" s="76">
        <f>D64</f>
        <v>0.65</v>
      </c>
      <c r="L53" s="76">
        <f>E64</f>
        <v>0.5</v>
      </c>
      <c r="M53" s="76">
        <f>F64</f>
        <v>0.45</v>
      </c>
      <c r="N53" s="76">
        <f>G64</f>
        <v>0.375</v>
      </c>
      <c r="O53" s="214"/>
      <c r="P53" s="110"/>
      <c r="Q53" s="110"/>
      <c r="R53" s="110"/>
      <c r="S53" s="68"/>
    </row>
    <row r="54" spans="1:19" x14ac:dyDescent="0.25">
      <c r="A54" s="282"/>
      <c r="B54" s="178">
        <v>4</v>
      </c>
      <c r="C54" s="109"/>
      <c r="D54" s="76">
        <f t="shared" si="12"/>
        <v>0.5</v>
      </c>
      <c r="E54" s="76">
        <f t="shared" si="13"/>
        <v>0.5</v>
      </c>
      <c r="F54" s="76">
        <f t="shared" si="14"/>
        <v>0.5</v>
      </c>
      <c r="G54" s="76">
        <f t="shared" si="15"/>
        <v>0.5</v>
      </c>
      <c r="H54" s="110"/>
      <c r="J54" s="76" t="s">
        <v>720</v>
      </c>
      <c r="K54" s="76">
        <f>AVERAGE(D73:D75)</f>
        <v>0.66666666666666663</v>
      </c>
      <c r="L54" s="76">
        <f>AVERAGE(E73:E75)</f>
        <v>0.68333333333333324</v>
      </c>
      <c r="M54" s="76">
        <f>AVERAGE(F73:F75)</f>
        <v>0.83333333333333337</v>
      </c>
      <c r="N54" s="76">
        <f>AVERAGE(G73:G75)</f>
        <v>0.69444444444444431</v>
      </c>
      <c r="O54" s="214"/>
      <c r="P54" s="110"/>
      <c r="Q54" s="110"/>
      <c r="R54" s="110"/>
      <c r="S54" s="68"/>
    </row>
    <row r="55" spans="1:19" x14ac:dyDescent="0.25">
      <c r="A55" s="282"/>
      <c r="B55" s="178">
        <v>5</v>
      </c>
      <c r="C55" s="109"/>
      <c r="D55" s="76">
        <f t="shared" si="12"/>
        <v>0.5</v>
      </c>
      <c r="E55" s="76">
        <f t="shared" si="13"/>
        <v>0.4</v>
      </c>
      <c r="F55" s="76">
        <f t="shared" si="14"/>
        <v>0</v>
      </c>
      <c r="G55" s="76">
        <f t="shared" si="15"/>
        <v>0.33333333333333331</v>
      </c>
      <c r="H55" s="110"/>
      <c r="J55" s="76" t="s">
        <v>721</v>
      </c>
      <c r="K55" s="76">
        <f>AVERAGE(D77:D79)</f>
        <v>0.625</v>
      </c>
      <c r="L55" s="76">
        <f>AVERAGE(E77:E79)</f>
        <v>0.32916666666666666</v>
      </c>
      <c r="M55" s="76">
        <f>AVERAGE(F77:F79)</f>
        <v>0.54999999999999993</v>
      </c>
      <c r="N55" s="76">
        <f>AVERAGE(G77:G79)</f>
        <v>0.55555555555555558</v>
      </c>
      <c r="O55" s="214"/>
      <c r="P55" s="110"/>
      <c r="Q55" s="110"/>
      <c r="R55" s="110"/>
      <c r="S55" s="68"/>
    </row>
    <row r="56" spans="1:19" x14ac:dyDescent="0.25">
      <c r="A56" s="282"/>
      <c r="B56" s="178">
        <v>6</v>
      </c>
      <c r="C56" s="109"/>
      <c r="D56" s="76">
        <f t="shared" si="12"/>
        <v>0.25</v>
      </c>
      <c r="E56" s="76">
        <f t="shared" si="13"/>
        <v>0.25</v>
      </c>
      <c r="F56" s="76">
        <f t="shared" si="14"/>
        <v>0</v>
      </c>
      <c r="G56" s="76">
        <f t="shared" si="15"/>
        <v>0</v>
      </c>
      <c r="H56" s="110"/>
      <c r="J56" s="76" t="s">
        <v>809</v>
      </c>
      <c r="K56" s="76">
        <f>SUM(K51:K55)</f>
        <v>3.0465277777777775</v>
      </c>
      <c r="L56" s="76">
        <f>SUM(L51:L55)</f>
        <v>2.5416666666666665</v>
      </c>
      <c r="M56" s="76">
        <f>SUM(M51:M55)</f>
        <v>2.9624999999999999</v>
      </c>
      <c r="N56" s="76">
        <f>SUM(N51:N55)</f>
        <v>2.3680555555555554</v>
      </c>
      <c r="O56" s="214"/>
      <c r="P56" s="110"/>
      <c r="Q56" s="110"/>
      <c r="R56" s="110"/>
      <c r="S56" s="68"/>
    </row>
    <row r="57" spans="1:19" x14ac:dyDescent="0.25">
      <c r="A57" s="282"/>
      <c r="B57" s="178">
        <v>7</v>
      </c>
      <c r="C57" s="228"/>
      <c r="D57" s="76">
        <f t="shared" si="12"/>
        <v>0.75</v>
      </c>
      <c r="E57" s="76">
        <f t="shared" si="13"/>
        <v>0.8</v>
      </c>
      <c r="F57" s="76">
        <f t="shared" si="14"/>
        <v>1</v>
      </c>
      <c r="G57" s="76">
        <f t="shared" si="15"/>
        <v>0.66666666666666663</v>
      </c>
      <c r="H57" s="68"/>
      <c r="I57" s="215"/>
      <c r="J57" s="76" t="s">
        <v>810</v>
      </c>
      <c r="K57" s="76">
        <f>AVERAGE(K51:K55)</f>
        <v>0.60930555555555554</v>
      </c>
      <c r="L57" s="76">
        <f>AVERAGE(L51:L55)</f>
        <v>0.5083333333333333</v>
      </c>
      <c r="M57" s="76">
        <f>AVERAGE(M51:M55)</f>
        <v>0.59250000000000003</v>
      </c>
      <c r="N57" s="76">
        <f>AVERAGE(N51:N55)</f>
        <v>0.47361111111111109</v>
      </c>
      <c r="P57" s="68"/>
      <c r="Q57" s="68"/>
      <c r="R57" s="68"/>
      <c r="S57" s="68"/>
    </row>
    <row r="58" spans="1:19" x14ac:dyDescent="0.25">
      <c r="A58" s="282"/>
      <c r="B58" s="178">
        <v>8</v>
      </c>
      <c r="C58" s="229"/>
      <c r="D58" s="76">
        <f t="shared" si="12"/>
        <v>0.125</v>
      </c>
      <c r="E58" s="76">
        <f t="shared" si="13"/>
        <v>0.05</v>
      </c>
      <c r="F58" s="76">
        <f t="shared" si="14"/>
        <v>0</v>
      </c>
      <c r="G58" s="76">
        <f t="shared" si="15"/>
        <v>0</v>
      </c>
      <c r="H58" s="68"/>
      <c r="I58" s="215"/>
      <c r="J58" s="70" t="s">
        <v>812</v>
      </c>
      <c r="P58" s="68"/>
      <c r="Q58" s="68"/>
      <c r="R58" s="68"/>
      <c r="S58" s="68"/>
    </row>
    <row r="59" spans="1:19" x14ac:dyDescent="0.25">
      <c r="A59" s="282"/>
      <c r="B59" s="178">
        <v>9</v>
      </c>
      <c r="C59" s="229"/>
      <c r="D59" s="76">
        <f t="shared" si="12"/>
        <v>0.83333333333333337</v>
      </c>
      <c r="E59" s="76">
        <f t="shared" si="13"/>
        <v>0.7</v>
      </c>
      <c r="F59" s="76">
        <f t="shared" si="14"/>
        <v>0.75</v>
      </c>
      <c r="G59" s="76">
        <f t="shared" si="15"/>
        <v>0.41666666666666669</v>
      </c>
      <c r="H59" s="68"/>
      <c r="I59" s="215"/>
      <c r="K59" s="76" t="str">
        <f t="shared" ref="K59:N66" si="16">K50</f>
        <v>MOM</v>
      </c>
      <c r="L59" s="76" t="str">
        <f t="shared" si="16"/>
        <v>TAN</v>
      </c>
      <c r="M59" s="76" t="str">
        <f t="shared" si="16"/>
        <v>KWL</v>
      </c>
      <c r="N59" s="76" t="str">
        <f t="shared" si="16"/>
        <v>KLF</v>
      </c>
      <c r="P59" s="68"/>
      <c r="Q59" s="68"/>
      <c r="R59" s="68"/>
      <c r="S59" s="68"/>
    </row>
    <row r="60" spans="1:19" x14ac:dyDescent="0.25">
      <c r="A60" s="282"/>
      <c r="B60" s="178">
        <v>10</v>
      </c>
      <c r="C60" s="229"/>
      <c r="D60" s="76">
        <f t="shared" si="12"/>
        <v>0.625</v>
      </c>
      <c r="E60" s="76">
        <f t="shared" si="13"/>
        <v>0.4</v>
      </c>
      <c r="F60" s="76">
        <f t="shared" si="14"/>
        <v>0.75</v>
      </c>
      <c r="G60" s="76">
        <f t="shared" si="15"/>
        <v>0.16666666666666666</v>
      </c>
      <c r="H60" s="68"/>
      <c r="I60" s="215"/>
      <c r="J60" s="76" t="str">
        <f t="shared" ref="J60:J66" si="17">J51</f>
        <v>Data collection and utilisation</v>
      </c>
      <c r="K60" s="232">
        <f t="shared" si="16"/>
        <v>0.62361111111111112</v>
      </c>
      <c r="L60" s="232">
        <f t="shared" si="16"/>
        <v>0.49583333333333335</v>
      </c>
      <c r="M60" s="232">
        <f t="shared" si="16"/>
        <v>0.48750000000000004</v>
      </c>
      <c r="N60" s="232">
        <f t="shared" si="16"/>
        <v>0.40972222222222215</v>
      </c>
      <c r="P60" s="68"/>
      <c r="Q60" s="68"/>
      <c r="R60" s="68"/>
      <c r="S60" s="68"/>
    </row>
    <row r="61" spans="1:19" x14ac:dyDescent="0.25">
      <c r="A61" s="282"/>
      <c r="B61" s="178">
        <v>11</v>
      </c>
      <c r="C61" s="229"/>
      <c r="D61" s="76">
        <f t="shared" si="12"/>
        <v>1</v>
      </c>
      <c r="E61" s="76">
        <f t="shared" si="13"/>
        <v>0.7</v>
      </c>
      <c r="F61" s="76">
        <f t="shared" si="14"/>
        <v>0.9</v>
      </c>
      <c r="G61" s="76">
        <f t="shared" si="15"/>
        <v>0.83333333333333337</v>
      </c>
      <c r="H61" s="68"/>
      <c r="I61" s="215"/>
      <c r="J61" s="76" t="str">
        <f t="shared" si="17"/>
        <v>Fisheries regulations and enforcement</v>
      </c>
      <c r="K61" s="232">
        <f t="shared" si="16"/>
        <v>0.48125000000000001</v>
      </c>
      <c r="L61" s="232">
        <f t="shared" si="16"/>
        <v>0.53333333333333333</v>
      </c>
      <c r="M61" s="232">
        <f t="shared" si="16"/>
        <v>0.64166666666666672</v>
      </c>
      <c r="N61" s="232">
        <f t="shared" si="16"/>
        <v>0.33333333333333331</v>
      </c>
      <c r="P61" s="68"/>
      <c r="Q61" s="68"/>
      <c r="R61" s="68"/>
      <c r="S61" s="68"/>
    </row>
    <row r="62" spans="1:19" x14ac:dyDescent="0.25">
      <c r="A62" s="282"/>
      <c r="B62" s="178">
        <v>12</v>
      </c>
      <c r="C62" s="229"/>
      <c r="D62" s="76">
        <f t="shared" si="12"/>
        <v>0.65</v>
      </c>
      <c r="E62" s="76">
        <f t="shared" si="13"/>
        <v>0.35</v>
      </c>
      <c r="F62" s="76">
        <f t="shared" si="14"/>
        <v>0.2</v>
      </c>
      <c r="G62" s="76">
        <f t="shared" si="15"/>
        <v>0.33333333333333331</v>
      </c>
      <c r="H62" s="68"/>
      <c r="I62" s="215"/>
      <c r="J62" s="76" t="str">
        <f t="shared" si="17"/>
        <v>Planning and management</v>
      </c>
      <c r="K62" s="232">
        <f t="shared" si="16"/>
        <v>0.65</v>
      </c>
      <c r="L62" s="232">
        <f t="shared" si="16"/>
        <v>0.5</v>
      </c>
      <c r="M62" s="232">
        <f t="shared" si="16"/>
        <v>0.45</v>
      </c>
      <c r="N62" s="232">
        <f t="shared" si="16"/>
        <v>0.375</v>
      </c>
      <c r="P62" s="68"/>
      <c r="Q62" s="68"/>
      <c r="R62" s="68"/>
      <c r="S62" s="68"/>
    </row>
    <row r="63" spans="1:19" x14ac:dyDescent="0.25">
      <c r="A63" s="172"/>
      <c r="B63" s="173"/>
      <c r="C63" s="229"/>
      <c r="H63" s="68"/>
      <c r="I63" s="215"/>
      <c r="J63" s="76" t="str">
        <f t="shared" si="17"/>
        <v>Stakeholder engagement</v>
      </c>
      <c r="K63" s="232">
        <f t="shared" si="16"/>
        <v>0.66666666666666663</v>
      </c>
      <c r="L63" s="232">
        <f t="shared" si="16"/>
        <v>0.68333333333333324</v>
      </c>
      <c r="M63" s="232">
        <f t="shared" si="16"/>
        <v>0.83333333333333337</v>
      </c>
      <c r="N63" s="232">
        <f t="shared" si="16"/>
        <v>0.69444444444444431</v>
      </c>
      <c r="P63" s="68"/>
      <c r="Q63" s="68"/>
      <c r="R63" s="68"/>
      <c r="S63" s="68"/>
    </row>
    <row r="64" spans="1:19" x14ac:dyDescent="0.25">
      <c r="A64" s="190"/>
      <c r="B64" s="191">
        <v>14</v>
      </c>
      <c r="C64" s="229"/>
      <c r="D64" s="76">
        <f>$I22</f>
        <v>0.65</v>
      </c>
      <c r="E64" s="76">
        <f>$O22</f>
        <v>0.5</v>
      </c>
      <c r="F64" s="76">
        <f>$U22</f>
        <v>0.45</v>
      </c>
      <c r="G64" s="76">
        <f>$Y22</f>
        <v>0.375</v>
      </c>
      <c r="H64" s="68"/>
      <c r="I64" s="215"/>
      <c r="J64" s="76" t="str">
        <f t="shared" si="17"/>
        <v>Integration</v>
      </c>
      <c r="K64" s="232">
        <f t="shared" si="16"/>
        <v>0.625</v>
      </c>
      <c r="L64" s="232">
        <f t="shared" si="16"/>
        <v>0.32916666666666666</v>
      </c>
      <c r="M64" s="232">
        <f t="shared" si="16"/>
        <v>0.54999999999999993</v>
      </c>
      <c r="N64" s="232">
        <f t="shared" si="16"/>
        <v>0.55555555555555558</v>
      </c>
      <c r="P64" s="68"/>
      <c r="Q64" s="68"/>
      <c r="R64" s="68"/>
      <c r="S64" s="68"/>
    </row>
    <row r="65" spans="1:19" x14ac:dyDescent="0.25">
      <c r="A65" s="176"/>
      <c r="B65" s="173"/>
      <c r="C65" s="229"/>
      <c r="H65" s="68"/>
      <c r="I65" s="215"/>
      <c r="J65" s="76" t="str">
        <f t="shared" si="17"/>
        <v>Sum</v>
      </c>
      <c r="K65" s="232">
        <f t="shared" si="16"/>
        <v>3.0465277777777775</v>
      </c>
      <c r="L65" s="232">
        <f t="shared" si="16"/>
        <v>2.5416666666666665</v>
      </c>
      <c r="M65" s="232">
        <f t="shared" si="16"/>
        <v>2.9624999999999999</v>
      </c>
      <c r="N65" s="232">
        <f t="shared" si="16"/>
        <v>2.3680555555555554</v>
      </c>
      <c r="P65" s="68"/>
      <c r="Q65" s="68"/>
      <c r="R65" s="68"/>
      <c r="S65" s="68"/>
    </row>
    <row r="66" spans="1:19" x14ac:dyDescent="0.25">
      <c r="A66" s="283" t="s">
        <v>208</v>
      </c>
      <c r="B66" s="198">
        <v>20</v>
      </c>
      <c r="C66" s="229"/>
      <c r="D66" s="76">
        <f t="shared" ref="D66:D71" si="18">$I24</f>
        <v>0.35</v>
      </c>
      <c r="E66" s="76">
        <f t="shared" ref="E66:E71" si="19">$O24</f>
        <v>0.55000000000000004</v>
      </c>
      <c r="F66" s="76">
        <f t="shared" ref="F66:F71" si="20">$U24</f>
        <v>0.5</v>
      </c>
      <c r="G66" s="76">
        <f t="shared" ref="G66:G71" si="21">$Y24</f>
        <v>0.33333333333333331</v>
      </c>
      <c r="H66" s="68"/>
      <c r="I66" s="215"/>
      <c r="J66" s="76" t="str">
        <f t="shared" si="17"/>
        <v>Average</v>
      </c>
      <c r="K66" s="232">
        <f t="shared" si="16"/>
        <v>0.60930555555555554</v>
      </c>
      <c r="L66" s="232">
        <f t="shared" si="16"/>
        <v>0.5083333333333333</v>
      </c>
      <c r="M66" s="232">
        <f t="shared" si="16"/>
        <v>0.59250000000000003</v>
      </c>
      <c r="N66" s="232">
        <f t="shared" si="16"/>
        <v>0.47361111111111109</v>
      </c>
      <c r="P66" s="68"/>
      <c r="Q66" s="68"/>
      <c r="R66" s="68"/>
      <c r="S66" s="68"/>
    </row>
    <row r="67" spans="1:19" x14ac:dyDescent="0.25">
      <c r="A67" s="284"/>
      <c r="B67" s="198">
        <v>21</v>
      </c>
      <c r="C67" s="229"/>
      <c r="D67" s="76">
        <f t="shared" si="18"/>
        <v>0.4375</v>
      </c>
      <c r="E67" s="76">
        <f t="shared" si="19"/>
        <v>0.75</v>
      </c>
      <c r="F67" s="76">
        <f t="shared" si="20"/>
        <v>1</v>
      </c>
      <c r="G67" s="76">
        <f t="shared" si="21"/>
        <v>0.41666666666666669</v>
      </c>
      <c r="H67" s="68"/>
      <c r="I67" s="215"/>
      <c r="P67" s="68"/>
      <c r="Q67" s="68"/>
      <c r="R67" s="68"/>
      <c r="S67" s="68"/>
    </row>
    <row r="68" spans="1:19" x14ac:dyDescent="0.25">
      <c r="A68" s="284"/>
      <c r="B68" s="198">
        <v>22</v>
      </c>
      <c r="C68" s="229"/>
      <c r="D68" s="76">
        <f t="shared" si="18"/>
        <v>0.5</v>
      </c>
      <c r="E68" s="76">
        <f t="shared" si="19"/>
        <v>0.3</v>
      </c>
      <c r="F68" s="76">
        <f t="shared" si="20"/>
        <v>0.5</v>
      </c>
      <c r="G68" s="76">
        <f t="shared" si="21"/>
        <v>0.5</v>
      </c>
      <c r="H68" s="230"/>
    </row>
    <row r="69" spans="1:19" x14ac:dyDescent="0.25">
      <c r="A69" s="284"/>
      <c r="B69" s="198">
        <v>23</v>
      </c>
      <c r="C69" s="229"/>
      <c r="D69" s="76">
        <f t="shared" si="18"/>
        <v>0.35</v>
      </c>
      <c r="E69" s="76">
        <f t="shared" si="19"/>
        <v>0.3</v>
      </c>
      <c r="F69" s="76">
        <f t="shared" si="20"/>
        <v>0.45</v>
      </c>
      <c r="G69" s="76">
        <f t="shared" si="21"/>
        <v>8.3333333333333329E-2</v>
      </c>
      <c r="H69" s="230"/>
    </row>
    <row r="70" spans="1:19" x14ac:dyDescent="0.25">
      <c r="A70" s="284"/>
      <c r="B70" s="198">
        <v>24</v>
      </c>
      <c r="C70" s="229"/>
      <c r="D70" s="76">
        <f t="shared" si="18"/>
        <v>0.875</v>
      </c>
      <c r="E70" s="76">
        <f t="shared" si="19"/>
        <v>0.5</v>
      </c>
      <c r="F70" s="76">
        <f t="shared" si="20"/>
        <v>0.5</v>
      </c>
      <c r="G70" s="76">
        <f t="shared" si="21"/>
        <v>0.33333333333333331</v>
      </c>
      <c r="H70" s="230"/>
    </row>
    <row r="71" spans="1:19" x14ac:dyDescent="0.25">
      <c r="A71" s="284"/>
      <c r="B71" s="198">
        <v>25</v>
      </c>
      <c r="C71" s="229"/>
      <c r="D71" s="76">
        <f t="shared" si="18"/>
        <v>0.375</v>
      </c>
      <c r="E71" s="76">
        <f t="shared" si="19"/>
        <v>0.8</v>
      </c>
      <c r="F71" s="76">
        <f t="shared" si="20"/>
        <v>0.9</v>
      </c>
      <c r="G71" s="76">
        <f t="shared" si="21"/>
        <v>0.33333333333333331</v>
      </c>
      <c r="H71" s="230"/>
    </row>
    <row r="72" spans="1:19" x14ac:dyDescent="0.25">
      <c r="A72" s="177"/>
      <c r="B72" s="173"/>
      <c r="C72" s="229"/>
      <c r="H72" s="230"/>
    </row>
    <row r="73" spans="1:19" x14ac:dyDescent="0.25">
      <c r="A73" s="285" t="s">
        <v>248</v>
      </c>
      <c r="B73" s="205">
        <v>26</v>
      </c>
      <c r="C73" s="229"/>
      <c r="D73" s="76">
        <f>$I31</f>
        <v>0.6</v>
      </c>
      <c r="E73" s="76">
        <f>$O31</f>
        <v>0.95</v>
      </c>
      <c r="F73" s="76">
        <f>$U31</f>
        <v>1</v>
      </c>
      <c r="G73" s="76">
        <f>$Y31</f>
        <v>0.91666666666666663</v>
      </c>
      <c r="H73" s="230"/>
    </row>
    <row r="74" spans="1:19" x14ac:dyDescent="0.25">
      <c r="A74" s="286"/>
      <c r="B74" s="205">
        <v>27</v>
      </c>
      <c r="C74" s="229"/>
      <c r="D74" s="76">
        <f>$I32</f>
        <v>0.8</v>
      </c>
      <c r="E74" s="76">
        <f>$O32</f>
        <v>0.4</v>
      </c>
      <c r="F74" s="76">
        <f>$U32</f>
        <v>0.5</v>
      </c>
      <c r="G74" s="76">
        <f>$Y32</f>
        <v>0.66666666666666663</v>
      </c>
      <c r="H74" s="230"/>
    </row>
    <row r="75" spans="1:19" x14ac:dyDescent="0.25">
      <c r="A75" s="286"/>
      <c r="B75" s="205">
        <v>28</v>
      </c>
      <c r="C75" s="229"/>
      <c r="D75" s="76">
        <f>$I33</f>
        <v>0.6</v>
      </c>
      <c r="E75" s="76">
        <f>$O33</f>
        <v>0.7</v>
      </c>
      <c r="F75" s="76">
        <f>$U33</f>
        <v>1</v>
      </c>
      <c r="G75" s="76">
        <f>$Y33</f>
        <v>0.5</v>
      </c>
      <c r="H75" s="230"/>
    </row>
    <row r="76" spans="1:19" x14ac:dyDescent="0.25">
      <c r="A76" s="177"/>
      <c r="B76" s="173"/>
      <c r="C76" s="229"/>
      <c r="H76" s="230"/>
    </row>
    <row r="77" spans="1:19" x14ac:dyDescent="0.25">
      <c r="A77" s="287" t="s">
        <v>269</v>
      </c>
      <c r="B77" s="65">
        <v>29</v>
      </c>
      <c r="C77" s="229"/>
      <c r="D77" s="76">
        <f>$I35</f>
        <v>0.625</v>
      </c>
      <c r="E77" s="76">
        <f>$O35</f>
        <v>0.1875</v>
      </c>
      <c r="F77" s="76">
        <f>$U35</f>
        <v>0.5</v>
      </c>
      <c r="G77" s="76">
        <f>$Y35</f>
        <v>1</v>
      </c>
      <c r="H77" s="230"/>
    </row>
    <row r="78" spans="1:19" x14ac:dyDescent="0.25">
      <c r="A78" s="288"/>
      <c r="B78" s="65">
        <v>31</v>
      </c>
      <c r="C78" s="229"/>
      <c r="D78" s="76">
        <f>$I36</f>
        <v>0.7</v>
      </c>
      <c r="E78" s="76">
        <f>$O36</f>
        <v>0.6</v>
      </c>
      <c r="F78" s="76">
        <f>$U36</f>
        <v>0.9</v>
      </c>
      <c r="G78" s="76">
        <f>$Y36</f>
        <v>0.5</v>
      </c>
      <c r="H78" s="230"/>
    </row>
    <row r="79" spans="1:19" x14ac:dyDescent="0.25">
      <c r="A79" s="288"/>
      <c r="B79" s="65">
        <v>32</v>
      </c>
      <c r="C79" s="229"/>
      <c r="D79" s="76">
        <f>$I37</f>
        <v>0.55000000000000004</v>
      </c>
      <c r="E79" s="76">
        <f>$O37</f>
        <v>0.2</v>
      </c>
      <c r="F79" s="76">
        <f>$U37</f>
        <v>0.25</v>
      </c>
      <c r="G79" s="76">
        <f>$Y37</f>
        <v>0.16666666666666666</v>
      </c>
      <c r="H79" s="230"/>
    </row>
    <row r="80" spans="1:19" x14ac:dyDescent="0.25">
      <c r="A80" s="227"/>
      <c r="B80" s="65"/>
    </row>
    <row r="81" spans="1:2" x14ac:dyDescent="0.25">
      <c r="A81" s="139"/>
      <c r="B81" s="85"/>
    </row>
  </sheetData>
  <mergeCells count="10">
    <mergeCell ref="A2:A7"/>
    <mergeCell ref="A9:A20"/>
    <mergeCell ref="A24:A29"/>
    <mergeCell ref="A31:A33"/>
    <mergeCell ref="A35:A37"/>
    <mergeCell ref="A44:A49"/>
    <mergeCell ref="A51:A62"/>
    <mergeCell ref="A66:A71"/>
    <mergeCell ref="A73:A75"/>
    <mergeCell ref="A77:A7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workbookViewId="0">
      <selection activeCell="E19" sqref="E19"/>
    </sheetView>
  </sheetViews>
  <sheetFormatPr defaultRowHeight="15" x14ac:dyDescent="0.25"/>
  <cols>
    <col min="2" max="2" width="39.42578125" bestFit="1" customWidth="1"/>
    <col min="3" max="3" width="19.42578125" bestFit="1" customWidth="1"/>
    <col min="4" max="4" width="17" bestFit="1" customWidth="1"/>
    <col min="6" max="6" width="17.85546875" bestFit="1" customWidth="1"/>
    <col min="7" max="7" width="17" bestFit="1" customWidth="1"/>
    <col min="8" max="8" width="15" bestFit="1" customWidth="1"/>
    <col min="9" max="9" width="19.7109375" bestFit="1" customWidth="1"/>
    <col min="10" max="10" width="17.140625" bestFit="1" customWidth="1"/>
    <col min="11" max="11" width="16.7109375" bestFit="1" customWidth="1"/>
    <col min="12" max="12" width="15.140625" bestFit="1" customWidth="1"/>
    <col min="13" max="13" width="12.140625" bestFit="1" customWidth="1"/>
    <col min="14" max="14" width="15.5703125" bestFit="1" customWidth="1"/>
    <col min="15" max="15" width="21.42578125" bestFit="1" customWidth="1"/>
    <col min="16" max="16" width="20.7109375" bestFit="1" customWidth="1"/>
    <col min="17" max="17" width="18.85546875" bestFit="1" customWidth="1"/>
    <col min="18" max="18" width="18" bestFit="1" customWidth="1"/>
    <col min="19" max="19" width="10.28515625" bestFit="1" customWidth="1"/>
    <col min="20" max="20" width="18.28515625" style="131" bestFit="1" customWidth="1"/>
    <col min="22" max="22" width="18.28515625" bestFit="1" customWidth="1"/>
    <col min="23" max="23" width="11.5703125" bestFit="1" customWidth="1"/>
    <col min="25" max="25" width="18.5703125" bestFit="1" customWidth="1"/>
    <col min="26" max="26" width="15.7109375" bestFit="1" customWidth="1"/>
    <col min="27" max="27" width="11.28515625" bestFit="1" customWidth="1"/>
    <col min="28" max="28" width="16.42578125" bestFit="1" customWidth="1"/>
    <col min="29" max="29" width="23.140625" bestFit="1" customWidth="1"/>
    <col min="30" max="30" width="13.42578125" bestFit="1" customWidth="1"/>
    <col min="31" max="31" width="14.5703125" bestFit="1" customWidth="1"/>
  </cols>
  <sheetData>
    <row r="1" spans="1:31" s="126" customFormat="1" x14ac:dyDescent="0.25">
      <c r="A1" s="126" t="s">
        <v>645</v>
      </c>
      <c r="B1" s="126" t="s">
        <v>646</v>
      </c>
      <c r="C1" s="127" t="s">
        <v>647</v>
      </c>
      <c r="D1" s="127" t="s">
        <v>648</v>
      </c>
      <c r="E1" s="127" t="s">
        <v>649</v>
      </c>
      <c r="F1" s="127" t="s">
        <v>650</v>
      </c>
      <c r="G1" s="127" t="s">
        <v>651</v>
      </c>
      <c r="H1" s="127" t="s">
        <v>652</v>
      </c>
      <c r="I1" s="127" t="s">
        <v>653</v>
      </c>
      <c r="J1" s="127" t="s">
        <v>654</v>
      </c>
      <c r="K1" s="127" t="s">
        <v>655</v>
      </c>
      <c r="L1" s="127" t="s">
        <v>656</v>
      </c>
      <c r="M1" s="126" t="s">
        <v>657</v>
      </c>
      <c r="N1" s="126" t="s">
        <v>658</v>
      </c>
      <c r="O1" s="126" t="s">
        <v>659</v>
      </c>
      <c r="P1" s="126" t="s">
        <v>660</v>
      </c>
      <c r="Q1" s="126" t="s">
        <v>661</v>
      </c>
      <c r="R1" s="126" t="s">
        <v>662</v>
      </c>
      <c r="S1" s="126" t="s">
        <v>663</v>
      </c>
      <c r="T1" s="128" t="s">
        <v>664</v>
      </c>
      <c r="U1" s="127" t="s">
        <v>663</v>
      </c>
      <c r="V1" s="127" t="s">
        <v>665</v>
      </c>
      <c r="W1" s="127" t="s">
        <v>666</v>
      </c>
      <c r="X1" s="127" t="s">
        <v>667</v>
      </c>
      <c r="Y1" s="127" t="s">
        <v>668</v>
      </c>
      <c r="Z1" s="126" t="s">
        <v>669</v>
      </c>
      <c r="AA1" s="126" t="s">
        <v>670</v>
      </c>
      <c r="AB1" s="126" t="s">
        <v>671</v>
      </c>
      <c r="AC1" s="127" t="s">
        <v>672</v>
      </c>
      <c r="AD1" s="127" t="s">
        <v>673</v>
      </c>
      <c r="AE1" s="127" t="s">
        <v>674</v>
      </c>
    </row>
    <row r="2" spans="1:31" x14ac:dyDescent="0.25">
      <c r="A2" t="s">
        <v>26</v>
      </c>
      <c r="B2" t="s">
        <v>675</v>
      </c>
      <c r="C2">
        <v>0.25</v>
      </c>
      <c r="D2">
        <v>0.33</v>
      </c>
      <c r="E2">
        <v>0.55000000000000004</v>
      </c>
      <c r="F2">
        <v>0</v>
      </c>
      <c r="G2">
        <v>0</v>
      </c>
      <c r="H2">
        <v>0</v>
      </c>
      <c r="I2" s="129">
        <v>1</v>
      </c>
      <c r="J2" s="130">
        <v>0.5</v>
      </c>
      <c r="K2">
        <v>0.5</v>
      </c>
      <c r="L2">
        <v>0.33</v>
      </c>
      <c r="M2">
        <v>0</v>
      </c>
      <c r="N2">
        <v>0.33</v>
      </c>
      <c r="O2">
        <v>0</v>
      </c>
      <c r="P2">
        <v>0</v>
      </c>
      <c r="Q2">
        <v>0</v>
      </c>
      <c r="R2">
        <v>0</v>
      </c>
      <c r="S2">
        <v>0</v>
      </c>
      <c r="T2" s="131">
        <v>0.2</v>
      </c>
      <c r="U2">
        <v>0.66</v>
      </c>
      <c r="V2">
        <v>0.33</v>
      </c>
      <c r="W2">
        <v>0.33</v>
      </c>
      <c r="X2">
        <v>0.5</v>
      </c>
      <c r="Y2">
        <v>1</v>
      </c>
      <c r="Z2">
        <v>0.5</v>
      </c>
      <c r="AA2" s="129"/>
      <c r="AB2">
        <v>0</v>
      </c>
      <c r="AC2">
        <v>0</v>
      </c>
      <c r="AD2" t="s">
        <v>676</v>
      </c>
      <c r="AE2">
        <v>0.33</v>
      </c>
    </row>
    <row r="3" spans="1:31" x14ac:dyDescent="0.25">
      <c r="A3" t="s">
        <v>26</v>
      </c>
      <c r="B3" t="s">
        <v>677</v>
      </c>
      <c r="C3">
        <v>0.35</v>
      </c>
      <c r="D3">
        <v>0.33</v>
      </c>
      <c r="E3">
        <v>1</v>
      </c>
      <c r="F3">
        <v>0</v>
      </c>
      <c r="G3">
        <v>1</v>
      </c>
      <c r="H3" t="s">
        <v>676</v>
      </c>
      <c r="I3" t="s">
        <v>676</v>
      </c>
      <c r="J3">
        <v>0.5</v>
      </c>
      <c r="K3">
        <v>0.5</v>
      </c>
      <c r="L3">
        <v>0.33</v>
      </c>
      <c r="M3" t="s">
        <v>676</v>
      </c>
      <c r="N3">
        <v>0.33</v>
      </c>
      <c r="O3" t="s">
        <v>676</v>
      </c>
      <c r="P3" t="s">
        <v>676</v>
      </c>
      <c r="Q3" t="s">
        <v>676</v>
      </c>
      <c r="R3" t="s">
        <v>676</v>
      </c>
      <c r="S3" t="s">
        <v>676</v>
      </c>
      <c r="T3" s="131">
        <v>0.6</v>
      </c>
      <c r="U3">
        <v>0.66</v>
      </c>
      <c r="V3">
        <v>0.33</v>
      </c>
      <c r="W3">
        <v>0.66</v>
      </c>
      <c r="X3">
        <v>0.5</v>
      </c>
      <c r="Y3">
        <v>1</v>
      </c>
      <c r="Z3">
        <v>1</v>
      </c>
      <c r="AA3">
        <v>0.5</v>
      </c>
      <c r="AB3">
        <v>1</v>
      </c>
      <c r="AC3">
        <v>0.33</v>
      </c>
      <c r="AD3" t="s">
        <v>676</v>
      </c>
      <c r="AE3">
        <v>0.33</v>
      </c>
    </row>
    <row r="5" spans="1:31" x14ac:dyDescent="0.25">
      <c r="B5" s="132" t="s">
        <v>678</v>
      </c>
    </row>
    <row r="6" spans="1:31" x14ac:dyDescent="0.25">
      <c r="B6" t="s">
        <v>679</v>
      </c>
      <c r="C6">
        <f>AVERAGE(C2:C3)</f>
        <v>0.3</v>
      </c>
      <c r="D6">
        <f>AVERAGE(D2:D3)</f>
        <v>0.33</v>
      </c>
      <c r="E6">
        <f>AVERAGE(E2:E3)</f>
        <v>0.77500000000000002</v>
      </c>
      <c r="F6">
        <f>AVERAGE(F2:F3)</f>
        <v>0</v>
      </c>
      <c r="G6">
        <f t="shared" ref="G6:L6" si="0">AVERAGE(G2:G3)</f>
        <v>0.5</v>
      </c>
      <c r="H6">
        <f t="shared" si="0"/>
        <v>0</v>
      </c>
      <c r="I6">
        <f t="shared" si="0"/>
        <v>1</v>
      </c>
      <c r="J6">
        <f t="shared" si="0"/>
        <v>0.5</v>
      </c>
      <c r="K6">
        <f t="shared" si="0"/>
        <v>0.5</v>
      </c>
      <c r="L6">
        <f t="shared" si="0"/>
        <v>0.33</v>
      </c>
    </row>
    <row r="7" spans="1:31" x14ac:dyDescent="0.25">
      <c r="B7" t="s">
        <v>680</v>
      </c>
      <c r="C7">
        <f>(STDEV(C2:C3))/(2^0.5)</f>
        <v>5.0000000000000017E-2</v>
      </c>
      <c r="D7">
        <f>(STDEV(D2:D3))/(2^0.5)</f>
        <v>0</v>
      </c>
      <c r="E7">
        <f>(STDEV(E2:E3))/(2^0.5)</f>
        <v>0.22499999999999981</v>
      </c>
      <c r="F7">
        <f>(STDEV(F2:F3))/(2^0.5)</f>
        <v>0</v>
      </c>
      <c r="G7">
        <f t="shared" ref="G7:L7" si="1">(STDEV(G2:G3))/(2^0.5)</f>
        <v>0.5</v>
      </c>
      <c r="H7" t="e">
        <f t="shared" si="1"/>
        <v>#DIV/0!</v>
      </c>
      <c r="I7" t="e">
        <f t="shared" si="1"/>
        <v>#DIV/0!</v>
      </c>
      <c r="J7">
        <f t="shared" si="1"/>
        <v>0</v>
      </c>
      <c r="K7">
        <f t="shared" si="1"/>
        <v>0</v>
      </c>
      <c r="L7">
        <f t="shared" si="1"/>
        <v>0</v>
      </c>
    </row>
    <row r="8" spans="1:31" x14ac:dyDescent="0.25">
      <c r="B8" t="s">
        <v>681</v>
      </c>
      <c r="C8" t="s">
        <v>682</v>
      </c>
      <c r="D8" t="s">
        <v>683</v>
      </c>
      <c r="E8" t="s">
        <v>684</v>
      </c>
      <c r="F8" t="s">
        <v>685</v>
      </c>
    </row>
    <row r="10" spans="1:31" x14ac:dyDescent="0.25">
      <c r="B10" t="s">
        <v>686</v>
      </c>
      <c r="C10">
        <f>AVERAGE(C6:L6)</f>
        <v>0.42350000000000004</v>
      </c>
    </row>
    <row r="11" spans="1:31" x14ac:dyDescent="0.25">
      <c r="B11" t="s">
        <v>687</v>
      </c>
      <c r="C11" t="s">
        <v>688</v>
      </c>
    </row>
    <row r="15" spans="1:31" x14ac:dyDescent="0.25">
      <c r="B15" t="s">
        <v>864</v>
      </c>
    </row>
    <row r="16" spans="1:31" x14ac:dyDescent="0.25">
      <c r="B16" s="275" t="s">
        <v>867</v>
      </c>
      <c r="C16" s="275" t="s">
        <v>863</v>
      </c>
    </row>
    <row r="17" spans="2:3" x14ac:dyDescent="0.25">
      <c r="B17" s="275" t="s">
        <v>866</v>
      </c>
      <c r="C17" s="275" t="s">
        <v>688</v>
      </c>
    </row>
    <row r="18" spans="2:3" x14ac:dyDescent="0.25">
      <c r="B18" s="275" t="s">
        <v>689</v>
      </c>
      <c r="C18" s="275" t="s">
        <v>690</v>
      </c>
    </row>
    <row r="20" spans="2:3" x14ac:dyDescent="0.25">
      <c r="B20" t="s">
        <v>869</v>
      </c>
    </row>
    <row r="21" spans="2:3" x14ac:dyDescent="0.25">
      <c r="B21" t="s">
        <v>870</v>
      </c>
    </row>
    <row r="22" spans="2:3" x14ac:dyDescent="0.25">
      <c r="B22" t="s">
        <v>871</v>
      </c>
    </row>
    <row r="23" spans="2:3" x14ac:dyDescent="0.25">
      <c r="B23" t="s">
        <v>872</v>
      </c>
    </row>
    <row r="24" spans="2:3" x14ac:dyDescent="0.25">
      <c r="B24" s="150" t="s">
        <v>868</v>
      </c>
    </row>
    <row r="25" spans="2:3" x14ac:dyDescent="0.25">
      <c r="B25" s="150"/>
    </row>
    <row r="26" spans="2:3" x14ac:dyDescent="0.25">
      <c r="B26" s="126" t="s">
        <v>873</v>
      </c>
    </row>
    <row r="27" spans="2:3" x14ac:dyDescent="0.25">
      <c r="B27" t="s">
        <v>865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topLeftCell="A10" workbookViewId="0">
      <selection activeCell="K21" sqref="K21"/>
    </sheetView>
  </sheetViews>
  <sheetFormatPr defaultRowHeight="15" x14ac:dyDescent="0.25"/>
  <cols>
    <col min="1" max="1" width="3.85546875" customWidth="1"/>
    <col min="2" max="2" width="4.7109375" customWidth="1"/>
    <col min="3" max="3" width="21" customWidth="1"/>
    <col min="4" max="4" width="20.5703125" customWidth="1"/>
    <col min="5" max="5" width="3.85546875" customWidth="1"/>
    <col min="6" max="6" width="4.140625" customWidth="1"/>
    <col min="7" max="7" width="47.42578125" customWidth="1"/>
    <col min="8" max="8" width="7.28515625" customWidth="1"/>
    <col min="9" max="9" width="4.140625" customWidth="1"/>
    <col min="10" max="10" width="4.28515625" customWidth="1"/>
    <col min="11" max="11" width="33.140625" customWidth="1"/>
    <col min="12" max="12" width="10" customWidth="1"/>
    <col min="13" max="14" width="3.85546875" customWidth="1"/>
    <col min="15" max="15" width="51.5703125" customWidth="1"/>
    <col min="17" max="17" width="3.85546875" customWidth="1"/>
    <col min="18" max="18" width="4.28515625" customWidth="1"/>
    <col min="19" max="19" width="27.85546875" customWidth="1"/>
  </cols>
  <sheetData>
    <row r="1" spans="1:20" s="126" customFormat="1" ht="15.75" thickBot="1" x14ac:dyDescent="0.3">
      <c r="A1" s="141" t="s">
        <v>77</v>
      </c>
      <c r="B1" s="142"/>
      <c r="C1" s="142"/>
      <c r="D1" s="142"/>
      <c r="E1" s="154" t="s">
        <v>164</v>
      </c>
      <c r="F1" s="154"/>
      <c r="G1" s="154"/>
      <c r="H1" s="154"/>
      <c r="I1" s="142" t="s">
        <v>719</v>
      </c>
      <c r="J1" s="142"/>
      <c r="K1" s="142"/>
      <c r="L1" s="143"/>
      <c r="M1" s="141" t="s">
        <v>720</v>
      </c>
      <c r="N1" s="142"/>
      <c r="O1" s="142"/>
      <c r="P1" s="143"/>
      <c r="Q1" s="141" t="s">
        <v>721</v>
      </c>
      <c r="R1" s="142"/>
      <c r="S1" s="142"/>
      <c r="T1" s="143"/>
    </row>
    <row r="2" spans="1:20" ht="15.75" thickBot="1" x14ac:dyDescent="0.3">
      <c r="A2" s="144">
        <v>1</v>
      </c>
      <c r="B2" s="145" t="s">
        <v>48</v>
      </c>
      <c r="C2" s="145" t="s">
        <v>117</v>
      </c>
      <c r="D2" s="145">
        <v>0</v>
      </c>
      <c r="E2" s="155">
        <v>13</v>
      </c>
      <c r="F2" s="155" t="s">
        <v>48</v>
      </c>
      <c r="G2" s="156" t="s">
        <v>750</v>
      </c>
      <c r="H2" s="155">
        <v>1</v>
      </c>
      <c r="I2" s="145">
        <v>20</v>
      </c>
      <c r="J2" s="145" t="s">
        <v>48</v>
      </c>
      <c r="K2" s="150" t="s">
        <v>769</v>
      </c>
      <c r="L2" s="146">
        <v>0.25</v>
      </c>
      <c r="M2" s="144">
        <v>26</v>
      </c>
      <c r="N2" s="145" t="s">
        <v>48</v>
      </c>
      <c r="O2" s="150" t="s">
        <v>790</v>
      </c>
      <c r="P2" s="146">
        <v>0.25</v>
      </c>
      <c r="Q2" s="144">
        <v>29</v>
      </c>
      <c r="R2" s="145"/>
      <c r="S2" s="153" t="s">
        <v>862</v>
      </c>
      <c r="T2" s="146"/>
    </row>
    <row r="3" spans="1:20" ht="15.75" thickBot="1" x14ac:dyDescent="0.3">
      <c r="A3" s="144"/>
      <c r="B3" s="145" t="s">
        <v>59</v>
      </c>
      <c r="C3" s="145" t="s">
        <v>747</v>
      </c>
      <c r="D3" s="145">
        <v>0.25</v>
      </c>
      <c r="E3" s="155"/>
      <c r="F3" s="155" t="s">
        <v>59</v>
      </c>
      <c r="G3" s="156" t="s">
        <v>751</v>
      </c>
      <c r="H3" s="155">
        <v>0.5</v>
      </c>
      <c r="I3" s="145"/>
      <c r="J3" s="145" t="s">
        <v>59</v>
      </c>
      <c r="K3" s="150" t="s">
        <v>770</v>
      </c>
      <c r="L3" s="146">
        <v>0.25</v>
      </c>
      <c r="M3" s="144"/>
      <c r="N3" s="145" t="s">
        <v>59</v>
      </c>
      <c r="O3" s="150" t="s">
        <v>791</v>
      </c>
      <c r="P3" s="146">
        <v>0.5</v>
      </c>
      <c r="Q3" s="144">
        <v>30</v>
      </c>
      <c r="R3" s="145"/>
      <c r="S3" s="145" t="s">
        <v>723</v>
      </c>
      <c r="T3" s="146"/>
    </row>
    <row r="4" spans="1:20" ht="15.75" thickBot="1" x14ac:dyDescent="0.3">
      <c r="A4" s="144"/>
      <c r="B4" s="145" t="s">
        <v>50</v>
      </c>
      <c r="C4" s="145" t="s">
        <v>748</v>
      </c>
      <c r="D4" s="145">
        <v>0.5</v>
      </c>
      <c r="E4" s="155"/>
      <c r="F4" s="155" t="s">
        <v>50</v>
      </c>
      <c r="G4" s="156" t="s">
        <v>752</v>
      </c>
      <c r="H4" s="155">
        <v>0.25</v>
      </c>
      <c r="I4" s="145"/>
      <c r="J4" s="145" t="s">
        <v>50</v>
      </c>
      <c r="K4" s="150" t="s">
        <v>771</v>
      </c>
      <c r="L4" s="146">
        <v>0.25</v>
      </c>
      <c r="M4" s="144"/>
      <c r="N4" s="145" t="s">
        <v>50</v>
      </c>
      <c r="O4" s="150" t="s">
        <v>792</v>
      </c>
      <c r="P4" s="146">
        <v>0.75</v>
      </c>
      <c r="Q4" s="144">
        <v>31</v>
      </c>
      <c r="R4" s="145" t="s">
        <v>48</v>
      </c>
      <c r="S4" s="150" t="s">
        <v>797</v>
      </c>
      <c r="T4" s="146">
        <v>1</v>
      </c>
    </row>
    <row r="5" spans="1:20" ht="15.75" thickBot="1" x14ac:dyDescent="0.3">
      <c r="A5" s="144"/>
      <c r="B5" s="145" t="s">
        <v>51</v>
      </c>
      <c r="C5" s="150" t="s">
        <v>749</v>
      </c>
      <c r="D5" s="145">
        <v>1</v>
      </c>
      <c r="E5" s="155"/>
      <c r="F5" s="155" t="s">
        <v>51</v>
      </c>
      <c r="G5" s="155" t="s">
        <v>753</v>
      </c>
      <c r="H5" s="155">
        <v>0</v>
      </c>
      <c r="I5" s="145"/>
      <c r="J5" s="145" t="s">
        <v>51</v>
      </c>
      <c r="K5" s="150" t="s">
        <v>772</v>
      </c>
      <c r="L5" s="146">
        <v>0.25</v>
      </c>
      <c r="M5" s="144"/>
      <c r="N5" s="145" t="s">
        <v>51</v>
      </c>
      <c r="O5" s="150" t="s">
        <v>793</v>
      </c>
      <c r="P5" s="146">
        <v>1</v>
      </c>
      <c r="Q5" s="144"/>
      <c r="R5" s="145" t="s">
        <v>59</v>
      </c>
      <c r="S5" s="150" t="s">
        <v>798</v>
      </c>
      <c r="T5" s="146">
        <v>0.5</v>
      </c>
    </row>
    <row r="6" spans="1:20" ht="15.75" thickBot="1" x14ac:dyDescent="0.3">
      <c r="A6" s="144"/>
      <c r="B6" s="145" t="s">
        <v>47</v>
      </c>
      <c r="C6" s="145" t="s">
        <v>713</v>
      </c>
      <c r="D6" s="145">
        <v>0</v>
      </c>
      <c r="E6" s="155"/>
      <c r="F6" s="155" t="s">
        <v>47</v>
      </c>
      <c r="G6" s="155" t="s">
        <v>713</v>
      </c>
      <c r="H6" s="155">
        <v>0</v>
      </c>
      <c r="I6" s="145"/>
      <c r="J6" s="145" t="s">
        <v>47</v>
      </c>
      <c r="K6" s="150" t="s">
        <v>773</v>
      </c>
      <c r="L6" s="146">
        <v>0.25</v>
      </c>
      <c r="M6" s="144"/>
      <c r="N6" s="145" t="s">
        <v>47</v>
      </c>
      <c r="O6" s="145" t="s">
        <v>714</v>
      </c>
      <c r="P6" s="146">
        <v>0</v>
      </c>
      <c r="Q6" s="144"/>
      <c r="R6" s="145" t="s">
        <v>50</v>
      </c>
      <c r="S6" s="145" t="s">
        <v>117</v>
      </c>
      <c r="T6" s="146">
        <v>0</v>
      </c>
    </row>
    <row r="7" spans="1:20" ht="15.75" thickBot="1" x14ac:dyDescent="0.3">
      <c r="A7" s="144">
        <v>2</v>
      </c>
      <c r="B7" s="145" t="s">
        <v>48</v>
      </c>
      <c r="C7" s="145" t="s">
        <v>425</v>
      </c>
      <c r="D7" s="145">
        <v>1</v>
      </c>
      <c r="E7" s="155">
        <v>14</v>
      </c>
      <c r="F7" s="155" t="s">
        <v>48</v>
      </c>
      <c r="G7" s="156" t="s">
        <v>727</v>
      </c>
      <c r="H7" s="155">
        <v>1</v>
      </c>
      <c r="I7" s="145"/>
      <c r="J7" s="145" t="s">
        <v>85</v>
      </c>
      <c r="K7" s="145" t="s">
        <v>713</v>
      </c>
      <c r="L7" s="146">
        <v>0</v>
      </c>
      <c r="M7" s="144"/>
      <c r="N7" s="145" t="s">
        <v>85</v>
      </c>
      <c r="O7" s="145" t="s">
        <v>713</v>
      </c>
      <c r="P7" s="146">
        <v>0</v>
      </c>
      <c r="Q7" s="144"/>
      <c r="R7" s="145" t="s">
        <v>51</v>
      </c>
      <c r="S7" s="145" t="s">
        <v>713</v>
      </c>
      <c r="T7" s="146">
        <v>0</v>
      </c>
    </row>
    <row r="8" spans="1:20" ht="15.75" thickBot="1" x14ac:dyDescent="0.3">
      <c r="A8" s="144"/>
      <c r="B8" s="145" t="s">
        <v>59</v>
      </c>
      <c r="C8" s="145" t="s">
        <v>744</v>
      </c>
      <c r="D8" s="145">
        <v>0.75</v>
      </c>
      <c r="E8" s="155"/>
      <c r="F8" s="155" t="s">
        <v>59</v>
      </c>
      <c r="G8" s="156" t="s">
        <v>728</v>
      </c>
      <c r="H8" s="155">
        <v>0.5</v>
      </c>
      <c r="I8" s="145"/>
      <c r="J8" s="145" t="s">
        <v>118</v>
      </c>
      <c r="K8" s="145" t="s">
        <v>714</v>
      </c>
      <c r="L8" s="146">
        <v>0</v>
      </c>
      <c r="M8" s="144">
        <v>27</v>
      </c>
      <c r="N8" s="145" t="s">
        <v>48</v>
      </c>
      <c r="O8" s="150" t="s">
        <v>193</v>
      </c>
      <c r="P8" s="146">
        <v>1</v>
      </c>
      <c r="Q8" s="144">
        <v>32</v>
      </c>
      <c r="R8" s="145" t="s">
        <v>48</v>
      </c>
      <c r="S8" s="150" t="s">
        <v>454</v>
      </c>
      <c r="T8" s="146">
        <v>1</v>
      </c>
    </row>
    <row r="9" spans="1:20" ht="15.75" thickBot="1" x14ac:dyDescent="0.3">
      <c r="A9" s="144"/>
      <c r="B9" s="145" t="s">
        <v>50</v>
      </c>
      <c r="C9" s="150" t="s">
        <v>484</v>
      </c>
      <c r="D9" s="145">
        <v>0.5</v>
      </c>
      <c r="E9" s="155"/>
      <c r="F9" s="155" t="s">
        <v>50</v>
      </c>
      <c r="G9" s="156" t="s">
        <v>729</v>
      </c>
      <c r="H9" s="155">
        <v>0.25</v>
      </c>
      <c r="I9" s="145">
        <v>21</v>
      </c>
      <c r="J9" s="145" t="s">
        <v>48</v>
      </c>
      <c r="K9" s="150" t="s">
        <v>762</v>
      </c>
      <c r="L9" s="146">
        <v>0</v>
      </c>
      <c r="M9" s="144"/>
      <c r="N9" s="145" t="s">
        <v>59</v>
      </c>
      <c r="O9" s="150" t="s">
        <v>726</v>
      </c>
      <c r="P9" s="146">
        <v>0.5</v>
      </c>
      <c r="Q9" s="144"/>
      <c r="R9" s="145" t="s">
        <v>59</v>
      </c>
      <c r="S9" s="150" t="s">
        <v>799</v>
      </c>
      <c r="T9" s="146">
        <v>0.5</v>
      </c>
    </row>
    <row r="10" spans="1:20" ht="15.75" thickBot="1" x14ac:dyDescent="0.3">
      <c r="A10" s="144"/>
      <c r="B10" s="145" t="s">
        <v>51</v>
      </c>
      <c r="C10" s="150" t="s">
        <v>746</v>
      </c>
      <c r="D10" s="145">
        <v>0.25</v>
      </c>
      <c r="E10" s="155"/>
      <c r="F10" s="155" t="s">
        <v>51</v>
      </c>
      <c r="G10" s="155" t="s">
        <v>495</v>
      </c>
      <c r="H10" s="155">
        <v>0</v>
      </c>
      <c r="I10" s="145"/>
      <c r="J10" s="145" t="s">
        <v>59</v>
      </c>
      <c r="K10" s="150" t="s">
        <v>763</v>
      </c>
      <c r="L10" s="146">
        <v>0.25</v>
      </c>
      <c r="M10" s="144"/>
      <c r="N10" s="145" t="s">
        <v>50</v>
      </c>
      <c r="O10" s="150" t="s">
        <v>117</v>
      </c>
      <c r="P10" s="146">
        <v>0</v>
      </c>
      <c r="Q10" s="144"/>
      <c r="R10" s="145" t="s">
        <v>50</v>
      </c>
      <c r="S10" s="150" t="s">
        <v>800</v>
      </c>
      <c r="T10" s="146">
        <v>0.25</v>
      </c>
    </row>
    <row r="11" spans="1:20" ht="15.75" thickBot="1" x14ac:dyDescent="0.3">
      <c r="A11" s="144"/>
      <c r="B11" s="145" t="s">
        <v>47</v>
      </c>
      <c r="C11" s="150" t="s">
        <v>745</v>
      </c>
      <c r="D11" s="145">
        <v>0</v>
      </c>
      <c r="E11" s="155"/>
      <c r="F11" s="155" t="s">
        <v>47</v>
      </c>
      <c r="G11" s="155" t="s">
        <v>713</v>
      </c>
      <c r="H11" s="155">
        <v>0</v>
      </c>
      <c r="I11" s="145"/>
      <c r="J11" s="145" t="s">
        <v>50</v>
      </c>
      <c r="K11" s="150" t="s">
        <v>764</v>
      </c>
      <c r="L11" s="146">
        <v>0.5</v>
      </c>
      <c r="M11" s="144"/>
      <c r="N11" s="145" t="s">
        <v>51</v>
      </c>
      <c r="O11" s="145" t="s">
        <v>713</v>
      </c>
      <c r="P11" s="146">
        <v>0</v>
      </c>
      <c r="Q11" s="144"/>
      <c r="R11" s="145" t="s">
        <v>51</v>
      </c>
      <c r="S11" s="145" t="s">
        <v>801</v>
      </c>
      <c r="T11" s="146">
        <v>0</v>
      </c>
    </row>
    <row r="12" spans="1:20" ht="15.75" thickBot="1" x14ac:dyDescent="0.3">
      <c r="A12" s="144"/>
      <c r="B12" s="145" t="s">
        <v>85</v>
      </c>
      <c r="C12" s="145" t="s">
        <v>713</v>
      </c>
      <c r="D12" s="145">
        <v>0</v>
      </c>
      <c r="E12" s="155">
        <v>15</v>
      </c>
      <c r="F12" s="155" t="s">
        <v>48</v>
      </c>
      <c r="G12" s="156" t="s">
        <v>754</v>
      </c>
      <c r="H12" s="155">
        <v>1</v>
      </c>
      <c r="I12" s="145"/>
      <c r="J12" s="145" t="s">
        <v>51</v>
      </c>
      <c r="K12" s="150" t="s">
        <v>765</v>
      </c>
      <c r="L12" s="146">
        <v>1</v>
      </c>
      <c r="M12" s="144">
        <v>28</v>
      </c>
      <c r="N12" s="145" t="s">
        <v>48</v>
      </c>
      <c r="O12" s="150" t="s">
        <v>794</v>
      </c>
      <c r="P12" s="146">
        <v>1</v>
      </c>
      <c r="Q12" s="147"/>
      <c r="R12" s="148" t="s">
        <v>47</v>
      </c>
      <c r="S12" s="148" t="s">
        <v>713</v>
      </c>
      <c r="T12" s="149">
        <v>0</v>
      </c>
    </row>
    <row r="13" spans="1:20" ht="15.75" thickBot="1" x14ac:dyDescent="0.3">
      <c r="A13" s="144">
        <v>3</v>
      </c>
      <c r="B13" s="145" t="s">
        <v>48</v>
      </c>
      <c r="C13" s="145" t="s">
        <v>722</v>
      </c>
      <c r="D13" s="145">
        <v>0</v>
      </c>
      <c r="E13" s="155"/>
      <c r="F13" s="155" t="s">
        <v>59</v>
      </c>
      <c r="G13" s="156" t="s">
        <v>755</v>
      </c>
      <c r="H13" s="155">
        <v>0.5</v>
      </c>
      <c r="I13" s="145"/>
      <c r="J13" s="145" t="s">
        <v>47</v>
      </c>
      <c r="K13" s="148" t="s">
        <v>713</v>
      </c>
      <c r="L13" s="146">
        <v>0</v>
      </c>
      <c r="M13" s="144"/>
      <c r="N13" s="145" t="s">
        <v>59</v>
      </c>
      <c r="O13" s="150" t="s">
        <v>795</v>
      </c>
      <c r="P13" s="146">
        <v>0.5</v>
      </c>
    </row>
    <row r="14" spans="1:20" ht="15.75" thickBot="1" x14ac:dyDescent="0.3">
      <c r="A14" s="144"/>
      <c r="B14" s="145" t="s">
        <v>59</v>
      </c>
      <c r="C14" s="145" t="s">
        <v>737</v>
      </c>
      <c r="D14" s="145">
        <v>0.25</v>
      </c>
      <c r="E14" s="155"/>
      <c r="F14" s="155" t="s">
        <v>50</v>
      </c>
      <c r="G14" s="155" t="s">
        <v>756</v>
      </c>
      <c r="H14" s="155">
        <v>0</v>
      </c>
      <c r="I14" s="145"/>
      <c r="J14" s="145" t="s">
        <v>85</v>
      </c>
      <c r="K14" s="145" t="s">
        <v>774</v>
      </c>
      <c r="L14" s="146">
        <v>0</v>
      </c>
      <c r="M14" s="144"/>
      <c r="N14" s="145" t="s">
        <v>50</v>
      </c>
      <c r="O14" s="145" t="s">
        <v>796</v>
      </c>
      <c r="P14" s="146">
        <v>0</v>
      </c>
    </row>
    <row r="15" spans="1:20" ht="15.75" thickBot="1" x14ac:dyDescent="0.3">
      <c r="A15" s="144"/>
      <c r="B15" s="145" t="s">
        <v>50</v>
      </c>
      <c r="C15" s="150" t="s">
        <v>738</v>
      </c>
      <c r="D15" s="145">
        <v>0.5</v>
      </c>
      <c r="E15" s="155"/>
      <c r="F15" s="155" t="s">
        <v>51</v>
      </c>
      <c r="G15" s="155" t="s">
        <v>713</v>
      </c>
      <c r="H15" s="155">
        <v>0</v>
      </c>
      <c r="I15" s="145">
        <v>22</v>
      </c>
      <c r="J15" s="145" t="s">
        <v>48</v>
      </c>
      <c r="K15" s="150" t="s">
        <v>775</v>
      </c>
      <c r="L15" s="146">
        <v>1</v>
      </c>
      <c r="M15" s="147"/>
      <c r="N15" s="148" t="s">
        <v>51</v>
      </c>
      <c r="O15" s="148" t="s">
        <v>713</v>
      </c>
      <c r="P15" s="146">
        <v>0</v>
      </c>
    </row>
    <row r="16" spans="1:20" ht="15.75" thickBot="1" x14ac:dyDescent="0.3">
      <c r="A16" s="144"/>
      <c r="B16" s="145" t="s">
        <v>51</v>
      </c>
      <c r="C16" s="150" t="s">
        <v>739</v>
      </c>
      <c r="D16" s="145">
        <v>1</v>
      </c>
      <c r="E16" s="155">
        <v>16</v>
      </c>
      <c r="F16" s="155" t="s">
        <v>48</v>
      </c>
      <c r="G16" s="156" t="s">
        <v>757</v>
      </c>
      <c r="H16" s="155">
        <v>1</v>
      </c>
      <c r="I16" s="145"/>
      <c r="J16" s="145" t="s">
        <v>59</v>
      </c>
      <c r="K16" s="150" t="s">
        <v>776</v>
      </c>
      <c r="L16" s="146">
        <v>0.5</v>
      </c>
      <c r="P16" s="149"/>
    </row>
    <row r="17" spans="1:18" ht="15.75" thickBot="1" x14ac:dyDescent="0.3">
      <c r="A17" s="144"/>
      <c r="B17" s="145" t="s">
        <v>47</v>
      </c>
      <c r="C17" s="145" t="s">
        <v>713</v>
      </c>
      <c r="D17" s="145">
        <v>0</v>
      </c>
      <c r="E17" s="155"/>
      <c r="F17" s="155" t="s">
        <v>59</v>
      </c>
      <c r="G17" s="156" t="s">
        <v>758</v>
      </c>
      <c r="H17" s="155">
        <v>0.5</v>
      </c>
      <c r="I17" s="145"/>
      <c r="J17" s="145" t="s">
        <v>50</v>
      </c>
      <c r="K17" s="150" t="s">
        <v>777</v>
      </c>
      <c r="L17" s="146">
        <v>0.25</v>
      </c>
    </row>
    <row r="18" spans="1:18" ht="15.75" thickBot="1" x14ac:dyDescent="0.3">
      <c r="A18" s="144">
        <v>4</v>
      </c>
      <c r="B18" s="145" t="s">
        <v>48</v>
      </c>
      <c r="C18" s="150" t="s">
        <v>740</v>
      </c>
      <c r="D18" s="145">
        <v>0.5</v>
      </c>
      <c r="E18" s="155"/>
      <c r="F18" s="155" t="s">
        <v>50</v>
      </c>
      <c r="G18" s="155" t="s">
        <v>759</v>
      </c>
      <c r="H18" s="155">
        <v>0</v>
      </c>
      <c r="I18" s="145"/>
      <c r="J18" s="145" t="s">
        <v>51</v>
      </c>
      <c r="K18" s="150" t="s">
        <v>778</v>
      </c>
      <c r="L18" s="146">
        <v>0</v>
      </c>
      <c r="Q18" t="s">
        <v>724</v>
      </c>
      <c r="R18">
        <v>31</v>
      </c>
    </row>
    <row r="19" spans="1:18" ht="15.75" thickBot="1" x14ac:dyDescent="0.3">
      <c r="A19" s="144"/>
      <c r="B19" s="145" t="s">
        <v>59</v>
      </c>
      <c r="C19" s="150" t="s">
        <v>741</v>
      </c>
      <c r="D19" s="145">
        <v>0.5</v>
      </c>
      <c r="E19" s="155"/>
      <c r="F19" s="155" t="s">
        <v>51</v>
      </c>
      <c r="G19" s="155" t="s">
        <v>713</v>
      </c>
      <c r="H19" s="155">
        <v>0</v>
      </c>
      <c r="I19" s="145"/>
      <c r="J19" s="145" t="s">
        <v>47</v>
      </c>
      <c r="K19" s="150" t="s">
        <v>783</v>
      </c>
      <c r="L19" s="146">
        <v>0</v>
      </c>
    </row>
    <row r="20" spans="1:18" ht="15.75" thickBot="1" x14ac:dyDescent="0.3">
      <c r="A20" s="144"/>
      <c r="B20" s="145" t="s">
        <v>50</v>
      </c>
      <c r="C20" s="150" t="s">
        <v>742</v>
      </c>
      <c r="D20" s="145">
        <v>0.5</v>
      </c>
      <c r="E20" s="155">
        <v>17</v>
      </c>
      <c r="F20" s="155" t="s">
        <v>48</v>
      </c>
      <c r="G20" s="156" t="s">
        <v>766</v>
      </c>
      <c r="H20" s="155">
        <v>1</v>
      </c>
      <c r="I20" s="145"/>
      <c r="J20" s="145" t="s">
        <v>85</v>
      </c>
      <c r="K20" s="145" t="s">
        <v>713</v>
      </c>
      <c r="L20" s="146">
        <v>0</v>
      </c>
    </row>
    <row r="21" spans="1:18" ht="15.75" thickBot="1" x14ac:dyDescent="0.3">
      <c r="A21" s="144"/>
      <c r="B21" s="145" t="s">
        <v>51</v>
      </c>
      <c r="C21" s="145" t="s">
        <v>718</v>
      </c>
      <c r="D21" s="145">
        <v>1</v>
      </c>
      <c r="E21" s="155"/>
      <c r="F21" s="155" t="s">
        <v>59</v>
      </c>
      <c r="G21" s="156" t="s">
        <v>767</v>
      </c>
      <c r="H21" s="155">
        <v>1</v>
      </c>
      <c r="I21" s="145">
        <v>23</v>
      </c>
      <c r="J21" s="145" t="s">
        <v>48</v>
      </c>
      <c r="K21" s="150" t="s">
        <v>779</v>
      </c>
      <c r="L21" s="146">
        <v>1</v>
      </c>
    </row>
    <row r="22" spans="1:18" ht="15.75" thickBot="1" x14ac:dyDescent="0.3">
      <c r="A22" s="144"/>
      <c r="B22" s="145" t="s">
        <v>47</v>
      </c>
      <c r="C22" s="145" t="s">
        <v>713</v>
      </c>
      <c r="D22" s="145">
        <v>0</v>
      </c>
      <c r="E22" s="155"/>
      <c r="F22" s="155" t="s">
        <v>50</v>
      </c>
      <c r="G22" s="156" t="s">
        <v>760</v>
      </c>
      <c r="H22" s="155">
        <v>0.5</v>
      </c>
      <c r="I22" s="145"/>
      <c r="J22" s="145" t="s">
        <v>59</v>
      </c>
      <c r="K22" s="150" t="s">
        <v>780</v>
      </c>
      <c r="L22" s="146">
        <v>0.5</v>
      </c>
    </row>
    <row r="23" spans="1:18" ht="15.75" thickBot="1" x14ac:dyDescent="0.3">
      <c r="A23" s="144"/>
      <c r="B23" s="150" t="s">
        <v>85</v>
      </c>
      <c r="C23" s="145" t="s">
        <v>714</v>
      </c>
      <c r="D23" s="145">
        <v>0</v>
      </c>
      <c r="E23" s="155"/>
      <c r="F23" s="155" t="s">
        <v>51</v>
      </c>
      <c r="G23" s="155" t="s">
        <v>761</v>
      </c>
      <c r="H23" s="155">
        <v>1</v>
      </c>
      <c r="I23" s="145"/>
      <c r="J23" s="145" t="s">
        <v>50</v>
      </c>
      <c r="K23" s="150" t="s">
        <v>781</v>
      </c>
      <c r="L23" s="146">
        <v>0.25</v>
      </c>
    </row>
    <row r="24" spans="1:18" ht="15.75" thickBot="1" x14ac:dyDescent="0.3">
      <c r="A24" s="144">
        <v>5</v>
      </c>
      <c r="B24" s="145" t="s">
        <v>48</v>
      </c>
      <c r="C24" s="150" t="s">
        <v>743</v>
      </c>
      <c r="D24" s="145">
        <v>0.5</v>
      </c>
      <c r="E24" s="155"/>
      <c r="F24" s="155" t="s">
        <v>47</v>
      </c>
      <c r="G24" s="155" t="s">
        <v>713</v>
      </c>
      <c r="H24" s="155">
        <v>0</v>
      </c>
      <c r="I24" s="145"/>
      <c r="J24" s="145" t="s">
        <v>51</v>
      </c>
      <c r="K24" s="150" t="s">
        <v>782</v>
      </c>
      <c r="L24" s="146">
        <v>0</v>
      </c>
    </row>
    <row r="25" spans="1:18" ht="15.75" thickBot="1" x14ac:dyDescent="0.3">
      <c r="A25" s="144"/>
      <c r="B25" s="145" t="s">
        <v>59</v>
      </c>
      <c r="C25" s="150" t="s">
        <v>649</v>
      </c>
      <c r="D25" s="145">
        <v>0.5</v>
      </c>
      <c r="E25" s="155">
        <v>18</v>
      </c>
      <c r="F25" s="155" t="s">
        <v>542</v>
      </c>
      <c r="G25" s="156" t="s">
        <v>768</v>
      </c>
      <c r="H25" s="155" t="s">
        <v>725</v>
      </c>
      <c r="I25" s="145"/>
      <c r="J25" s="145" t="s">
        <v>47</v>
      </c>
      <c r="K25" s="150" t="s">
        <v>783</v>
      </c>
      <c r="L25" s="146">
        <v>0</v>
      </c>
    </row>
    <row r="26" spans="1:18" ht="15.75" thickBot="1" x14ac:dyDescent="0.3">
      <c r="A26" s="144"/>
      <c r="B26" s="145" t="s">
        <v>50</v>
      </c>
      <c r="C26" s="145" t="s">
        <v>713</v>
      </c>
      <c r="D26" s="145">
        <v>0</v>
      </c>
      <c r="E26" s="155"/>
      <c r="F26" s="155" t="s">
        <v>118</v>
      </c>
      <c r="G26" s="155" t="s">
        <v>713</v>
      </c>
      <c r="H26" s="155">
        <v>0</v>
      </c>
      <c r="I26" s="145"/>
      <c r="J26" s="145" t="s">
        <v>85</v>
      </c>
      <c r="K26" s="145" t="s">
        <v>713</v>
      </c>
      <c r="L26" s="146">
        <v>0</v>
      </c>
    </row>
    <row r="27" spans="1:18" ht="15.75" thickBot="1" x14ac:dyDescent="0.3">
      <c r="A27" s="144"/>
      <c r="B27" s="145" t="s">
        <v>51</v>
      </c>
      <c r="C27" s="145" t="s">
        <v>714</v>
      </c>
      <c r="D27" s="145">
        <v>0</v>
      </c>
      <c r="E27" s="155"/>
      <c r="F27" s="155" t="s">
        <v>639</v>
      </c>
      <c r="G27" s="155" t="s">
        <v>718</v>
      </c>
      <c r="H27" s="155">
        <v>1</v>
      </c>
      <c r="I27" s="145">
        <v>24</v>
      </c>
      <c r="J27" s="145" t="s">
        <v>48</v>
      </c>
      <c r="K27" s="150" t="s">
        <v>784</v>
      </c>
      <c r="L27" s="146">
        <v>1</v>
      </c>
    </row>
    <row r="28" spans="1:18" ht="15.75" thickBot="1" x14ac:dyDescent="0.3">
      <c r="A28" s="144">
        <v>6</v>
      </c>
      <c r="B28" s="145" t="s">
        <v>542</v>
      </c>
      <c r="C28" s="145"/>
      <c r="D28" s="145" t="s">
        <v>725</v>
      </c>
      <c r="E28" s="155"/>
      <c r="F28" s="155" t="s">
        <v>717</v>
      </c>
      <c r="G28" s="155" t="s">
        <v>556</v>
      </c>
      <c r="H28" s="155">
        <v>0</v>
      </c>
      <c r="I28" s="145"/>
      <c r="J28" s="145" t="s">
        <v>59</v>
      </c>
      <c r="K28" s="150" t="s">
        <v>785</v>
      </c>
      <c r="L28" s="146">
        <v>0.5</v>
      </c>
    </row>
    <row r="29" spans="1:18" ht="15.75" thickBot="1" x14ac:dyDescent="0.3">
      <c r="A29" s="144"/>
      <c r="B29" s="145" t="s">
        <v>118</v>
      </c>
      <c r="C29" s="145" t="s">
        <v>713</v>
      </c>
      <c r="D29" s="145">
        <v>0</v>
      </c>
      <c r="E29" s="155">
        <v>19</v>
      </c>
      <c r="F29" s="155" t="s">
        <v>48</v>
      </c>
      <c r="G29" s="156" t="s">
        <v>762</v>
      </c>
      <c r="H29" s="155">
        <v>0</v>
      </c>
      <c r="I29" s="145"/>
      <c r="J29" s="145" t="s">
        <v>50</v>
      </c>
      <c r="K29" s="150" t="s">
        <v>786</v>
      </c>
      <c r="L29" s="146">
        <v>0</v>
      </c>
    </row>
    <row r="30" spans="1:18" ht="15.75" thickBot="1" x14ac:dyDescent="0.3">
      <c r="A30" s="144"/>
      <c r="B30" s="145" t="s">
        <v>639</v>
      </c>
      <c r="C30" s="145" t="s">
        <v>123</v>
      </c>
      <c r="D30" s="145">
        <v>0</v>
      </c>
      <c r="E30" s="155"/>
      <c r="F30" s="155" t="s">
        <v>59</v>
      </c>
      <c r="G30" s="156" t="s">
        <v>763</v>
      </c>
      <c r="H30" s="155">
        <v>0.25</v>
      </c>
      <c r="I30" s="145"/>
      <c r="J30" s="145" t="s">
        <v>51</v>
      </c>
      <c r="K30" s="145" t="s">
        <v>713</v>
      </c>
      <c r="L30" s="146">
        <v>0</v>
      </c>
    </row>
    <row r="31" spans="1:18" ht="15.75" thickBot="1" x14ac:dyDescent="0.3">
      <c r="A31" s="144">
        <v>7</v>
      </c>
      <c r="B31" s="145" t="s">
        <v>48</v>
      </c>
      <c r="C31" s="150" t="s">
        <v>117</v>
      </c>
      <c r="D31" s="145">
        <v>0</v>
      </c>
      <c r="E31" s="155"/>
      <c r="F31" s="155" t="s">
        <v>50</v>
      </c>
      <c r="G31" s="156" t="s">
        <v>764</v>
      </c>
      <c r="H31" s="155">
        <v>0.5</v>
      </c>
      <c r="I31" s="145">
        <v>25</v>
      </c>
      <c r="J31" s="145" t="s">
        <v>48</v>
      </c>
      <c r="K31" s="150" t="s">
        <v>787</v>
      </c>
      <c r="L31" s="146">
        <v>1</v>
      </c>
    </row>
    <row r="32" spans="1:18" ht="15.75" thickBot="1" x14ac:dyDescent="0.3">
      <c r="A32" s="144"/>
      <c r="B32" s="145" t="s">
        <v>59</v>
      </c>
      <c r="C32" s="150" t="s">
        <v>454</v>
      </c>
      <c r="D32" s="145">
        <v>1</v>
      </c>
      <c r="E32" s="155"/>
      <c r="F32" s="155" t="s">
        <v>51</v>
      </c>
      <c r="G32" s="156" t="s">
        <v>765</v>
      </c>
      <c r="H32" s="155">
        <v>1</v>
      </c>
      <c r="I32" s="145"/>
      <c r="J32" s="145" t="s">
        <v>59</v>
      </c>
      <c r="K32" s="150" t="s">
        <v>788</v>
      </c>
      <c r="L32" s="146">
        <v>0.5</v>
      </c>
    </row>
    <row r="33" spans="1:12" ht="15.75" thickBot="1" x14ac:dyDescent="0.3">
      <c r="A33" s="144"/>
      <c r="B33" s="145" t="s">
        <v>50</v>
      </c>
      <c r="C33" s="145" t="s">
        <v>713</v>
      </c>
      <c r="D33" s="145">
        <v>0</v>
      </c>
      <c r="E33" s="155"/>
      <c r="F33" s="155" t="s">
        <v>47</v>
      </c>
      <c r="G33" s="155" t="s">
        <v>713</v>
      </c>
      <c r="H33" s="155">
        <v>0</v>
      </c>
      <c r="I33" s="145"/>
      <c r="J33" s="145" t="s">
        <v>50</v>
      </c>
      <c r="K33" s="150" t="s">
        <v>789</v>
      </c>
      <c r="L33" s="146">
        <v>0</v>
      </c>
    </row>
    <row r="34" spans="1:12" ht="15.75" thickBot="1" x14ac:dyDescent="0.3">
      <c r="A34" s="152">
        <v>8</v>
      </c>
      <c r="B34" s="145" t="s">
        <v>48</v>
      </c>
      <c r="C34" s="150" t="s">
        <v>734</v>
      </c>
      <c r="D34" s="151">
        <v>0.25</v>
      </c>
      <c r="I34" s="144"/>
      <c r="J34" s="145" t="s">
        <v>51</v>
      </c>
      <c r="K34" s="148" t="s">
        <v>713</v>
      </c>
      <c r="L34" s="149">
        <v>0</v>
      </c>
    </row>
    <row r="35" spans="1:12" x14ac:dyDescent="0.25">
      <c r="A35" s="144"/>
      <c r="B35" s="150" t="s">
        <v>59</v>
      </c>
      <c r="C35" s="150" t="s">
        <v>735</v>
      </c>
      <c r="D35" s="146">
        <v>0.5</v>
      </c>
    </row>
    <row r="36" spans="1:12" x14ac:dyDescent="0.25">
      <c r="A36" s="144"/>
      <c r="B36" s="150" t="s">
        <v>50</v>
      </c>
      <c r="C36" s="150" t="s">
        <v>736</v>
      </c>
      <c r="D36" s="146">
        <v>0.5</v>
      </c>
    </row>
    <row r="37" spans="1:12" x14ac:dyDescent="0.25">
      <c r="A37" s="144"/>
      <c r="B37" s="145" t="s">
        <v>51</v>
      </c>
      <c r="C37" s="145" t="s">
        <v>714</v>
      </c>
      <c r="D37" s="146">
        <v>0</v>
      </c>
      <c r="G37">
        <f>31-7</f>
        <v>24</v>
      </c>
    </row>
    <row r="38" spans="1:12" x14ac:dyDescent="0.25">
      <c r="A38" s="144"/>
      <c r="B38" s="145" t="s">
        <v>47</v>
      </c>
      <c r="C38" s="145" t="s">
        <v>715</v>
      </c>
      <c r="D38" s="146">
        <v>0</v>
      </c>
    </row>
    <row r="39" spans="1:12" x14ac:dyDescent="0.25">
      <c r="A39" s="144">
        <v>9</v>
      </c>
      <c r="B39" s="145" t="s">
        <v>48</v>
      </c>
      <c r="C39" s="145" t="s">
        <v>484</v>
      </c>
      <c r="D39" s="146">
        <v>1</v>
      </c>
    </row>
    <row r="40" spans="1:12" x14ac:dyDescent="0.25">
      <c r="A40" s="144"/>
      <c r="B40" s="145" t="s">
        <v>59</v>
      </c>
      <c r="C40" s="150" t="s">
        <v>732</v>
      </c>
      <c r="D40" s="146">
        <v>0.5</v>
      </c>
    </row>
    <row r="41" spans="1:12" x14ac:dyDescent="0.25">
      <c r="A41" s="144"/>
      <c r="B41" s="145" t="s">
        <v>50</v>
      </c>
      <c r="C41" s="150" t="s">
        <v>731</v>
      </c>
      <c r="D41" s="146">
        <v>0.25</v>
      </c>
    </row>
    <row r="42" spans="1:12" x14ac:dyDescent="0.25">
      <c r="A42" s="144"/>
      <c r="B42" s="145" t="s">
        <v>51</v>
      </c>
      <c r="C42" s="150" t="s">
        <v>733</v>
      </c>
      <c r="D42" s="146">
        <v>0</v>
      </c>
    </row>
    <row r="43" spans="1:12" x14ac:dyDescent="0.25">
      <c r="A43" s="144"/>
      <c r="B43" s="145" t="s">
        <v>47</v>
      </c>
      <c r="C43" s="145" t="s">
        <v>713</v>
      </c>
      <c r="D43" s="146">
        <v>0</v>
      </c>
    </row>
    <row r="44" spans="1:12" x14ac:dyDescent="0.25">
      <c r="A44" s="144"/>
      <c r="B44" s="145" t="s">
        <v>85</v>
      </c>
      <c r="C44" s="145" t="s">
        <v>716</v>
      </c>
      <c r="D44" s="146">
        <v>0</v>
      </c>
    </row>
    <row r="45" spans="1:12" x14ac:dyDescent="0.25">
      <c r="A45" s="144">
        <v>10</v>
      </c>
      <c r="B45" s="145" t="s">
        <v>48</v>
      </c>
      <c r="C45" s="145" t="s">
        <v>484</v>
      </c>
      <c r="D45" s="146">
        <v>1</v>
      </c>
    </row>
    <row r="46" spans="1:12" x14ac:dyDescent="0.25">
      <c r="A46" s="144"/>
      <c r="B46" s="145" t="s">
        <v>59</v>
      </c>
      <c r="C46" s="150" t="s">
        <v>730</v>
      </c>
      <c r="D46" s="146">
        <v>0.5</v>
      </c>
    </row>
    <row r="47" spans="1:12" x14ac:dyDescent="0.25">
      <c r="A47" s="144"/>
      <c r="B47" s="145" t="s">
        <v>50</v>
      </c>
      <c r="C47" s="150" t="s">
        <v>731</v>
      </c>
      <c r="D47" s="146">
        <v>0.25</v>
      </c>
    </row>
    <row r="48" spans="1:12" x14ac:dyDescent="0.25">
      <c r="A48" s="144"/>
      <c r="B48" s="145" t="s">
        <v>51</v>
      </c>
      <c r="C48" s="150" t="s">
        <v>733</v>
      </c>
      <c r="D48" s="146">
        <v>0</v>
      </c>
    </row>
    <row r="49" spans="1:4" x14ac:dyDescent="0.25">
      <c r="A49" s="144"/>
      <c r="B49" s="145" t="s">
        <v>47</v>
      </c>
      <c r="C49" s="145" t="s">
        <v>713</v>
      </c>
      <c r="D49" s="146">
        <v>0</v>
      </c>
    </row>
    <row r="50" spans="1:4" x14ac:dyDescent="0.25">
      <c r="A50" s="144"/>
      <c r="B50" s="145" t="s">
        <v>85</v>
      </c>
      <c r="C50" s="145" t="s">
        <v>716</v>
      </c>
      <c r="D50" s="146">
        <v>0</v>
      </c>
    </row>
    <row r="51" spans="1:4" x14ac:dyDescent="0.25">
      <c r="A51" s="144">
        <v>11</v>
      </c>
      <c r="B51" s="145" t="s">
        <v>48</v>
      </c>
      <c r="C51" s="150" t="s">
        <v>454</v>
      </c>
      <c r="D51" s="146">
        <v>1</v>
      </c>
    </row>
    <row r="52" spans="1:4" x14ac:dyDescent="0.25">
      <c r="A52" s="144"/>
      <c r="B52" s="145" t="s">
        <v>59</v>
      </c>
      <c r="C52" s="150" t="s">
        <v>726</v>
      </c>
      <c r="D52" s="146">
        <v>0.5</v>
      </c>
    </row>
    <row r="53" spans="1:4" x14ac:dyDescent="0.25">
      <c r="A53" s="144"/>
      <c r="B53" s="145" t="s">
        <v>50</v>
      </c>
      <c r="C53" s="150" t="s">
        <v>117</v>
      </c>
      <c r="D53" s="146">
        <v>0</v>
      </c>
    </row>
    <row r="54" spans="1:4" x14ac:dyDescent="0.25">
      <c r="A54" s="144"/>
      <c r="B54" s="145" t="s">
        <v>51</v>
      </c>
      <c r="C54" s="145" t="s">
        <v>713</v>
      </c>
      <c r="D54" s="146">
        <v>0</v>
      </c>
    </row>
    <row r="55" spans="1:4" x14ac:dyDescent="0.25">
      <c r="A55" s="144">
        <v>12</v>
      </c>
      <c r="B55" s="145" t="s">
        <v>48</v>
      </c>
      <c r="C55" s="150" t="s">
        <v>727</v>
      </c>
      <c r="D55" s="146">
        <v>1</v>
      </c>
    </row>
    <row r="56" spans="1:4" x14ac:dyDescent="0.25">
      <c r="A56" s="144"/>
      <c r="B56" s="145" t="s">
        <v>59</v>
      </c>
      <c r="C56" s="150" t="s">
        <v>728</v>
      </c>
      <c r="D56" s="146">
        <v>0.5</v>
      </c>
    </row>
    <row r="57" spans="1:4" x14ac:dyDescent="0.25">
      <c r="A57" s="144"/>
      <c r="B57" s="145" t="s">
        <v>50</v>
      </c>
      <c r="C57" s="150" t="s">
        <v>729</v>
      </c>
      <c r="D57" s="146">
        <v>0.25</v>
      </c>
    </row>
    <row r="58" spans="1:4" x14ac:dyDescent="0.25">
      <c r="A58" s="144"/>
      <c r="B58" s="145" t="s">
        <v>51</v>
      </c>
      <c r="C58" s="145" t="s">
        <v>495</v>
      </c>
      <c r="D58" s="146">
        <v>0</v>
      </c>
    </row>
    <row r="59" spans="1:4" ht="15.75" thickBot="1" x14ac:dyDescent="0.3">
      <c r="A59" s="147"/>
      <c r="B59" s="148" t="s">
        <v>47</v>
      </c>
      <c r="C59" s="148" t="s">
        <v>713</v>
      </c>
      <c r="D59" s="149">
        <v>0</v>
      </c>
    </row>
    <row r="60" spans="1:4" x14ac:dyDescent="0.25">
      <c r="D60" s="151"/>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zoomScale="73" zoomScaleNormal="73" workbookViewId="0">
      <pane ySplit="1" topLeftCell="A2" activePane="bottomLeft" state="frozen"/>
      <selection activeCell="D1" sqref="D1"/>
      <selection pane="bottomLeft" sqref="A1:XFD1048576"/>
    </sheetView>
  </sheetViews>
  <sheetFormatPr defaultColWidth="5.7109375" defaultRowHeight="15" x14ac:dyDescent="0.25"/>
  <cols>
    <col min="1" max="1" width="4" style="237" customWidth="1"/>
    <col min="2" max="2" width="5.7109375" style="238"/>
    <col min="3" max="3" width="5.7109375" style="256"/>
    <col min="4" max="4" width="5.7109375" style="268"/>
    <col min="5" max="10" width="5.7109375" style="256"/>
    <col min="11" max="11" width="3.5703125" style="256" customWidth="1"/>
    <col min="12" max="17" width="5.7109375" style="256"/>
    <col min="18" max="18" width="4.140625" style="256" customWidth="1"/>
    <col min="19" max="23" width="5.7109375" style="256"/>
    <col min="24" max="24" width="4" style="256" customWidth="1"/>
    <col min="25" max="29" width="5.7109375" style="256"/>
    <col min="30" max="30" width="4.140625" style="256" customWidth="1"/>
    <col min="31" max="36" width="5.7109375" style="256"/>
    <col min="37" max="16384" width="5.7109375" style="237"/>
  </cols>
  <sheetData>
    <row r="1" spans="1:36" ht="30" x14ac:dyDescent="0.25">
      <c r="A1" s="2"/>
      <c r="B1" s="3" t="s">
        <v>0</v>
      </c>
      <c r="C1" s="76" t="s">
        <v>329</v>
      </c>
      <c r="D1" s="76" t="s">
        <v>330</v>
      </c>
      <c r="E1" s="76" t="s">
        <v>331</v>
      </c>
      <c r="F1" s="252" t="s">
        <v>332</v>
      </c>
      <c r="G1" s="252" t="s">
        <v>333</v>
      </c>
      <c r="H1" s="252" t="s">
        <v>338</v>
      </c>
      <c r="I1" s="252" t="s">
        <v>350</v>
      </c>
      <c r="J1" s="252" t="s">
        <v>834</v>
      </c>
      <c r="K1" s="253"/>
      <c r="L1" s="252" t="s">
        <v>334</v>
      </c>
      <c r="M1" s="252" t="s">
        <v>339</v>
      </c>
      <c r="N1" s="252" t="s">
        <v>340</v>
      </c>
      <c r="O1" s="252" t="s">
        <v>341</v>
      </c>
      <c r="P1" s="252" t="s">
        <v>342</v>
      </c>
      <c r="Q1" s="252" t="s">
        <v>835</v>
      </c>
      <c r="R1" s="254"/>
      <c r="S1" s="252" t="s">
        <v>335</v>
      </c>
      <c r="T1" s="252" t="s">
        <v>816</v>
      </c>
      <c r="U1" s="65" t="s">
        <v>351</v>
      </c>
      <c r="V1" s="65" t="s">
        <v>352</v>
      </c>
      <c r="W1" s="65" t="s">
        <v>836</v>
      </c>
      <c r="X1" s="253"/>
      <c r="Y1" s="252" t="s">
        <v>336</v>
      </c>
      <c r="Z1" s="110" t="s">
        <v>343</v>
      </c>
      <c r="AA1" s="110" t="s">
        <v>344</v>
      </c>
      <c r="AB1" s="110" t="s">
        <v>345</v>
      </c>
      <c r="AC1" s="110" t="s">
        <v>837</v>
      </c>
      <c r="AD1" s="255"/>
      <c r="AE1" s="68" t="s">
        <v>337</v>
      </c>
      <c r="AF1" s="68" t="s">
        <v>346</v>
      </c>
      <c r="AG1" s="68" t="s">
        <v>347</v>
      </c>
      <c r="AH1" s="68" t="s">
        <v>348</v>
      </c>
      <c r="AI1" s="68" t="s">
        <v>349</v>
      </c>
      <c r="AJ1" s="68" t="s">
        <v>833</v>
      </c>
    </row>
    <row r="2" spans="1:36" hidden="1" x14ac:dyDescent="0.25">
      <c r="A2" s="2"/>
      <c r="B2" s="2" t="s">
        <v>25</v>
      </c>
      <c r="C2" s="76" t="s">
        <v>33</v>
      </c>
      <c r="D2" s="76" t="s">
        <v>34</v>
      </c>
      <c r="E2" s="76" t="s">
        <v>35</v>
      </c>
      <c r="F2" s="76" t="s">
        <v>36</v>
      </c>
      <c r="G2" s="76" t="s">
        <v>37</v>
      </c>
      <c r="H2" s="76" t="s">
        <v>38</v>
      </c>
      <c r="I2" s="68" t="s">
        <v>41</v>
      </c>
      <c r="J2" s="68"/>
      <c r="K2" s="257"/>
      <c r="L2" s="76" t="s">
        <v>36</v>
      </c>
      <c r="M2" s="76" t="s">
        <v>39</v>
      </c>
      <c r="N2" s="76" t="s">
        <v>38</v>
      </c>
      <c r="O2" s="76" t="s">
        <v>40</v>
      </c>
      <c r="P2" s="68" t="s">
        <v>41</v>
      </c>
      <c r="Q2" s="68"/>
      <c r="R2" s="257"/>
      <c r="S2" s="76" t="s">
        <v>36</v>
      </c>
      <c r="T2" s="76" t="s">
        <v>38</v>
      </c>
      <c r="U2" s="76" t="s">
        <v>42</v>
      </c>
      <c r="V2" s="68" t="s">
        <v>41</v>
      </c>
      <c r="W2" s="68"/>
      <c r="X2" s="257"/>
      <c r="Y2" s="76" t="s">
        <v>36</v>
      </c>
      <c r="Z2" s="76" t="s">
        <v>38</v>
      </c>
      <c r="AA2" s="68" t="s">
        <v>41</v>
      </c>
      <c r="AB2" s="76" t="s">
        <v>43</v>
      </c>
      <c r="AC2" s="76"/>
      <c r="AD2" s="257"/>
      <c r="AE2" s="76"/>
      <c r="AF2" s="68" t="s">
        <v>38</v>
      </c>
      <c r="AG2" s="76" t="s">
        <v>44</v>
      </c>
      <c r="AH2" s="76" t="s">
        <v>45</v>
      </c>
      <c r="AI2" s="68" t="s">
        <v>41</v>
      </c>
    </row>
    <row r="3" spans="1:36" ht="13.5" hidden="1" customHeight="1" x14ac:dyDescent="0.25">
      <c r="A3" s="7">
        <v>2</v>
      </c>
      <c r="B3" s="19" t="s">
        <v>46</v>
      </c>
      <c r="C3" s="76" t="s">
        <v>47</v>
      </c>
      <c r="D3" s="100" t="s">
        <v>48</v>
      </c>
      <c r="E3" s="231" t="s">
        <v>48</v>
      </c>
      <c r="F3" s="231" t="s">
        <v>49</v>
      </c>
      <c r="G3" s="231" t="s">
        <v>47</v>
      </c>
      <c r="H3" s="231" t="s">
        <v>47</v>
      </c>
      <c r="I3" s="231" t="s">
        <v>50</v>
      </c>
      <c r="J3" s="231" t="s">
        <v>47</v>
      </c>
      <c r="K3" s="258"/>
      <c r="L3" s="231" t="s">
        <v>49</v>
      </c>
      <c r="M3" s="231" t="s">
        <v>47</v>
      </c>
      <c r="N3" s="231" t="s">
        <v>47</v>
      </c>
      <c r="O3" s="231" t="s">
        <v>51</v>
      </c>
      <c r="P3" s="231" t="s">
        <v>50</v>
      </c>
      <c r="Q3" s="231" t="s">
        <v>47</v>
      </c>
      <c r="R3" s="258"/>
      <c r="S3" s="231" t="s">
        <v>49</v>
      </c>
      <c r="T3" s="231" t="s">
        <v>47</v>
      </c>
      <c r="U3" s="231" t="s">
        <v>50</v>
      </c>
      <c r="V3" s="231" t="s">
        <v>50</v>
      </c>
      <c r="W3" s="231" t="s">
        <v>47</v>
      </c>
      <c r="X3" s="258"/>
      <c r="Y3" s="231" t="s">
        <v>49</v>
      </c>
      <c r="Z3" s="231" t="s">
        <v>47</v>
      </c>
      <c r="AA3" s="231" t="s">
        <v>50</v>
      </c>
      <c r="AB3" s="231" t="s">
        <v>50</v>
      </c>
      <c r="AC3" s="231" t="s">
        <v>59</v>
      </c>
      <c r="AD3" s="258"/>
      <c r="AE3" s="231" t="s">
        <v>47</v>
      </c>
      <c r="AF3" s="231" t="s">
        <v>47</v>
      </c>
      <c r="AG3" s="259" t="s">
        <v>47</v>
      </c>
      <c r="AH3" s="231" t="s">
        <v>50</v>
      </c>
      <c r="AI3" s="231" t="s">
        <v>50</v>
      </c>
      <c r="AJ3" s="231" t="s">
        <v>59</v>
      </c>
    </row>
    <row r="4" spans="1:36" ht="29.25" hidden="1" customHeight="1" x14ac:dyDescent="0.25">
      <c r="A4" s="7">
        <v>3</v>
      </c>
      <c r="B4" s="19" t="s">
        <v>57</v>
      </c>
      <c r="C4" s="76" t="s">
        <v>47</v>
      </c>
      <c r="D4" s="100" t="s">
        <v>50</v>
      </c>
      <c r="E4" s="231" t="s">
        <v>51</v>
      </c>
      <c r="F4" s="231" t="s">
        <v>49</v>
      </c>
      <c r="G4" s="231" t="s">
        <v>47</v>
      </c>
      <c r="H4" s="231" t="s">
        <v>47</v>
      </c>
      <c r="I4" s="231" t="s">
        <v>47</v>
      </c>
      <c r="J4" s="231" t="s">
        <v>47</v>
      </c>
      <c r="K4" s="258"/>
      <c r="L4" s="231" t="s">
        <v>49</v>
      </c>
      <c r="M4" s="231" t="s">
        <v>47</v>
      </c>
      <c r="N4" s="231" t="s">
        <v>47</v>
      </c>
      <c r="O4" s="231" t="s">
        <v>51</v>
      </c>
      <c r="P4" s="231" t="s">
        <v>47</v>
      </c>
      <c r="Q4" s="231" t="s">
        <v>47</v>
      </c>
      <c r="R4" s="258"/>
      <c r="S4" s="231" t="s">
        <v>49</v>
      </c>
      <c r="T4" s="231" t="s">
        <v>47</v>
      </c>
      <c r="U4" s="231" t="s">
        <v>51</v>
      </c>
      <c r="V4" s="231" t="s">
        <v>47</v>
      </c>
      <c r="W4" s="231" t="s">
        <v>47</v>
      </c>
      <c r="X4" s="258"/>
      <c r="Y4" s="231" t="s">
        <v>49</v>
      </c>
      <c r="Z4" s="231" t="s">
        <v>47</v>
      </c>
      <c r="AA4" s="231" t="s">
        <v>47</v>
      </c>
      <c r="AB4" s="231" t="s">
        <v>50</v>
      </c>
      <c r="AC4" s="231" t="s">
        <v>59</v>
      </c>
      <c r="AD4" s="258"/>
      <c r="AE4" s="231" t="s">
        <v>51</v>
      </c>
      <c r="AF4" s="231" t="s">
        <v>47</v>
      </c>
      <c r="AG4" s="259" t="s">
        <v>47</v>
      </c>
      <c r="AH4" s="231" t="s">
        <v>50</v>
      </c>
      <c r="AI4" s="231" t="s">
        <v>47</v>
      </c>
      <c r="AJ4" s="231" t="s">
        <v>59</v>
      </c>
    </row>
    <row r="5" spans="1:36" ht="75" hidden="1" x14ac:dyDescent="0.25">
      <c r="A5" s="7">
        <v>4</v>
      </c>
      <c r="B5" s="19" t="s">
        <v>58</v>
      </c>
      <c r="C5" s="76" t="s">
        <v>59</v>
      </c>
      <c r="D5" s="100" t="s">
        <v>59</v>
      </c>
      <c r="E5" s="231" t="s">
        <v>48</v>
      </c>
      <c r="F5" s="231" t="s">
        <v>60</v>
      </c>
      <c r="G5" s="231" t="s">
        <v>59</v>
      </c>
      <c r="H5" s="231" t="s">
        <v>48</v>
      </c>
      <c r="I5" s="231" t="s">
        <v>59</v>
      </c>
      <c r="J5" s="231" t="s">
        <v>423</v>
      </c>
      <c r="K5" s="258"/>
      <c r="L5" s="231" t="s">
        <v>60</v>
      </c>
      <c r="M5" s="231" t="s">
        <v>59</v>
      </c>
      <c r="N5" s="231" t="s">
        <v>48</v>
      </c>
      <c r="O5" s="231" t="s">
        <v>48</v>
      </c>
      <c r="P5" s="231" t="s">
        <v>59</v>
      </c>
      <c r="Q5" s="231" t="s">
        <v>423</v>
      </c>
      <c r="R5" s="258"/>
      <c r="S5" s="231" t="s">
        <v>60</v>
      </c>
      <c r="T5" s="231" t="s">
        <v>48</v>
      </c>
      <c r="U5" s="231" t="s">
        <v>48</v>
      </c>
      <c r="V5" s="231" t="s">
        <v>59</v>
      </c>
      <c r="W5" s="231" t="s">
        <v>423</v>
      </c>
      <c r="X5" s="258"/>
      <c r="Y5" s="231" t="s">
        <v>60</v>
      </c>
      <c r="Z5" s="231" t="s">
        <v>48</v>
      </c>
      <c r="AA5" s="231" t="s">
        <v>59</v>
      </c>
      <c r="AB5" s="231" t="s">
        <v>59</v>
      </c>
      <c r="AC5" s="231" t="s">
        <v>423</v>
      </c>
      <c r="AD5" s="258"/>
      <c r="AE5" s="231" t="s">
        <v>59</v>
      </c>
      <c r="AF5" s="231" t="s">
        <v>48</v>
      </c>
      <c r="AG5" s="259" t="s">
        <v>59</v>
      </c>
      <c r="AH5" s="231" t="s">
        <v>48</v>
      </c>
      <c r="AI5" s="231" t="s">
        <v>59</v>
      </c>
      <c r="AJ5" s="231" t="s">
        <v>423</v>
      </c>
    </row>
    <row r="6" spans="1:36" ht="60" hidden="1" x14ac:dyDescent="0.25">
      <c r="A6" s="7">
        <v>5</v>
      </c>
      <c r="B6" s="19" t="s">
        <v>63</v>
      </c>
      <c r="C6" s="76" t="s">
        <v>51</v>
      </c>
      <c r="D6" s="100" t="s">
        <v>59</v>
      </c>
      <c r="E6" s="231" t="s">
        <v>50</v>
      </c>
      <c r="F6" s="231" t="s">
        <v>64</v>
      </c>
      <c r="G6" s="231" t="s">
        <v>51</v>
      </c>
      <c r="H6" s="231" t="s">
        <v>51</v>
      </c>
      <c r="I6" s="231" t="s">
        <v>51</v>
      </c>
      <c r="J6" s="231" t="s">
        <v>51</v>
      </c>
      <c r="K6" s="258"/>
      <c r="L6" s="231" t="s">
        <v>64</v>
      </c>
      <c r="M6" s="231" t="s">
        <v>51</v>
      </c>
      <c r="N6" s="231" t="s">
        <v>51</v>
      </c>
      <c r="O6" s="231" t="s">
        <v>51</v>
      </c>
      <c r="P6" s="231" t="s">
        <v>51</v>
      </c>
      <c r="Q6" s="231" t="s">
        <v>51</v>
      </c>
      <c r="R6" s="258"/>
      <c r="S6" s="231" t="s">
        <v>64</v>
      </c>
      <c r="T6" s="231" t="s">
        <v>51</v>
      </c>
      <c r="U6" s="231" t="s">
        <v>50</v>
      </c>
      <c r="V6" s="231" t="s">
        <v>51</v>
      </c>
      <c r="W6" s="231" t="s">
        <v>51</v>
      </c>
      <c r="X6" s="258"/>
      <c r="Y6" s="231" t="s">
        <v>64</v>
      </c>
      <c r="Z6" s="231" t="s">
        <v>51</v>
      </c>
      <c r="AA6" s="231" t="s">
        <v>51</v>
      </c>
      <c r="AB6" s="231" t="s">
        <v>50</v>
      </c>
      <c r="AC6" s="231" t="s">
        <v>51</v>
      </c>
      <c r="AD6" s="258"/>
      <c r="AE6" s="231" t="s">
        <v>50</v>
      </c>
      <c r="AF6" s="231" t="s">
        <v>51</v>
      </c>
      <c r="AG6" s="259" t="s">
        <v>50</v>
      </c>
      <c r="AH6" s="231" t="s">
        <v>59</v>
      </c>
      <c r="AI6" s="231" t="s">
        <v>51</v>
      </c>
      <c r="AJ6" s="231" t="s">
        <v>51</v>
      </c>
    </row>
    <row r="7" spans="1:36" ht="24.75" hidden="1" customHeight="1" x14ac:dyDescent="0.25">
      <c r="A7" s="7">
        <v>6</v>
      </c>
      <c r="B7" s="19" t="s">
        <v>71</v>
      </c>
      <c r="C7" s="76" t="s">
        <v>51</v>
      </c>
      <c r="D7" s="100" t="s">
        <v>51</v>
      </c>
      <c r="E7" s="231" t="s">
        <v>51</v>
      </c>
      <c r="F7" s="231" t="s">
        <v>49</v>
      </c>
      <c r="G7" s="231" t="s">
        <v>51</v>
      </c>
      <c r="H7" s="231" t="s">
        <v>51</v>
      </c>
      <c r="I7" s="231" t="s">
        <v>47</v>
      </c>
      <c r="J7" s="231" t="s">
        <v>47</v>
      </c>
      <c r="K7" s="258"/>
      <c r="L7" s="231" t="s">
        <v>49</v>
      </c>
      <c r="M7" s="231" t="s">
        <v>51</v>
      </c>
      <c r="N7" s="231" t="s">
        <v>51</v>
      </c>
      <c r="O7" s="231" t="s">
        <v>51</v>
      </c>
      <c r="P7" s="231" t="s">
        <v>47</v>
      </c>
      <c r="Q7" s="231" t="s">
        <v>47</v>
      </c>
      <c r="R7" s="258"/>
      <c r="S7" s="231" t="s">
        <v>49</v>
      </c>
      <c r="T7" s="231" t="s">
        <v>51</v>
      </c>
      <c r="U7" s="231" t="s">
        <v>51</v>
      </c>
      <c r="V7" s="231" t="s">
        <v>47</v>
      </c>
      <c r="W7" s="231" t="s">
        <v>47</v>
      </c>
      <c r="X7" s="258"/>
      <c r="Y7" s="231" t="s">
        <v>49</v>
      </c>
      <c r="Z7" s="231" t="s">
        <v>51</v>
      </c>
      <c r="AA7" s="231" t="s">
        <v>47</v>
      </c>
      <c r="AB7" s="231" t="s">
        <v>51</v>
      </c>
      <c r="AC7" s="231" t="s">
        <v>47</v>
      </c>
      <c r="AD7" s="258"/>
      <c r="AE7" s="231" t="s">
        <v>51</v>
      </c>
      <c r="AF7" s="231" t="s">
        <v>51</v>
      </c>
      <c r="AG7" s="259" t="s">
        <v>51</v>
      </c>
      <c r="AH7" s="259" t="s">
        <v>50</v>
      </c>
      <c r="AI7" s="231" t="s">
        <v>47</v>
      </c>
      <c r="AJ7" s="231" t="s">
        <v>47</v>
      </c>
    </row>
    <row r="8" spans="1:36" ht="15" customHeight="1" x14ac:dyDescent="0.25">
      <c r="A8" s="233"/>
      <c r="B8" s="234"/>
      <c r="C8" s="260"/>
      <c r="D8" s="261"/>
      <c r="E8" s="260"/>
      <c r="F8" s="260"/>
      <c r="G8" s="260"/>
      <c r="H8" s="260"/>
      <c r="I8" s="260"/>
      <c r="J8" s="260"/>
      <c r="K8" s="260"/>
      <c r="L8" s="260"/>
      <c r="M8" s="260"/>
      <c r="N8" s="260"/>
      <c r="O8" s="260"/>
      <c r="P8" s="260"/>
      <c r="Q8" s="260"/>
      <c r="R8" s="260"/>
      <c r="S8" s="260"/>
      <c r="T8" s="260"/>
      <c r="U8" s="260"/>
      <c r="V8" s="260"/>
      <c r="W8" s="260"/>
      <c r="X8" s="260"/>
      <c r="Y8" s="260"/>
      <c r="Z8" s="260"/>
      <c r="AA8" s="260"/>
      <c r="AB8" s="260"/>
      <c r="AC8" s="260"/>
      <c r="AD8" s="260"/>
      <c r="AE8" s="260"/>
      <c r="AF8" s="260"/>
      <c r="AG8" s="261"/>
      <c r="AH8" s="260"/>
      <c r="AI8" s="260"/>
    </row>
    <row r="9" spans="1:36" ht="15" customHeight="1" x14ac:dyDescent="0.25">
      <c r="A9" s="7">
        <v>1</v>
      </c>
      <c r="B9" s="19" t="s">
        <v>78</v>
      </c>
      <c r="C9" s="76">
        <v>0.25</v>
      </c>
      <c r="D9" s="100">
        <v>0.5</v>
      </c>
      <c r="E9" s="231">
        <v>0.25</v>
      </c>
      <c r="F9" s="231">
        <v>0.25</v>
      </c>
      <c r="G9" s="231">
        <v>0.25</v>
      </c>
      <c r="H9" s="231">
        <v>0.25</v>
      </c>
      <c r="I9" s="231">
        <v>0.25</v>
      </c>
      <c r="J9" s="231">
        <v>0.5</v>
      </c>
      <c r="K9" s="258"/>
      <c r="L9" s="231">
        <v>0.25</v>
      </c>
      <c r="M9" s="231">
        <v>0.25</v>
      </c>
      <c r="N9" s="231">
        <v>0.25</v>
      </c>
      <c r="O9" s="231">
        <v>0.25</v>
      </c>
      <c r="P9" s="231">
        <v>0.25</v>
      </c>
      <c r="Q9" s="231">
        <v>0.5</v>
      </c>
      <c r="R9" s="258"/>
      <c r="S9" s="231">
        <v>0.25</v>
      </c>
      <c r="T9" s="231">
        <v>0.25</v>
      </c>
      <c r="U9" s="231">
        <v>0.5</v>
      </c>
      <c r="V9" s="231">
        <v>0.25</v>
      </c>
      <c r="W9" s="231">
        <v>0.5</v>
      </c>
      <c r="X9" s="258"/>
      <c r="Y9" s="231">
        <v>0.25</v>
      </c>
      <c r="Z9" s="231">
        <v>0.25</v>
      </c>
      <c r="AA9" s="231">
        <v>0.25</v>
      </c>
      <c r="AB9" s="231">
        <v>0.25</v>
      </c>
      <c r="AC9" s="231">
        <v>0.5</v>
      </c>
      <c r="AD9" s="258"/>
      <c r="AE9" s="231">
        <v>0.5</v>
      </c>
      <c r="AF9" s="231">
        <v>0.25</v>
      </c>
      <c r="AG9" s="259">
        <v>0.25</v>
      </c>
      <c r="AH9" s="259">
        <v>0.5</v>
      </c>
      <c r="AI9" s="231">
        <v>0.25</v>
      </c>
      <c r="AJ9" s="231">
        <v>0.5</v>
      </c>
    </row>
    <row r="10" spans="1:36" ht="15" customHeight="1" x14ac:dyDescent="0.25">
      <c r="A10" s="7">
        <v>2</v>
      </c>
      <c r="B10" s="19" t="s">
        <v>84</v>
      </c>
      <c r="C10" s="76" t="s">
        <v>832</v>
      </c>
      <c r="D10" s="100">
        <v>1</v>
      </c>
      <c r="E10" s="231">
        <v>1</v>
      </c>
      <c r="F10" s="231">
        <v>1</v>
      </c>
      <c r="G10" s="231">
        <v>1</v>
      </c>
      <c r="H10" s="231">
        <v>1</v>
      </c>
      <c r="I10" s="231">
        <v>1</v>
      </c>
      <c r="J10" s="231">
        <v>1</v>
      </c>
      <c r="K10" s="258"/>
      <c r="L10" s="231">
        <v>1</v>
      </c>
      <c r="M10" s="231">
        <v>1</v>
      </c>
      <c r="N10" s="231">
        <v>1</v>
      </c>
      <c r="O10" s="231">
        <v>1</v>
      </c>
      <c r="P10" s="231">
        <v>1</v>
      </c>
      <c r="Q10" s="231">
        <v>1</v>
      </c>
      <c r="R10" s="258"/>
      <c r="S10" s="231">
        <v>1</v>
      </c>
      <c r="T10" s="231">
        <v>1</v>
      </c>
      <c r="U10" s="231">
        <v>1</v>
      </c>
      <c r="V10" s="231">
        <v>1</v>
      </c>
      <c r="W10" s="231">
        <v>1</v>
      </c>
      <c r="X10" s="258"/>
      <c r="Y10" s="231">
        <v>1</v>
      </c>
      <c r="Z10" s="231">
        <v>1</v>
      </c>
      <c r="AA10" s="231">
        <v>1</v>
      </c>
      <c r="AB10" s="231">
        <v>0</v>
      </c>
      <c r="AC10" s="231">
        <v>1</v>
      </c>
      <c r="AD10" s="258"/>
      <c r="AE10" s="231">
        <v>1</v>
      </c>
      <c r="AF10" s="231">
        <v>1</v>
      </c>
      <c r="AG10" s="259">
        <v>1</v>
      </c>
      <c r="AH10" s="231">
        <v>1</v>
      </c>
      <c r="AI10" s="231">
        <v>1</v>
      </c>
      <c r="AJ10" s="231">
        <v>1</v>
      </c>
    </row>
    <row r="11" spans="1:36" ht="15" customHeight="1" x14ac:dyDescent="0.25">
      <c r="A11" s="7">
        <v>3</v>
      </c>
      <c r="B11" s="19" t="s">
        <v>93</v>
      </c>
      <c r="C11" s="74">
        <v>0</v>
      </c>
      <c r="D11" s="100">
        <v>0</v>
      </c>
      <c r="E11" s="231">
        <v>0.5</v>
      </c>
      <c r="F11" s="231" t="s">
        <v>832</v>
      </c>
      <c r="G11" s="231">
        <v>0</v>
      </c>
      <c r="H11" s="231">
        <v>0.25</v>
      </c>
      <c r="I11" s="231" t="s">
        <v>832</v>
      </c>
      <c r="J11" s="231">
        <v>0.5</v>
      </c>
      <c r="K11" s="258"/>
      <c r="L11" s="231" t="s">
        <v>832</v>
      </c>
      <c r="M11" s="231">
        <v>0.25</v>
      </c>
      <c r="N11" s="231">
        <v>0.25</v>
      </c>
      <c r="O11" s="231" t="s">
        <v>832</v>
      </c>
      <c r="P11" s="231" t="s">
        <v>832</v>
      </c>
      <c r="Q11" s="231">
        <v>0</v>
      </c>
      <c r="R11" s="258"/>
      <c r="S11" s="231" t="s">
        <v>832</v>
      </c>
      <c r="T11" s="231">
        <v>0.25</v>
      </c>
      <c r="U11" s="231">
        <v>0.25</v>
      </c>
      <c r="V11" s="231" t="s">
        <v>832</v>
      </c>
      <c r="W11" s="231">
        <v>0.5</v>
      </c>
      <c r="X11" s="258"/>
      <c r="Y11" s="231" t="s">
        <v>832</v>
      </c>
      <c r="Z11" s="231">
        <v>0.25</v>
      </c>
      <c r="AA11" s="231" t="s">
        <v>832</v>
      </c>
      <c r="AB11" s="231">
        <v>0.25</v>
      </c>
      <c r="AC11" s="231">
        <v>0</v>
      </c>
      <c r="AD11" s="258"/>
      <c r="AE11" s="231">
        <v>0.5</v>
      </c>
      <c r="AF11" s="231">
        <v>0.25</v>
      </c>
      <c r="AG11" s="259">
        <v>0.25</v>
      </c>
      <c r="AH11" s="231">
        <v>0.25</v>
      </c>
      <c r="AI11" s="231" t="s">
        <v>832</v>
      </c>
      <c r="AJ11" s="231">
        <v>0.25</v>
      </c>
    </row>
    <row r="12" spans="1:36" ht="15" customHeight="1" x14ac:dyDescent="0.25">
      <c r="A12" s="7">
        <v>4</v>
      </c>
      <c r="B12" s="19" t="s">
        <v>99</v>
      </c>
      <c r="C12" s="76">
        <v>0.5</v>
      </c>
      <c r="D12" s="100">
        <v>0.5</v>
      </c>
      <c r="E12" s="231">
        <v>1</v>
      </c>
      <c r="F12" s="231" t="s">
        <v>832</v>
      </c>
      <c r="G12" s="231" t="s">
        <v>832</v>
      </c>
      <c r="H12" s="231">
        <v>0.5</v>
      </c>
      <c r="I12" s="231" t="s">
        <v>832</v>
      </c>
      <c r="J12" s="231">
        <v>1</v>
      </c>
      <c r="K12" s="258"/>
      <c r="L12" s="231" t="s">
        <v>832</v>
      </c>
      <c r="M12" s="231">
        <v>0.5</v>
      </c>
      <c r="N12" s="231">
        <v>0.5</v>
      </c>
      <c r="O12" s="231">
        <v>1</v>
      </c>
      <c r="P12" s="231" t="s">
        <v>832</v>
      </c>
      <c r="Q12" s="231">
        <v>1</v>
      </c>
      <c r="R12" s="258"/>
      <c r="S12" s="231" t="s">
        <v>832</v>
      </c>
      <c r="T12" s="231">
        <v>0.5</v>
      </c>
      <c r="U12" s="231">
        <v>1</v>
      </c>
      <c r="V12" s="231" t="s">
        <v>832</v>
      </c>
      <c r="W12" s="231">
        <v>1</v>
      </c>
      <c r="X12" s="258"/>
      <c r="Y12" s="231" t="s">
        <v>832</v>
      </c>
      <c r="Z12" s="231">
        <v>0.5</v>
      </c>
      <c r="AA12" s="231" t="s">
        <v>832</v>
      </c>
      <c r="AB12" s="231">
        <v>1</v>
      </c>
      <c r="AC12" s="231">
        <v>1</v>
      </c>
      <c r="AD12" s="258"/>
      <c r="AE12" s="231">
        <v>1</v>
      </c>
      <c r="AF12" s="231">
        <v>0.5</v>
      </c>
      <c r="AG12" s="259">
        <v>0.5</v>
      </c>
      <c r="AH12" s="231">
        <v>1</v>
      </c>
      <c r="AI12" s="231" t="s">
        <v>832</v>
      </c>
      <c r="AJ12" s="231">
        <v>1</v>
      </c>
    </row>
    <row r="13" spans="1:36" ht="15" customHeight="1" x14ac:dyDescent="0.25">
      <c r="A13" s="7">
        <v>5</v>
      </c>
      <c r="B13" s="44" t="s">
        <v>109</v>
      </c>
      <c r="C13" s="76">
        <v>0.5</v>
      </c>
      <c r="D13" s="100">
        <v>1</v>
      </c>
      <c r="E13" s="76">
        <v>0.5</v>
      </c>
      <c r="F13" s="76">
        <v>0.5</v>
      </c>
      <c r="G13" s="76">
        <v>0.5</v>
      </c>
      <c r="H13" s="231">
        <v>0.5</v>
      </c>
      <c r="I13" s="76">
        <v>0.5</v>
      </c>
      <c r="J13" s="231">
        <v>0.5</v>
      </c>
      <c r="K13" s="258"/>
      <c r="L13" s="76">
        <v>0.5</v>
      </c>
      <c r="M13" s="76">
        <v>0.5</v>
      </c>
      <c r="N13" s="231">
        <v>0.5</v>
      </c>
      <c r="O13" s="100">
        <v>1</v>
      </c>
      <c r="P13" s="76">
        <v>0.5</v>
      </c>
      <c r="Q13" s="76">
        <v>0.5</v>
      </c>
      <c r="R13" s="258"/>
      <c r="S13" s="76">
        <v>0.5</v>
      </c>
      <c r="T13" s="231">
        <v>0.5</v>
      </c>
      <c r="U13" s="231">
        <v>0.5</v>
      </c>
      <c r="V13" s="76">
        <v>0.5</v>
      </c>
      <c r="W13" s="76">
        <v>0.5</v>
      </c>
      <c r="X13" s="258"/>
      <c r="Y13" s="76">
        <v>0.5</v>
      </c>
      <c r="Z13" s="231">
        <v>0.5</v>
      </c>
      <c r="AA13" s="76">
        <v>0.5</v>
      </c>
      <c r="AB13" s="76">
        <v>0.5</v>
      </c>
      <c r="AC13" s="76">
        <v>0.5</v>
      </c>
      <c r="AD13" s="258"/>
      <c r="AE13" s="76">
        <v>0.5</v>
      </c>
      <c r="AF13" s="231">
        <v>0.5</v>
      </c>
      <c r="AG13" s="100">
        <v>1</v>
      </c>
      <c r="AH13" s="100">
        <v>1</v>
      </c>
      <c r="AI13" s="76">
        <v>0.5</v>
      </c>
      <c r="AJ13" s="76">
        <v>0.5</v>
      </c>
    </row>
    <row r="14" spans="1:36" ht="15" customHeight="1" x14ac:dyDescent="0.25">
      <c r="A14" s="7">
        <v>6</v>
      </c>
      <c r="B14" s="44" t="s">
        <v>116</v>
      </c>
      <c r="C14" s="76">
        <v>0</v>
      </c>
      <c r="D14" s="100">
        <v>0</v>
      </c>
      <c r="E14" s="231" t="s">
        <v>832</v>
      </c>
      <c r="F14" s="231" t="s">
        <v>832</v>
      </c>
      <c r="G14" s="231" t="s">
        <v>832</v>
      </c>
      <c r="H14" s="231">
        <v>0</v>
      </c>
      <c r="I14" s="231" t="s">
        <v>832</v>
      </c>
      <c r="J14" s="231">
        <v>1</v>
      </c>
      <c r="K14" s="258"/>
      <c r="L14" s="231" t="s">
        <v>832</v>
      </c>
      <c r="M14" s="231" t="s">
        <v>802</v>
      </c>
      <c r="N14" s="231">
        <v>0</v>
      </c>
      <c r="O14" s="231">
        <v>0.25</v>
      </c>
      <c r="P14" s="231" t="s">
        <v>832</v>
      </c>
      <c r="Q14" s="231">
        <v>1</v>
      </c>
      <c r="R14" s="258"/>
      <c r="S14" s="231" t="s">
        <v>832</v>
      </c>
      <c r="T14" s="231">
        <v>0</v>
      </c>
      <c r="U14" s="231">
        <v>0.25</v>
      </c>
      <c r="V14" s="231" t="s">
        <v>832</v>
      </c>
      <c r="W14" s="231">
        <v>1</v>
      </c>
      <c r="X14" s="258"/>
      <c r="Y14" s="231" t="s">
        <v>832</v>
      </c>
      <c r="Z14" s="231">
        <v>0</v>
      </c>
      <c r="AA14" s="231" t="s">
        <v>832</v>
      </c>
      <c r="AB14" s="231">
        <v>0</v>
      </c>
      <c r="AC14" s="231">
        <v>1</v>
      </c>
      <c r="AD14" s="258"/>
      <c r="AE14" s="231">
        <v>0.5</v>
      </c>
      <c r="AF14" s="231">
        <v>0</v>
      </c>
      <c r="AG14" s="259">
        <v>0</v>
      </c>
      <c r="AH14" s="231">
        <v>0</v>
      </c>
      <c r="AI14" s="231" t="s">
        <v>832</v>
      </c>
      <c r="AJ14" s="231">
        <v>1</v>
      </c>
    </row>
    <row r="15" spans="1:36" ht="15" customHeight="1" x14ac:dyDescent="0.25">
      <c r="A15" s="7">
        <v>7</v>
      </c>
      <c r="B15" s="44" t="s">
        <v>131</v>
      </c>
      <c r="C15" s="74" t="s">
        <v>803</v>
      </c>
      <c r="D15" s="100">
        <v>1</v>
      </c>
      <c r="E15" s="231">
        <v>1</v>
      </c>
      <c r="F15" s="231">
        <v>1</v>
      </c>
      <c r="G15" s="231">
        <v>1</v>
      </c>
      <c r="H15" s="231">
        <v>1</v>
      </c>
      <c r="I15" s="231" t="s">
        <v>832</v>
      </c>
      <c r="J15" s="231">
        <v>0</v>
      </c>
      <c r="K15" s="258"/>
      <c r="L15" s="231">
        <v>1</v>
      </c>
      <c r="M15" s="231">
        <v>1</v>
      </c>
      <c r="N15" s="231">
        <v>1</v>
      </c>
      <c r="O15" s="231">
        <v>1</v>
      </c>
      <c r="P15" s="231" t="s">
        <v>832</v>
      </c>
      <c r="Q15" s="231">
        <v>0</v>
      </c>
      <c r="R15" s="258"/>
      <c r="S15" s="231">
        <v>1</v>
      </c>
      <c r="T15" s="231">
        <v>1</v>
      </c>
      <c r="U15" s="231">
        <v>1</v>
      </c>
      <c r="V15" s="231" t="s">
        <v>832</v>
      </c>
      <c r="W15" s="231">
        <v>0</v>
      </c>
      <c r="X15" s="258"/>
      <c r="Y15" s="231">
        <v>1</v>
      </c>
      <c r="Z15" s="231">
        <v>1</v>
      </c>
      <c r="AA15" s="231" t="s">
        <v>832</v>
      </c>
      <c r="AB15" s="231">
        <v>0</v>
      </c>
      <c r="AC15" s="231">
        <v>0</v>
      </c>
      <c r="AD15" s="258"/>
      <c r="AE15" s="231">
        <v>0</v>
      </c>
      <c r="AF15" s="231">
        <v>1</v>
      </c>
      <c r="AG15" s="259">
        <v>1</v>
      </c>
      <c r="AH15" s="231">
        <v>1</v>
      </c>
      <c r="AI15" s="231" t="s">
        <v>832</v>
      </c>
      <c r="AJ15" s="231">
        <v>0</v>
      </c>
    </row>
    <row r="16" spans="1:36" ht="15" customHeight="1" x14ac:dyDescent="0.25">
      <c r="A16" s="239">
        <v>8</v>
      </c>
      <c r="B16" s="240" t="s">
        <v>136</v>
      </c>
      <c r="C16" s="115">
        <v>0</v>
      </c>
      <c r="D16" s="262" t="s">
        <v>832</v>
      </c>
      <c r="E16" s="263">
        <v>1</v>
      </c>
      <c r="F16" s="263">
        <v>0.25</v>
      </c>
      <c r="G16" s="263">
        <v>0.25</v>
      </c>
      <c r="H16" s="263">
        <v>0.25</v>
      </c>
      <c r="I16" s="263">
        <v>0.25</v>
      </c>
      <c r="J16" s="231">
        <v>1</v>
      </c>
      <c r="K16" s="264"/>
      <c r="L16" s="263">
        <v>0.25</v>
      </c>
      <c r="M16" s="263">
        <v>0.25</v>
      </c>
      <c r="N16" s="263">
        <v>0.25</v>
      </c>
      <c r="O16" s="263">
        <v>0.25</v>
      </c>
      <c r="P16" s="263">
        <v>0.25</v>
      </c>
      <c r="Q16" s="231">
        <v>1</v>
      </c>
      <c r="R16" s="264"/>
      <c r="S16" s="263">
        <v>0.25</v>
      </c>
      <c r="T16" s="263">
        <v>0.25</v>
      </c>
      <c r="U16" s="263">
        <v>0.25</v>
      </c>
      <c r="V16" s="263">
        <v>0.25</v>
      </c>
      <c r="W16" s="231">
        <v>1</v>
      </c>
      <c r="X16" s="264"/>
      <c r="Y16" s="263">
        <v>0.25</v>
      </c>
      <c r="Z16" s="263">
        <v>0.25</v>
      </c>
      <c r="AA16" s="263">
        <v>0.25</v>
      </c>
      <c r="AB16" s="263">
        <v>0.25</v>
      </c>
      <c r="AC16" s="231">
        <v>1</v>
      </c>
      <c r="AD16" s="264"/>
      <c r="AE16" s="263">
        <v>0.75</v>
      </c>
      <c r="AF16" s="263">
        <v>0.25</v>
      </c>
      <c r="AG16" s="265">
        <v>1</v>
      </c>
      <c r="AH16" s="263">
        <v>0.25</v>
      </c>
      <c r="AI16" s="263">
        <v>0.25</v>
      </c>
      <c r="AJ16" s="231">
        <v>1</v>
      </c>
    </row>
    <row r="17" spans="1:36" ht="15" customHeight="1" x14ac:dyDescent="0.25">
      <c r="A17" s="7">
        <v>9</v>
      </c>
      <c r="B17" s="44" t="s">
        <v>146</v>
      </c>
      <c r="C17" s="76">
        <v>1</v>
      </c>
      <c r="D17" s="100" t="s">
        <v>832</v>
      </c>
      <c r="E17" s="231">
        <v>1</v>
      </c>
      <c r="F17" s="231">
        <v>1</v>
      </c>
      <c r="G17" s="231">
        <v>1</v>
      </c>
      <c r="H17" s="231">
        <v>1</v>
      </c>
      <c r="I17" s="231" t="s">
        <v>832</v>
      </c>
      <c r="J17" s="231">
        <v>0.5</v>
      </c>
      <c r="K17" s="258"/>
      <c r="L17" s="231">
        <v>1</v>
      </c>
      <c r="M17" s="231">
        <v>1</v>
      </c>
      <c r="N17" s="231">
        <v>1</v>
      </c>
      <c r="O17" s="231">
        <v>0.25</v>
      </c>
      <c r="P17" s="231" t="s">
        <v>832</v>
      </c>
      <c r="Q17" s="231">
        <v>0.25</v>
      </c>
      <c r="R17" s="258"/>
      <c r="S17" s="231">
        <v>1</v>
      </c>
      <c r="T17" s="231">
        <v>1</v>
      </c>
      <c r="U17" s="231">
        <v>1</v>
      </c>
      <c r="V17" s="231" t="s">
        <v>832</v>
      </c>
      <c r="W17" s="231">
        <v>0.25</v>
      </c>
      <c r="X17" s="258"/>
      <c r="Y17" s="231">
        <v>1</v>
      </c>
      <c r="Z17" s="231">
        <v>1</v>
      </c>
      <c r="AA17" s="231" t="s">
        <v>832</v>
      </c>
      <c r="AB17" s="231">
        <v>0.25</v>
      </c>
      <c r="AC17" s="231">
        <v>0.25</v>
      </c>
      <c r="AD17" s="258"/>
      <c r="AE17" s="231">
        <v>1</v>
      </c>
      <c r="AF17" s="231">
        <v>1</v>
      </c>
      <c r="AG17" s="259">
        <v>1</v>
      </c>
      <c r="AH17" s="231" t="s">
        <v>832</v>
      </c>
      <c r="AI17" s="231" t="s">
        <v>832</v>
      </c>
      <c r="AJ17" s="231">
        <v>0.25</v>
      </c>
    </row>
    <row r="18" spans="1:36" ht="15" customHeight="1" x14ac:dyDescent="0.25">
      <c r="A18" s="7">
        <v>10</v>
      </c>
      <c r="B18" s="16" t="s">
        <v>152</v>
      </c>
      <c r="C18" s="76">
        <v>0.25</v>
      </c>
      <c r="D18" s="100">
        <v>0.25</v>
      </c>
      <c r="E18" s="231">
        <v>1</v>
      </c>
      <c r="F18" s="231" t="s">
        <v>832</v>
      </c>
      <c r="G18" s="231" t="s">
        <v>832</v>
      </c>
      <c r="H18" s="231">
        <v>1</v>
      </c>
      <c r="I18" s="231" t="s">
        <v>832</v>
      </c>
      <c r="J18" s="231">
        <v>0.25</v>
      </c>
      <c r="K18" s="258"/>
      <c r="L18" s="231" t="s">
        <v>832</v>
      </c>
      <c r="M18" s="231">
        <v>1</v>
      </c>
      <c r="N18" s="231">
        <v>1</v>
      </c>
      <c r="O18" s="231">
        <v>0.25</v>
      </c>
      <c r="P18" s="231" t="s">
        <v>832</v>
      </c>
      <c r="Q18" s="231">
        <v>0.25</v>
      </c>
      <c r="R18" s="258"/>
      <c r="S18" s="231" t="s">
        <v>832</v>
      </c>
      <c r="T18" s="231">
        <v>1</v>
      </c>
      <c r="U18" s="231">
        <v>0.25</v>
      </c>
      <c r="V18" s="231" t="s">
        <v>832</v>
      </c>
      <c r="W18" s="231">
        <v>0.25</v>
      </c>
      <c r="X18" s="258"/>
      <c r="Y18" s="231" t="s">
        <v>832</v>
      </c>
      <c r="Z18" s="231">
        <v>1</v>
      </c>
      <c r="AA18" s="231" t="s">
        <v>832</v>
      </c>
      <c r="AB18" s="231">
        <v>0.25</v>
      </c>
      <c r="AC18" s="231">
        <v>0.25</v>
      </c>
      <c r="AD18" s="258"/>
      <c r="AE18" s="231">
        <v>1</v>
      </c>
      <c r="AF18" s="231">
        <v>1</v>
      </c>
      <c r="AG18" s="259">
        <v>0.25</v>
      </c>
      <c r="AH18" s="259">
        <v>1</v>
      </c>
      <c r="AI18" s="231" t="s">
        <v>832</v>
      </c>
      <c r="AJ18" s="231">
        <v>0.25</v>
      </c>
    </row>
    <row r="19" spans="1:36" ht="15" customHeight="1" x14ac:dyDescent="0.25">
      <c r="A19" s="7">
        <v>11</v>
      </c>
      <c r="B19" s="16" t="s">
        <v>153</v>
      </c>
      <c r="C19" s="76">
        <v>0.5</v>
      </c>
      <c r="D19" s="100">
        <v>0.5</v>
      </c>
      <c r="E19" s="231">
        <v>0.5</v>
      </c>
      <c r="F19" s="231">
        <v>1</v>
      </c>
      <c r="G19" s="231">
        <v>0</v>
      </c>
      <c r="H19" s="231">
        <v>0</v>
      </c>
      <c r="I19" s="231">
        <v>0</v>
      </c>
      <c r="J19" s="231">
        <v>1</v>
      </c>
      <c r="K19" s="258"/>
      <c r="L19" s="231">
        <v>1</v>
      </c>
      <c r="M19" s="231">
        <v>0</v>
      </c>
      <c r="N19" s="231">
        <v>0</v>
      </c>
      <c r="O19" s="231">
        <v>0.5</v>
      </c>
      <c r="P19" s="231">
        <v>0</v>
      </c>
      <c r="Q19" s="231">
        <v>0.5</v>
      </c>
      <c r="R19" s="258"/>
      <c r="S19" s="231">
        <v>1</v>
      </c>
      <c r="T19" s="231">
        <v>0.5</v>
      </c>
      <c r="U19" s="231">
        <v>1</v>
      </c>
      <c r="V19" s="231">
        <v>0</v>
      </c>
      <c r="W19" s="231">
        <v>1</v>
      </c>
      <c r="X19" s="258"/>
      <c r="Y19" s="231">
        <v>1</v>
      </c>
      <c r="Z19" s="231">
        <v>0.5</v>
      </c>
      <c r="AA19" s="231">
        <v>0</v>
      </c>
      <c r="AB19" s="231">
        <v>0.5</v>
      </c>
      <c r="AC19" s="231">
        <v>0</v>
      </c>
      <c r="AD19" s="258"/>
      <c r="AE19" s="231">
        <v>0.5</v>
      </c>
      <c r="AF19" s="231">
        <v>0</v>
      </c>
      <c r="AG19" s="259">
        <v>0.5</v>
      </c>
      <c r="AH19" s="231">
        <v>0.5</v>
      </c>
      <c r="AI19" s="231">
        <v>0</v>
      </c>
      <c r="AJ19" s="231">
        <v>0.5</v>
      </c>
    </row>
    <row r="20" spans="1:36" ht="15" customHeight="1" x14ac:dyDescent="0.25">
      <c r="A20" s="7">
        <v>12</v>
      </c>
      <c r="B20" s="16" t="s">
        <v>159</v>
      </c>
      <c r="C20" s="76">
        <v>0.25</v>
      </c>
      <c r="D20" s="100">
        <v>0.25</v>
      </c>
      <c r="E20" s="231">
        <v>0.25</v>
      </c>
      <c r="F20" s="231">
        <v>0.5</v>
      </c>
      <c r="G20" s="231">
        <v>0</v>
      </c>
      <c r="H20" s="231">
        <v>0</v>
      </c>
      <c r="I20" s="231">
        <v>0</v>
      </c>
      <c r="J20" s="231">
        <v>1</v>
      </c>
      <c r="K20" s="258"/>
      <c r="L20" s="231">
        <v>0.5</v>
      </c>
      <c r="M20" s="231">
        <v>0.25</v>
      </c>
      <c r="N20" s="231">
        <v>0</v>
      </c>
      <c r="O20" s="231">
        <v>0.25</v>
      </c>
      <c r="P20" s="231">
        <v>0</v>
      </c>
      <c r="Q20" s="231">
        <v>1</v>
      </c>
      <c r="R20" s="258"/>
      <c r="S20" s="231">
        <v>0.5</v>
      </c>
      <c r="T20" s="231">
        <v>0.25</v>
      </c>
      <c r="U20" s="231">
        <v>1</v>
      </c>
      <c r="V20" s="231">
        <v>0</v>
      </c>
      <c r="W20" s="231">
        <v>1</v>
      </c>
      <c r="X20" s="258"/>
      <c r="Y20" s="231">
        <v>0.5</v>
      </c>
      <c r="Z20" s="231">
        <v>0.25</v>
      </c>
      <c r="AA20" s="231">
        <v>0</v>
      </c>
      <c r="AB20" s="231">
        <v>0.25</v>
      </c>
      <c r="AC20" s="231">
        <v>1</v>
      </c>
      <c r="AD20" s="258"/>
      <c r="AE20" s="231">
        <v>0.25</v>
      </c>
      <c r="AF20" s="231">
        <v>0</v>
      </c>
      <c r="AG20" s="259">
        <v>0.25</v>
      </c>
      <c r="AH20" s="259">
        <v>0.25</v>
      </c>
      <c r="AI20" s="231">
        <v>0</v>
      </c>
      <c r="AJ20" s="231">
        <v>1</v>
      </c>
    </row>
    <row r="21" spans="1:36" ht="15" customHeight="1" x14ac:dyDescent="0.25">
      <c r="A21" s="248"/>
      <c r="B21" s="249"/>
      <c r="C21" s="173"/>
      <c r="D21" s="266"/>
      <c r="E21" s="173"/>
      <c r="F21" s="173"/>
      <c r="G21" s="173"/>
      <c r="H21" s="173"/>
      <c r="I21" s="173"/>
      <c r="J21" s="76"/>
      <c r="K21" s="173"/>
      <c r="L21" s="173"/>
      <c r="M21" s="173"/>
      <c r="N21" s="173"/>
      <c r="O21" s="173"/>
      <c r="P21" s="173"/>
      <c r="Q21" s="76"/>
      <c r="R21" s="173"/>
      <c r="S21" s="173"/>
      <c r="T21" s="173"/>
      <c r="U21" s="173"/>
      <c r="V21" s="173"/>
      <c r="W21" s="76"/>
      <c r="X21" s="173"/>
      <c r="Y21" s="173"/>
      <c r="Z21" s="173"/>
      <c r="AA21" s="173"/>
      <c r="AB21" s="173"/>
      <c r="AC21" s="76"/>
      <c r="AD21" s="173"/>
      <c r="AE21" s="173"/>
      <c r="AF21" s="173"/>
      <c r="AG21" s="266"/>
      <c r="AH21" s="173"/>
      <c r="AI21" s="173"/>
      <c r="AJ21" s="76"/>
    </row>
    <row r="22" spans="1:36" ht="15" hidden="1" customHeight="1" x14ac:dyDescent="0.25">
      <c r="A22" s="7">
        <v>13</v>
      </c>
      <c r="B22" s="16" t="s">
        <v>165</v>
      </c>
      <c r="C22" s="76">
        <v>0</v>
      </c>
      <c r="D22" s="100" t="s">
        <v>832</v>
      </c>
      <c r="E22" s="231">
        <v>1</v>
      </c>
      <c r="F22" s="231" t="s">
        <v>832</v>
      </c>
      <c r="G22" s="231">
        <v>0.5</v>
      </c>
      <c r="H22" s="231">
        <v>0.5</v>
      </c>
      <c r="I22" s="231">
        <v>0</v>
      </c>
      <c r="J22" s="231">
        <v>0.5</v>
      </c>
      <c r="K22" s="258"/>
      <c r="L22" s="231" t="s">
        <v>832</v>
      </c>
      <c r="M22" s="231">
        <v>0</v>
      </c>
      <c r="N22" s="231">
        <v>0</v>
      </c>
      <c r="O22" s="231">
        <v>0.5</v>
      </c>
      <c r="P22" s="231">
        <v>0</v>
      </c>
      <c r="Q22" s="231">
        <v>0.5</v>
      </c>
      <c r="R22" s="258"/>
      <c r="S22" s="231" t="s">
        <v>832</v>
      </c>
      <c r="T22" s="231" t="s">
        <v>803</v>
      </c>
      <c r="U22" s="231" t="s">
        <v>832</v>
      </c>
      <c r="V22" s="231">
        <v>0</v>
      </c>
      <c r="W22" s="231">
        <v>0.5</v>
      </c>
      <c r="X22" s="258"/>
      <c r="Y22" s="231" t="s">
        <v>832</v>
      </c>
      <c r="Z22" s="231" t="s">
        <v>803</v>
      </c>
      <c r="AA22" s="231">
        <v>0</v>
      </c>
      <c r="AB22" s="231">
        <v>0.5</v>
      </c>
      <c r="AC22" s="231">
        <v>0.5</v>
      </c>
      <c r="AD22" s="258"/>
      <c r="AE22" s="231">
        <v>0.5</v>
      </c>
      <c r="AF22" s="231" t="s">
        <v>803</v>
      </c>
      <c r="AG22" s="259">
        <v>1</v>
      </c>
      <c r="AH22" s="259">
        <v>0</v>
      </c>
      <c r="AI22" s="231">
        <v>0</v>
      </c>
      <c r="AJ22" s="231">
        <v>0.5</v>
      </c>
    </row>
    <row r="23" spans="1:36" ht="15" customHeight="1" x14ac:dyDescent="0.25">
      <c r="A23" s="7">
        <v>14</v>
      </c>
      <c r="B23" s="16" t="s">
        <v>170</v>
      </c>
      <c r="C23" s="76">
        <v>0.25</v>
      </c>
      <c r="D23" s="100">
        <v>0.25</v>
      </c>
      <c r="E23" s="231">
        <v>0.25</v>
      </c>
      <c r="F23" s="231">
        <v>1</v>
      </c>
      <c r="G23" s="231">
        <v>0</v>
      </c>
      <c r="H23" s="231">
        <v>0</v>
      </c>
      <c r="I23" s="231">
        <v>0.25</v>
      </c>
      <c r="J23" s="231">
        <v>0.25</v>
      </c>
      <c r="K23" s="258"/>
      <c r="L23" s="231">
        <v>1</v>
      </c>
      <c r="M23" s="231">
        <v>0.25</v>
      </c>
      <c r="N23" s="231">
        <v>0</v>
      </c>
      <c r="O23" s="231">
        <v>0.25</v>
      </c>
      <c r="P23" s="231">
        <v>0.25</v>
      </c>
      <c r="Q23" s="231">
        <v>0.25</v>
      </c>
      <c r="R23" s="258"/>
      <c r="S23" s="231">
        <v>1</v>
      </c>
      <c r="T23" s="231">
        <v>0</v>
      </c>
      <c r="U23" s="231">
        <v>1</v>
      </c>
      <c r="V23" s="231">
        <v>0.25</v>
      </c>
      <c r="W23" s="231">
        <v>0.25</v>
      </c>
      <c r="X23" s="258"/>
      <c r="Y23" s="231">
        <v>1</v>
      </c>
      <c r="Z23" s="231">
        <v>0</v>
      </c>
      <c r="AA23" s="231">
        <v>0.25</v>
      </c>
      <c r="AB23" s="231">
        <v>0.25</v>
      </c>
      <c r="AC23" s="231">
        <v>0.25</v>
      </c>
      <c r="AD23" s="258"/>
      <c r="AE23" s="231">
        <v>0.5</v>
      </c>
      <c r="AF23" s="231">
        <v>0</v>
      </c>
      <c r="AG23" s="259">
        <v>0.5</v>
      </c>
      <c r="AH23" s="259">
        <v>0.5</v>
      </c>
      <c r="AI23" s="231">
        <v>0.25</v>
      </c>
      <c r="AJ23" s="231">
        <v>0.25</v>
      </c>
    </row>
    <row r="24" spans="1:36" ht="15" hidden="1" customHeight="1" x14ac:dyDescent="0.25">
      <c r="A24" s="7">
        <v>15</v>
      </c>
      <c r="B24" s="16" t="s">
        <v>174</v>
      </c>
      <c r="C24" s="76" t="s">
        <v>175</v>
      </c>
      <c r="D24" s="100"/>
      <c r="E24" s="231" t="s">
        <v>59</v>
      </c>
      <c r="F24" s="231" t="s">
        <v>64</v>
      </c>
      <c r="G24" s="231" t="s">
        <v>59</v>
      </c>
      <c r="H24" s="231" t="s">
        <v>59</v>
      </c>
      <c r="I24" s="231" t="s">
        <v>51</v>
      </c>
      <c r="J24" s="231" t="s">
        <v>48</v>
      </c>
      <c r="K24" s="258"/>
      <c r="L24" s="231" t="s">
        <v>64</v>
      </c>
      <c r="M24" s="231" t="s">
        <v>175</v>
      </c>
      <c r="N24" s="231" t="s">
        <v>175</v>
      </c>
      <c r="O24" s="231" t="s">
        <v>59</v>
      </c>
      <c r="P24" s="231" t="s">
        <v>51</v>
      </c>
      <c r="Q24" s="231" t="s">
        <v>48</v>
      </c>
      <c r="R24" s="258"/>
      <c r="S24" s="231" t="s">
        <v>64</v>
      </c>
      <c r="T24" s="231" t="s">
        <v>59</v>
      </c>
      <c r="U24" s="231" t="s">
        <v>51</v>
      </c>
      <c r="V24" s="231" t="s">
        <v>51</v>
      </c>
      <c r="W24" s="231" t="s">
        <v>48</v>
      </c>
      <c r="X24" s="258"/>
      <c r="Y24" s="231" t="s">
        <v>64</v>
      </c>
      <c r="Z24" s="231" t="s">
        <v>59</v>
      </c>
      <c r="AA24" s="231" t="s">
        <v>51</v>
      </c>
      <c r="AB24" s="231" t="s">
        <v>48</v>
      </c>
      <c r="AC24" s="231" t="s">
        <v>48</v>
      </c>
      <c r="AD24" s="258"/>
      <c r="AE24" s="231" t="s">
        <v>59</v>
      </c>
      <c r="AF24" s="231" t="s">
        <v>59</v>
      </c>
      <c r="AG24" s="259" t="s">
        <v>48</v>
      </c>
      <c r="AH24" s="231" t="s">
        <v>176</v>
      </c>
      <c r="AI24" s="231" t="s">
        <v>827</v>
      </c>
      <c r="AJ24" s="231" t="s">
        <v>48</v>
      </c>
    </row>
    <row r="25" spans="1:36" ht="15" hidden="1" customHeight="1" x14ac:dyDescent="0.25">
      <c r="A25" s="7">
        <v>16</v>
      </c>
      <c r="B25" s="16" t="s">
        <v>181</v>
      </c>
      <c r="C25" s="76" t="s">
        <v>175</v>
      </c>
      <c r="D25" s="76" t="s">
        <v>175</v>
      </c>
      <c r="E25" s="231" t="s">
        <v>48</v>
      </c>
      <c r="F25" s="231" t="s">
        <v>64</v>
      </c>
      <c r="G25" s="231" t="s">
        <v>48</v>
      </c>
      <c r="H25" s="231" t="s">
        <v>48</v>
      </c>
      <c r="I25" s="231" t="s">
        <v>51</v>
      </c>
      <c r="J25" s="231" t="s">
        <v>48</v>
      </c>
      <c r="K25" s="258"/>
      <c r="L25" s="231" t="s">
        <v>64</v>
      </c>
      <c r="M25" s="231" t="s">
        <v>175</v>
      </c>
      <c r="N25" s="231" t="s">
        <v>175</v>
      </c>
      <c r="O25" s="231" t="s">
        <v>59</v>
      </c>
      <c r="P25" s="231" t="s">
        <v>51</v>
      </c>
      <c r="Q25" s="231" t="s">
        <v>48</v>
      </c>
      <c r="R25" s="258"/>
      <c r="S25" s="231" t="s">
        <v>64</v>
      </c>
      <c r="T25" s="231" t="s">
        <v>48</v>
      </c>
      <c r="U25" s="231" t="s">
        <v>48</v>
      </c>
      <c r="V25" s="231" t="s">
        <v>51</v>
      </c>
      <c r="W25" s="231" t="s">
        <v>48</v>
      </c>
      <c r="X25" s="258"/>
      <c r="Y25" s="231" t="s">
        <v>64</v>
      </c>
      <c r="Z25" s="231" t="s">
        <v>59</v>
      </c>
      <c r="AA25" s="231" t="s">
        <v>51</v>
      </c>
      <c r="AB25" s="231" t="s">
        <v>48</v>
      </c>
      <c r="AC25" s="231" t="s">
        <v>48</v>
      </c>
      <c r="AD25" s="258"/>
      <c r="AE25" s="231" t="s">
        <v>59</v>
      </c>
      <c r="AF25" s="231" t="s">
        <v>59</v>
      </c>
      <c r="AG25" s="259" t="s">
        <v>48</v>
      </c>
      <c r="AH25" s="231" t="s">
        <v>176</v>
      </c>
      <c r="AI25" s="231" t="s">
        <v>827</v>
      </c>
      <c r="AJ25" s="231" t="s">
        <v>48</v>
      </c>
    </row>
    <row r="26" spans="1:36" ht="15" hidden="1" customHeight="1" x14ac:dyDescent="0.25">
      <c r="A26" s="7">
        <v>17</v>
      </c>
      <c r="B26" s="16" t="s">
        <v>185</v>
      </c>
      <c r="C26" s="76" t="s">
        <v>175</v>
      </c>
      <c r="D26" s="76" t="s">
        <v>175</v>
      </c>
      <c r="E26" s="231" t="s">
        <v>51</v>
      </c>
      <c r="F26" s="231" t="s">
        <v>49</v>
      </c>
      <c r="G26" s="231" t="s">
        <v>51</v>
      </c>
      <c r="H26" s="231" t="s">
        <v>51</v>
      </c>
      <c r="I26" s="231" t="s">
        <v>47</v>
      </c>
      <c r="J26" s="231" t="s">
        <v>51</v>
      </c>
      <c r="K26" s="258"/>
      <c r="L26" s="231" t="s">
        <v>49</v>
      </c>
      <c r="M26" s="231" t="s">
        <v>175</v>
      </c>
      <c r="N26" s="231" t="s">
        <v>51</v>
      </c>
      <c r="O26" s="231" t="s">
        <v>51</v>
      </c>
      <c r="P26" s="231" t="s">
        <v>47</v>
      </c>
      <c r="Q26" s="231" t="s">
        <v>51</v>
      </c>
      <c r="R26" s="258"/>
      <c r="S26" s="231" t="s">
        <v>49</v>
      </c>
      <c r="T26" s="231" t="s">
        <v>51</v>
      </c>
      <c r="U26" s="231" t="s">
        <v>50</v>
      </c>
      <c r="V26" s="231" t="s">
        <v>47</v>
      </c>
      <c r="W26" s="231" t="s">
        <v>51</v>
      </c>
      <c r="X26" s="258"/>
      <c r="Y26" s="231" t="s">
        <v>49</v>
      </c>
      <c r="Z26" s="231" t="s">
        <v>51</v>
      </c>
      <c r="AA26" s="231" t="s">
        <v>47</v>
      </c>
      <c r="AB26" s="231" t="s">
        <v>50</v>
      </c>
      <c r="AC26" s="231" t="s">
        <v>51</v>
      </c>
      <c r="AD26" s="258"/>
      <c r="AE26" s="231" t="s">
        <v>59</v>
      </c>
      <c r="AF26" s="231" t="s">
        <v>51</v>
      </c>
      <c r="AG26" s="259" t="s">
        <v>51</v>
      </c>
      <c r="AH26" s="259" t="s">
        <v>176</v>
      </c>
      <c r="AI26" s="231" t="s">
        <v>828</v>
      </c>
      <c r="AJ26" s="231" t="s">
        <v>51</v>
      </c>
    </row>
    <row r="27" spans="1:36" ht="15" hidden="1" customHeight="1" x14ac:dyDescent="0.25">
      <c r="A27" s="2">
        <v>18</v>
      </c>
      <c r="B27" s="44" t="s">
        <v>190</v>
      </c>
      <c r="C27" s="76" t="s">
        <v>175</v>
      </c>
      <c r="D27" s="76" t="s">
        <v>175</v>
      </c>
      <c r="E27" s="231" t="s">
        <v>191</v>
      </c>
      <c r="F27" s="231" t="s">
        <v>119</v>
      </c>
      <c r="G27" s="231" t="s">
        <v>192</v>
      </c>
      <c r="H27" s="231" t="s">
        <v>639</v>
      </c>
      <c r="I27" s="231" t="s">
        <v>118</v>
      </c>
      <c r="J27" s="231" t="s">
        <v>639</v>
      </c>
      <c r="K27" s="258"/>
      <c r="L27" s="231" t="s">
        <v>119</v>
      </c>
      <c r="M27" s="231" t="s">
        <v>175</v>
      </c>
      <c r="N27" s="231" t="s">
        <v>639</v>
      </c>
      <c r="O27" s="231" t="s">
        <v>138</v>
      </c>
      <c r="P27" s="231" t="s">
        <v>118</v>
      </c>
      <c r="Q27" s="231" t="s">
        <v>639</v>
      </c>
      <c r="R27" s="258"/>
      <c r="S27" s="231" t="s">
        <v>119</v>
      </c>
      <c r="T27" s="231" t="s">
        <v>639</v>
      </c>
      <c r="U27" s="231" t="s">
        <v>118</v>
      </c>
      <c r="V27" s="231" t="s">
        <v>118</v>
      </c>
      <c r="W27" s="231" t="s">
        <v>639</v>
      </c>
      <c r="X27" s="258"/>
      <c r="Y27" s="231" t="s">
        <v>119</v>
      </c>
      <c r="Z27" s="231" t="s">
        <v>639</v>
      </c>
      <c r="AA27" s="231" t="s">
        <v>118</v>
      </c>
      <c r="AB27" s="231" t="s">
        <v>48</v>
      </c>
      <c r="AC27" s="231" t="s">
        <v>639</v>
      </c>
      <c r="AD27" s="258"/>
      <c r="AE27" s="231" t="s">
        <v>826</v>
      </c>
      <c r="AF27" s="231" t="s">
        <v>639</v>
      </c>
      <c r="AG27" s="259" t="s">
        <v>639</v>
      </c>
      <c r="AH27" s="259" t="s">
        <v>176</v>
      </c>
      <c r="AI27" s="231" t="s">
        <v>829</v>
      </c>
      <c r="AJ27" s="231" t="s">
        <v>639</v>
      </c>
    </row>
    <row r="28" spans="1:36" ht="15" hidden="1" customHeight="1" x14ac:dyDescent="0.25">
      <c r="A28" s="7">
        <v>19</v>
      </c>
      <c r="B28" s="16" t="s">
        <v>202</v>
      </c>
      <c r="C28" s="76" t="s">
        <v>175</v>
      </c>
      <c r="D28" s="76" t="s">
        <v>175</v>
      </c>
      <c r="E28" s="231" t="s">
        <v>51</v>
      </c>
      <c r="F28" s="231" t="s">
        <v>203</v>
      </c>
      <c r="G28" s="231" t="s">
        <v>51</v>
      </c>
      <c r="H28" s="231" t="s">
        <v>51</v>
      </c>
      <c r="I28" s="231" t="s">
        <v>47</v>
      </c>
      <c r="J28" s="231" t="s">
        <v>50</v>
      </c>
      <c r="K28" s="258"/>
      <c r="L28" s="231" t="s">
        <v>203</v>
      </c>
      <c r="M28" s="231" t="s">
        <v>175</v>
      </c>
      <c r="N28" s="231" t="s">
        <v>51</v>
      </c>
      <c r="O28" s="231" t="s">
        <v>50</v>
      </c>
      <c r="P28" s="231" t="s">
        <v>47</v>
      </c>
      <c r="Q28" s="231" t="s">
        <v>50</v>
      </c>
      <c r="R28" s="258"/>
      <c r="S28" s="231" t="s">
        <v>203</v>
      </c>
      <c r="T28" s="231" t="s">
        <v>51</v>
      </c>
      <c r="U28" s="231" t="s">
        <v>50</v>
      </c>
      <c r="V28" s="231" t="s">
        <v>47</v>
      </c>
      <c r="W28" s="231" t="s">
        <v>50</v>
      </c>
      <c r="X28" s="258"/>
      <c r="Y28" s="231" t="s">
        <v>203</v>
      </c>
      <c r="Z28" s="231" t="s">
        <v>51</v>
      </c>
      <c r="AA28" s="231" t="s">
        <v>47</v>
      </c>
      <c r="AB28" s="231" t="s">
        <v>50</v>
      </c>
      <c r="AC28" s="231" t="s">
        <v>50</v>
      </c>
      <c r="AD28" s="258"/>
      <c r="AE28" s="231" t="s">
        <v>48</v>
      </c>
      <c r="AF28" s="231" t="s">
        <v>51</v>
      </c>
      <c r="AG28" s="259" t="s">
        <v>51</v>
      </c>
      <c r="AH28" s="259" t="s">
        <v>176</v>
      </c>
      <c r="AI28" s="231" t="s">
        <v>828</v>
      </c>
      <c r="AJ28" s="231" t="s">
        <v>50</v>
      </c>
    </row>
    <row r="29" spans="1:36" ht="15" customHeight="1" x14ac:dyDescent="0.25">
      <c r="A29" s="36"/>
      <c r="B29" s="48"/>
      <c r="C29" s="85"/>
      <c r="D29" s="124"/>
      <c r="E29" s="85"/>
      <c r="F29" s="85"/>
      <c r="G29" s="85"/>
      <c r="H29" s="85"/>
      <c r="I29" s="76"/>
      <c r="J29" s="76"/>
      <c r="K29" s="85"/>
      <c r="L29" s="85"/>
      <c r="M29" s="85"/>
      <c r="N29" s="85"/>
      <c r="O29" s="85"/>
      <c r="P29" s="76"/>
      <c r="Q29" s="76"/>
      <c r="R29" s="257"/>
      <c r="S29" s="85"/>
      <c r="T29" s="85"/>
      <c r="U29" s="85"/>
      <c r="V29" s="76"/>
      <c r="W29" s="76"/>
      <c r="X29" s="85"/>
      <c r="Y29" s="85"/>
      <c r="Z29" s="85"/>
      <c r="AA29" s="76"/>
      <c r="AB29" s="76"/>
      <c r="AC29" s="76"/>
      <c r="AD29" s="85"/>
      <c r="AE29" s="85"/>
      <c r="AF29" s="85"/>
      <c r="AG29" s="124"/>
      <c r="AH29" s="85"/>
      <c r="AI29" s="85"/>
      <c r="AJ29" s="76"/>
    </row>
    <row r="30" spans="1:36" ht="15" customHeight="1" x14ac:dyDescent="0.25">
      <c r="A30" s="7">
        <v>20</v>
      </c>
      <c r="B30" s="16" t="s">
        <v>209</v>
      </c>
      <c r="C30" s="76">
        <v>0.25</v>
      </c>
      <c r="D30" s="100">
        <v>0.75</v>
      </c>
      <c r="E30" s="231">
        <v>0.5</v>
      </c>
      <c r="F30" s="231">
        <v>0.25</v>
      </c>
      <c r="G30" s="231">
        <v>0.25</v>
      </c>
      <c r="H30" s="231">
        <v>0.25</v>
      </c>
      <c r="I30" s="231">
        <v>0.25</v>
      </c>
      <c r="J30" s="231">
        <v>0.25</v>
      </c>
      <c r="K30" s="258"/>
      <c r="L30" s="231">
        <v>0.25</v>
      </c>
      <c r="M30" s="231">
        <v>0.25</v>
      </c>
      <c r="N30" s="231">
        <v>0.25</v>
      </c>
      <c r="O30" s="231">
        <v>0.5</v>
      </c>
      <c r="P30" s="231">
        <v>0.25</v>
      </c>
      <c r="Q30" s="231" t="s">
        <v>832</v>
      </c>
      <c r="R30" s="258"/>
      <c r="S30" s="231">
        <v>0.25</v>
      </c>
      <c r="T30" s="231">
        <v>0.5</v>
      </c>
      <c r="U30" s="231">
        <v>0.75</v>
      </c>
      <c r="V30" s="231">
        <v>0.25</v>
      </c>
      <c r="W30" s="231">
        <v>0.25</v>
      </c>
      <c r="X30" s="258"/>
      <c r="Y30" s="231">
        <v>0.25</v>
      </c>
      <c r="Z30" s="231">
        <v>0.5</v>
      </c>
      <c r="AA30" s="231">
        <v>0.25</v>
      </c>
      <c r="AB30" s="231">
        <v>0.25</v>
      </c>
      <c r="AC30" s="231">
        <v>0.25</v>
      </c>
      <c r="AD30" s="258"/>
      <c r="AE30" s="231">
        <v>0.25</v>
      </c>
      <c r="AF30" s="231">
        <v>0.5</v>
      </c>
      <c r="AG30" s="259">
        <v>0.75</v>
      </c>
      <c r="AH30" s="259">
        <v>0.25</v>
      </c>
      <c r="AI30" s="231">
        <v>0.25</v>
      </c>
      <c r="AJ30" s="231">
        <v>0.25</v>
      </c>
    </row>
    <row r="31" spans="1:36" ht="15" customHeight="1" x14ac:dyDescent="0.25">
      <c r="A31" s="7">
        <v>21</v>
      </c>
      <c r="B31" s="44" t="s">
        <v>221</v>
      </c>
      <c r="C31" s="76">
        <v>0.5</v>
      </c>
      <c r="D31" s="100">
        <v>0.5</v>
      </c>
      <c r="E31" s="231">
        <v>0.5</v>
      </c>
      <c r="F31" s="231">
        <v>1</v>
      </c>
      <c r="G31" s="231" t="s">
        <v>832</v>
      </c>
      <c r="H31" s="231">
        <v>1</v>
      </c>
      <c r="I31" s="231" t="s">
        <v>832</v>
      </c>
      <c r="J31" s="231">
        <v>0.5</v>
      </c>
      <c r="K31" s="258"/>
      <c r="L31" s="231">
        <v>1</v>
      </c>
      <c r="M31" s="231">
        <v>0.5</v>
      </c>
      <c r="N31" s="231" t="s">
        <v>802</v>
      </c>
      <c r="O31" s="231">
        <v>0.5</v>
      </c>
      <c r="P31" s="231" t="s">
        <v>832</v>
      </c>
      <c r="Q31" s="231">
        <v>0.5</v>
      </c>
      <c r="R31" s="258"/>
      <c r="S31" s="231">
        <v>1</v>
      </c>
      <c r="T31" s="231">
        <v>1</v>
      </c>
      <c r="U31" s="231">
        <v>0.5</v>
      </c>
      <c r="V31" s="231" t="s">
        <v>832</v>
      </c>
      <c r="W31" s="231">
        <v>0.5</v>
      </c>
      <c r="X31" s="258"/>
      <c r="Y31" s="231">
        <v>1</v>
      </c>
      <c r="Z31" s="231" t="s">
        <v>802</v>
      </c>
      <c r="AA31" s="231" t="s">
        <v>832</v>
      </c>
      <c r="AB31" s="231">
        <v>0.5</v>
      </c>
      <c r="AC31" s="231">
        <v>0.5</v>
      </c>
      <c r="AD31" s="258"/>
      <c r="AE31" s="231">
        <v>0</v>
      </c>
      <c r="AF31" s="231">
        <v>1</v>
      </c>
      <c r="AG31" s="259">
        <v>1</v>
      </c>
      <c r="AH31" s="259">
        <v>0.5</v>
      </c>
      <c r="AI31" s="231" t="s">
        <v>832</v>
      </c>
      <c r="AJ31" s="231">
        <v>0.5</v>
      </c>
    </row>
    <row r="32" spans="1:36" ht="15" customHeight="1" x14ac:dyDescent="0.25">
      <c r="A32" s="7">
        <v>22</v>
      </c>
      <c r="B32" s="44" t="s">
        <v>226</v>
      </c>
      <c r="C32" s="76">
        <v>0.25</v>
      </c>
      <c r="D32" s="100">
        <v>0.25</v>
      </c>
      <c r="E32" s="231">
        <v>0.5</v>
      </c>
      <c r="F32" s="231">
        <v>0.5</v>
      </c>
      <c r="G32" s="231">
        <v>0.25</v>
      </c>
      <c r="H32" s="231">
        <v>0.5</v>
      </c>
      <c r="I32" s="231">
        <v>0.5</v>
      </c>
      <c r="J32" s="231">
        <v>0.25</v>
      </c>
      <c r="K32" s="258"/>
      <c r="L32" s="231">
        <v>0.5</v>
      </c>
      <c r="M32" s="231">
        <v>0.5</v>
      </c>
      <c r="N32" s="231">
        <v>0.5</v>
      </c>
      <c r="O32" s="231">
        <v>0.5</v>
      </c>
      <c r="P32" s="231">
        <v>0.5</v>
      </c>
      <c r="Q32" s="231">
        <v>0.25</v>
      </c>
      <c r="R32" s="258"/>
      <c r="S32" s="231">
        <v>0.5</v>
      </c>
      <c r="T32" s="231">
        <v>0.5</v>
      </c>
      <c r="U32" s="231">
        <v>0.25</v>
      </c>
      <c r="V32" s="231">
        <v>0.5</v>
      </c>
      <c r="W32" s="231">
        <v>0.25</v>
      </c>
      <c r="X32" s="258"/>
      <c r="Y32" s="231">
        <v>0.5</v>
      </c>
      <c r="Z32" s="231">
        <v>0.5</v>
      </c>
      <c r="AA32" s="231">
        <v>0.5</v>
      </c>
      <c r="AB32" s="231">
        <v>0.25</v>
      </c>
      <c r="AC32" s="231">
        <v>0.25</v>
      </c>
      <c r="AD32" s="258"/>
      <c r="AE32" s="231">
        <v>0.25</v>
      </c>
      <c r="AF32" s="231">
        <v>0.5</v>
      </c>
      <c r="AG32" s="259">
        <v>0.25</v>
      </c>
      <c r="AH32" s="259">
        <v>0.25</v>
      </c>
      <c r="AI32" s="231">
        <v>0.5</v>
      </c>
      <c r="AJ32" s="231">
        <v>0.25</v>
      </c>
    </row>
    <row r="33" spans="1:36" ht="15" customHeight="1" x14ac:dyDescent="0.25">
      <c r="A33" s="7">
        <v>23</v>
      </c>
      <c r="B33" s="44" t="s">
        <v>232</v>
      </c>
      <c r="C33" s="76">
        <v>0.25</v>
      </c>
      <c r="D33" s="100">
        <v>0.5</v>
      </c>
      <c r="E33" s="231">
        <v>0.25</v>
      </c>
      <c r="F33" s="231">
        <v>0.25</v>
      </c>
      <c r="G33" s="231">
        <v>0</v>
      </c>
      <c r="H33" s="231">
        <v>0.25</v>
      </c>
      <c r="I33" s="231">
        <v>0.25</v>
      </c>
      <c r="J33" s="231">
        <v>0.25</v>
      </c>
      <c r="K33" s="258"/>
      <c r="L33" s="231">
        <v>0.25</v>
      </c>
      <c r="M33" s="231">
        <v>0.5</v>
      </c>
      <c r="N33" s="231">
        <v>0.25</v>
      </c>
      <c r="O33" s="231">
        <v>0.25</v>
      </c>
      <c r="P33" s="231">
        <v>0.25</v>
      </c>
      <c r="Q33" s="231">
        <v>0</v>
      </c>
      <c r="R33" s="258"/>
      <c r="S33" s="231">
        <v>0.25</v>
      </c>
      <c r="T33" s="231">
        <v>0.25</v>
      </c>
      <c r="U33" s="231">
        <v>0.25</v>
      </c>
      <c r="V33" s="231">
        <v>0.25</v>
      </c>
      <c r="W33" s="231">
        <v>0.25</v>
      </c>
      <c r="X33" s="258"/>
      <c r="Y33" s="231">
        <v>0.25</v>
      </c>
      <c r="Z33" s="231">
        <v>0.25</v>
      </c>
      <c r="AA33" s="231">
        <v>0.25</v>
      </c>
      <c r="AB33" s="231">
        <v>0</v>
      </c>
      <c r="AC33" s="231">
        <v>0</v>
      </c>
      <c r="AD33" s="258"/>
      <c r="AE33" s="231">
        <v>0.25</v>
      </c>
      <c r="AF33" s="231">
        <v>0.25</v>
      </c>
      <c r="AG33" s="259">
        <v>0.25</v>
      </c>
      <c r="AH33" s="259">
        <v>0.25</v>
      </c>
      <c r="AI33" s="231">
        <v>0.25</v>
      </c>
      <c r="AJ33" s="231">
        <v>0</v>
      </c>
    </row>
    <row r="34" spans="1:36" ht="15" customHeight="1" x14ac:dyDescent="0.25">
      <c r="A34" s="7">
        <v>24</v>
      </c>
      <c r="B34" s="44" t="s">
        <v>238</v>
      </c>
      <c r="C34" s="76">
        <v>0.5</v>
      </c>
      <c r="D34" s="100">
        <v>0.5</v>
      </c>
      <c r="E34" s="231">
        <v>0.5</v>
      </c>
      <c r="F34" s="231">
        <v>0.5</v>
      </c>
      <c r="G34" s="231">
        <v>0</v>
      </c>
      <c r="H34" s="231">
        <v>1</v>
      </c>
      <c r="I34" s="231">
        <v>0.5</v>
      </c>
      <c r="J34" s="231">
        <v>0</v>
      </c>
      <c r="K34" s="258"/>
      <c r="L34" s="231">
        <v>0.5</v>
      </c>
      <c r="M34" s="231">
        <v>0.5</v>
      </c>
      <c r="N34" s="231">
        <v>1</v>
      </c>
      <c r="O34" s="231">
        <v>1</v>
      </c>
      <c r="P34" s="231">
        <v>0.5</v>
      </c>
      <c r="Q34" s="231">
        <v>0</v>
      </c>
      <c r="R34" s="258"/>
      <c r="S34" s="231">
        <v>0.5</v>
      </c>
      <c r="T34" s="231">
        <v>1</v>
      </c>
      <c r="U34" s="231">
        <v>0.5</v>
      </c>
      <c r="V34" s="231">
        <v>0.5</v>
      </c>
      <c r="W34" s="231">
        <v>0</v>
      </c>
      <c r="X34" s="258"/>
      <c r="Y34" s="231">
        <v>0.5</v>
      </c>
      <c r="Z34" s="231">
        <v>1</v>
      </c>
      <c r="AA34" s="231">
        <v>0.5</v>
      </c>
      <c r="AB34" s="231">
        <v>0.5</v>
      </c>
      <c r="AC34" s="231">
        <v>0</v>
      </c>
      <c r="AD34" s="258"/>
      <c r="AE34" s="231">
        <v>0.5</v>
      </c>
      <c r="AF34" s="231">
        <v>1</v>
      </c>
      <c r="AG34" s="259" t="s">
        <v>832</v>
      </c>
      <c r="AH34" s="259">
        <v>0</v>
      </c>
      <c r="AI34" s="231">
        <v>0.5</v>
      </c>
      <c r="AJ34" s="231">
        <v>0</v>
      </c>
    </row>
    <row r="35" spans="1:36" ht="15" customHeight="1" x14ac:dyDescent="0.25">
      <c r="A35" s="7">
        <v>25</v>
      </c>
      <c r="B35" s="44" t="s">
        <v>243</v>
      </c>
      <c r="C35" s="76">
        <v>1</v>
      </c>
      <c r="D35" s="100">
        <v>1</v>
      </c>
      <c r="E35" s="231">
        <v>0.5</v>
      </c>
      <c r="F35" s="231">
        <v>0.5</v>
      </c>
      <c r="G35" s="231">
        <v>0</v>
      </c>
      <c r="H35" s="231">
        <v>0.5</v>
      </c>
      <c r="I35" s="231" t="s">
        <v>832</v>
      </c>
      <c r="J35" s="231">
        <v>0.5</v>
      </c>
      <c r="K35" s="258"/>
      <c r="L35" s="231">
        <v>0.5</v>
      </c>
      <c r="M35" s="231" t="s">
        <v>802</v>
      </c>
      <c r="N35" s="231">
        <v>0.5</v>
      </c>
      <c r="O35" s="231">
        <v>0.5</v>
      </c>
      <c r="P35" s="231" t="s">
        <v>832</v>
      </c>
      <c r="Q35" s="231">
        <v>0.5</v>
      </c>
      <c r="R35" s="258"/>
      <c r="S35" s="231">
        <v>0.5</v>
      </c>
      <c r="T35" s="231">
        <v>0.5</v>
      </c>
      <c r="U35" s="231">
        <v>0.5</v>
      </c>
      <c r="V35" s="231" t="s">
        <v>832</v>
      </c>
      <c r="W35" s="231">
        <v>0.5</v>
      </c>
      <c r="X35" s="258"/>
      <c r="Y35" s="231">
        <v>0.5</v>
      </c>
      <c r="Z35" s="231">
        <v>0.5</v>
      </c>
      <c r="AA35" s="231" t="s">
        <v>832</v>
      </c>
      <c r="AB35" s="231">
        <v>0</v>
      </c>
      <c r="AC35" s="231">
        <v>0.5</v>
      </c>
      <c r="AD35" s="258"/>
      <c r="AE35" s="231">
        <v>1</v>
      </c>
      <c r="AF35" s="231">
        <v>0.5</v>
      </c>
      <c r="AG35" s="259">
        <v>1</v>
      </c>
      <c r="AH35" s="259">
        <v>0</v>
      </c>
      <c r="AI35" s="231" t="s">
        <v>832</v>
      </c>
      <c r="AJ35" s="231">
        <v>0.5</v>
      </c>
    </row>
    <row r="36" spans="1:36" ht="15" customHeight="1" x14ac:dyDescent="0.25">
      <c r="A36" s="36"/>
      <c r="B36" s="48"/>
      <c r="C36" s="85"/>
      <c r="D36" s="124"/>
      <c r="E36" s="85"/>
      <c r="F36" s="85"/>
      <c r="G36" s="85"/>
      <c r="H36" s="85"/>
      <c r="I36" s="76"/>
      <c r="J36" s="76"/>
      <c r="K36" s="85"/>
      <c r="L36" s="85"/>
      <c r="M36" s="85"/>
      <c r="N36" s="85"/>
      <c r="O36" s="85"/>
      <c r="P36" s="76"/>
      <c r="Q36" s="76"/>
      <c r="R36" s="257"/>
      <c r="S36" s="85"/>
      <c r="T36" s="85"/>
      <c r="U36" s="85"/>
      <c r="V36" s="76"/>
      <c r="W36" s="76"/>
      <c r="X36" s="85"/>
      <c r="Y36" s="85"/>
      <c r="Z36" s="85"/>
      <c r="AA36" s="76"/>
      <c r="AB36" s="76"/>
      <c r="AC36" s="76"/>
      <c r="AD36" s="85"/>
      <c r="AE36" s="85"/>
      <c r="AF36" s="85"/>
      <c r="AG36" s="100"/>
      <c r="AH36" s="76"/>
      <c r="AI36" s="76"/>
      <c r="AJ36" s="76"/>
    </row>
    <row r="37" spans="1:36" ht="15" customHeight="1" x14ac:dyDescent="0.25">
      <c r="A37" s="7">
        <v>26</v>
      </c>
      <c r="B37" s="44" t="s">
        <v>249</v>
      </c>
      <c r="C37" s="76">
        <v>0.5</v>
      </c>
      <c r="D37" s="100">
        <v>1</v>
      </c>
      <c r="E37" s="231">
        <v>1</v>
      </c>
      <c r="F37" s="231">
        <v>1</v>
      </c>
      <c r="G37" s="231">
        <v>1</v>
      </c>
      <c r="H37" s="231">
        <v>1</v>
      </c>
      <c r="I37" s="231">
        <v>0.75</v>
      </c>
      <c r="J37" s="231">
        <v>1</v>
      </c>
      <c r="K37" s="258"/>
      <c r="L37" s="231">
        <v>1</v>
      </c>
      <c r="M37" s="231">
        <v>1</v>
      </c>
      <c r="N37" s="231">
        <v>0.75</v>
      </c>
      <c r="O37" s="231">
        <v>0.25</v>
      </c>
      <c r="P37" s="231">
        <v>0.75</v>
      </c>
      <c r="Q37" s="231">
        <v>0.5</v>
      </c>
      <c r="R37" s="258"/>
      <c r="S37" s="231">
        <v>1</v>
      </c>
      <c r="T37" s="231">
        <v>1</v>
      </c>
      <c r="U37" s="231">
        <v>0.25</v>
      </c>
      <c r="V37" s="231">
        <v>0.75</v>
      </c>
      <c r="W37" s="231">
        <v>1</v>
      </c>
      <c r="X37" s="258"/>
      <c r="Y37" s="231">
        <v>1</v>
      </c>
      <c r="Z37" s="231">
        <v>0.75</v>
      </c>
      <c r="AA37" s="231">
        <v>0.75</v>
      </c>
      <c r="AB37" s="231">
        <v>1</v>
      </c>
      <c r="AC37" s="231">
        <v>1</v>
      </c>
      <c r="AD37" s="258"/>
      <c r="AE37" s="231">
        <v>0.75</v>
      </c>
      <c r="AF37" s="231">
        <v>1</v>
      </c>
      <c r="AG37" s="259" t="s">
        <v>830</v>
      </c>
      <c r="AH37" s="259" t="s">
        <v>803</v>
      </c>
      <c r="AI37" s="231">
        <v>0.75</v>
      </c>
      <c r="AJ37" s="231">
        <v>1</v>
      </c>
    </row>
    <row r="38" spans="1:36" ht="15" customHeight="1" x14ac:dyDescent="0.25">
      <c r="A38" s="7">
        <v>27</v>
      </c>
      <c r="B38" s="44" t="s">
        <v>257</v>
      </c>
      <c r="C38" s="74">
        <v>0.5</v>
      </c>
      <c r="D38" s="100">
        <v>0.5</v>
      </c>
      <c r="E38" s="231">
        <v>0.5</v>
      </c>
      <c r="F38" s="231">
        <v>1</v>
      </c>
      <c r="G38" s="231">
        <v>0.5</v>
      </c>
      <c r="H38" s="231">
        <v>0.5</v>
      </c>
      <c r="I38" s="231">
        <v>0.5</v>
      </c>
      <c r="J38" s="231">
        <v>0.5</v>
      </c>
      <c r="K38" s="258"/>
      <c r="L38" s="231">
        <v>1</v>
      </c>
      <c r="M38" s="231">
        <v>1</v>
      </c>
      <c r="N38" s="231">
        <v>0.5</v>
      </c>
      <c r="O38" s="231">
        <v>0.5</v>
      </c>
      <c r="P38" s="231">
        <v>0.5</v>
      </c>
      <c r="Q38" s="231">
        <v>0.5</v>
      </c>
      <c r="R38" s="258"/>
      <c r="S38" s="231">
        <v>1</v>
      </c>
      <c r="T38" s="231">
        <v>0.5</v>
      </c>
      <c r="U38" s="231">
        <v>0.5</v>
      </c>
      <c r="V38" s="231">
        <v>0.5</v>
      </c>
      <c r="W38" s="231">
        <v>0.5</v>
      </c>
      <c r="X38" s="258"/>
      <c r="Y38" s="231">
        <v>1</v>
      </c>
      <c r="Z38" s="231">
        <v>0.5</v>
      </c>
      <c r="AA38" s="231">
        <v>0.5</v>
      </c>
      <c r="AB38" s="231">
        <v>0.5</v>
      </c>
      <c r="AC38" s="231">
        <v>0.5</v>
      </c>
      <c r="AD38" s="258"/>
      <c r="AE38" s="231">
        <v>0.5</v>
      </c>
      <c r="AF38" s="231">
        <v>0.5</v>
      </c>
      <c r="AG38" s="259">
        <v>0.5</v>
      </c>
      <c r="AH38" s="259">
        <v>0.5</v>
      </c>
      <c r="AI38" s="231">
        <v>0.5</v>
      </c>
      <c r="AJ38" s="231">
        <v>0.5</v>
      </c>
    </row>
    <row r="39" spans="1:36" ht="15" customHeight="1" x14ac:dyDescent="0.25">
      <c r="A39" s="7">
        <v>28</v>
      </c>
      <c r="B39" s="44" t="s">
        <v>263</v>
      </c>
      <c r="C39" s="76">
        <v>0</v>
      </c>
      <c r="D39" s="100">
        <v>1</v>
      </c>
      <c r="E39" s="231">
        <v>1</v>
      </c>
      <c r="F39" s="231">
        <v>1</v>
      </c>
      <c r="G39" s="231">
        <v>1</v>
      </c>
      <c r="H39" s="231">
        <v>1</v>
      </c>
      <c r="I39" s="231" t="s">
        <v>832</v>
      </c>
      <c r="J39" s="231">
        <v>1</v>
      </c>
      <c r="K39" s="258"/>
      <c r="L39" s="231">
        <v>0.5</v>
      </c>
      <c r="M39" s="231">
        <v>1</v>
      </c>
      <c r="N39" s="231">
        <v>0.5</v>
      </c>
      <c r="O39" s="231">
        <v>1</v>
      </c>
      <c r="P39" s="231" t="s">
        <v>832</v>
      </c>
      <c r="Q39" s="231">
        <v>1</v>
      </c>
      <c r="R39" s="258"/>
      <c r="S39" s="231">
        <v>1</v>
      </c>
      <c r="T39" s="231">
        <v>1</v>
      </c>
      <c r="U39" s="231">
        <v>1</v>
      </c>
      <c r="V39" s="231" t="s">
        <v>832</v>
      </c>
      <c r="W39" s="231">
        <v>1</v>
      </c>
      <c r="X39" s="258"/>
      <c r="Y39" s="231">
        <v>1</v>
      </c>
      <c r="Z39" s="231">
        <v>0.5</v>
      </c>
      <c r="AA39" s="231" t="s">
        <v>832</v>
      </c>
      <c r="AB39" s="231">
        <v>0.5</v>
      </c>
      <c r="AC39" s="231">
        <v>1</v>
      </c>
      <c r="AD39" s="258"/>
      <c r="AE39" s="231">
        <v>0.5</v>
      </c>
      <c r="AF39" s="231">
        <v>1</v>
      </c>
      <c r="AG39" s="259">
        <v>1</v>
      </c>
      <c r="AH39" s="259">
        <v>1</v>
      </c>
      <c r="AI39" s="231" t="s">
        <v>832</v>
      </c>
      <c r="AJ39" s="231">
        <v>1</v>
      </c>
    </row>
    <row r="40" spans="1:36" ht="15" customHeight="1" x14ac:dyDescent="0.25">
      <c r="A40" s="36"/>
      <c r="B40" s="48"/>
      <c r="C40" s="85"/>
      <c r="D40" s="124"/>
      <c r="E40" s="85"/>
      <c r="F40" s="85"/>
      <c r="G40" s="85"/>
      <c r="H40" s="85"/>
      <c r="I40" s="76"/>
      <c r="J40" s="76"/>
      <c r="K40" s="85"/>
      <c r="L40" s="85"/>
      <c r="M40" s="85"/>
      <c r="N40" s="85"/>
      <c r="O40" s="85"/>
      <c r="P40" s="76"/>
      <c r="Q40" s="76"/>
      <c r="R40" s="257"/>
      <c r="S40" s="85"/>
      <c r="T40" s="85"/>
      <c r="U40" s="85"/>
      <c r="V40" s="76"/>
      <c r="W40" s="76"/>
      <c r="X40" s="85"/>
      <c r="Y40" s="85"/>
      <c r="Z40" s="85"/>
      <c r="AA40" s="76"/>
      <c r="AB40" s="76"/>
      <c r="AC40" s="76"/>
      <c r="AD40" s="85"/>
      <c r="AE40" s="85"/>
      <c r="AF40" s="85"/>
      <c r="AG40" s="100"/>
      <c r="AH40" s="76"/>
      <c r="AI40" s="76"/>
      <c r="AJ40" s="76"/>
    </row>
    <row r="41" spans="1:36" ht="15" customHeight="1" x14ac:dyDescent="0.25">
      <c r="A41" s="7">
        <v>29</v>
      </c>
      <c r="B41" s="44" t="s">
        <v>270</v>
      </c>
      <c r="C41" s="74" t="s">
        <v>271</v>
      </c>
      <c r="D41" s="100" t="s">
        <v>272</v>
      </c>
      <c r="E41" s="76" t="s">
        <v>273</v>
      </c>
      <c r="F41" s="76" t="s">
        <v>815</v>
      </c>
      <c r="G41" s="76" t="s">
        <v>275</v>
      </c>
      <c r="H41" s="100" t="s">
        <v>276</v>
      </c>
      <c r="I41" s="100" t="s">
        <v>802</v>
      </c>
      <c r="J41" s="76" t="s">
        <v>840</v>
      </c>
      <c r="K41" s="257"/>
      <c r="L41" s="76" t="s">
        <v>817</v>
      </c>
      <c r="M41" s="100" t="s">
        <v>819</v>
      </c>
      <c r="N41" s="100" t="s">
        <v>276</v>
      </c>
      <c r="O41" s="100" t="s">
        <v>279</v>
      </c>
      <c r="P41" s="100" t="s">
        <v>175</v>
      </c>
      <c r="Q41" s="76" t="s">
        <v>842</v>
      </c>
      <c r="R41" s="257"/>
      <c r="S41" s="76" t="s">
        <v>822</v>
      </c>
      <c r="T41" s="100" t="s">
        <v>281</v>
      </c>
      <c r="U41" s="76" t="s">
        <v>823</v>
      </c>
      <c r="V41" s="100" t="s">
        <v>175</v>
      </c>
      <c r="W41" s="76" t="s">
        <v>840</v>
      </c>
      <c r="X41" s="267"/>
      <c r="Y41" s="100" t="s">
        <v>280</v>
      </c>
      <c r="Z41" s="100" t="s">
        <v>283</v>
      </c>
      <c r="AA41" s="100" t="s">
        <v>175</v>
      </c>
      <c r="AB41" s="76" t="s">
        <v>825</v>
      </c>
      <c r="AC41" s="76" t="s">
        <v>842</v>
      </c>
      <c r="AD41" s="267"/>
      <c r="AE41" s="76"/>
      <c r="AF41" s="100" t="s">
        <v>276</v>
      </c>
      <c r="AG41" s="100" t="s">
        <v>285</v>
      </c>
      <c r="AH41" s="100" t="s">
        <v>286</v>
      </c>
      <c r="AI41" s="100" t="s">
        <v>175</v>
      </c>
      <c r="AJ41" s="76" t="s">
        <v>843</v>
      </c>
    </row>
    <row r="42" spans="1:36" ht="15" customHeight="1" x14ac:dyDescent="0.25">
      <c r="A42" s="7">
        <v>30</v>
      </c>
      <c r="B42" s="44" t="s">
        <v>287</v>
      </c>
      <c r="C42" s="100" t="s">
        <v>288</v>
      </c>
      <c r="D42" s="100" t="s">
        <v>289</v>
      </c>
      <c r="E42" s="100" t="s">
        <v>290</v>
      </c>
      <c r="F42" s="100" t="s">
        <v>291</v>
      </c>
      <c r="G42" s="100" t="s">
        <v>292</v>
      </c>
      <c r="H42" s="100" t="s">
        <v>293</v>
      </c>
      <c r="I42" s="100" t="s">
        <v>294</v>
      </c>
      <c r="J42" s="100" t="s">
        <v>841</v>
      </c>
      <c r="K42" s="267"/>
      <c r="L42" s="100" t="s">
        <v>818</v>
      </c>
      <c r="M42" s="100" t="s">
        <v>820</v>
      </c>
      <c r="N42" s="100" t="s">
        <v>296</v>
      </c>
      <c r="O42" s="100" t="s">
        <v>297</v>
      </c>
      <c r="P42" s="100" t="s">
        <v>294</v>
      </c>
      <c r="Q42" s="100"/>
      <c r="R42" s="267"/>
      <c r="S42" s="100" t="s">
        <v>821</v>
      </c>
      <c r="T42" s="100" t="s">
        <v>299</v>
      </c>
      <c r="U42" s="100" t="s">
        <v>824</v>
      </c>
      <c r="V42" s="100" t="s">
        <v>294</v>
      </c>
      <c r="W42" s="100"/>
      <c r="X42" s="267"/>
      <c r="Y42" s="100" t="s">
        <v>821</v>
      </c>
      <c r="Z42" s="100" t="s">
        <v>301</v>
      </c>
      <c r="AA42" s="100" t="s">
        <v>294</v>
      </c>
      <c r="AB42" s="76" t="s">
        <v>302</v>
      </c>
      <c r="AC42" s="100"/>
      <c r="AD42" s="267"/>
      <c r="AE42" s="100"/>
      <c r="AF42" s="100" t="s">
        <v>303</v>
      </c>
      <c r="AG42" s="100" t="s">
        <v>304</v>
      </c>
      <c r="AH42" s="100" t="s">
        <v>305</v>
      </c>
      <c r="AI42" s="100" t="s">
        <v>294</v>
      </c>
      <c r="AJ42" s="76" t="s">
        <v>844</v>
      </c>
    </row>
    <row r="43" spans="1:36" ht="15" customHeight="1" x14ac:dyDescent="0.25">
      <c r="A43" s="7">
        <v>31</v>
      </c>
      <c r="B43" s="44" t="s">
        <v>306</v>
      </c>
      <c r="C43" s="76" t="s">
        <v>832</v>
      </c>
      <c r="D43" s="100" t="s">
        <v>832</v>
      </c>
      <c r="E43" s="231" t="s">
        <v>832</v>
      </c>
      <c r="F43" s="231">
        <v>0.5</v>
      </c>
      <c r="G43" s="231" t="s">
        <v>832</v>
      </c>
      <c r="H43" s="231">
        <v>0.5</v>
      </c>
      <c r="I43" s="231" t="s">
        <v>832</v>
      </c>
      <c r="J43" s="231">
        <v>0.5</v>
      </c>
      <c r="K43" s="258"/>
      <c r="L43" s="231">
        <v>0.5</v>
      </c>
      <c r="M43" s="231">
        <v>1</v>
      </c>
      <c r="N43" s="231">
        <v>0.5</v>
      </c>
      <c r="O43" s="231">
        <v>0.5</v>
      </c>
      <c r="P43" s="231" t="s">
        <v>832</v>
      </c>
      <c r="Q43" s="231">
        <v>0.5</v>
      </c>
      <c r="R43" s="258"/>
      <c r="S43" s="231">
        <v>0.5</v>
      </c>
      <c r="T43" s="231">
        <v>0.5</v>
      </c>
      <c r="U43" s="231">
        <v>0.5</v>
      </c>
      <c r="V43" s="231" t="s">
        <v>832</v>
      </c>
      <c r="W43" s="231">
        <v>0.5</v>
      </c>
      <c r="X43" s="258"/>
      <c r="Y43" s="231">
        <v>0.5</v>
      </c>
      <c r="Z43" s="231">
        <v>0.5</v>
      </c>
      <c r="AA43" s="231" t="s">
        <v>832</v>
      </c>
      <c r="AB43" s="231">
        <v>0.5</v>
      </c>
      <c r="AC43" s="231">
        <v>0.5</v>
      </c>
      <c r="AD43" s="258"/>
      <c r="AE43" s="231">
        <v>0.5</v>
      </c>
      <c r="AF43" s="231">
        <v>0.5</v>
      </c>
      <c r="AG43" s="259">
        <v>0.5</v>
      </c>
      <c r="AH43" s="259" t="s">
        <v>845</v>
      </c>
      <c r="AI43" s="231" t="s">
        <v>832</v>
      </c>
      <c r="AJ43" s="231">
        <v>0.5</v>
      </c>
    </row>
    <row r="44" spans="1:36" ht="15" customHeight="1" x14ac:dyDescent="0.25">
      <c r="A44" s="7">
        <v>32</v>
      </c>
      <c r="B44" s="44" t="s">
        <v>310</v>
      </c>
      <c r="C44" s="76">
        <v>0.25</v>
      </c>
      <c r="D44" s="100">
        <v>0.25</v>
      </c>
      <c r="E44" s="231">
        <v>0</v>
      </c>
      <c r="F44" s="231">
        <v>0.5</v>
      </c>
      <c r="G44" s="231">
        <v>0.25</v>
      </c>
      <c r="H44" s="231">
        <v>0.5</v>
      </c>
      <c r="I44" s="231">
        <v>0.5</v>
      </c>
      <c r="J44" s="231">
        <v>0.5</v>
      </c>
      <c r="K44" s="258"/>
      <c r="L44" s="231">
        <v>0.5</v>
      </c>
      <c r="M44" s="259">
        <v>0.25</v>
      </c>
      <c r="N44" s="231">
        <v>0.5</v>
      </c>
      <c r="O44" s="231">
        <v>0.5</v>
      </c>
      <c r="P44" s="231">
        <v>0.5</v>
      </c>
      <c r="Q44" s="231">
        <v>0.25</v>
      </c>
      <c r="R44" s="258"/>
      <c r="S44" s="231">
        <v>0.5</v>
      </c>
      <c r="T44" s="231">
        <v>0.5</v>
      </c>
      <c r="U44" s="231">
        <v>0.5</v>
      </c>
      <c r="V44" s="231">
        <v>0.5</v>
      </c>
      <c r="W44" s="231">
        <v>0.5</v>
      </c>
      <c r="X44" s="258"/>
      <c r="Y44" s="231">
        <v>0.5</v>
      </c>
      <c r="Z44" s="231">
        <v>0.5</v>
      </c>
      <c r="AA44" s="231">
        <v>0.5</v>
      </c>
      <c r="AB44" s="231">
        <v>0.25</v>
      </c>
      <c r="AC44" s="231">
        <v>0</v>
      </c>
      <c r="AD44" s="258"/>
      <c r="AE44" s="231">
        <v>0</v>
      </c>
      <c r="AF44" s="231">
        <v>0.5</v>
      </c>
      <c r="AG44" s="259">
        <v>0.5</v>
      </c>
      <c r="AH44" s="259">
        <v>0.5</v>
      </c>
      <c r="AI44" s="231">
        <v>0.5</v>
      </c>
      <c r="AJ44" s="231">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tabSelected="1" workbookViewId="0">
      <pane ySplit="1" topLeftCell="A2" activePane="bottomLeft" state="frozen"/>
      <selection pane="bottomLeft" activeCell="J20" sqref="J20"/>
    </sheetView>
  </sheetViews>
  <sheetFormatPr defaultColWidth="18.85546875" defaultRowHeight="15" x14ac:dyDescent="0.25"/>
  <cols>
    <col min="1" max="1" width="4.28515625" style="103" customWidth="1"/>
    <col min="2" max="2" width="4.28515625" style="76" customWidth="1"/>
    <col min="3" max="3" width="70.42578125" style="100" hidden="1" customWidth="1"/>
    <col min="4" max="4" width="7.5703125" style="76" customWidth="1"/>
    <col min="5" max="5" width="7.7109375" style="76" customWidth="1"/>
    <col min="6" max="6" width="7.42578125" style="76" customWidth="1"/>
    <col min="7" max="7" width="8.7109375" style="76" customWidth="1"/>
    <col min="8" max="8" width="7.85546875" style="76" customWidth="1"/>
    <col min="9" max="9" width="7.28515625" style="68" customWidth="1"/>
    <col min="10" max="10" width="8.42578125" style="68" customWidth="1"/>
    <col min="11" max="11" width="6" style="68" customWidth="1"/>
    <col min="12" max="12" width="7.140625" style="68" customWidth="1"/>
    <col min="13" max="13" width="6.42578125" style="68" customWidth="1"/>
    <col min="14" max="14" width="6.7109375" style="76" customWidth="1"/>
    <col min="15" max="15" width="6.42578125" style="76" customWidth="1"/>
    <col min="16" max="16" width="6.5703125" style="76" customWidth="1"/>
    <col min="17" max="17" width="6.85546875" style="76" customWidth="1"/>
    <col min="18" max="18" width="6.85546875" style="68" customWidth="1"/>
    <col min="19" max="19" width="5.85546875" style="68" customWidth="1"/>
    <col min="20" max="20" width="9.85546875" style="68" customWidth="1"/>
    <col min="21" max="21" width="5.7109375" style="68" customWidth="1"/>
    <col min="22" max="16384" width="18.85546875" style="68"/>
  </cols>
  <sheetData>
    <row r="1" spans="1:21" s="70" customFormat="1" ht="31.5" x14ac:dyDescent="0.25">
      <c r="A1" s="64"/>
      <c r="B1" s="65"/>
      <c r="C1" s="66" t="s">
        <v>0</v>
      </c>
      <c r="D1" s="65" t="s">
        <v>626</v>
      </c>
      <c r="E1" s="71" t="s">
        <v>368</v>
      </c>
      <c r="F1" s="71" t="s">
        <v>369</v>
      </c>
      <c r="G1" s="71" t="s">
        <v>370</v>
      </c>
      <c r="H1" s="71" t="s">
        <v>371</v>
      </c>
      <c r="I1" s="67" t="s">
        <v>353</v>
      </c>
      <c r="J1" s="67" t="s">
        <v>354</v>
      </c>
      <c r="K1" s="67" t="s">
        <v>355</v>
      </c>
      <c r="L1" s="67" t="s">
        <v>356</v>
      </c>
      <c r="M1" s="67" t="s">
        <v>357</v>
      </c>
      <c r="N1" s="65" t="s">
        <v>627</v>
      </c>
      <c r="O1" s="68" t="s">
        <v>628</v>
      </c>
      <c r="P1" s="68" t="s">
        <v>629</v>
      </c>
      <c r="Q1" s="68" t="s">
        <v>630</v>
      </c>
      <c r="R1" s="68" t="s">
        <v>631</v>
      </c>
      <c r="S1" s="65" t="s">
        <v>632</v>
      </c>
      <c r="T1" s="65" t="s">
        <v>633</v>
      </c>
      <c r="U1" s="65" t="s">
        <v>634</v>
      </c>
    </row>
    <row r="2" spans="1:21" s="70" customFormat="1" x14ac:dyDescent="0.25">
      <c r="A2" s="294" t="s">
        <v>31</v>
      </c>
      <c r="B2" s="75">
        <v>1</v>
      </c>
      <c r="C2" s="66" t="s">
        <v>376</v>
      </c>
      <c r="D2" s="65" t="s">
        <v>644</v>
      </c>
      <c r="E2" s="65" t="s">
        <v>692</v>
      </c>
      <c r="F2" s="65" t="s">
        <v>692</v>
      </c>
      <c r="G2" s="65" t="s">
        <v>692</v>
      </c>
      <c r="H2" s="65" t="s">
        <v>692</v>
      </c>
      <c r="I2" s="65" t="s">
        <v>698</v>
      </c>
      <c r="J2" s="65" t="s">
        <v>692</v>
      </c>
      <c r="K2" s="65" t="s">
        <v>644</v>
      </c>
      <c r="L2" s="65" t="s">
        <v>699</v>
      </c>
      <c r="M2" s="65" t="s">
        <v>692</v>
      </c>
      <c r="N2" s="65" t="s">
        <v>644</v>
      </c>
      <c r="O2" s="65" t="s">
        <v>644</v>
      </c>
      <c r="P2" s="65" t="s">
        <v>644</v>
      </c>
      <c r="Q2" s="65" t="s">
        <v>644</v>
      </c>
      <c r="R2" s="65" t="s">
        <v>644</v>
      </c>
      <c r="S2" s="65" t="s">
        <v>644</v>
      </c>
      <c r="T2" s="65" t="s">
        <v>644</v>
      </c>
      <c r="U2" s="65" t="s">
        <v>643</v>
      </c>
    </row>
    <row r="3" spans="1:21" hidden="1" x14ac:dyDescent="0.25">
      <c r="A3" s="295"/>
      <c r="B3" s="65">
        <v>2</v>
      </c>
      <c r="C3" s="77" t="s">
        <v>379</v>
      </c>
      <c r="D3" s="76" t="s">
        <v>51</v>
      </c>
      <c r="E3" s="76" t="s">
        <v>47</v>
      </c>
      <c r="F3" s="76" t="s">
        <v>47</v>
      </c>
      <c r="G3" s="76" t="s">
        <v>47</v>
      </c>
      <c r="H3" s="76" t="s">
        <v>47</v>
      </c>
      <c r="I3" s="78" t="s">
        <v>50</v>
      </c>
      <c r="J3" s="80" t="s">
        <v>383</v>
      </c>
      <c r="K3" s="81" t="s">
        <v>50</v>
      </c>
      <c r="L3" s="78" t="s">
        <v>383</v>
      </c>
      <c r="M3" s="81" t="s">
        <v>47</v>
      </c>
      <c r="N3" s="81" t="s">
        <v>59</v>
      </c>
      <c r="O3" s="81" t="s">
        <v>51</v>
      </c>
      <c r="P3" s="81" t="s">
        <v>59</v>
      </c>
      <c r="Q3" s="81" t="s">
        <v>51</v>
      </c>
      <c r="R3" s="81" t="s">
        <v>48</v>
      </c>
      <c r="S3" s="76" t="s">
        <v>59</v>
      </c>
      <c r="T3" s="82" t="s">
        <v>391</v>
      </c>
      <c r="U3" s="81" t="s">
        <v>47</v>
      </c>
    </row>
    <row r="4" spans="1:21" hidden="1" x14ac:dyDescent="0.25">
      <c r="A4" s="295"/>
      <c r="B4" s="65">
        <v>3</v>
      </c>
      <c r="C4" s="77" t="s">
        <v>57</v>
      </c>
      <c r="D4" s="76" t="s">
        <v>51</v>
      </c>
      <c r="E4" s="76" t="s">
        <v>47</v>
      </c>
      <c r="F4" s="76" t="s">
        <v>47</v>
      </c>
      <c r="G4" s="76" t="s">
        <v>47</v>
      </c>
      <c r="H4" s="76" t="s">
        <v>47</v>
      </c>
      <c r="I4" s="78" t="s">
        <v>47</v>
      </c>
      <c r="J4" s="80" t="s">
        <v>383</v>
      </c>
      <c r="K4" s="81" t="s">
        <v>47</v>
      </c>
      <c r="L4" s="78" t="s">
        <v>391</v>
      </c>
      <c r="M4" s="81" t="s">
        <v>47</v>
      </c>
      <c r="N4" s="81" t="s">
        <v>50</v>
      </c>
      <c r="O4" s="81" t="s">
        <v>51</v>
      </c>
      <c r="P4" s="81" t="s">
        <v>50</v>
      </c>
      <c r="Q4" s="81" t="s">
        <v>51</v>
      </c>
      <c r="R4" s="81" t="s">
        <v>48</v>
      </c>
      <c r="S4" s="83" t="s">
        <v>50</v>
      </c>
      <c r="T4" s="82" t="s">
        <v>391</v>
      </c>
      <c r="U4" s="81" t="s">
        <v>47</v>
      </c>
    </row>
    <row r="5" spans="1:21" hidden="1" x14ac:dyDescent="0.25">
      <c r="A5" s="295"/>
      <c r="B5" s="65">
        <v>4</v>
      </c>
      <c r="C5" s="77" t="s">
        <v>58</v>
      </c>
      <c r="D5" s="76" t="s">
        <v>59</v>
      </c>
      <c r="E5" s="76" t="s">
        <v>392</v>
      </c>
      <c r="F5" s="76" t="s">
        <v>59</v>
      </c>
      <c r="G5" s="76" t="s">
        <v>59</v>
      </c>
      <c r="H5" s="76" t="s">
        <v>59</v>
      </c>
      <c r="I5" s="78" t="s">
        <v>59</v>
      </c>
      <c r="J5" s="80" t="s">
        <v>59</v>
      </c>
      <c r="K5" s="81" t="s">
        <v>59</v>
      </c>
      <c r="L5" s="78" t="s">
        <v>395</v>
      </c>
      <c r="M5" s="81" t="s">
        <v>59</v>
      </c>
      <c r="N5" s="81" t="s">
        <v>59</v>
      </c>
      <c r="O5" s="81" t="s">
        <v>59</v>
      </c>
      <c r="P5" s="81" t="s">
        <v>59</v>
      </c>
      <c r="Q5" s="81" t="s">
        <v>59</v>
      </c>
      <c r="R5" s="81" t="s">
        <v>59</v>
      </c>
      <c r="S5" s="76" t="s">
        <v>48</v>
      </c>
      <c r="T5" s="82" t="s">
        <v>59</v>
      </c>
      <c r="U5" s="81" t="s">
        <v>59</v>
      </c>
    </row>
    <row r="6" spans="1:21" hidden="1" x14ac:dyDescent="0.25">
      <c r="A6" s="295"/>
      <c r="B6" s="65">
        <v>5</v>
      </c>
      <c r="C6" s="77" t="s">
        <v>63</v>
      </c>
      <c r="D6" s="76" t="s">
        <v>50</v>
      </c>
      <c r="E6" s="76" t="s">
        <v>47</v>
      </c>
      <c r="F6" s="76" t="s">
        <v>47</v>
      </c>
      <c r="G6" s="76" t="s">
        <v>47</v>
      </c>
      <c r="H6" s="76" t="s">
        <v>47</v>
      </c>
      <c r="I6" s="78" t="s">
        <v>51</v>
      </c>
      <c r="J6" s="80" t="s">
        <v>50</v>
      </c>
      <c r="K6" s="81" t="s">
        <v>50</v>
      </c>
      <c r="L6" s="78" t="s">
        <v>311</v>
      </c>
      <c r="M6" s="81" t="s">
        <v>47</v>
      </c>
      <c r="N6" s="81" t="s">
        <v>59</v>
      </c>
      <c r="O6" s="81" t="s">
        <v>59</v>
      </c>
      <c r="P6" s="81" t="s">
        <v>59</v>
      </c>
      <c r="Q6" s="81" t="s">
        <v>50</v>
      </c>
      <c r="R6" s="81" t="s">
        <v>50</v>
      </c>
      <c r="S6" s="76" t="s">
        <v>59</v>
      </c>
      <c r="T6" s="82" t="s">
        <v>51</v>
      </c>
      <c r="U6" s="81" t="s">
        <v>51</v>
      </c>
    </row>
    <row r="7" spans="1:21" hidden="1" x14ac:dyDescent="0.25">
      <c r="A7" s="296"/>
      <c r="B7" s="65">
        <v>6</v>
      </c>
      <c r="C7" s="77" t="s">
        <v>71</v>
      </c>
      <c r="D7" s="76" t="s">
        <v>50</v>
      </c>
      <c r="E7" s="76" t="s">
        <v>48</v>
      </c>
      <c r="F7" s="76" t="s">
        <v>48</v>
      </c>
      <c r="G7" s="76" t="s">
        <v>59</v>
      </c>
      <c r="H7" s="76" t="s">
        <v>48</v>
      </c>
      <c r="I7" s="79" t="s">
        <v>50</v>
      </c>
      <c r="J7" s="80" t="s">
        <v>59</v>
      </c>
      <c r="K7" s="81" t="s">
        <v>50</v>
      </c>
      <c r="L7" s="78" t="s">
        <v>311</v>
      </c>
      <c r="M7" s="81" t="s">
        <v>48</v>
      </c>
      <c r="N7" s="81" t="s">
        <v>51</v>
      </c>
      <c r="O7" s="81" t="s">
        <v>50</v>
      </c>
      <c r="P7" s="81" t="s">
        <v>50</v>
      </c>
      <c r="Q7" s="81" t="s">
        <v>50</v>
      </c>
      <c r="R7" s="81" t="s">
        <v>59</v>
      </c>
      <c r="S7" s="76" t="s">
        <v>51</v>
      </c>
      <c r="T7" s="82" t="s">
        <v>51</v>
      </c>
      <c r="U7" s="81" t="s">
        <v>51</v>
      </c>
    </row>
    <row r="8" spans="1:21" s="125" customFormat="1" x14ac:dyDescent="0.25">
      <c r="A8" s="84"/>
      <c r="B8" s="85"/>
      <c r="C8" s="86"/>
      <c r="D8" s="85"/>
      <c r="E8" s="85"/>
      <c r="F8" s="85"/>
      <c r="G8" s="85"/>
      <c r="H8" s="85"/>
      <c r="I8" s="123"/>
      <c r="J8" s="123"/>
      <c r="K8" s="85"/>
      <c r="L8" s="123"/>
      <c r="M8" s="85"/>
      <c r="N8" s="85"/>
      <c r="O8" s="85"/>
      <c r="P8" s="85"/>
      <c r="Q8" s="85"/>
      <c r="R8" s="85"/>
      <c r="S8" s="85"/>
      <c r="T8" s="124"/>
    </row>
    <row r="9" spans="1:21" x14ac:dyDescent="0.25">
      <c r="A9" s="297" t="s">
        <v>77</v>
      </c>
      <c r="B9" s="65">
        <v>1</v>
      </c>
      <c r="C9" s="77" t="s">
        <v>409</v>
      </c>
      <c r="D9" s="74">
        <v>0.25</v>
      </c>
      <c r="E9" s="74">
        <v>1</v>
      </c>
      <c r="F9" s="74">
        <v>1</v>
      </c>
      <c r="G9" s="74">
        <v>1</v>
      </c>
      <c r="H9" s="74">
        <v>1</v>
      </c>
      <c r="I9" s="79">
        <v>0.25</v>
      </c>
      <c r="J9" s="80">
        <v>0.5</v>
      </c>
      <c r="K9" s="82">
        <v>0.5</v>
      </c>
      <c r="L9" s="78">
        <v>1</v>
      </c>
      <c r="M9" s="81">
        <v>1</v>
      </c>
      <c r="N9" s="81">
        <v>0.25</v>
      </c>
      <c r="O9" s="81">
        <v>0.25</v>
      </c>
      <c r="P9" s="81">
        <v>0.25</v>
      </c>
      <c r="Q9" s="81">
        <v>0.25</v>
      </c>
      <c r="R9" s="81">
        <v>0.25</v>
      </c>
      <c r="S9" s="74">
        <v>0.5</v>
      </c>
      <c r="T9" s="82">
        <v>0.5</v>
      </c>
      <c r="U9" s="81">
        <v>0.5</v>
      </c>
    </row>
    <row r="10" spans="1:21" x14ac:dyDescent="0.25">
      <c r="A10" s="298"/>
      <c r="B10" s="65">
        <v>2</v>
      </c>
      <c r="C10" s="77" t="s">
        <v>84</v>
      </c>
      <c r="D10" s="76">
        <v>1</v>
      </c>
      <c r="E10" s="76">
        <v>1</v>
      </c>
      <c r="F10" s="76">
        <v>1</v>
      </c>
      <c r="G10" s="76">
        <v>1</v>
      </c>
      <c r="H10" s="76">
        <v>1</v>
      </c>
      <c r="I10" s="78">
        <v>1</v>
      </c>
      <c r="J10" s="80">
        <v>0.5</v>
      </c>
      <c r="K10" s="81">
        <v>1</v>
      </c>
      <c r="L10" s="78">
        <v>1</v>
      </c>
      <c r="M10" s="81">
        <v>1</v>
      </c>
      <c r="N10" s="81">
        <v>1</v>
      </c>
      <c r="O10" s="81">
        <v>1</v>
      </c>
      <c r="P10" s="81">
        <v>1</v>
      </c>
      <c r="Q10" s="81">
        <v>1</v>
      </c>
      <c r="R10" s="81">
        <v>1</v>
      </c>
      <c r="S10" s="76">
        <v>1</v>
      </c>
      <c r="T10" s="82">
        <v>1</v>
      </c>
      <c r="U10" s="81">
        <v>1</v>
      </c>
    </row>
    <row r="11" spans="1:21" x14ac:dyDescent="0.25">
      <c r="A11" s="298"/>
      <c r="B11" s="65">
        <v>3</v>
      </c>
      <c r="C11" s="77" t="s">
        <v>93</v>
      </c>
      <c r="D11" s="76">
        <v>0</v>
      </c>
      <c r="E11" s="76">
        <v>0</v>
      </c>
      <c r="F11" s="76">
        <v>0.5</v>
      </c>
      <c r="G11" s="76">
        <v>0.5</v>
      </c>
      <c r="H11" s="76">
        <v>1</v>
      </c>
      <c r="I11" s="78">
        <v>0.5</v>
      </c>
      <c r="J11" s="80">
        <v>0</v>
      </c>
      <c r="K11" s="81">
        <v>0.5</v>
      </c>
      <c r="L11" s="78">
        <v>0</v>
      </c>
      <c r="M11" s="81">
        <v>0.25</v>
      </c>
      <c r="N11" s="81">
        <v>0.5</v>
      </c>
      <c r="O11" s="81">
        <v>0.5</v>
      </c>
      <c r="P11" s="81">
        <v>0.5</v>
      </c>
      <c r="Q11" s="81">
        <v>0.5</v>
      </c>
      <c r="R11" s="81">
        <v>0.5</v>
      </c>
      <c r="S11" s="76">
        <v>0.25</v>
      </c>
      <c r="T11" s="82">
        <v>0.25</v>
      </c>
      <c r="U11" s="81">
        <v>0</v>
      </c>
    </row>
    <row r="12" spans="1:21" ht="30" x14ac:dyDescent="0.25">
      <c r="A12" s="298"/>
      <c r="B12" s="65">
        <v>4</v>
      </c>
      <c r="C12" s="77" t="s">
        <v>99</v>
      </c>
      <c r="D12" s="76" t="s">
        <v>802</v>
      </c>
      <c r="E12" s="76">
        <v>0.5</v>
      </c>
      <c r="F12" s="76">
        <v>0.5</v>
      </c>
      <c r="G12" s="76">
        <v>0.5</v>
      </c>
      <c r="H12" s="76">
        <v>0.5</v>
      </c>
      <c r="I12" s="79">
        <v>0.5</v>
      </c>
      <c r="J12" s="79">
        <v>0.5</v>
      </c>
      <c r="K12" s="79">
        <v>0.5</v>
      </c>
      <c r="L12" s="78">
        <v>0.5</v>
      </c>
      <c r="M12" s="81">
        <v>0.5</v>
      </c>
      <c r="N12" s="81">
        <v>0.5</v>
      </c>
      <c r="O12" s="81">
        <v>0.5</v>
      </c>
      <c r="P12" s="81">
        <v>0.5</v>
      </c>
      <c r="Q12" s="81">
        <v>0.5</v>
      </c>
      <c r="R12" s="81">
        <v>0.5</v>
      </c>
      <c r="S12" s="76">
        <v>0.5</v>
      </c>
      <c r="T12" s="82">
        <v>0.5</v>
      </c>
      <c r="U12" s="81">
        <v>0.5</v>
      </c>
    </row>
    <row r="13" spans="1:21" s="70" customFormat="1" x14ac:dyDescent="0.25">
      <c r="A13" s="298"/>
      <c r="B13" s="65">
        <v>5</v>
      </c>
      <c r="C13" s="89" t="s">
        <v>109</v>
      </c>
      <c r="D13" s="65">
        <v>0.5</v>
      </c>
      <c r="E13" s="65">
        <v>0.5</v>
      </c>
      <c r="F13" s="65">
        <v>0.5</v>
      </c>
      <c r="G13" s="65">
        <v>0.5</v>
      </c>
      <c r="H13" s="65">
        <v>0.5</v>
      </c>
      <c r="I13" s="78">
        <v>0.5</v>
      </c>
      <c r="J13" s="80">
        <v>0</v>
      </c>
      <c r="K13" s="80">
        <v>0.5</v>
      </c>
      <c r="L13" s="80">
        <v>0.5</v>
      </c>
      <c r="M13" s="81">
        <v>0.5</v>
      </c>
      <c r="N13" s="81">
        <v>0</v>
      </c>
      <c r="O13" s="81">
        <v>0</v>
      </c>
      <c r="P13" s="81">
        <v>0</v>
      </c>
      <c r="Q13" s="81">
        <v>0</v>
      </c>
      <c r="R13" s="81">
        <v>0</v>
      </c>
      <c r="S13" s="65">
        <v>0</v>
      </c>
      <c r="T13" s="82">
        <v>0.5</v>
      </c>
      <c r="U13" s="81">
        <v>0.5</v>
      </c>
    </row>
    <row r="14" spans="1:21" ht="23.25" customHeight="1" x14ac:dyDescent="0.25">
      <c r="A14" s="298"/>
      <c r="B14" s="65">
        <v>6</v>
      </c>
      <c r="C14" s="89" t="s">
        <v>116</v>
      </c>
      <c r="D14" s="76" t="s">
        <v>802</v>
      </c>
      <c r="E14" s="76">
        <v>0</v>
      </c>
      <c r="F14" s="76">
        <v>0.25</v>
      </c>
      <c r="G14" s="76" t="s">
        <v>802</v>
      </c>
      <c r="H14" s="76">
        <v>0.5</v>
      </c>
      <c r="I14" s="78">
        <v>0.25</v>
      </c>
      <c r="J14" s="90">
        <v>0.5</v>
      </c>
      <c r="K14" s="82">
        <v>0.25</v>
      </c>
      <c r="L14" s="78">
        <v>0.25</v>
      </c>
      <c r="M14" s="81">
        <v>0</v>
      </c>
      <c r="N14" s="81">
        <v>0</v>
      </c>
      <c r="O14" s="81">
        <v>0</v>
      </c>
      <c r="P14" s="81">
        <v>0</v>
      </c>
      <c r="Q14" s="81">
        <v>0</v>
      </c>
      <c r="R14" s="81">
        <v>0</v>
      </c>
      <c r="S14" s="76">
        <v>0</v>
      </c>
      <c r="T14" s="82">
        <v>0</v>
      </c>
      <c r="U14" s="81">
        <v>0</v>
      </c>
    </row>
    <row r="15" spans="1:21" ht="30" x14ac:dyDescent="0.25">
      <c r="A15" s="298"/>
      <c r="B15" s="65">
        <v>7</v>
      </c>
      <c r="C15" s="89" t="s">
        <v>131</v>
      </c>
      <c r="D15" s="76">
        <v>1</v>
      </c>
      <c r="E15" s="76" t="s">
        <v>802</v>
      </c>
      <c r="F15" s="76">
        <v>1</v>
      </c>
      <c r="G15" s="76">
        <v>0</v>
      </c>
      <c r="H15" s="76">
        <v>1</v>
      </c>
      <c r="I15" s="78">
        <v>0</v>
      </c>
      <c r="J15" s="80">
        <v>1</v>
      </c>
      <c r="K15" s="81">
        <v>1</v>
      </c>
      <c r="L15" s="78">
        <v>1</v>
      </c>
      <c r="M15" s="81">
        <v>1</v>
      </c>
      <c r="N15" s="81">
        <v>1</v>
      </c>
      <c r="O15" s="81">
        <v>1</v>
      </c>
      <c r="P15" s="81">
        <v>1</v>
      </c>
      <c r="Q15" s="81">
        <v>1</v>
      </c>
      <c r="R15" s="81">
        <v>1</v>
      </c>
      <c r="S15" s="76">
        <v>1</v>
      </c>
      <c r="T15" s="82">
        <v>1</v>
      </c>
      <c r="U15" s="81">
        <v>0</v>
      </c>
    </row>
    <row r="16" spans="1:21" ht="30" x14ac:dyDescent="0.25">
      <c r="A16" s="298"/>
      <c r="B16" s="65">
        <v>8</v>
      </c>
      <c r="C16" s="89" t="s">
        <v>136</v>
      </c>
      <c r="D16" s="76">
        <v>0</v>
      </c>
      <c r="E16" s="76" t="s">
        <v>802</v>
      </c>
      <c r="F16" s="76">
        <v>0</v>
      </c>
      <c r="G16" s="76">
        <v>0</v>
      </c>
      <c r="H16" s="76">
        <v>0.5</v>
      </c>
      <c r="I16" s="78">
        <v>0</v>
      </c>
      <c r="J16" s="80">
        <v>0.25</v>
      </c>
      <c r="K16" s="81">
        <v>0</v>
      </c>
      <c r="L16" s="78">
        <v>0</v>
      </c>
      <c r="M16" s="81">
        <v>0</v>
      </c>
      <c r="N16" s="81">
        <v>0</v>
      </c>
      <c r="O16" s="81">
        <v>0</v>
      </c>
      <c r="P16" s="81">
        <v>0</v>
      </c>
      <c r="Q16" s="81">
        <v>0</v>
      </c>
      <c r="R16" s="81">
        <v>0</v>
      </c>
      <c r="S16" s="76">
        <v>0</v>
      </c>
      <c r="T16" s="82">
        <v>0</v>
      </c>
      <c r="U16" s="81">
        <v>0</v>
      </c>
    </row>
    <row r="17" spans="1:21" x14ac:dyDescent="0.25">
      <c r="A17" s="298"/>
      <c r="B17" s="65">
        <v>9</v>
      </c>
      <c r="C17" s="89" t="s">
        <v>146</v>
      </c>
      <c r="D17" s="76">
        <v>1</v>
      </c>
      <c r="E17" s="76" t="s">
        <v>802</v>
      </c>
      <c r="F17" s="76">
        <v>1</v>
      </c>
      <c r="G17" s="76" t="s">
        <v>802</v>
      </c>
      <c r="H17" s="76">
        <v>0.5</v>
      </c>
      <c r="I17" s="78">
        <v>1</v>
      </c>
      <c r="J17" s="80">
        <v>1</v>
      </c>
      <c r="K17" s="80">
        <v>1</v>
      </c>
      <c r="L17" s="78">
        <v>0.25</v>
      </c>
      <c r="M17" s="81">
        <v>0.25</v>
      </c>
      <c r="N17" s="81">
        <v>1</v>
      </c>
      <c r="O17" s="81">
        <v>0.5</v>
      </c>
      <c r="P17" s="81">
        <v>1</v>
      </c>
      <c r="Q17" s="81">
        <v>0.25</v>
      </c>
      <c r="R17" s="81">
        <v>1</v>
      </c>
      <c r="S17" s="76">
        <v>0.25</v>
      </c>
      <c r="T17" s="82">
        <v>1</v>
      </c>
      <c r="U17" s="81">
        <v>0</v>
      </c>
    </row>
    <row r="18" spans="1:21" ht="45" x14ac:dyDescent="0.25">
      <c r="A18" s="298"/>
      <c r="B18" s="65">
        <v>10</v>
      </c>
      <c r="C18" s="66" t="s">
        <v>152</v>
      </c>
      <c r="D18" s="76">
        <v>0.25</v>
      </c>
      <c r="E18" s="76" t="s">
        <v>802</v>
      </c>
      <c r="F18" s="76">
        <v>1</v>
      </c>
      <c r="G18" s="76">
        <v>0.25</v>
      </c>
      <c r="H18" s="76">
        <v>1</v>
      </c>
      <c r="I18" s="78">
        <v>0.25</v>
      </c>
      <c r="J18" s="80">
        <v>1</v>
      </c>
      <c r="K18" s="82">
        <v>0.25</v>
      </c>
      <c r="L18" s="78">
        <v>0.25</v>
      </c>
      <c r="M18" s="81">
        <v>0.25</v>
      </c>
      <c r="N18" s="81">
        <v>0.25</v>
      </c>
      <c r="O18" s="81">
        <v>1</v>
      </c>
      <c r="P18" s="81">
        <v>1</v>
      </c>
      <c r="Q18" s="81">
        <v>0.5</v>
      </c>
      <c r="R18" s="81">
        <v>1</v>
      </c>
      <c r="S18" s="76">
        <v>0.25</v>
      </c>
      <c r="T18" s="82">
        <v>0.25</v>
      </c>
      <c r="U18" s="81">
        <v>0</v>
      </c>
    </row>
    <row r="19" spans="1:21" x14ac:dyDescent="0.25">
      <c r="A19" s="298"/>
      <c r="B19" s="65">
        <v>11</v>
      </c>
      <c r="C19" s="66" t="s">
        <v>153</v>
      </c>
      <c r="D19" s="76">
        <v>1</v>
      </c>
      <c r="E19" s="76" t="s">
        <v>802</v>
      </c>
      <c r="F19" s="76">
        <v>1</v>
      </c>
      <c r="G19" s="76">
        <v>1</v>
      </c>
      <c r="H19" s="76">
        <v>1</v>
      </c>
      <c r="I19" s="78">
        <v>0.5</v>
      </c>
      <c r="J19" s="80">
        <v>1</v>
      </c>
      <c r="K19" s="81">
        <v>1</v>
      </c>
      <c r="L19" s="78">
        <v>0.5</v>
      </c>
      <c r="M19" s="81">
        <v>0.5</v>
      </c>
      <c r="N19" s="81">
        <v>1</v>
      </c>
      <c r="O19" s="81">
        <v>1</v>
      </c>
      <c r="P19" s="81">
        <v>1</v>
      </c>
      <c r="Q19" s="81">
        <v>0.5</v>
      </c>
      <c r="R19" s="81">
        <v>1</v>
      </c>
      <c r="S19" s="76">
        <v>0.5</v>
      </c>
      <c r="T19" s="82">
        <v>1</v>
      </c>
      <c r="U19" s="81">
        <v>1</v>
      </c>
    </row>
    <row r="20" spans="1:21" ht="30" x14ac:dyDescent="0.25">
      <c r="A20" s="298"/>
      <c r="B20" s="65">
        <v>12</v>
      </c>
      <c r="C20" s="66" t="s">
        <v>159</v>
      </c>
      <c r="D20" s="76">
        <v>0.25</v>
      </c>
      <c r="E20" s="76">
        <v>0</v>
      </c>
      <c r="F20" s="76">
        <v>1</v>
      </c>
      <c r="G20" s="76">
        <v>1</v>
      </c>
      <c r="H20" s="76">
        <v>1</v>
      </c>
      <c r="I20" s="79">
        <v>0.25</v>
      </c>
      <c r="J20" s="80">
        <v>0.25</v>
      </c>
      <c r="K20" s="81">
        <v>0.5</v>
      </c>
      <c r="L20" s="78">
        <v>0.25</v>
      </c>
      <c r="M20" s="81">
        <v>0.5</v>
      </c>
      <c r="N20" s="81">
        <v>0.25</v>
      </c>
      <c r="O20" s="81">
        <v>0</v>
      </c>
      <c r="P20" s="81">
        <v>0.25</v>
      </c>
      <c r="Q20" s="81">
        <v>0.25</v>
      </c>
      <c r="R20" s="81">
        <v>0.25</v>
      </c>
      <c r="S20" s="76">
        <v>0.5</v>
      </c>
      <c r="T20" s="82">
        <v>0.25</v>
      </c>
      <c r="U20" s="81">
        <v>0.25</v>
      </c>
    </row>
    <row r="21" spans="1:21" s="125" customFormat="1" x14ac:dyDescent="0.25">
      <c r="A21" s="92"/>
      <c r="B21" s="85"/>
      <c r="C21" s="93"/>
      <c r="D21" s="85"/>
      <c r="E21" s="85"/>
      <c r="F21" s="85"/>
      <c r="G21" s="85"/>
      <c r="H21" s="85"/>
      <c r="I21" s="123"/>
      <c r="J21" s="123"/>
      <c r="K21" s="85"/>
      <c r="L21" s="123"/>
      <c r="M21" s="85"/>
      <c r="N21" s="85"/>
      <c r="O21" s="85"/>
      <c r="P21" s="85"/>
      <c r="Q21" s="85"/>
      <c r="R21" s="85"/>
      <c r="S21" s="85"/>
      <c r="T21" s="124"/>
    </row>
    <row r="22" spans="1:21" s="170" customFormat="1" ht="30" customHeight="1" x14ac:dyDescent="0.25">
      <c r="A22" s="299" t="s">
        <v>164</v>
      </c>
      <c r="B22" s="162">
        <v>13</v>
      </c>
      <c r="C22" s="163" t="s">
        <v>165</v>
      </c>
      <c r="D22" s="164">
        <v>0</v>
      </c>
      <c r="E22" s="164">
        <v>0.5</v>
      </c>
      <c r="F22" s="164">
        <v>1</v>
      </c>
      <c r="G22" s="164">
        <v>0</v>
      </c>
      <c r="H22" s="164">
        <v>1</v>
      </c>
      <c r="I22" s="165">
        <v>0.5</v>
      </c>
      <c r="J22" s="166">
        <v>0.5</v>
      </c>
      <c r="K22" s="167">
        <v>0.25</v>
      </c>
      <c r="L22" s="168">
        <v>0.5</v>
      </c>
      <c r="M22" s="167">
        <v>0.5</v>
      </c>
      <c r="N22" s="167">
        <v>0.5</v>
      </c>
      <c r="O22" s="167">
        <v>1</v>
      </c>
      <c r="P22" s="167">
        <v>1</v>
      </c>
      <c r="Q22" s="167">
        <v>1</v>
      </c>
      <c r="R22" s="167">
        <v>1</v>
      </c>
      <c r="S22" s="164">
        <v>0.25</v>
      </c>
      <c r="T22" s="169" t="s">
        <v>642</v>
      </c>
      <c r="U22" s="167">
        <v>0</v>
      </c>
    </row>
    <row r="23" spans="1:21" ht="30" x14ac:dyDescent="0.25">
      <c r="A23" s="300"/>
      <c r="B23" s="65">
        <v>14</v>
      </c>
      <c r="C23" s="66" t="s">
        <v>170</v>
      </c>
      <c r="D23" s="76">
        <v>0.25</v>
      </c>
      <c r="E23" s="76">
        <v>0</v>
      </c>
      <c r="F23" s="76">
        <v>1</v>
      </c>
      <c r="G23" s="76">
        <v>1</v>
      </c>
      <c r="H23" s="76">
        <v>1</v>
      </c>
      <c r="I23" s="79">
        <v>1</v>
      </c>
      <c r="J23" s="80">
        <v>0.25</v>
      </c>
      <c r="K23" s="81">
        <v>0.5</v>
      </c>
      <c r="L23" s="78">
        <v>0.5</v>
      </c>
      <c r="M23" s="81">
        <v>0.25</v>
      </c>
      <c r="N23" s="81">
        <v>0.25</v>
      </c>
      <c r="O23" s="81">
        <v>0.5</v>
      </c>
      <c r="P23" s="81">
        <v>0.5</v>
      </c>
      <c r="Q23" s="81">
        <v>0.5</v>
      </c>
      <c r="R23" s="81">
        <v>0.5</v>
      </c>
      <c r="S23" s="76">
        <v>0.25</v>
      </c>
      <c r="T23" s="82">
        <v>0.5</v>
      </c>
      <c r="U23" s="81" t="s">
        <v>712</v>
      </c>
    </row>
    <row r="24" spans="1:21" s="121" customFormat="1" x14ac:dyDescent="0.25">
      <c r="A24" s="300"/>
      <c r="B24" s="162">
        <v>15</v>
      </c>
      <c r="C24" s="163" t="s">
        <v>174</v>
      </c>
      <c r="D24" s="164" t="s">
        <v>175</v>
      </c>
      <c r="E24" s="164" t="s">
        <v>802</v>
      </c>
      <c r="F24" s="164" t="s">
        <v>802</v>
      </c>
      <c r="G24" s="164" t="s">
        <v>802</v>
      </c>
      <c r="H24" s="164" t="s">
        <v>802</v>
      </c>
      <c r="I24" s="168" t="s">
        <v>802</v>
      </c>
      <c r="J24" s="166">
        <v>1</v>
      </c>
      <c r="K24" s="167">
        <v>1</v>
      </c>
      <c r="L24" s="168">
        <v>0.5</v>
      </c>
      <c r="M24" s="167">
        <v>0.5</v>
      </c>
      <c r="N24" s="167">
        <v>1</v>
      </c>
      <c r="O24" s="167">
        <v>1</v>
      </c>
      <c r="P24" s="167">
        <v>0.5</v>
      </c>
      <c r="Q24" s="167">
        <v>1</v>
      </c>
      <c r="R24" s="167">
        <v>0.5</v>
      </c>
      <c r="S24" s="164" t="s">
        <v>175</v>
      </c>
      <c r="T24" s="169">
        <v>0.5</v>
      </c>
      <c r="U24" s="167" t="s">
        <v>712</v>
      </c>
    </row>
    <row r="25" spans="1:21" s="121" customFormat="1" ht="30" x14ac:dyDescent="0.25">
      <c r="A25" s="300"/>
      <c r="B25" s="162">
        <v>16</v>
      </c>
      <c r="C25" s="163" t="s">
        <v>181</v>
      </c>
      <c r="D25" s="164" t="s">
        <v>175</v>
      </c>
      <c r="E25" s="164" t="s">
        <v>802</v>
      </c>
      <c r="F25" s="164" t="s">
        <v>802</v>
      </c>
      <c r="G25" s="164" t="s">
        <v>802</v>
      </c>
      <c r="H25" s="164" t="s">
        <v>802</v>
      </c>
      <c r="I25" s="165">
        <v>0.5</v>
      </c>
      <c r="J25" s="166">
        <v>1</v>
      </c>
      <c r="K25" s="167">
        <v>0.5</v>
      </c>
      <c r="L25" s="168">
        <v>1</v>
      </c>
      <c r="M25" s="167">
        <v>0.5</v>
      </c>
      <c r="N25" s="167">
        <v>1</v>
      </c>
      <c r="O25" s="167">
        <v>1</v>
      </c>
      <c r="P25" s="167">
        <v>1</v>
      </c>
      <c r="Q25" s="167">
        <v>1</v>
      </c>
      <c r="R25" s="167">
        <v>1</v>
      </c>
      <c r="S25" s="164" t="s">
        <v>175</v>
      </c>
      <c r="T25" s="169">
        <v>1</v>
      </c>
      <c r="U25" s="167" t="s">
        <v>712</v>
      </c>
    </row>
    <row r="26" spans="1:21" s="121" customFormat="1" x14ac:dyDescent="0.25">
      <c r="A26" s="300"/>
      <c r="B26" s="162">
        <v>17</v>
      </c>
      <c r="C26" s="163" t="s">
        <v>185</v>
      </c>
      <c r="D26" s="164" t="s">
        <v>175</v>
      </c>
      <c r="E26" s="164" t="s">
        <v>802</v>
      </c>
      <c r="F26" s="164">
        <v>1</v>
      </c>
      <c r="G26" s="164" t="s">
        <v>802</v>
      </c>
      <c r="H26" s="164">
        <v>1</v>
      </c>
      <c r="I26" s="168" t="s">
        <v>802</v>
      </c>
      <c r="J26" s="166">
        <v>0</v>
      </c>
      <c r="K26" s="167">
        <v>1</v>
      </c>
      <c r="L26" s="168">
        <v>1</v>
      </c>
      <c r="M26" s="167">
        <v>0.5</v>
      </c>
      <c r="N26" s="167">
        <v>0.5</v>
      </c>
      <c r="O26" s="167">
        <v>0.5</v>
      </c>
      <c r="P26" s="167">
        <v>0.5</v>
      </c>
      <c r="Q26" s="167">
        <v>0.5</v>
      </c>
      <c r="R26" s="167">
        <v>0.5</v>
      </c>
      <c r="S26" s="164" t="s">
        <v>175</v>
      </c>
      <c r="T26" s="169">
        <v>0.5</v>
      </c>
      <c r="U26" s="164" t="s">
        <v>175</v>
      </c>
    </row>
    <row r="27" spans="1:21" s="121" customFormat="1" ht="30" x14ac:dyDescent="0.25">
      <c r="A27" s="300"/>
      <c r="B27" s="164">
        <v>18</v>
      </c>
      <c r="C27" s="171" t="s">
        <v>536</v>
      </c>
      <c r="D27" s="164" t="s">
        <v>175</v>
      </c>
      <c r="E27" s="164" t="s">
        <v>802</v>
      </c>
      <c r="F27" s="164" t="s">
        <v>802</v>
      </c>
      <c r="G27" s="164" t="s">
        <v>802</v>
      </c>
      <c r="H27" s="164" t="s">
        <v>802</v>
      </c>
      <c r="I27" s="168">
        <v>0.5</v>
      </c>
      <c r="J27" s="166">
        <v>1</v>
      </c>
      <c r="K27" s="167">
        <v>0.5</v>
      </c>
      <c r="L27" s="168">
        <v>0.5</v>
      </c>
      <c r="M27" s="167">
        <v>0.25</v>
      </c>
      <c r="N27" s="167">
        <v>1</v>
      </c>
      <c r="O27" s="167">
        <v>1</v>
      </c>
      <c r="P27" s="167">
        <v>1</v>
      </c>
      <c r="Q27" s="167">
        <v>1</v>
      </c>
      <c r="R27" s="167">
        <v>1</v>
      </c>
      <c r="S27" s="164" t="s">
        <v>175</v>
      </c>
      <c r="T27" s="169" t="s">
        <v>48</v>
      </c>
      <c r="U27" s="164" t="s">
        <v>175</v>
      </c>
    </row>
    <row r="28" spans="1:21" s="121" customFormat="1" ht="30" x14ac:dyDescent="0.25">
      <c r="A28" s="300"/>
      <c r="B28" s="162">
        <v>19</v>
      </c>
      <c r="C28" s="163" t="s">
        <v>202</v>
      </c>
      <c r="D28" s="164" t="s">
        <v>175</v>
      </c>
      <c r="E28" s="164" t="s">
        <v>802</v>
      </c>
      <c r="F28" s="164" t="s">
        <v>802</v>
      </c>
      <c r="G28" s="164" t="s">
        <v>802</v>
      </c>
      <c r="H28" s="164">
        <v>1</v>
      </c>
      <c r="I28" s="168" t="s">
        <v>802</v>
      </c>
      <c r="J28" s="166">
        <v>0.5</v>
      </c>
      <c r="K28" s="167">
        <v>1</v>
      </c>
      <c r="L28" s="168">
        <v>0.5</v>
      </c>
      <c r="M28" s="167">
        <v>1</v>
      </c>
      <c r="N28" s="167">
        <v>1</v>
      </c>
      <c r="O28" s="167">
        <v>1</v>
      </c>
      <c r="P28" s="167">
        <v>1</v>
      </c>
      <c r="Q28" s="167">
        <v>1</v>
      </c>
      <c r="R28" s="167">
        <v>1</v>
      </c>
      <c r="S28" s="164" t="s">
        <v>175</v>
      </c>
      <c r="T28" s="169">
        <v>1</v>
      </c>
      <c r="U28" s="164" t="s">
        <v>175</v>
      </c>
    </row>
    <row r="29" spans="1:21" s="125" customFormat="1" x14ac:dyDescent="0.25">
      <c r="A29" s="94"/>
      <c r="B29" s="85"/>
      <c r="C29" s="93"/>
      <c r="D29" s="85"/>
      <c r="E29" s="85"/>
      <c r="F29" s="85"/>
      <c r="G29" s="85"/>
      <c r="H29" s="85"/>
      <c r="I29" s="123"/>
      <c r="J29" s="123"/>
      <c r="K29" s="85"/>
      <c r="L29" s="123"/>
      <c r="M29" s="85"/>
      <c r="N29" s="85"/>
      <c r="O29" s="85"/>
      <c r="P29" s="85"/>
      <c r="Q29" s="85"/>
      <c r="R29" s="85"/>
      <c r="S29" s="85"/>
      <c r="T29" s="124"/>
    </row>
    <row r="30" spans="1:21" ht="30" x14ac:dyDescent="0.25">
      <c r="A30" s="292" t="s">
        <v>208</v>
      </c>
      <c r="B30" s="65">
        <v>20</v>
      </c>
      <c r="C30" s="66" t="s">
        <v>209</v>
      </c>
      <c r="D30" s="76">
        <v>0.25</v>
      </c>
      <c r="E30" s="76">
        <v>0.25</v>
      </c>
      <c r="F30" s="76">
        <v>0.5</v>
      </c>
      <c r="G30" s="76">
        <v>0.5</v>
      </c>
      <c r="H30" s="76">
        <v>0.25</v>
      </c>
      <c r="I30" s="78">
        <v>0.75</v>
      </c>
      <c r="J30" s="80">
        <v>1</v>
      </c>
      <c r="K30" s="76">
        <v>0.5</v>
      </c>
      <c r="L30" s="76">
        <v>0.25</v>
      </c>
      <c r="M30" s="76">
        <v>0.25</v>
      </c>
      <c r="N30" s="76">
        <v>0.5</v>
      </c>
      <c r="O30" s="76">
        <v>0.5</v>
      </c>
      <c r="P30" s="76">
        <v>0.5</v>
      </c>
      <c r="Q30" s="76">
        <v>0.5</v>
      </c>
      <c r="R30" s="76">
        <v>0.5</v>
      </c>
      <c r="S30" s="76">
        <v>0.25</v>
      </c>
      <c r="T30" s="76">
        <v>0.5</v>
      </c>
      <c r="U30" s="76">
        <v>0.25</v>
      </c>
    </row>
    <row r="31" spans="1:21" ht="30" x14ac:dyDescent="0.25">
      <c r="A31" s="293"/>
      <c r="B31" s="65">
        <v>21</v>
      </c>
      <c r="C31" s="89" t="s">
        <v>221</v>
      </c>
      <c r="D31" s="76">
        <v>0.5</v>
      </c>
      <c r="E31" s="76">
        <v>0</v>
      </c>
      <c r="F31" s="76" t="s">
        <v>802</v>
      </c>
      <c r="G31" s="76">
        <v>0.25</v>
      </c>
      <c r="H31" s="76">
        <v>1</v>
      </c>
      <c r="I31" s="78">
        <v>1</v>
      </c>
      <c r="J31" s="80">
        <v>0.5</v>
      </c>
      <c r="K31" s="81">
        <v>1</v>
      </c>
      <c r="L31" s="78">
        <v>0.25</v>
      </c>
      <c r="M31" s="81">
        <v>1</v>
      </c>
      <c r="N31" s="81">
        <v>1</v>
      </c>
      <c r="O31" s="81">
        <v>1</v>
      </c>
      <c r="P31" s="81">
        <v>1</v>
      </c>
      <c r="Q31" s="81">
        <v>1</v>
      </c>
      <c r="R31" s="81">
        <v>1</v>
      </c>
      <c r="S31" s="76">
        <v>0.25</v>
      </c>
      <c r="T31" s="82">
        <v>1</v>
      </c>
      <c r="U31" s="81">
        <v>0</v>
      </c>
    </row>
    <row r="32" spans="1:21" x14ac:dyDescent="0.25">
      <c r="A32" s="293"/>
      <c r="B32" s="65">
        <v>22</v>
      </c>
      <c r="C32" s="89" t="s">
        <v>226</v>
      </c>
      <c r="D32" s="76">
        <v>0.5</v>
      </c>
      <c r="E32" s="76">
        <v>0.25</v>
      </c>
      <c r="F32" s="76">
        <v>1</v>
      </c>
      <c r="G32" s="76">
        <v>0.25</v>
      </c>
      <c r="H32" s="76" t="s">
        <v>802</v>
      </c>
      <c r="I32" s="78">
        <v>0.25</v>
      </c>
      <c r="J32" s="80">
        <v>0.25</v>
      </c>
      <c r="K32" s="81">
        <v>0.25</v>
      </c>
      <c r="L32" s="78">
        <v>0.25</v>
      </c>
      <c r="M32" s="81">
        <v>0.5</v>
      </c>
      <c r="N32" s="81">
        <v>0.5</v>
      </c>
      <c r="O32" s="81">
        <v>0.5</v>
      </c>
      <c r="P32" s="81">
        <v>0.5</v>
      </c>
      <c r="Q32" s="81">
        <v>0.5</v>
      </c>
      <c r="R32" s="81">
        <v>0.5</v>
      </c>
      <c r="S32" s="76">
        <v>1</v>
      </c>
      <c r="T32" s="82">
        <v>0.5</v>
      </c>
      <c r="U32" s="81">
        <v>0</v>
      </c>
    </row>
    <row r="33" spans="1:21" x14ac:dyDescent="0.25">
      <c r="A33" s="293"/>
      <c r="B33" s="65">
        <v>23</v>
      </c>
      <c r="C33" s="89" t="s">
        <v>232</v>
      </c>
      <c r="D33" s="76">
        <v>0.25</v>
      </c>
      <c r="E33" s="76">
        <v>0</v>
      </c>
      <c r="F33" s="76">
        <v>1</v>
      </c>
      <c r="G33" s="76">
        <v>0.25</v>
      </c>
      <c r="H33" s="76">
        <v>0.25</v>
      </c>
      <c r="I33" s="78">
        <v>0.25</v>
      </c>
      <c r="J33" s="80">
        <v>0.5</v>
      </c>
      <c r="K33" s="81">
        <v>0.25</v>
      </c>
      <c r="L33" s="78">
        <v>0.25</v>
      </c>
      <c r="M33" s="81">
        <v>0.25</v>
      </c>
      <c r="N33" s="81">
        <v>0.5</v>
      </c>
      <c r="O33" s="81">
        <v>0.5</v>
      </c>
      <c r="P33" s="81">
        <v>0.5</v>
      </c>
      <c r="Q33" s="81">
        <v>0.25</v>
      </c>
      <c r="R33" s="81">
        <v>0.5</v>
      </c>
      <c r="S33" s="76">
        <v>0</v>
      </c>
      <c r="T33" s="82">
        <v>0.25</v>
      </c>
      <c r="U33" s="81">
        <v>0</v>
      </c>
    </row>
    <row r="34" spans="1:21" x14ac:dyDescent="0.25">
      <c r="A34" s="293"/>
      <c r="B34" s="65">
        <v>24</v>
      </c>
      <c r="C34" s="89" t="s">
        <v>238</v>
      </c>
      <c r="D34" s="76">
        <v>0.5</v>
      </c>
      <c r="E34" s="76">
        <v>1</v>
      </c>
      <c r="F34" s="76">
        <v>1</v>
      </c>
      <c r="G34" s="76">
        <v>1</v>
      </c>
      <c r="H34" s="76" t="s">
        <v>802</v>
      </c>
      <c r="I34" s="78">
        <v>0.5</v>
      </c>
      <c r="J34" s="80" t="s">
        <v>803</v>
      </c>
      <c r="K34" s="81">
        <v>0.5</v>
      </c>
      <c r="L34" s="78">
        <v>0.5</v>
      </c>
      <c r="M34" s="81">
        <v>0.5</v>
      </c>
      <c r="N34" s="81">
        <v>0.5</v>
      </c>
      <c r="O34" s="81">
        <v>0.5</v>
      </c>
      <c r="P34" s="81">
        <v>0.5</v>
      </c>
      <c r="Q34" s="81">
        <v>0.5</v>
      </c>
      <c r="R34" s="81">
        <v>0.5</v>
      </c>
      <c r="S34" s="76">
        <v>0.5</v>
      </c>
      <c r="T34" s="82">
        <v>0.5</v>
      </c>
      <c r="U34" s="81">
        <v>0</v>
      </c>
    </row>
    <row r="35" spans="1:21" ht="30" x14ac:dyDescent="0.25">
      <c r="A35" s="293"/>
      <c r="B35" s="65">
        <v>25</v>
      </c>
      <c r="C35" s="89" t="s">
        <v>243</v>
      </c>
      <c r="D35" s="76">
        <v>0</v>
      </c>
      <c r="E35" s="76">
        <v>0.5</v>
      </c>
      <c r="F35" s="76">
        <v>1</v>
      </c>
      <c r="G35" s="76">
        <v>0</v>
      </c>
      <c r="H35" s="76" t="s">
        <v>802</v>
      </c>
      <c r="I35" s="78">
        <v>1</v>
      </c>
      <c r="J35" s="80">
        <v>1</v>
      </c>
      <c r="K35" s="81">
        <v>1</v>
      </c>
      <c r="L35" s="78">
        <v>0.5</v>
      </c>
      <c r="M35" s="81">
        <v>0.5</v>
      </c>
      <c r="N35" s="81">
        <v>1</v>
      </c>
      <c r="O35" s="81">
        <v>0.5</v>
      </c>
      <c r="P35" s="81">
        <v>1</v>
      </c>
      <c r="Q35" s="81">
        <v>1</v>
      </c>
      <c r="R35" s="81">
        <v>1</v>
      </c>
      <c r="S35" s="76">
        <v>0.5</v>
      </c>
      <c r="T35" s="82">
        <v>0.5</v>
      </c>
      <c r="U35" s="81">
        <v>0</v>
      </c>
    </row>
    <row r="36" spans="1:21" s="125" customFormat="1" x14ac:dyDescent="0.25">
      <c r="A36" s="96"/>
      <c r="B36" s="85"/>
      <c r="C36" s="93"/>
      <c r="D36" s="85"/>
      <c r="E36" s="85"/>
      <c r="F36" s="85"/>
      <c r="G36" s="85"/>
      <c r="H36" s="85"/>
      <c r="I36" s="123"/>
      <c r="J36" s="123"/>
      <c r="K36" s="85"/>
      <c r="L36" s="123"/>
      <c r="M36" s="85"/>
      <c r="N36" s="85"/>
      <c r="O36" s="85"/>
      <c r="P36" s="85"/>
      <c r="Q36" s="85"/>
      <c r="R36" s="85"/>
      <c r="S36" s="85"/>
      <c r="T36" s="124"/>
    </row>
    <row r="37" spans="1:21" ht="30" x14ac:dyDescent="0.25">
      <c r="A37" s="292" t="s">
        <v>248</v>
      </c>
      <c r="B37" s="65">
        <v>26</v>
      </c>
      <c r="C37" s="89" t="s">
        <v>579</v>
      </c>
      <c r="D37" s="76">
        <v>1</v>
      </c>
      <c r="E37" s="76">
        <v>0.75</v>
      </c>
      <c r="F37" s="76">
        <v>0.25</v>
      </c>
      <c r="G37" s="76">
        <v>0.75</v>
      </c>
      <c r="H37" s="76">
        <v>0.25</v>
      </c>
      <c r="I37" s="78">
        <v>0.75</v>
      </c>
      <c r="J37" s="80">
        <v>1</v>
      </c>
      <c r="K37" s="81">
        <v>1</v>
      </c>
      <c r="L37" s="78">
        <v>1</v>
      </c>
      <c r="M37" s="81">
        <v>1</v>
      </c>
      <c r="N37" s="81">
        <v>1</v>
      </c>
      <c r="O37" s="81">
        <v>1</v>
      </c>
      <c r="P37" s="81">
        <v>1</v>
      </c>
      <c r="Q37" s="81">
        <v>1</v>
      </c>
      <c r="R37" s="81">
        <v>1</v>
      </c>
      <c r="S37" s="76">
        <v>1</v>
      </c>
      <c r="T37" s="82">
        <v>1</v>
      </c>
      <c r="U37" s="81">
        <v>0.75</v>
      </c>
    </row>
    <row r="38" spans="1:21" ht="30" x14ac:dyDescent="0.25">
      <c r="A38" s="293"/>
      <c r="B38" s="65">
        <v>27</v>
      </c>
      <c r="C38" s="89" t="s">
        <v>257</v>
      </c>
      <c r="D38" s="76">
        <v>1</v>
      </c>
      <c r="E38" s="76">
        <v>1</v>
      </c>
      <c r="F38" s="76">
        <v>1</v>
      </c>
      <c r="G38" s="76">
        <v>0</v>
      </c>
      <c r="H38" s="76">
        <v>1</v>
      </c>
      <c r="I38" s="78">
        <v>0.5</v>
      </c>
      <c r="J38" s="80">
        <v>0</v>
      </c>
      <c r="K38" s="81">
        <v>0.5</v>
      </c>
      <c r="L38" s="78">
        <v>0.5</v>
      </c>
      <c r="M38" s="81">
        <v>0.5</v>
      </c>
      <c r="N38" s="81">
        <v>0.5</v>
      </c>
      <c r="O38" s="81">
        <v>0.5</v>
      </c>
      <c r="P38" s="81">
        <v>0.5</v>
      </c>
      <c r="Q38" s="81">
        <v>0.5</v>
      </c>
      <c r="R38" s="81">
        <v>0.5</v>
      </c>
      <c r="S38" s="76">
        <v>0.5</v>
      </c>
      <c r="T38" s="82">
        <v>1</v>
      </c>
      <c r="U38" s="81">
        <v>0.5</v>
      </c>
    </row>
    <row r="39" spans="1:21" ht="45" x14ac:dyDescent="0.25">
      <c r="A39" s="293"/>
      <c r="B39" s="65">
        <v>28</v>
      </c>
      <c r="C39" s="89" t="s">
        <v>263</v>
      </c>
      <c r="D39" s="76">
        <v>0.5</v>
      </c>
      <c r="E39" s="76">
        <v>0</v>
      </c>
      <c r="F39" s="76">
        <v>1</v>
      </c>
      <c r="G39" s="76">
        <v>0.5</v>
      </c>
      <c r="H39" s="76">
        <v>1</v>
      </c>
      <c r="I39" s="78">
        <v>1</v>
      </c>
      <c r="J39" s="79">
        <v>0.5</v>
      </c>
      <c r="K39" s="79">
        <v>1</v>
      </c>
      <c r="L39" s="78">
        <v>0.5</v>
      </c>
      <c r="M39" s="74">
        <v>0.5</v>
      </c>
      <c r="N39" s="74">
        <v>1</v>
      </c>
      <c r="O39" s="74">
        <v>1</v>
      </c>
      <c r="P39" s="74">
        <v>1</v>
      </c>
      <c r="Q39" s="74">
        <v>1</v>
      </c>
      <c r="R39" s="74">
        <v>1</v>
      </c>
      <c r="S39" s="76">
        <v>0.5</v>
      </c>
      <c r="T39" s="87">
        <v>0.5</v>
      </c>
      <c r="U39" s="74">
        <v>0.5</v>
      </c>
    </row>
    <row r="40" spans="1:21" s="125" customFormat="1" x14ac:dyDescent="0.25">
      <c r="A40" s="96"/>
      <c r="B40" s="85"/>
      <c r="C40" s="93"/>
      <c r="D40" s="85"/>
      <c r="E40" s="85"/>
      <c r="F40" s="85"/>
      <c r="G40" s="85"/>
      <c r="H40" s="85"/>
      <c r="I40" s="133"/>
      <c r="J40" s="134"/>
      <c r="K40" s="134"/>
      <c r="L40" s="123"/>
      <c r="M40" s="85"/>
      <c r="N40" s="85"/>
      <c r="O40" s="85"/>
      <c r="P40" s="85"/>
      <c r="Q40" s="85"/>
      <c r="R40" s="85"/>
      <c r="S40" s="85"/>
      <c r="T40" s="135"/>
    </row>
    <row r="41" spans="1:21" ht="45" x14ac:dyDescent="0.25">
      <c r="A41" s="292" t="s">
        <v>269</v>
      </c>
      <c r="B41" s="65">
        <v>29</v>
      </c>
      <c r="C41" s="89" t="s">
        <v>270</v>
      </c>
      <c r="D41" s="76">
        <v>1</v>
      </c>
      <c r="E41" s="76">
        <v>0.25</v>
      </c>
      <c r="F41" s="100">
        <v>0.25</v>
      </c>
      <c r="G41" s="76">
        <v>1</v>
      </c>
      <c r="H41" s="76" t="s">
        <v>802</v>
      </c>
      <c r="I41" s="76">
        <v>0.25</v>
      </c>
      <c r="J41" s="72">
        <v>0</v>
      </c>
      <c r="K41" s="74">
        <v>0.25</v>
      </c>
      <c r="L41" s="72">
        <v>0.25</v>
      </c>
      <c r="M41" s="74" t="s">
        <v>802</v>
      </c>
      <c r="N41" s="74">
        <v>1</v>
      </c>
      <c r="O41" s="74">
        <v>0.25</v>
      </c>
      <c r="P41" s="76" t="s">
        <v>802</v>
      </c>
      <c r="Q41" s="74">
        <v>0.25</v>
      </c>
      <c r="R41" s="68" t="s">
        <v>802</v>
      </c>
      <c r="S41" s="76" t="s">
        <v>802</v>
      </c>
      <c r="T41" s="87">
        <v>1</v>
      </c>
      <c r="U41" s="74">
        <v>1</v>
      </c>
    </row>
    <row r="42" spans="1:21" ht="105" hidden="1" x14ac:dyDescent="0.25">
      <c r="A42" s="293"/>
      <c r="B42" s="65">
        <v>30</v>
      </c>
      <c r="C42" s="89" t="s">
        <v>287</v>
      </c>
      <c r="D42" s="76" t="s">
        <v>601</v>
      </c>
      <c r="E42" s="76" t="s">
        <v>696</v>
      </c>
      <c r="F42" s="76" t="s">
        <v>802</v>
      </c>
      <c r="G42" s="76" t="s">
        <v>697</v>
      </c>
      <c r="H42" s="76" t="s">
        <v>802</v>
      </c>
      <c r="I42" s="72" t="s">
        <v>707</v>
      </c>
      <c r="J42" s="72" t="s">
        <v>603</v>
      </c>
      <c r="K42" s="74"/>
      <c r="L42" s="72" t="s">
        <v>301</v>
      </c>
      <c r="M42" s="74" t="s">
        <v>802</v>
      </c>
      <c r="N42" s="74" t="s">
        <v>710</v>
      </c>
      <c r="O42" s="74" t="s">
        <v>709</v>
      </c>
      <c r="P42" s="74" t="s">
        <v>597</v>
      </c>
      <c r="Q42" s="74" t="s">
        <v>607</v>
      </c>
      <c r="R42" s="74" t="s">
        <v>597</v>
      </c>
      <c r="S42" s="100" t="s">
        <v>608</v>
      </c>
      <c r="T42" s="87" t="s">
        <v>609</v>
      </c>
      <c r="U42" s="74" t="s">
        <v>610</v>
      </c>
    </row>
    <row r="43" spans="1:21" ht="30" x14ac:dyDescent="0.25">
      <c r="A43" s="293"/>
      <c r="B43" s="65">
        <v>31</v>
      </c>
      <c r="C43" s="89" t="s">
        <v>306</v>
      </c>
      <c r="D43" s="76">
        <v>0.5</v>
      </c>
      <c r="E43" s="76">
        <v>1</v>
      </c>
      <c r="F43" s="76">
        <v>1</v>
      </c>
      <c r="G43" s="76">
        <v>0.5</v>
      </c>
      <c r="H43" s="76">
        <v>0.5</v>
      </c>
      <c r="I43" s="79">
        <v>0.5</v>
      </c>
      <c r="J43" s="80">
        <v>0.5</v>
      </c>
      <c r="K43" s="81">
        <v>1</v>
      </c>
      <c r="L43" s="78">
        <v>0.5</v>
      </c>
      <c r="M43" s="81">
        <v>0.5</v>
      </c>
      <c r="N43" s="81">
        <v>1</v>
      </c>
      <c r="O43" s="81">
        <v>0.5</v>
      </c>
      <c r="P43" s="81">
        <v>1</v>
      </c>
      <c r="Q43" s="81">
        <v>1</v>
      </c>
      <c r="R43" s="81">
        <v>1</v>
      </c>
      <c r="S43" s="76">
        <v>1</v>
      </c>
      <c r="T43" s="82">
        <v>0.5</v>
      </c>
      <c r="U43" s="81">
        <v>0</v>
      </c>
    </row>
    <row r="44" spans="1:21" ht="30" x14ac:dyDescent="0.25">
      <c r="A44" s="293"/>
      <c r="B44" s="65">
        <v>32</v>
      </c>
      <c r="C44" s="89" t="s">
        <v>310</v>
      </c>
      <c r="D44" s="76">
        <v>0.5</v>
      </c>
      <c r="E44" s="76">
        <v>0</v>
      </c>
      <c r="F44" s="76">
        <v>1</v>
      </c>
      <c r="G44" s="76">
        <v>0.25</v>
      </c>
      <c r="H44" s="76">
        <v>1</v>
      </c>
      <c r="I44" s="79">
        <v>0.25</v>
      </c>
      <c r="J44" s="80">
        <v>0</v>
      </c>
      <c r="K44" s="81">
        <v>0.25</v>
      </c>
      <c r="L44" s="78">
        <v>0.25</v>
      </c>
      <c r="M44" s="81">
        <v>0.25</v>
      </c>
      <c r="N44" s="81">
        <v>0.5</v>
      </c>
      <c r="O44" s="81">
        <v>0</v>
      </c>
      <c r="P44" s="81">
        <v>0.25</v>
      </c>
      <c r="Q44" s="81">
        <v>0.25</v>
      </c>
      <c r="R44" s="81">
        <v>0.25</v>
      </c>
      <c r="S44" s="76">
        <v>0.25</v>
      </c>
      <c r="T44" s="82">
        <v>0.25</v>
      </c>
      <c r="U44" s="81">
        <v>0</v>
      </c>
    </row>
    <row r="45" spans="1:21" s="125" customFormat="1" x14ac:dyDescent="0.25">
      <c r="A45" s="102"/>
      <c r="B45" s="85"/>
      <c r="C45" s="93"/>
      <c r="D45" s="85"/>
      <c r="E45" s="85"/>
      <c r="F45" s="85"/>
      <c r="G45" s="85"/>
      <c r="H45" s="85"/>
      <c r="I45" s="123"/>
      <c r="J45" s="123"/>
      <c r="K45" s="85"/>
      <c r="L45" s="123"/>
      <c r="M45" s="85"/>
      <c r="N45" s="85"/>
      <c r="O45" s="85"/>
      <c r="P45" s="85"/>
      <c r="Q45" s="85"/>
      <c r="R45" s="85"/>
      <c r="S45" s="85"/>
      <c r="T45" s="124"/>
    </row>
    <row r="46" spans="1:21" x14ac:dyDescent="0.25">
      <c r="I46" s="105"/>
      <c r="J46" s="105"/>
      <c r="L46" s="105"/>
    </row>
    <row r="47" spans="1:21" x14ac:dyDescent="0.25">
      <c r="A47" s="68"/>
      <c r="B47" s="68"/>
      <c r="C47" s="109"/>
      <c r="D47" s="110"/>
      <c r="E47" s="110"/>
      <c r="F47" s="110"/>
      <c r="G47" s="110"/>
      <c r="H47" s="110"/>
      <c r="I47" s="111"/>
      <c r="J47" s="110"/>
      <c r="K47" s="110"/>
      <c r="L47" s="110"/>
      <c r="M47" s="110"/>
      <c r="N47" s="110"/>
      <c r="O47" s="110"/>
      <c r="P47" s="110"/>
      <c r="Q47" s="68"/>
    </row>
    <row r="48" spans="1:21" x14ac:dyDescent="0.25">
      <c r="A48" s="68"/>
      <c r="B48" s="68"/>
      <c r="C48" s="109"/>
      <c r="D48" s="110"/>
      <c r="E48" s="110"/>
      <c r="F48" s="110"/>
      <c r="G48" s="110"/>
      <c r="H48" s="110"/>
      <c r="I48" s="111"/>
      <c r="J48" s="110"/>
      <c r="K48" s="110"/>
      <c r="L48" s="110"/>
      <c r="M48" s="110"/>
      <c r="N48" s="110"/>
      <c r="O48" s="110"/>
      <c r="P48" s="110"/>
      <c r="Q48" s="68"/>
    </row>
    <row r="49" spans="1:17" x14ac:dyDescent="0.25">
      <c r="A49" s="68"/>
      <c r="B49" s="68"/>
      <c r="C49" s="109"/>
      <c r="D49" s="110"/>
      <c r="E49" s="110"/>
      <c r="F49" s="110"/>
      <c r="G49" s="110"/>
      <c r="H49" s="110"/>
      <c r="I49" s="110"/>
      <c r="J49" s="110"/>
      <c r="K49" s="110"/>
      <c r="L49" s="110"/>
      <c r="M49" s="110"/>
      <c r="N49" s="110"/>
      <c r="O49" s="110"/>
      <c r="P49" s="110"/>
      <c r="Q49" s="68"/>
    </row>
    <row r="50" spans="1:17" x14ac:dyDescent="0.25">
      <c r="A50" s="68"/>
      <c r="B50" s="68"/>
      <c r="C50" s="109"/>
      <c r="D50" s="110"/>
      <c r="E50" s="110"/>
      <c r="F50" s="110"/>
      <c r="G50" s="110"/>
      <c r="H50" s="110"/>
      <c r="I50" s="110"/>
      <c r="J50" s="110"/>
      <c r="K50" s="110"/>
      <c r="L50" s="110"/>
      <c r="M50" s="110"/>
      <c r="N50" s="110"/>
      <c r="O50" s="110"/>
      <c r="P50" s="110"/>
      <c r="Q50" s="68"/>
    </row>
    <row r="51" spans="1:17" x14ac:dyDescent="0.25">
      <c r="A51" s="68"/>
      <c r="B51" s="68"/>
      <c r="C51" s="109"/>
      <c r="D51" s="110"/>
      <c r="E51" s="110"/>
      <c r="F51" s="110"/>
      <c r="G51" s="110"/>
      <c r="H51" s="110"/>
      <c r="I51" s="110"/>
      <c r="J51" s="110"/>
      <c r="K51" s="110"/>
      <c r="L51" s="110"/>
      <c r="M51" s="110"/>
      <c r="N51" s="110"/>
      <c r="O51" s="110"/>
      <c r="P51" s="110"/>
      <c r="Q51" s="68"/>
    </row>
    <row r="52" spans="1:17" x14ac:dyDescent="0.25">
      <c r="A52" s="68"/>
      <c r="B52" s="68"/>
      <c r="C52" s="109"/>
      <c r="D52" s="110"/>
      <c r="E52" s="110"/>
      <c r="F52" s="110"/>
      <c r="G52" s="110"/>
      <c r="H52" s="110"/>
      <c r="I52" s="110"/>
      <c r="J52" s="110"/>
      <c r="K52" s="110"/>
      <c r="L52" s="110"/>
      <c r="M52" s="110"/>
      <c r="N52" s="110"/>
      <c r="O52" s="110"/>
      <c r="P52" s="110"/>
      <c r="Q52" s="68"/>
    </row>
    <row r="53" spans="1:17" x14ac:dyDescent="0.25">
      <c r="A53" s="68"/>
      <c r="B53" s="68"/>
      <c r="C53" s="109"/>
      <c r="D53" s="110"/>
      <c r="E53" s="110"/>
      <c r="F53" s="110"/>
      <c r="G53" s="110"/>
      <c r="H53" s="110"/>
      <c r="I53" s="110"/>
      <c r="J53" s="110"/>
      <c r="K53" s="110"/>
      <c r="L53" s="110"/>
      <c r="M53" s="110"/>
      <c r="N53" s="110"/>
      <c r="O53" s="110"/>
      <c r="P53" s="110"/>
      <c r="Q53" s="68"/>
    </row>
    <row r="54" spans="1:17" x14ac:dyDescent="0.25">
      <c r="A54" s="68"/>
      <c r="B54" s="68"/>
      <c r="C54" s="109"/>
      <c r="D54" s="110"/>
      <c r="E54" s="110"/>
      <c r="F54" s="110"/>
      <c r="G54" s="110"/>
      <c r="H54" s="110"/>
      <c r="I54" s="110"/>
      <c r="J54" s="110"/>
      <c r="K54" s="110"/>
      <c r="L54" s="110"/>
      <c r="M54" s="110"/>
      <c r="N54" s="110"/>
      <c r="O54" s="110"/>
      <c r="P54" s="110"/>
      <c r="Q54" s="68"/>
    </row>
    <row r="55" spans="1:17" x14ac:dyDescent="0.25">
      <c r="A55" s="68"/>
      <c r="B55" s="68"/>
      <c r="C55" s="109"/>
      <c r="D55" s="110"/>
      <c r="E55" s="110"/>
      <c r="F55" s="110"/>
      <c r="G55" s="110"/>
      <c r="H55" s="110"/>
      <c r="I55" s="110"/>
      <c r="J55" s="110"/>
      <c r="K55" s="110"/>
      <c r="L55" s="110"/>
      <c r="M55" s="110"/>
      <c r="N55" s="110"/>
      <c r="O55" s="110"/>
      <c r="P55" s="110"/>
      <c r="Q55" s="68"/>
    </row>
    <row r="56" spans="1:17" x14ac:dyDescent="0.25">
      <c r="A56" s="68"/>
      <c r="B56" s="68"/>
      <c r="C56" s="109"/>
      <c r="D56" s="110"/>
      <c r="E56" s="110"/>
      <c r="F56" s="110"/>
      <c r="G56" s="110"/>
      <c r="H56" s="110"/>
      <c r="I56" s="110"/>
      <c r="J56" s="110"/>
      <c r="K56" s="110"/>
      <c r="L56" s="110"/>
      <c r="M56" s="110"/>
      <c r="N56" s="110"/>
      <c r="O56" s="110"/>
      <c r="P56" s="110"/>
      <c r="Q56" s="68"/>
    </row>
    <row r="57" spans="1:17" x14ac:dyDescent="0.25">
      <c r="A57" s="68"/>
      <c r="B57" s="68"/>
      <c r="C57" s="109"/>
      <c r="D57" s="110"/>
      <c r="E57" s="110"/>
      <c r="F57" s="110"/>
      <c r="G57" s="110"/>
      <c r="H57" s="110"/>
      <c r="I57" s="110"/>
      <c r="J57" s="110"/>
      <c r="K57" s="110"/>
      <c r="L57" s="110"/>
      <c r="M57" s="110"/>
      <c r="N57" s="110"/>
      <c r="O57" s="110"/>
      <c r="P57" s="110"/>
      <c r="Q57" s="68"/>
    </row>
    <row r="58" spans="1:17" x14ac:dyDescent="0.25">
      <c r="A58" s="68"/>
      <c r="B58" s="68"/>
      <c r="C58" s="109"/>
      <c r="D58" s="110"/>
      <c r="E58" s="110"/>
      <c r="F58" s="110"/>
      <c r="G58" s="110"/>
      <c r="H58" s="110"/>
      <c r="I58" s="110"/>
      <c r="J58" s="110"/>
      <c r="K58" s="110"/>
      <c r="L58" s="110"/>
      <c r="M58" s="110"/>
      <c r="N58" s="110"/>
      <c r="O58" s="110"/>
      <c r="P58" s="110"/>
      <c r="Q58" s="68"/>
    </row>
    <row r="59" spans="1:17" x14ac:dyDescent="0.25">
      <c r="A59" s="68"/>
      <c r="B59" s="68"/>
      <c r="C59" s="109"/>
      <c r="D59" s="110"/>
      <c r="E59" s="110"/>
      <c r="F59" s="110"/>
      <c r="G59" s="110"/>
      <c r="H59" s="110"/>
      <c r="I59" s="110"/>
      <c r="J59" s="110"/>
      <c r="K59" s="110"/>
      <c r="L59" s="110"/>
      <c r="M59" s="110"/>
      <c r="N59" s="110"/>
      <c r="O59" s="110"/>
      <c r="P59" s="110"/>
      <c r="Q59" s="68"/>
    </row>
    <row r="60" spans="1:17" x14ac:dyDescent="0.25">
      <c r="A60" s="68"/>
      <c r="B60" s="68"/>
      <c r="C60" s="109"/>
      <c r="D60" s="110"/>
      <c r="E60" s="110"/>
      <c r="F60" s="110"/>
      <c r="G60" s="110"/>
      <c r="H60" s="110"/>
      <c r="I60" s="110"/>
      <c r="J60" s="110"/>
      <c r="K60" s="110"/>
      <c r="L60" s="110"/>
      <c r="M60" s="110"/>
      <c r="N60" s="110"/>
      <c r="O60" s="110"/>
      <c r="P60" s="110"/>
      <c r="Q60" s="68"/>
    </row>
    <row r="61" spans="1:17" x14ac:dyDescent="0.25">
      <c r="A61" s="68"/>
      <c r="B61" s="68"/>
      <c r="C61" s="109"/>
      <c r="D61" s="110"/>
      <c r="E61" s="110"/>
      <c r="F61" s="110"/>
      <c r="G61" s="110"/>
      <c r="H61" s="110"/>
      <c r="I61" s="110"/>
      <c r="J61" s="110"/>
      <c r="K61" s="110"/>
      <c r="L61" s="110"/>
      <c r="M61" s="110"/>
      <c r="N61" s="110"/>
      <c r="O61" s="110"/>
      <c r="P61" s="110"/>
      <c r="Q61" s="68"/>
    </row>
    <row r="62" spans="1:17" x14ac:dyDescent="0.25">
      <c r="A62" s="68"/>
      <c r="B62" s="68"/>
      <c r="C62" s="109"/>
      <c r="D62" s="110"/>
      <c r="E62" s="110"/>
      <c r="F62" s="110"/>
      <c r="G62" s="110"/>
      <c r="H62" s="110"/>
      <c r="I62" s="110"/>
      <c r="J62" s="110"/>
      <c r="K62" s="110"/>
      <c r="L62" s="110"/>
      <c r="M62" s="110"/>
      <c r="N62" s="110"/>
      <c r="O62" s="110"/>
      <c r="P62" s="110"/>
      <c r="Q62" s="68"/>
    </row>
    <row r="63" spans="1:17" x14ac:dyDescent="0.25">
      <c r="A63" s="68"/>
      <c r="B63" s="68"/>
      <c r="C63" s="108"/>
      <c r="D63" s="68"/>
      <c r="E63" s="68"/>
      <c r="F63" s="68"/>
      <c r="G63" s="68"/>
      <c r="H63" s="68"/>
      <c r="N63" s="68"/>
      <c r="O63" s="68"/>
      <c r="P63" s="68"/>
      <c r="Q63" s="68"/>
    </row>
    <row r="64" spans="1:17" x14ac:dyDescent="0.25">
      <c r="A64" s="68"/>
      <c r="B64" s="68"/>
      <c r="D64" s="68"/>
      <c r="E64" s="68"/>
      <c r="F64" s="68"/>
      <c r="G64" s="68"/>
      <c r="H64" s="68"/>
      <c r="N64" s="68"/>
      <c r="O64" s="68"/>
      <c r="P64" s="68"/>
      <c r="Q64" s="68"/>
    </row>
    <row r="65" spans="1:17" x14ac:dyDescent="0.25">
      <c r="A65" s="68"/>
      <c r="B65" s="68"/>
      <c r="D65" s="68"/>
      <c r="E65" s="68"/>
      <c r="F65" s="68"/>
      <c r="G65" s="68"/>
      <c r="H65" s="68"/>
      <c r="N65" s="68"/>
      <c r="O65" s="68"/>
      <c r="P65" s="68"/>
      <c r="Q65" s="68"/>
    </row>
    <row r="66" spans="1:17" x14ac:dyDescent="0.25">
      <c r="A66" s="68"/>
      <c r="B66" s="68"/>
      <c r="D66" s="68"/>
      <c r="E66" s="68"/>
      <c r="F66" s="68"/>
      <c r="G66" s="68"/>
      <c r="H66" s="68"/>
      <c r="N66" s="68"/>
      <c r="O66" s="68"/>
      <c r="P66" s="68"/>
      <c r="Q66" s="68"/>
    </row>
    <row r="67" spans="1:17" x14ac:dyDescent="0.25">
      <c r="A67" s="68"/>
      <c r="B67" s="68"/>
      <c r="D67" s="68"/>
      <c r="E67" s="68"/>
      <c r="F67" s="68"/>
      <c r="G67" s="68"/>
      <c r="H67" s="68"/>
      <c r="N67" s="68"/>
      <c r="O67" s="68"/>
      <c r="P67" s="68"/>
      <c r="Q67" s="68"/>
    </row>
    <row r="68" spans="1:17" x14ac:dyDescent="0.25">
      <c r="A68" s="68"/>
      <c r="B68" s="68"/>
      <c r="D68" s="68"/>
      <c r="E68" s="68"/>
      <c r="F68" s="68"/>
      <c r="G68" s="68"/>
      <c r="H68" s="68"/>
      <c r="N68" s="68"/>
      <c r="O68" s="68"/>
      <c r="P68" s="68"/>
      <c r="Q68" s="68"/>
    </row>
    <row r="69" spans="1:17" x14ac:dyDescent="0.25">
      <c r="A69" s="68"/>
      <c r="B69" s="68"/>
      <c r="D69" s="68"/>
      <c r="E69" s="68"/>
      <c r="F69" s="68"/>
      <c r="G69" s="68"/>
      <c r="H69" s="68"/>
      <c r="N69" s="68"/>
      <c r="O69" s="68"/>
      <c r="P69" s="68"/>
      <c r="Q69" s="68"/>
    </row>
    <row r="70" spans="1:17" x14ac:dyDescent="0.25">
      <c r="A70" s="68"/>
      <c r="B70" s="68"/>
      <c r="D70" s="68"/>
      <c r="E70" s="68"/>
      <c r="F70" s="68"/>
      <c r="G70" s="68"/>
      <c r="H70" s="68"/>
      <c r="N70" s="68"/>
      <c r="O70" s="68"/>
      <c r="P70" s="68"/>
      <c r="Q70" s="68"/>
    </row>
    <row r="71" spans="1:17" x14ac:dyDescent="0.25">
      <c r="A71" s="68"/>
      <c r="B71" s="68"/>
      <c r="D71" s="68"/>
      <c r="E71" s="68"/>
      <c r="F71" s="68"/>
      <c r="G71" s="68"/>
      <c r="H71" s="68"/>
      <c r="N71" s="68"/>
      <c r="O71" s="68"/>
      <c r="P71" s="68"/>
      <c r="Q71" s="68"/>
    </row>
    <row r="72" spans="1:17" x14ac:dyDescent="0.25">
      <c r="A72" s="68"/>
      <c r="B72" s="68"/>
      <c r="D72" s="68"/>
      <c r="E72" s="68"/>
      <c r="F72" s="68"/>
      <c r="G72" s="68"/>
      <c r="H72" s="68"/>
      <c r="N72" s="68"/>
      <c r="O72" s="68"/>
      <c r="P72" s="68"/>
      <c r="Q72" s="68"/>
    </row>
    <row r="73" spans="1:17" x14ac:dyDescent="0.25">
      <c r="A73" s="68"/>
      <c r="B73" s="68"/>
      <c r="D73" s="68"/>
      <c r="E73" s="68"/>
      <c r="F73" s="68"/>
      <c r="G73" s="68"/>
      <c r="H73" s="68"/>
      <c r="N73" s="68"/>
      <c r="O73" s="68"/>
      <c r="P73" s="68"/>
      <c r="Q73" s="68"/>
    </row>
  </sheetData>
  <mergeCells count="6">
    <mergeCell ref="A41:A44"/>
    <mergeCell ref="A2:A7"/>
    <mergeCell ref="A9:A20"/>
    <mergeCell ref="A22:A28"/>
    <mergeCell ref="A30:A35"/>
    <mergeCell ref="A37:A3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zoomScale="73" zoomScaleNormal="73" workbookViewId="0">
      <pane xSplit="1" topLeftCell="D1" activePane="topRight" state="frozen"/>
      <selection pane="topRight" activeCell="AJ9" sqref="AJ9:AJ44"/>
    </sheetView>
  </sheetViews>
  <sheetFormatPr defaultColWidth="5.7109375" defaultRowHeight="15" customHeight="1" x14ac:dyDescent="0.25"/>
  <cols>
    <col min="1" max="1" width="5.7109375" style="2"/>
    <col min="2" max="2" width="5.7109375" style="3"/>
    <col min="3" max="3" width="5.7109375" style="10"/>
    <col min="4" max="4" width="5.7109375" style="62"/>
    <col min="5" max="10" width="5.7109375" style="10"/>
    <col min="11" max="11" width="5.7109375" style="63"/>
    <col min="12" max="17" width="5.7109375" style="10"/>
    <col min="18" max="18" width="5.7109375" style="63"/>
    <col min="19" max="23" width="5.7109375" style="10"/>
    <col min="24" max="24" width="5.7109375" style="63"/>
    <col min="25" max="29" width="5.7109375" style="10"/>
    <col min="30" max="30" width="5.7109375" style="63"/>
    <col min="31" max="16384" width="5.7109375" style="10"/>
  </cols>
  <sheetData>
    <row r="1" spans="1:36" ht="15" customHeight="1" x14ac:dyDescent="0.25">
      <c r="B1" s="3" t="s">
        <v>0</v>
      </c>
      <c r="C1" s="2" t="s">
        <v>329</v>
      </c>
      <c r="D1" s="2" t="s">
        <v>330</v>
      </c>
      <c r="E1" s="2" t="s">
        <v>331</v>
      </c>
      <c r="F1" s="4" t="s">
        <v>332</v>
      </c>
      <c r="G1" s="4" t="s">
        <v>333</v>
      </c>
      <c r="H1" s="4" t="s">
        <v>338</v>
      </c>
      <c r="I1" s="4" t="s">
        <v>350</v>
      </c>
      <c r="J1" s="4" t="s">
        <v>834</v>
      </c>
      <c r="K1" s="5"/>
      <c r="L1" s="4" t="s">
        <v>334</v>
      </c>
      <c r="M1" s="4" t="s">
        <v>339</v>
      </c>
      <c r="N1" s="4" t="s">
        <v>340</v>
      </c>
      <c r="O1" s="4" t="s">
        <v>341</v>
      </c>
      <c r="P1" s="4" t="s">
        <v>342</v>
      </c>
      <c r="Q1" s="4" t="s">
        <v>835</v>
      </c>
      <c r="R1" s="6"/>
      <c r="S1" s="4" t="s">
        <v>335</v>
      </c>
      <c r="T1" s="4" t="s">
        <v>816</v>
      </c>
      <c r="U1" s="7" t="s">
        <v>351</v>
      </c>
      <c r="V1" s="7" t="s">
        <v>352</v>
      </c>
      <c r="W1" s="7" t="s">
        <v>836</v>
      </c>
      <c r="X1" s="5"/>
      <c r="Y1" s="4" t="s">
        <v>336</v>
      </c>
      <c r="Z1" s="8" t="s">
        <v>343</v>
      </c>
      <c r="AA1" s="8" t="s">
        <v>344</v>
      </c>
      <c r="AB1" s="8" t="s">
        <v>345</v>
      </c>
      <c r="AC1" s="8" t="s">
        <v>837</v>
      </c>
      <c r="AD1" s="9"/>
      <c r="AE1" s="10" t="s">
        <v>337</v>
      </c>
      <c r="AF1" s="10" t="s">
        <v>346</v>
      </c>
      <c r="AG1" s="10" t="s">
        <v>347</v>
      </c>
      <c r="AH1" s="10" t="s">
        <v>348</v>
      </c>
      <c r="AI1" s="10" t="s">
        <v>349</v>
      </c>
      <c r="AJ1" s="10" t="s">
        <v>833</v>
      </c>
    </row>
    <row r="2" spans="1:36" ht="15" customHeight="1" x14ac:dyDescent="0.25">
      <c r="B2" s="2" t="s">
        <v>25</v>
      </c>
      <c r="C2" s="2" t="s">
        <v>33</v>
      </c>
      <c r="D2" s="2" t="s">
        <v>34</v>
      </c>
      <c r="E2" s="2" t="s">
        <v>35</v>
      </c>
      <c r="F2" s="2" t="s">
        <v>36</v>
      </c>
      <c r="G2" s="2" t="s">
        <v>37</v>
      </c>
      <c r="H2" s="2" t="s">
        <v>38</v>
      </c>
      <c r="I2" s="10" t="s">
        <v>41</v>
      </c>
      <c r="J2" s="10" t="s">
        <v>838</v>
      </c>
      <c r="K2" s="12"/>
      <c r="L2" s="2" t="s">
        <v>36</v>
      </c>
      <c r="M2" s="2" t="s">
        <v>39</v>
      </c>
      <c r="N2" s="2" t="s">
        <v>38</v>
      </c>
      <c r="O2" s="2" t="s">
        <v>40</v>
      </c>
      <c r="P2" s="10" t="s">
        <v>41</v>
      </c>
      <c r="Q2" s="10" t="s">
        <v>839</v>
      </c>
      <c r="R2" s="12"/>
      <c r="S2" s="2" t="s">
        <v>36</v>
      </c>
      <c r="T2" s="2" t="s">
        <v>38</v>
      </c>
      <c r="U2" s="2" t="s">
        <v>42</v>
      </c>
      <c r="V2" s="10" t="s">
        <v>41</v>
      </c>
      <c r="X2" s="12"/>
      <c r="Y2" s="2" t="s">
        <v>36</v>
      </c>
      <c r="Z2" s="2" t="s">
        <v>38</v>
      </c>
      <c r="AA2" s="10" t="s">
        <v>41</v>
      </c>
      <c r="AB2" s="2" t="s">
        <v>43</v>
      </c>
      <c r="AC2" s="2"/>
      <c r="AD2" s="12"/>
      <c r="AE2" s="2"/>
      <c r="AF2" s="10" t="s">
        <v>38</v>
      </c>
      <c r="AG2" s="2" t="s">
        <v>44</v>
      </c>
      <c r="AH2" s="2" t="s">
        <v>45</v>
      </c>
      <c r="AI2" s="10" t="s">
        <v>41</v>
      </c>
    </row>
    <row r="3" spans="1:36" ht="15" customHeight="1" x14ac:dyDescent="0.25">
      <c r="A3" s="7">
        <v>2</v>
      </c>
      <c r="B3" s="19" t="s">
        <v>46</v>
      </c>
      <c r="C3" s="2" t="s">
        <v>47</v>
      </c>
      <c r="D3" s="3" t="s">
        <v>48</v>
      </c>
      <c r="E3" s="20" t="s">
        <v>48</v>
      </c>
      <c r="F3" s="20" t="s">
        <v>49</v>
      </c>
      <c r="G3" s="20" t="s">
        <v>47</v>
      </c>
      <c r="H3" s="20" t="s">
        <v>47</v>
      </c>
      <c r="I3" s="20" t="s">
        <v>50</v>
      </c>
      <c r="J3" s="22" t="s">
        <v>47</v>
      </c>
      <c r="K3" s="21"/>
      <c r="L3" s="20" t="s">
        <v>49</v>
      </c>
      <c r="M3" s="20" t="s">
        <v>47</v>
      </c>
      <c r="N3" s="20" t="s">
        <v>47</v>
      </c>
      <c r="O3" s="20" t="s">
        <v>51</v>
      </c>
      <c r="P3" s="20" t="s">
        <v>50</v>
      </c>
      <c r="Q3" s="22" t="s">
        <v>47</v>
      </c>
      <c r="R3" s="21"/>
      <c r="S3" s="20" t="s">
        <v>49</v>
      </c>
      <c r="T3" s="20" t="s">
        <v>47</v>
      </c>
      <c r="U3" s="20" t="s">
        <v>50</v>
      </c>
      <c r="V3" s="20" t="s">
        <v>50</v>
      </c>
      <c r="W3" s="22" t="s">
        <v>47</v>
      </c>
      <c r="X3" s="21"/>
      <c r="Y3" s="20" t="s">
        <v>49</v>
      </c>
      <c r="Z3" s="20" t="s">
        <v>47</v>
      </c>
      <c r="AA3" s="20" t="s">
        <v>50</v>
      </c>
      <c r="AB3" s="22" t="s">
        <v>50</v>
      </c>
      <c r="AC3" s="22" t="s">
        <v>59</v>
      </c>
      <c r="AD3" s="21"/>
      <c r="AE3" s="20" t="s">
        <v>47</v>
      </c>
      <c r="AF3" s="20" t="s">
        <v>47</v>
      </c>
      <c r="AG3" s="23" t="s">
        <v>47</v>
      </c>
      <c r="AH3" s="20" t="s">
        <v>50</v>
      </c>
      <c r="AI3" s="20" t="s">
        <v>50</v>
      </c>
      <c r="AJ3" s="22" t="s">
        <v>59</v>
      </c>
    </row>
    <row r="4" spans="1:36" ht="15" customHeight="1" x14ac:dyDescent="0.25">
      <c r="A4" s="7">
        <v>3</v>
      </c>
      <c r="B4" s="19" t="s">
        <v>57</v>
      </c>
      <c r="C4" s="2" t="s">
        <v>47</v>
      </c>
      <c r="D4" s="3" t="s">
        <v>50</v>
      </c>
      <c r="E4" s="20" t="s">
        <v>51</v>
      </c>
      <c r="F4" s="20" t="s">
        <v>49</v>
      </c>
      <c r="G4" s="20" t="s">
        <v>47</v>
      </c>
      <c r="H4" s="20" t="s">
        <v>47</v>
      </c>
      <c r="I4" s="20" t="s">
        <v>47</v>
      </c>
      <c r="J4" s="22" t="s">
        <v>47</v>
      </c>
      <c r="K4" s="21"/>
      <c r="L4" s="20" t="s">
        <v>49</v>
      </c>
      <c r="M4" s="20" t="s">
        <v>47</v>
      </c>
      <c r="N4" s="20" t="s">
        <v>47</v>
      </c>
      <c r="O4" s="20" t="s">
        <v>51</v>
      </c>
      <c r="P4" s="20" t="s">
        <v>47</v>
      </c>
      <c r="Q4" s="22" t="s">
        <v>47</v>
      </c>
      <c r="R4" s="21"/>
      <c r="S4" s="20" t="s">
        <v>49</v>
      </c>
      <c r="T4" s="20" t="s">
        <v>47</v>
      </c>
      <c r="U4" s="20" t="s">
        <v>51</v>
      </c>
      <c r="V4" s="20" t="s">
        <v>47</v>
      </c>
      <c r="W4" s="22" t="s">
        <v>47</v>
      </c>
      <c r="X4" s="21"/>
      <c r="Y4" s="20" t="s">
        <v>49</v>
      </c>
      <c r="Z4" s="20" t="s">
        <v>47</v>
      </c>
      <c r="AA4" s="20" t="s">
        <v>47</v>
      </c>
      <c r="AB4" s="22" t="s">
        <v>50</v>
      </c>
      <c r="AC4" s="22" t="s">
        <v>59</v>
      </c>
      <c r="AD4" s="21"/>
      <c r="AE4" s="20" t="s">
        <v>51</v>
      </c>
      <c r="AF4" s="20" t="s">
        <v>47</v>
      </c>
      <c r="AG4" s="23" t="s">
        <v>47</v>
      </c>
      <c r="AH4" s="20" t="s">
        <v>50</v>
      </c>
      <c r="AI4" s="20" t="s">
        <v>47</v>
      </c>
      <c r="AJ4" s="22" t="s">
        <v>59</v>
      </c>
    </row>
    <row r="5" spans="1:36" ht="15" customHeight="1" x14ac:dyDescent="0.25">
      <c r="A5" s="7">
        <v>4</v>
      </c>
      <c r="B5" s="19" t="s">
        <v>58</v>
      </c>
      <c r="C5" s="2" t="s">
        <v>59</v>
      </c>
      <c r="D5" s="3" t="s">
        <v>59</v>
      </c>
      <c r="E5" s="20" t="s">
        <v>48</v>
      </c>
      <c r="F5" s="20" t="s">
        <v>60</v>
      </c>
      <c r="G5" s="20" t="s">
        <v>59</v>
      </c>
      <c r="H5" s="20" t="s">
        <v>48</v>
      </c>
      <c r="I5" s="20" t="s">
        <v>59</v>
      </c>
      <c r="J5" s="22" t="s">
        <v>423</v>
      </c>
      <c r="K5" s="21"/>
      <c r="L5" s="20" t="s">
        <v>60</v>
      </c>
      <c r="M5" s="20" t="s">
        <v>59</v>
      </c>
      <c r="N5" s="20" t="s">
        <v>48</v>
      </c>
      <c r="O5" s="20" t="s">
        <v>48</v>
      </c>
      <c r="P5" s="20" t="s">
        <v>59</v>
      </c>
      <c r="Q5" s="22" t="s">
        <v>423</v>
      </c>
      <c r="R5" s="21"/>
      <c r="S5" s="20" t="s">
        <v>60</v>
      </c>
      <c r="T5" s="20" t="s">
        <v>48</v>
      </c>
      <c r="U5" s="20" t="s">
        <v>48</v>
      </c>
      <c r="V5" s="20" t="s">
        <v>59</v>
      </c>
      <c r="W5" s="22" t="s">
        <v>423</v>
      </c>
      <c r="X5" s="21"/>
      <c r="Y5" s="20" t="s">
        <v>60</v>
      </c>
      <c r="Z5" s="20" t="s">
        <v>48</v>
      </c>
      <c r="AA5" s="20" t="s">
        <v>59</v>
      </c>
      <c r="AB5" s="22" t="s">
        <v>59</v>
      </c>
      <c r="AC5" s="22" t="s">
        <v>423</v>
      </c>
      <c r="AD5" s="21"/>
      <c r="AE5" s="20" t="s">
        <v>59</v>
      </c>
      <c r="AF5" s="20" t="s">
        <v>48</v>
      </c>
      <c r="AG5" s="23" t="s">
        <v>59</v>
      </c>
      <c r="AH5" s="20" t="s">
        <v>48</v>
      </c>
      <c r="AI5" s="20" t="s">
        <v>59</v>
      </c>
      <c r="AJ5" s="22" t="s">
        <v>423</v>
      </c>
    </row>
    <row r="6" spans="1:36" ht="15" customHeight="1" x14ac:dyDescent="0.25">
      <c r="A6" s="7">
        <v>5</v>
      </c>
      <c r="B6" s="19" t="s">
        <v>63</v>
      </c>
      <c r="C6" s="2" t="s">
        <v>51</v>
      </c>
      <c r="D6" s="3" t="s">
        <v>59</v>
      </c>
      <c r="E6" s="20" t="s">
        <v>50</v>
      </c>
      <c r="F6" s="20" t="s">
        <v>64</v>
      </c>
      <c r="G6" s="20" t="s">
        <v>51</v>
      </c>
      <c r="H6" s="20" t="s">
        <v>51</v>
      </c>
      <c r="I6" s="20" t="s">
        <v>51</v>
      </c>
      <c r="J6" s="22" t="s">
        <v>51</v>
      </c>
      <c r="K6" s="21"/>
      <c r="L6" s="20" t="s">
        <v>64</v>
      </c>
      <c r="M6" s="20" t="s">
        <v>51</v>
      </c>
      <c r="N6" s="20" t="s">
        <v>51</v>
      </c>
      <c r="O6" s="20" t="s">
        <v>51</v>
      </c>
      <c r="P6" s="20" t="s">
        <v>51</v>
      </c>
      <c r="Q6" s="22" t="s">
        <v>51</v>
      </c>
      <c r="R6" s="21"/>
      <c r="S6" s="20" t="s">
        <v>64</v>
      </c>
      <c r="T6" s="20" t="s">
        <v>51</v>
      </c>
      <c r="U6" s="20" t="s">
        <v>50</v>
      </c>
      <c r="V6" s="20" t="s">
        <v>51</v>
      </c>
      <c r="W6" s="22" t="s">
        <v>51</v>
      </c>
      <c r="X6" s="21"/>
      <c r="Y6" s="20" t="s">
        <v>64</v>
      </c>
      <c r="Z6" s="20" t="s">
        <v>51</v>
      </c>
      <c r="AA6" s="20" t="s">
        <v>51</v>
      </c>
      <c r="AB6" s="22" t="s">
        <v>50</v>
      </c>
      <c r="AC6" s="22" t="s">
        <v>51</v>
      </c>
      <c r="AD6" s="21"/>
      <c r="AE6" s="20" t="s">
        <v>50</v>
      </c>
      <c r="AF6" s="20" t="s">
        <v>51</v>
      </c>
      <c r="AG6" s="23" t="s">
        <v>50</v>
      </c>
      <c r="AH6" s="20" t="s">
        <v>59</v>
      </c>
      <c r="AI6" s="20" t="s">
        <v>51</v>
      </c>
      <c r="AJ6" s="22" t="s">
        <v>51</v>
      </c>
    </row>
    <row r="7" spans="1:36" ht="15" customHeight="1" x14ac:dyDescent="0.25">
      <c r="A7" s="7">
        <v>6</v>
      </c>
      <c r="B7" s="19" t="s">
        <v>71</v>
      </c>
      <c r="C7" s="2" t="s">
        <v>51</v>
      </c>
      <c r="D7" s="3" t="s">
        <v>51</v>
      </c>
      <c r="E7" s="20" t="s">
        <v>51</v>
      </c>
      <c r="F7" s="20" t="s">
        <v>49</v>
      </c>
      <c r="G7" s="20" t="s">
        <v>51</v>
      </c>
      <c r="H7" s="20" t="s">
        <v>51</v>
      </c>
      <c r="I7" s="20" t="s">
        <v>47</v>
      </c>
      <c r="J7" s="22" t="s">
        <v>47</v>
      </c>
      <c r="K7" s="21"/>
      <c r="L7" s="20" t="s">
        <v>49</v>
      </c>
      <c r="M7" s="20" t="s">
        <v>51</v>
      </c>
      <c r="N7" s="20" t="s">
        <v>51</v>
      </c>
      <c r="O7" s="20" t="s">
        <v>51</v>
      </c>
      <c r="P7" s="20" t="s">
        <v>47</v>
      </c>
      <c r="Q7" s="22" t="s">
        <v>47</v>
      </c>
      <c r="R7" s="21"/>
      <c r="S7" s="20" t="s">
        <v>49</v>
      </c>
      <c r="T7" s="20" t="s">
        <v>51</v>
      </c>
      <c r="U7" s="20" t="s">
        <v>51</v>
      </c>
      <c r="V7" s="20" t="s">
        <v>47</v>
      </c>
      <c r="W7" s="22" t="s">
        <v>47</v>
      </c>
      <c r="X7" s="21"/>
      <c r="Y7" s="20" t="s">
        <v>49</v>
      </c>
      <c r="Z7" s="20" t="s">
        <v>51</v>
      </c>
      <c r="AA7" s="20" t="s">
        <v>47</v>
      </c>
      <c r="AB7" s="22" t="s">
        <v>51</v>
      </c>
      <c r="AC7" s="22" t="s">
        <v>47</v>
      </c>
      <c r="AD7" s="21"/>
      <c r="AE7" s="20" t="s">
        <v>51</v>
      </c>
      <c r="AF7" s="20" t="s">
        <v>51</v>
      </c>
      <c r="AG7" s="23" t="s">
        <v>51</v>
      </c>
      <c r="AH7" s="23" t="s">
        <v>50</v>
      </c>
      <c r="AI7" s="20" t="s">
        <v>47</v>
      </c>
      <c r="AJ7" s="22" t="s">
        <v>47</v>
      </c>
    </row>
    <row r="8" spans="1:36" s="236" customFormat="1" ht="15" customHeight="1" x14ac:dyDescent="0.25">
      <c r="A8" s="233"/>
      <c r="B8" s="234"/>
      <c r="C8" s="233"/>
      <c r="D8" s="235"/>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c r="AE8" s="233"/>
      <c r="AF8" s="233"/>
      <c r="AG8" s="235"/>
      <c r="AH8" s="233"/>
      <c r="AI8" s="233"/>
    </row>
    <row r="9" spans="1:36" ht="15" customHeight="1" x14ac:dyDescent="0.25">
      <c r="A9" s="7">
        <v>1</v>
      </c>
      <c r="B9" s="19" t="s">
        <v>78</v>
      </c>
      <c r="C9" s="2" t="s">
        <v>59</v>
      </c>
      <c r="D9" s="3" t="s">
        <v>50</v>
      </c>
      <c r="E9" s="20" t="s">
        <v>59</v>
      </c>
      <c r="F9" s="20" t="s">
        <v>60</v>
      </c>
      <c r="G9" s="20" t="s">
        <v>59</v>
      </c>
      <c r="H9" s="20" t="s">
        <v>59</v>
      </c>
      <c r="I9" s="20" t="s">
        <v>59</v>
      </c>
      <c r="J9" s="22" t="s">
        <v>50</v>
      </c>
      <c r="K9" s="21"/>
      <c r="L9" s="20" t="s">
        <v>60</v>
      </c>
      <c r="M9" s="20" t="s">
        <v>59</v>
      </c>
      <c r="N9" s="20" t="s">
        <v>59</v>
      </c>
      <c r="O9" s="20" t="s">
        <v>59</v>
      </c>
      <c r="P9" s="20" t="s">
        <v>59</v>
      </c>
      <c r="Q9" s="22" t="s">
        <v>50</v>
      </c>
      <c r="R9" s="21"/>
      <c r="S9" s="20" t="s">
        <v>60</v>
      </c>
      <c r="T9" s="20" t="s">
        <v>59</v>
      </c>
      <c r="U9" s="20" t="s">
        <v>50</v>
      </c>
      <c r="V9" s="20" t="s">
        <v>59</v>
      </c>
      <c r="W9" s="22" t="s">
        <v>50</v>
      </c>
      <c r="X9" s="21"/>
      <c r="Y9" s="20" t="s">
        <v>60</v>
      </c>
      <c r="Z9" s="20" t="s">
        <v>59</v>
      </c>
      <c r="AA9" s="20" t="s">
        <v>59</v>
      </c>
      <c r="AB9" s="22" t="s">
        <v>59</v>
      </c>
      <c r="AC9" s="22" t="s">
        <v>50</v>
      </c>
      <c r="AD9" s="21"/>
      <c r="AE9" s="20" t="s">
        <v>50</v>
      </c>
      <c r="AF9" s="20" t="s">
        <v>59</v>
      </c>
      <c r="AG9" s="23" t="s">
        <v>59</v>
      </c>
      <c r="AH9" s="23" t="s">
        <v>50</v>
      </c>
      <c r="AI9" s="20" t="s">
        <v>59</v>
      </c>
      <c r="AJ9" s="22" t="s">
        <v>50</v>
      </c>
    </row>
    <row r="10" spans="1:36" ht="15" customHeight="1" x14ac:dyDescent="0.25">
      <c r="A10" s="7">
        <v>2</v>
      </c>
      <c r="B10" s="19" t="s">
        <v>84</v>
      </c>
      <c r="C10" s="2" t="s">
        <v>85</v>
      </c>
      <c r="D10" s="3" t="s">
        <v>48</v>
      </c>
      <c r="E10" s="20" t="s">
        <v>48</v>
      </c>
      <c r="F10" s="20" t="s">
        <v>86</v>
      </c>
      <c r="G10" s="20" t="s">
        <v>48</v>
      </c>
      <c r="H10" s="20" t="s">
        <v>48</v>
      </c>
      <c r="I10" s="20" t="s">
        <v>48</v>
      </c>
      <c r="J10" s="22" t="s">
        <v>48</v>
      </c>
      <c r="K10" s="21"/>
      <c r="L10" s="20" t="s">
        <v>86</v>
      </c>
      <c r="M10" s="20" t="s">
        <v>48</v>
      </c>
      <c r="N10" s="20" t="s">
        <v>48</v>
      </c>
      <c r="O10" s="20" t="s">
        <v>48</v>
      </c>
      <c r="P10" s="20" t="s">
        <v>48</v>
      </c>
      <c r="Q10" s="22" t="s">
        <v>48</v>
      </c>
      <c r="R10" s="21"/>
      <c r="S10" s="20" t="s">
        <v>86</v>
      </c>
      <c r="T10" s="20" t="s">
        <v>48</v>
      </c>
      <c r="U10" s="20" t="s">
        <v>48</v>
      </c>
      <c r="V10" s="20" t="s">
        <v>48</v>
      </c>
      <c r="W10" s="22" t="s">
        <v>48</v>
      </c>
      <c r="X10" s="21"/>
      <c r="Y10" s="20" t="s">
        <v>86</v>
      </c>
      <c r="Z10" s="20" t="s">
        <v>48</v>
      </c>
      <c r="AA10" s="20" t="s">
        <v>48</v>
      </c>
      <c r="AB10" s="22" t="s">
        <v>47</v>
      </c>
      <c r="AC10" s="22" t="s">
        <v>48</v>
      </c>
      <c r="AD10" s="21"/>
      <c r="AE10" s="20" t="s">
        <v>48</v>
      </c>
      <c r="AF10" s="20" t="s">
        <v>48</v>
      </c>
      <c r="AG10" s="23" t="s">
        <v>48</v>
      </c>
      <c r="AH10" s="20" t="s">
        <v>48</v>
      </c>
      <c r="AI10" s="20" t="s">
        <v>48</v>
      </c>
      <c r="AJ10" s="22" t="s">
        <v>48</v>
      </c>
    </row>
    <row r="11" spans="1:36" ht="15" customHeight="1" x14ac:dyDescent="0.25">
      <c r="A11" s="7">
        <v>3</v>
      </c>
      <c r="B11" s="19" t="s">
        <v>93</v>
      </c>
      <c r="C11" s="13" t="s">
        <v>48</v>
      </c>
      <c r="D11" s="3" t="s">
        <v>48</v>
      </c>
      <c r="E11" s="20" t="s">
        <v>50</v>
      </c>
      <c r="F11" s="20" t="s">
        <v>49</v>
      </c>
      <c r="G11" s="20" t="s">
        <v>48</v>
      </c>
      <c r="H11" s="20" t="s">
        <v>59</v>
      </c>
      <c r="I11" s="20" t="s">
        <v>47</v>
      </c>
      <c r="J11" s="22" t="s">
        <v>50</v>
      </c>
      <c r="K11" s="21"/>
      <c r="L11" s="20" t="s">
        <v>49</v>
      </c>
      <c r="M11" s="20" t="s">
        <v>59</v>
      </c>
      <c r="N11" s="20" t="s">
        <v>59</v>
      </c>
      <c r="O11" s="20" t="s">
        <v>47</v>
      </c>
      <c r="P11" s="20" t="s">
        <v>47</v>
      </c>
      <c r="Q11" s="22" t="s">
        <v>48</v>
      </c>
      <c r="R11" s="21"/>
      <c r="S11" s="20" t="s">
        <v>49</v>
      </c>
      <c r="T11" s="20" t="s">
        <v>59</v>
      </c>
      <c r="U11" s="20" t="s">
        <v>59</v>
      </c>
      <c r="V11" s="20" t="s">
        <v>47</v>
      </c>
      <c r="W11" s="22" t="s">
        <v>50</v>
      </c>
      <c r="X11" s="21"/>
      <c r="Y11" s="20" t="s">
        <v>49</v>
      </c>
      <c r="Z11" s="20" t="s">
        <v>59</v>
      </c>
      <c r="AA11" s="20" t="s">
        <v>47</v>
      </c>
      <c r="AB11" s="22" t="s">
        <v>59</v>
      </c>
      <c r="AC11" s="22" t="s">
        <v>48</v>
      </c>
      <c r="AD11" s="21"/>
      <c r="AE11" s="20" t="s">
        <v>50</v>
      </c>
      <c r="AF11" s="20" t="s">
        <v>59</v>
      </c>
      <c r="AG11" s="23" t="s">
        <v>59</v>
      </c>
      <c r="AH11" s="20" t="s">
        <v>59</v>
      </c>
      <c r="AI11" s="20" t="s">
        <v>47</v>
      </c>
      <c r="AJ11" s="22" t="s">
        <v>59</v>
      </c>
    </row>
    <row r="12" spans="1:36" ht="15" customHeight="1" x14ac:dyDescent="0.25">
      <c r="A12" s="7">
        <v>4</v>
      </c>
      <c r="B12" s="19" t="s">
        <v>99</v>
      </c>
      <c r="C12" s="2" t="s">
        <v>50</v>
      </c>
      <c r="D12" s="3" t="s">
        <v>50</v>
      </c>
      <c r="E12" s="20" t="s">
        <v>100</v>
      </c>
      <c r="F12" s="20" t="s">
        <v>49</v>
      </c>
      <c r="G12" s="20" t="s">
        <v>47</v>
      </c>
      <c r="H12" s="20" t="s">
        <v>813</v>
      </c>
      <c r="I12" s="20" t="s">
        <v>47</v>
      </c>
      <c r="J12" s="22" t="s">
        <v>51</v>
      </c>
      <c r="K12" s="21"/>
      <c r="L12" s="20" t="s">
        <v>49</v>
      </c>
      <c r="M12" s="20" t="s">
        <v>50</v>
      </c>
      <c r="N12" s="20" t="s">
        <v>813</v>
      </c>
      <c r="O12" s="20" t="s">
        <v>51</v>
      </c>
      <c r="P12" s="20" t="s">
        <v>47</v>
      </c>
      <c r="Q12" s="22" t="s">
        <v>51</v>
      </c>
      <c r="R12" s="21"/>
      <c r="S12" s="20" t="s">
        <v>49</v>
      </c>
      <c r="T12" s="20" t="s">
        <v>813</v>
      </c>
      <c r="U12" s="20" t="s">
        <v>100</v>
      </c>
      <c r="V12" s="20" t="s">
        <v>47</v>
      </c>
      <c r="W12" s="22" t="s">
        <v>51</v>
      </c>
      <c r="X12" s="21"/>
      <c r="Y12" s="20" t="s">
        <v>49</v>
      </c>
      <c r="Z12" s="20" t="s">
        <v>813</v>
      </c>
      <c r="AA12" s="20" t="s">
        <v>47</v>
      </c>
      <c r="AB12" s="22" t="s">
        <v>51</v>
      </c>
      <c r="AC12" s="22" t="s">
        <v>51</v>
      </c>
      <c r="AD12" s="21"/>
      <c r="AE12" s="20" t="s">
        <v>51</v>
      </c>
      <c r="AF12" s="20" t="s">
        <v>813</v>
      </c>
      <c r="AG12" s="23" t="s">
        <v>103</v>
      </c>
      <c r="AH12" s="20" t="s">
        <v>138</v>
      </c>
      <c r="AI12" s="20" t="s">
        <v>47</v>
      </c>
      <c r="AJ12" s="22" t="s">
        <v>51</v>
      </c>
    </row>
    <row r="13" spans="1:36" ht="15" customHeight="1" x14ac:dyDescent="0.25">
      <c r="A13" s="7">
        <v>5</v>
      </c>
      <c r="B13" s="44" t="s">
        <v>109</v>
      </c>
      <c r="C13" s="2" t="s">
        <v>59</v>
      </c>
      <c r="D13" s="3" t="s">
        <v>110</v>
      </c>
      <c r="E13" s="20" t="s">
        <v>50</v>
      </c>
      <c r="F13" s="20" t="s">
        <v>86</v>
      </c>
      <c r="G13" s="20" t="s">
        <v>50</v>
      </c>
      <c r="H13" s="20" t="s">
        <v>813</v>
      </c>
      <c r="I13" s="20" t="s">
        <v>50</v>
      </c>
      <c r="J13" s="22" t="s">
        <v>48</v>
      </c>
      <c r="K13" s="21"/>
      <c r="L13" s="20" t="s">
        <v>86</v>
      </c>
      <c r="M13" s="20" t="s">
        <v>59</v>
      </c>
      <c r="N13" s="20" t="s">
        <v>813</v>
      </c>
      <c r="O13" s="20" t="s">
        <v>111</v>
      </c>
      <c r="P13" s="20" t="s">
        <v>50</v>
      </c>
      <c r="Q13" s="22" t="s">
        <v>48</v>
      </c>
      <c r="R13" s="21"/>
      <c r="S13" s="20" t="s">
        <v>86</v>
      </c>
      <c r="T13" s="20" t="s">
        <v>813</v>
      </c>
      <c r="U13" s="20" t="s">
        <v>87</v>
      </c>
      <c r="V13" s="20" t="s">
        <v>50</v>
      </c>
      <c r="W13" s="22" t="s">
        <v>48</v>
      </c>
      <c r="X13" s="21"/>
      <c r="Y13" s="20" t="s">
        <v>86</v>
      </c>
      <c r="Z13" s="20" t="s">
        <v>813</v>
      </c>
      <c r="AA13" s="20" t="s">
        <v>50</v>
      </c>
      <c r="AB13" s="22" t="s">
        <v>59</v>
      </c>
      <c r="AC13" s="22" t="s">
        <v>48</v>
      </c>
      <c r="AD13" s="21"/>
      <c r="AE13" s="20" t="s">
        <v>59</v>
      </c>
      <c r="AF13" s="20" t="s">
        <v>813</v>
      </c>
      <c r="AG13" s="23" t="s">
        <v>111</v>
      </c>
      <c r="AH13" s="20" t="s">
        <v>111</v>
      </c>
      <c r="AI13" s="20" t="s">
        <v>50</v>
      </c>
      <c r="AJ13" s="22" t="s">
        <v>48</v>
      </c>
    </row>
    <row r="14" spans="1:36" ht="15" customHeight="1" x14ac:dyDescent="0.25">
      <c r="A14" s="7">
        <v>6</v>
      </c>
      <c r="B14" s="44" t="s">
        <v>116</v>
      </c>
      <c r="C14" s="2" t="s">
        <v>639</v>
      </c>
      <c r="D14" s="3" t="s">
        <v>639</v>
      </c>
      <c r="E14" s="20" t="s">
        <v>118</v>
      </c>
      <c r="F14" s="20" t="s">
        <v>119</v>
      </c>
      <c r="G14" s="20" t="s">
        <v>118</v>
      </c>
      <c r="H14" s="20" t="s">
        <v>639</v>
      </c>
      <c r="I14" s="20" t="s">
        <v>118</v>
      </c>
      <c r="J14" s="22" t="s">
        <v>826</v>
      </c>
      <c r="K14" s="21"/>
      <c r="L14" s="20" t="s">
        <v>119</v>
      </c>
      <c r="M14" s="20" t="s">
        <v>802</v>
      </c>
      <c r="N14" s="20" t="s">
        <v>639</v>
      </c>
      <c r="O14" s="20" t="s">
        <v>138</v>
      </c>
      <c r="P14" s="20" t="s">
        <v>118</v>
      </c>
      <c r="Q14" s="22" t="s">
        <v>826</v>
      </c>
      <c r="R14" s="21"/>
      <c r="S14" s="20" t="s">
        <v>119</v>
      </c>
      <c r="T14" s="20" t="s">
        <v>639</v>
      </c>
      <c r="U14" s="20" t="s">
        <v>47</v>
      </c>
      <c r="V14" s="20" t="s">
        <v>118</v>
      </c>
      <c r="W14" s="22" t="s">
        <v>826</v>
      </c>
      <c r="X14" s="21"/>
      <c r="Y14" s="20" t="s">
        <v>119</v>
      </c>
      <c r="Z14" s="20" t="s">
        <v>639</v>
      </c>
      <c r="AA14" s="20" t="s">
        <v>118</v>
      </c>
      <c r="AB14" s="22" t="s">
        <v>639</v>
      </c>
      <c r="AC14" s="22" t="s">
        <v>826</v>
      </c>
      <c r="AD14" s="21"/>
      <c r="AE14" s="20" t="s">
        <v>120</v>
      </c>
      <c r="AF14" s="20" t="s">
        <v>639</v>
      </c>
      <c r="AG14" s="23" t="s">
        <v>639</v>
      </c>
      <c r="AH14" s="20" t="s">
        <v>639</v>
      </c>
      <c r="AI14" s="20" t="s">
        <v>118</v>
      </c>
      <c r="AJ14" s="22" t="s">
        <v>826</v>
      </c>
    </row>
    <row r="15" spans="1:36" ht="15" customHeight="1" x14ac:dyDescent="0.25">
      <c r="A15" s="7">
        <v>7</v>
      </c>
      <c r="B15" s="44" t="s">
        <v>131</v>
      </c>
      <c r="C15" s="13" t="s">
        <v>814</v>
      </c>
      <c r="D15" s="3" t="s">
        <v>59</v>
      </c>
      <c r="E15" s="20" t="s">
        <v>59</v>
      </c>
      <c r="F15" s="20" t="s">
        <v>60</v>
      </c>
      <c r="G15" s="20" t="s">
        <v>59</v>
      </c>
      <c r="H15" s="20" t="s">
        <v>59</v>
      </c>
      <c r="I15" s="20" t="s">
        <v>50</v>
      </c>
      <c r="J15" s="22" t="s">
        <v>48</v>
      </c>
      <c r="K15" s="21"/>
      <c r="L15" s="20" t="s">
        <v>60</v>
      </c>
      <c r="M15" s="20" t="s">
        <v>59</v>
      </c>
      <c r="N15" s="20" t="s">
        <v>59</v>
      </c>
      <c r="O15" s="20" t="s">
        <v>59</v>
      </c>
      <c r="P15" s="20" t="s">
        <v>50</v>
      </c>
      <c r="Q15" s="22" t="s">
        <v>48</v>
      </c>
      <c r="R15" s="21"/>
      <c r="S15" s="20" t="s">
        <v>60</v>
      </c>
      <c r="T15" s="20" t="s">
        <v>59</v>
      </c>
      <c r="U15" s="20" t="s">
        <v>59</v>
      </c>
      <c r="V15" s="20" t="s">
        <v>50</v>
      </c>
      <c r="W15" s="22" t="s">
        <v>48</v>
      </c>
      <c r="X15" s="21"/>
      <c r="Y15" s="20" t="s">
        <v>60</v>
      </c>
      <c r="Z15" s="20" t="s">
        <v>59</v>
      </c>
      <c r="AA15" s="20" t="s">
        <v>50</v>
      </c>
      <c r="AB15" s="22" t="s">
        <v>48</v>
      </c>
      <c r="AC15" s="22" t="s">
        <v>48</v>
      </c>
      <c r="AD15" s="21"/>
      <c r="AE15" s="20" t="s">
        <v>48</v>
      </c>
      <c r="AF15" s="20" t="s">
        <v>59</v>
      </c>
      <c r="AG15" s="23" t="s">
        <v>59</v>
      </c>
      <c r="AH15" s="20" t="s">
        <v>59</v>
      </c>
      <c r="AI15" s="20" t="s">
        <v>50</v>
      </c>
      <c r="AJ15" s="22" t="s">
        <v>48</v>
      </c>
    </row>
    <row r="16" spans="1:36" s="247" customFormat="1" ht="15" customHeight="1" x14ac:dyDescent="0.25">
      <c r="A16" s="239">
        <v>8</v>
      </c>
      <c r="B16" s="240" t="s">
        <v>136</v>
      </c>
      <c r="C16" s="241" t="s">
        <v>47</v>
      </c>
      <c r="D16" s="242" t="s">
        <v>85</v>
      </c>
      <c r="E16" s="243" t="s">
        <v>137</v>
      </c>
      <c r="F16" s="243" t="s">
        <v>86</v>
      </c>
      <c r="G16" s="243" t="s">
        <v>48</v>
      </c>
      <c r="H16" s="243" t="s">
        <v>48</v>
      </c>
      <c r="I16" s="243" t="s">
        <v>48</v>
      </c>
      <c r="J16" s="22" t="s">
        <v>120</v>
      </c>
      <c r="K16" s="244"/>
      <c r="L16" s="243" t="s">
        <v>86</v>
      </c>
      <c r="M16" s="243" t="s">
        <v>48</v>
      </c>
      <c r="N16" s="243" t="s">
        <v>48</v>
      </c>
      <c r="O16" s="243" t="s">
        <v>48</v>
      </c>
      <c r="P16" s="243" t="s">
        <v>48</v>
      </c>
      <c r="Q16" s="22" t="s">
        <v>120</v>
      </c>
      <c r="R16" s="244"/>
      <c r="S16" s="243" t="s">
        <v>86</v>
      </c>
      <c r="T16" s="243" t="s">
        <v>48</v>
      </c>
      <c r="U16" s="243" t="s">
        <v>48</v>
      </c>
      <c r="V16" s="243" t="s">
        <v>48</v>
      </c>
      <c r="W16" s="22" t="s">
        <v>120</v>
      </c>
      <c r="X16" s="244"/>
      <c r="Y16" s="243" t="s">
        <v>86</v>
      </c>
      <c r="Z16" s="243" t="s">
        <v>48</v>
      </c>
      <c r="AA16" s="243" t="s">
        <v>48</v>
      </c>
      <c r="AB16" s="245" t="s">
        <v>48</v>
      </c>
      <c r="AC16" s="22" t="s">
        <v>120</v>
      </c>
      <c r="AD16" s="244"/>
      <c r="AE16" s="243" t="s">
        <v>138</v>
      </c>
      <c r="AF16" s="243" t="s">
        <v>48</v>
      </c>
      <c r="AG16" s="246" t="s">
        <v>139</v>
      </c>
      <c r="AH16" s="243" t="s">
        <v>48</v>
      </c>
      <c r="AI16" s="243" t="s">
        <v>48</v>
      </c>
      <c r="AJ16" s="22" t="s">
        <v>120</v>
      </c>
    </row>
    <row r="17" spans="1:36" ht="15" customHeight="1" x14ac:dyDescent="0.25">
      <c r="A17" s="7">
        <v>9</v>
      </c>
      <c r="B17" s="44" t="s">
        <v>146</v>
      </c>
      <c r="C17" s="2" t="s">
        <v>48</v>
      </c>
      <c r="D17" s="3" t="s">
        <v>47</v>
      </c>
      <c r="E17" s="20" t="s">
        <v>48</v>
      </c>
      <c r="F17" s="20" t="s">
        <v>86</v>
      </c>
      <c r="G17" s="20" t="s">
        <v>48</v>
      </c>
      <c r="H17" s="20" t="s">
        <v>48</v>
      </c>
      <c r="I17" s="20" t="s">
        <v>47</v>
      </c>
      <c r="J17" s="22" t="s">
        <v>59</v>
      </c>
      <c r="K17" s="21"/>
      <c r="L17" s="20" t="s">
        <v>86</v>
      </c>
      <c r="M17" s="20" t="s">
        <v>48</v>
      </c>
      <c r="N17" s="20" t="s">
        <v>48</v>
      </c>
      <c r="O17" s="20" t="s">
        <v>50</v>
      </c>
      <c r="P17" s="20" t="s">
        <v>47</v>
      </c>
      <c r="Q17" s="22" t="s">
        <v>50</v>
      </c>
      <c r="R17" s="21"/>
      <c r="S17" s="20" t="s">
        <v>86</v>
      </c>
      <c r="T17" s="20" t="s">
        <v>48</v>
      </c>
      <c r="U17" s="20" t="s">
        <v>48</v>
      </c>
      <c r="V17" s="20" t="s">
        <v>47</v>
      </c>
      <c r="W17" s="22" t="s">
        <v>50</v>
      </c>
      <c r="X17" s="21"/>
      <c r="Y17" s="20" t="s">
        <v>86</v>
      </c>
      <c r="Z17" s="20" t="s">
        <v>48</v>
      </c>
      <c r="AA17" s="20" t="s">
        <v>47</v>
      </c>
      <c r="AB17" s="22" t="s">
        <v>50</v>
      </c>
      <c r="AC17" s="22" t="s">
        <v>50</v>
      </c>
      <c r="AD17" s="21"/>
      <c r="AE17" s="20" t="s">
        <v>48</v>
      </c>
      <c r="AF17" s="20" t="s">
        <v>48</v>
      </c>
      <c r="AG17" s="23" t="s">
        <v>48</v>
      </c>
      <c r="AH17" s="20" t="s">
        <v>47</v>
      </c>
      <c r="AI17" s="20" t="s">
        <v>47</v>
      </c>
      <c r="AJ17" s="22" t="s">
        <v>50</v>
      </c>
    </row>
    <row r="18" spans="1:36" ht="15" customHeight="1" x14ac:dyDescent="0.25">
      <c r="A18" s="7">
        <v>10</v>
      </c>
      <c r="B18" s="16" t="s">
        <v>152</v>
      </c>
      <c r="C18" s="2" t="s">
        <v>50</v>
      </c>
      <c r="D18" s="3" t="s">
        <v>50</v>
      </c>
      <c r="E18" s="20" t="s">
        <v>48</v>
      </c>
      <c r="F18" s="20" t="s">
        <v>49</v>
      </c>
      <c r="G18" s="20" t="s">
        <v>47</v>
      </c>
      <c r="H18" s="20" t="s">
        <v>48</v>
      </c>
      <c r="I18" s="20" t="s">
        <v>47</v>
      </c>
      <c r="J18" s="22" t="s">
        <v>50</v>
      </c>
      <c r="K18" s="21"/>
      <c r="L18" s="20" t="s">
        <v>49</v>
      </c>
      <c r="M18" s="20" t="s">
        <v>48</v>
      </c>
      <c r="N18" s="20" t="s">
        <v>48</v>
      </c>
      <c r="O18" s="20" t="s">
        <v>50</v>
      </c>
      <c r="P18" s="20" t="s">
        <v>47</v>
      </c>
      <c r="Q18" s="22" t="s">
        <v>50</v>
      </c>
      <c r="R18" s="21"/>
      <c r="S18" s="20" t="s">
        <v>49</v>
      </c>
      <c r="T18" s="20" t="s">
        <v>48</v>
      </c>
      <c r="U18" s="20" t="s">
        <v>50</v>
      </c>
      <c r="V18" s="20" t="s">
        <v>47</v>
      </c>
      <c r="W18" s="22" t="s">
        <v>50</v>
      </c>
      <c r="X18" s="21"/>
      <c r="Y18" s="20" t="s">
        <v>49</v>
      </c>
      <c r="Z18" s="20" t="s">
        <v>48</v>
      </c>
      <c r="AA18" s="20" t="s">
        <v>47</v>
      </c>
      <c r="AB18" s="22" t="s">
        <v>50</v>
      </c>
      <c r="AC18" s="22" t="s">
        <v>50</v>
      </c>
      <c r="AD18" s="21"/>
      <c r="AE18" s="20" t="s">
        <v>48</v>
      </c>
      <c r="AF18" s="20" t="s">
        <v>48</v>
      </c>
      <c r="AG18" s="23" t="s">
        <v>50</v>
      </c>
      <c r="AH18" s="23" t="s">
        <v>48</v>
      </c>
      <c r="AI18" s="20" t="s">
        <v>47</v>
      </c>
      <c r="AJ18" s="22" t="s">
        <v>50</v>
      </c>
    </row>
    <row r="19" spans="1:36" ht="15" customHeight="1" x14ac:dyDescent="0.25">
      <c r="A19" s="7">
        <v>11</v>
      </c>
      <c r="B19" s="16" t="s">
        <v>153</v>
      </c>
      <c r="C19" s="2" t="s">
        <v>59</v>
      </c>
      <c r="D19" s="3" t="s">
        <v>59</v>
      </c>
      <c r="E19" s="20" t="s">
        <v>59</v>
      </c>
      <c r="F19" s="20" t="s">
        <v>86</v>
      </c>
      <c r="G19" s="20" t="s">
        <v>50</v>
      </c>
      <c r="H19" s="20" t="s">
        <v>50</v>
      </c>
      <c r="I19" s="20" t="s">
        <v>50</v>
      </c>
      <c r="J19" s="22" t="s">
        <v>48</v>
      </c>
      <c r="K19" s="21"/>
      <c r="L19" s="20" t="s">
        <v>154</v>
      </c>
      <c r="M19" s="20" t="s">
        <v>50</v>
      </c>
      <c r="N19" s="20" t="s">
        <v>50</v>
      </c>
      <c r="O19" s="20" t="s">
        <v>59</v>
      </c>
      <c r="P19" s="20" t="s">
        <v>50</v>
      </c>
      <c r="Q19" s="22" t="s">
        <v>59</v>
      </c>
      <c r="R19" s="21"/>
      <c r="S19" s="20" t="s">
        <v>86</v>
      </c>
      <c r="T19" s="20" t="s">
        <v>59</v>
      </c>
      <c r="U19" s="20" t="s">
        <v>48</v>
      </c>
      <c r="V19" s="20" t="s">
        <v>50</v>
      </c>
      <c r="W19" s="22" t="s">
        <v>48</v>
      </c>
      <c r="X19" s="21"/>
      <c r="Y19" s="20" t="s">
        <v>86</v>
      </c>
      <c r="Z19" s="20" t="s">
        <v>59</v>
      </c>
      <c r="AA19" s="20" t="s">
        <v>50</v>
      </c>
      <c r="AB19" s="22" t="s">
        <v>59</v>
      </c>
      <c r="AC19" s="22" t="s">
        <v>50</v>
      </c>
      <c r="AD19" s="21"/>
      <c r="AE19" s="20" t="s">
        <v>59</v>
      </c>
      <c r="AF19" s="20" t="s">
        <v>50</v>
      </c>
      <c r="AG19" s="23" t="s">
        <v>59</v>
      </c>
      <c r="AH19" s="20" t="s">
        <v>59</v>
      </c>
      <c r="AI19" s="20" t="s">
        <v>50</v>
      </c>
      <c r="AJ19" s="22" t="s">
        <v>59</v>
      </c>
    </row>
    <row r="20" spans="1:36" ht="15" customHeight="1" x14ac:dyDescent="0.25">
      <c r="A20" s="7">
        <v>12</v>
      </c>
      <c r="B20" s="16" t="s">
        <v>159</v>
      </c>
      <c r="C20" s="2" t="s">
        <v>50</v>
      </c>
      <c r="D20" s="3" t="s">
        <v>50</v>
      </c>
      <c r="E20" s="20" t="s">
        <v>50</v>
      </c>
      <c r="F20" s="20" t="s">
        <v>60</v>
      </c>
      <c r="G20" s="20" t="s">
        <v>51</v>
      </c>
      <c r="H20" s="20" t="s">
        <v>51</v>
      </c>
      <c r="I20" s="20" t="s">
        <v>51</v>
      </c>
      <c r="J20" s="22" t="s">
        <v>48</v>
      </c>
      <c r="K20" s="21"/>
      <c r="L20" s="20" t="s">
        <v>60</v>
      </c>
      <c r="M20" s="20" t="s">
        <v>50</v>
      </c>
      <c r="N20" s="20" t="s">
        <v>51</v>
      </c>
      <c r="O20" s="20" t="s">
        <v>50</v>
      </c>
      <c r="P20" s="20" t="s">
        <v>51</v>
      </c>
      <c r="Q20" s="22" t="s">
        <v>48</v>
      </c>
      <c r="R20" s="21"/>
      <c r="S20" s="20" t="s">
        <v>60</v>
      </c>
      <c r="T20" s="20" t="s">
        <v>50</v>
      </c>
      <c r="U20" s="20" t="s">
        <v>48</v>
      </c>
      <c r="V20" s="20" t="s">
        <v>51</v>
      </c>
      <c r="W20" s="22" t="s">
        <v>48</v>
      </c>
      <c r="X20" s="21"/>
      <c r="Y20" s="20" t="s">
        <v>60</v>
      </c>
      <c r="Z20" s="20" t="s">
        <v>50</v>
      </c>
      <c r="AA20" s="20" t="s">
        <v>51</v>
      </c>
      <c r="AB20" s="22" t="s">
        <v>50</v>
      </c>
      <c r="AC20" s="22" t="s">
        <v>48</v>
      </c>
      <c r="AD20" s="21"/>
      <c r="AE20" s="20" t="s">
        <v>50</v>
      </c>
      <c r="AF20" s="20" t="s">
        <v>51</v>
      </c>
      <c r="AG20" s="23" t="s">
        <v>50</v>
      </c>
      <c r="AH20" s="23" t="s">
        <v>50</v>
      </c>
      <c r="AI20" s="20" t="s">
        <v>51</v>
      </c>
      <c r="AJ20" s="22" t="s">
        <v>48</v>
      </c>
    </row>
    <row r="21" spans="1:36" s="251" customFormat="1" ht="15" customHeight="1" x14ac:dyDescent="0.25">
      <c r="A21" s="248"/>
      <c r="B21" s="249"/>
      <c r="C21" s="248"/>
      <c r="D21" s="250"/>
      <c r="E21" s="248"/>
      <c r="F21" s="248"/>
      <c r="G21" s="248"/>
      <c r="H21" s="248"/>
      <c r="I21" s="248"/>
      <c r="J21" s="2"/>
      <c r="K21" s="248"/>
      <c r="L21" s="248"/>
      <c r="M21" s="248"/>
      <c r="N21" s="248"/>
      <c r="O21" s="248"/>
      <c r="P21" s="248"/>
      <c r="Q21" s="2"/>
      <c r="R21" s="248"/>
      <c r="S21" s="248"/>
      <c r="T21" s="248"/>
      <c r="U21" s="248"/>
      <c r="V21" s="248"/>
      <c r="W21" s="2"/>
      <c r="X21" s="248"/>
      <c r="Y21" s="248"/>
      <c r="Z21" s="248"/>
      <c r="AA21" s="248"/>
      <c r="AB21" s="248"/>
      <c r="AC21" s="2"/>
      <c r="AD21" s="248"/>
      <c r="AE21" s="248"/>
      <c r="AF21" s="248"/>
      <c r="AG21" s="250"/>
      <c r="AH21" s="248"/>
      <c r="AI21" s="248"/>
      <c r="AJ21" s="2"/>
    </row>
    <row r="22" spans="1:36" ht="15" customHeight="1" x14ac:dyDescent="0.25">
      <c r="A22" s="7">
        <v>13</v>
      </c>
      <c r="B22" s="16" t="s">
        <v>165</v>
      </c>
      <c r="C22" s="2" t="s">
        <v>51</v>
      </c>
      <c r="D22" s="3" t="s">
        <v>47</v>
      </c>
      <c r="E22" s="20" t="s">
        <v>48</v>
      </c>
      <c r="F22" s="20" t="s">
        <v>49</v>
      </c>
      <c r="G22" s="20" t="s">
        <v>59</v>
      </c>
      <c r="H22" s="20" t="s">
        <v>59</v>
      </c>
      <c r="I22" s="20" t="s">
        <v>51</v>
      </c>
      <c r="J22" s="22" t="s">
        <v>59</v>
      </c>
      <c r="K22" s="21"/>
      <c r="L22" s="20" t="s">
        <v>49</v>
      </c>
      <c r="M22" s="20" t="s">
        <v>51</v>
      </c>
      <c r="N22" s="20" t="s">
        <v>51</v>
      </c>
      <c r="O22" s="20" t="s">
        <v>59</v>
      </c>
      <c r="P22" s="20" t="s">
        <v>51</v>
      </c>
      <c r="Q22" s="22" t="s">
        <v>59</v>
      </c>
      <c r="R22" s="21"/>
      <c r="S22" s="20" t="s">
        <v>49</v>
      </c>
      <c r="T22" s="20" t="s">
        <v>111</v>
      </c>
      <c r="U22" s="20" t="s">
        <v>47</v>
      </c>
      <c r="V22" s="20" t="s">
        <v>51</v>
      </c>
      <c r="W22" s="22" t="s">
        <v>59</v>
      </c>
      <c r="X22" s="21"/>
      <c r="Y22" s="20" t="s">
        <v>49</v>
      </c>
      <c r="Z22" s="20" t="s">
        <v>111</v>
      </c>
      <c r="AA22" s="20" t="s">
        <v>51</v>
      </c>
      <c r="AB22" s="22" t="s">
        <v>59</v>
      </c>
      <c r="AC22" s="22" t="s">
        <v>59</v>
      </c>
      <c r="AD22" s="21"/>
      <c r="AE22" s="20" t="s">
        <v>59</v>
      </c>
      <c r="AF22" s="20" t="s">
        <v>111</v>
      </c>
      <c r="AG22" s="23" t="s">
        <v>48</v>
      </c>
      <c r="AH22" s="23" t="s">
        <v>51</v>
      </c>
      <c r="AI22" s="20" t="s">
        <v>51</v>
      </c>
      <c r="AJ22" s="22" t="s">
        <v>59</v>
      </c>
    </row>
    <row r="23" spans="1:36" ht="15" customHeight="1" x14ac:dyDescent="0.25">
      <c r="A23" s="7">
        <v>14</v>
      </c>
      <c r="B23" s="16" t="s">
        <v>170</v>
      </c>
      <c r="C23" s="2" t="s">
        <v>50</v>
      </c>
      <c r="D23" s="3" t="s">
        <v>50</v>
      </c>
      <c r="E23" s="20" t="s">
        <v>50</v>
      </c>
      <c r="F23" s="20" t="s">
        <v>86</v>
      </c>
      <c r="G23" s="20" t="s">
        <v>51</v>
      </c>
      <c r="H23" s="20" t="s">
        <v>51</v>
      </c>
      <c r="I23" s="20" t="s">
        <v>50</v>
      </c>
      <c r="J23" s="22" t="s">
        <v>50</v>
      </c>
      <c r="K23" s="21"/>
      <c r="L23" s="20" t="s">
        <v>86</v>
      </c>
      <c r="M23" s="20" t="s">
        <v>50</v>
      </c>
      <c r="N23" s="20" t="s">
        <v>51</v>
      </c>
      <c r="O23" s="20" t="s">
        <v>50</v>
      </c>
      <c r="P23" s="20" t="s">
        <v>50</v>
      </c>
      <c r="Q23" s="22" t="s">
        <v>50</v>
      </c>
      <c r="R23" s="21"/>
      <c r="S23" s="20" t="s">
        <v>86</v>
      </c>
      <c r="T23" s="20" t="s">
        <v>51</v>
      </c>
      <c r="U23" s="20" t="s">
        <v>48</v>
      </c>
      <c r="V23" s="20" t="s">
        <v>50</v>
      </c>
      <c r="W23" s="22" t="s">
        <v>50</v>
      </c>
      <c r="X23" s="21"/>
      <c r="Y23" s="20" t="s">
        <v>86</v>
      </c>
      <c r="Z23" s="20" t="s">
        <v>51</v>
      </c>
      <c r="AA23" s="20" t="s">
        <v>50</v>
      </c>
      <c r="AB23" s="22" t="s">
        <v>50</v>
      </c>
      <c r="AC23" s="22" t="s">
        <v>50</v>
      </c>
      <c r="AD23" s="21"/>
      <c r="AE23" s="20" t="s">
        <v>59</v>
      </c>
      <c r="AF23" s="20" t="s">
        <v>51</v>
      </c>
      <c r="AG23" s="23" t="s">
        <v>59</v>
      </c>
      <c r="AH23" s="23" t="s">
        <v>59</v>
      </c>
      <c r="AI23" s="20" t="s">
        <v>50</v>
      </c>
      <c r="AJ23" s="22" t="s">
        <v>50</v>
      </c>
    </row>
    <row r="24" spans="1:36" ht="15" customHeight="1" x14ac:dyDescent="0.25">
      <c r="A24" s="7">
        <v>15</v>
      </c>
      <c r="B24" s="16" t="s">
        <v>174</v>
      </c>
      <c r="C24" s="2" t="s">
        <v>175</v>
      </c>
      <c r="D24" s="3"/>
      <c r="E24" s="20" t="s">
        <v>59</v>
      </c>
      <c r="F24" s="20" t="s">
        <v>64</v>
      </c>
      <c r="G24" s="20" t="s">
        <v>59</v>
      </c>
      <c r="H24" s="20" t="s">
        <v>59</v>
      </c>
      <c r="I24" s="20" t="s">
        <v>51</v>
      </c>
      <c r="J24" s="22" t="s">
        <v>48</v>
      </c>
      <c r="K24" s="21"/>
      <c r="L24" s="20" t="s">
        <v>64</v>
      </c>
      <c r="M24" s="20" t="s">
        <v>175</v>
      </c>
      <c r="N24" s="20" t="s">
        <v>175</v>
      </c>
      <c r="O24" s="20" t="s">
        <v>59</v>
      </c>
      <c r="P24" s="20" t="s">
        <v>51</v>
      </c>
      <c r="Q24" s="22" t="s">
        <v>48</v>
      </c>
      <c r="R24" s="21"/>
      <c r="S24" s="20" t="s">
        <v>64</v>
      </c>
      <c r="T24" s="20" t="s">
        <v>59</v>
      </c>
      <c r="U24" s="20" t="s">
        <v>51</v>
      </c>
      <c r="V24" s="20" t="s">
        <v>51</v>
      </c>
      <c r="W24" s="22" t="s">
        <v>48</v>
      </c>
      <c r="X24" s="21"/>
      <c r="Y24" s="20" t="s">
        <v>64</v>
      </c>
      <c r="Z24" s="20" t="s">
        <v>59</v>
      </c>
      <c r="AA24" s="20" t="s">
        <v>51</v>
      </c>
      <c r="AB24" s="22" t="s">
        <v>48</v>
      </c>
      <c r="AC24" s="22" t="s">
        <v>48</v>
      </c>
      <c r="AD24" s="21"/>
      <c r="AE24" s="20" t="s">
        <v>59</v>
      </c>
      <c r="AF24" s="20" t="s">
        <v>59</v>
      </c>
      <c r="AG24" s="23" t="s">
        <v>48</v>
      </c>
      <c r="AH24" s="20" t="s">
        <v>176</v>
      </c>
      <c r="AI24" s="20" t="s">
        <v>827</v>
      </c>
      <c r="AJ24" s="22" t="s">
        <v>48</v>
      </c>
    </row>
    <row r="25" spans="1:36" ht="15" customHeight="1" x14ac:dyDescent="0.25">
      <c r="A25" s="7">
        <v>16</v>
      </c>
      <c r="B25" s="16" t="s">
        <v>181</v>
      </c>
      <c r="C25" s="2" t="s">
        <v>175</v>
      </c>
      <c r="D25" s="2" t="s">
        <v>175</v>
      </c>
      <c r="E25" s="20" t="s">
        <v>48</v>
      </c>
      <c r="F25" s="20" t="s">
        <v>64</v>
      </c>
      <c r="G25" s="20" t="s">
        <v>48</v>
      </c>
      <c r="H25" s="20" t="s">
        <v>48</v>
      </c>
      <c r="I25" s="20" t="s">
        <v>51</v>
      </c>
      <c r="J25" s="22" t="s">
        <v>48</v>
      </c>
      <c r="K25" s="21"/>
      <c r="L25" s="20" t="s">
        <v>64</v>
      </c>
      <c r="M25" s="20" t="s">
        <v>175</v>
      </c>
      <c r="N25" s="20" t="s">
        <v>175</v>
      </c>
      <c r="O25" s="20" t="s">
        <v>59</v>
      </c>
      <c r="P25" s="20" t="s">
        <v>51</v>
      </c>
      <c r="Q25" s="22" t="s">
        <v>48</v>
      </c>
      <c r="R25" s="21"/>
      <c r="S25" s="20" t="s">
        <v>64</v>
      </c>
      <c r="T25" s="20" t="s">
        <v>48</v>
      </c>
      <c r="U25" s="20" t="s">
        <v>48</v>
      </c>
      <c r="V25" s="20" t="s">
        <v>51</v>
      </c>
      <c r="W25" s="22" t="s">
        <v>48</v>
      </c>
      <c r="X25" s="21"/>
      <c r="Y25" s="20" t="s">
        <v>64</v>
      </c>
      <c r="Z25" s="20" t="s">
        <v>59</v>
      </c>
      <c r="AA25" s="20" t="s">
        <v>51</v>
      </c>
      <c r="AB25" s="22" t="s">
        <v>48</v>
      </c>
      <c r="AC25" s="22" t="s">
        <v>48</v>
      </c>
      <c r="AD25" s="21"/>
      <c r="AE25" s="20" t="s">
        <v>59</v>
      </c>
      <c r="AF25" s="20" t="s">
        <v>59</v>
      </c>
      <c r="AG25" s="23" t="s">
        <v>48</v>
      </c>
      <c r="AH25" s="20" t="s">
        <v>176</v>
      </c>
      <c r="AI25" s="20" t="s">
        <v>827</v>
      </c>
      <c r="AJ25" s="22" t="s">
        <v>48</v>
      </c>
    </row>
    <row r="26" spans="1:36" ht="15" customHeight="1" x14ac:dyDescent="0.25">
      <c r="A26" s="7">
        <v>17</v>
      </c>
      <c r="B26" s="16" t="s">
        <v>185</v>
      </c>
      <c r="C26" s="2" t="s">
        <v>175</v>
      </c>
      <c r="D26" s="2" t="s">
        <v>175</v>
      </c>
      <c r="E26" s="20" t="s">
        <v>51</v>
      </c>
      <c r="F26" s="20" t="s">
        <v>49</v>
      </c>
      <c r="G26" s="20" t="s">
        <v>51</v>
      </c>
      <c r="H26" s="20" t="s">
        <v>51</v>
      </c>
      <c r="I26" s="20" t="s">
        <v>47</v>
      </c>
      <c r="J26" s="22" t="s">
        <v>51</v>
      </c>
      <c r="K26" s="21"/>
      <c r="L26" s="20" t="s">
        <v>49</v>
      </c>
      <c r="M26" s="20" t="s">
        <v>175</v>
      </c>
      <c r="N26" s="20" t="s">
        <v>51</v>
      </c>
      <c r="O26" s="20" t="s">
        <v>51</v>
      </c>
      <c r="P26" s="20" t="s">
        <v>47</v>
      </c>
      <c r="Q26" s="22" t="s">
        <v>51</v>
      </c>
      <c r="R26" s="21"/>
      <c r="S26" s="20" t="s">
        <v>49</v>
      </c>
      <c r="T26" s="20" t="s">
        <v>51</v>
      </c>
      <c r="U26" s="20" t="s">
        <v>50</v>
      </c>
      <c r="V26" s="20" t="s">
        <v>47</v>
      </c>
      <c r="W26" s="22" t="s">
        <v>51</v>
      </c>
      <c r="X26" s="21"/>
      <c r="Y26" s="20" t="s">
        <v>49</v>
      </c>
      <c r="Z26" s="20" t="s">
        <v>51</v>
      </c>
      <c r="AA26" s="20" t="s">
        <v>47</v>
      </c>
      <c r="AB26" s="22" t="s">
        <v>50</v>
      </c>
      <c r="AC26" s="22" t="s">
        <v>51</v>
      </c>
      <c r="AD26" s="21"/>
      <c r="AE26" s="20" t="s">
        <v>59</v>
      </c>
      <c r="AF26" s="20" t="s">
        <v>51</v>
      </c>
      <c r="AG26" s="23" t="s">
        <v>51</v>
      </c>
      <c r="AH26" s="23" t="s">
        <v>176</v>
      </c>
      <c r="AI26" s="20" t="s">
        <v>828</v>
      </c>
      <c r="AJ26" s="22" t="s">
        <v>51</v>
      </c>
    </row>
    <row r="27" spans="1:36" ht="15" customHeight="1" x14ac:dyDescent="0.25">
      <c r="A27" s="2">
        <v>18</v>
      </c>
      <c r="B27" s="44" t="s">
        <v>190</v>
      </c>
      <c r="C27" s="2" t="s">
        <v>175</v>
      </c>
      <c r="D27" s="2" t="s">
        <v>175</v>
      </c>
      <c r="E27" s="20" t="s">
        <v>191</v>
      </c>
      <c r="F27" s="20" t="s">
        <v>119</v>
      </c>
      <c r="G27" s="20" t="s">
        <v>192</v>
      </c>
      <c r="H27" s="20" t="s">
        <v>639</v>
      </c>
      <c r="I27" s="20" t="s">
        <v>118</v>
      </c>
      <c r="J27" s="22" t="s">
        <v>639</v>
      </c>
      <c r="K27" s="21"/>
      <c r="L27" s="20" t="s">
        <v>119</v>
      </c>
      <c r="M27" s="20" t="s">
        <v>175</v>
      </c>
      <c r="N27" s="20" t="s">
        <v>639</v>
      </c>
      <c r="O27" s="20" t="s">
        <v>138</v>
      </c>
      <c r="P27" s="20" t="s">
        <v>118</v>
      </c>
      <c r="Q27" s="22" t="s">
        <v>639</v>
      </c>
      <c r="R27" s="21"/>
      <c r="S27" s="20" t="s">
        <v>119</v>
      </c>
      <c r="T27" s="20" t="s">
        <v>639</v>
      </c>
      <c r="U27" s="20" t="s">
        <v>118</v>
      </c>
      <c r="V27" s="20" t="s">
        <v>118</v>
      </c>
      <c r="W27" s="22" t="s">
        <v>639</v>
      </c>
      <c r="X27" s="21"/>
      <c r="Y27" s="20" t="s">
        <v>119</v>
      </c>
      <c r="Z27" s="20" t="s">
        <v>639</v>
      </c>
      <c r="AA27" s="20" t="s">
        <v>118</v>
      </c>
      <c r="AB27" s="22" t="s">
        <v>48</v>
      </c>
      <c r="AC27" s="22" t="s">
        <v>639</v>
      </c>
      <c r="AD27" s="21"/>
      <c r="AE27" s="20" t="s">
        <v>826</v>
      </c>
      <c r="AF27" s="20" t="s">
        <v>639</v>
      </c>
      <c r="AG27" s="23" t="s">
        <v>639</v>
      </c>
      <c r="AH27" s="23" t="s">
        <v>176</v>
      </c>
      <c r="AI27" s="20" t="s">
        <v>829</v>
      </c>
      <c r="AJ27" s="22" t="s">
        <v>639</v>
      </c>
    </row>
    <row r="28" spans="1:36" ht="15" customHeight="1" x14ac:dyDescent="0.25">
      <c r="A28" s="7">
        <v>19</v>
      </c>
      <c r="B28" s="16" t="s">
        <v>202</v>
      </c>
      <c r="C28" s="2" t="s">
        <v>175</v>
      </c>
      <c r="D28" s="2" t="s">
        <v>175</v>
      </c>
      <c r="E28" s="20" t="s">
        <v>51</v>
      </c>
      <c r="F28" s="20" t="s">
        <v>203</v>
      </c>
      <c r="G28" s="20" t="s">
        <v>51</v>
      </c>
      <c r="H28" s="20" t="s">
        <v>51</v>
      </c>
      <c r="I28" s="20" t="s">
        <v>47</v>
      </c>
      <c r="J28" s="22" t="s">
        <v>50</v>
      </c>
      <c r="K28" s="21"/>
      <c r="L28" s="20" t="s">
        <v>203</v>
      </c>
      <c r="M28" s="20" t="s">
        <v>175</v>
      </c>
      <c r="N28" s="20" t="s">
        <v>51</v>
      </c>
      <c r="O28" s="20" t="s">
        <v>50</v>
      </c>
      <c r="P28" s="20" t="s">
        <v>47</v>
      </c>
      <c r="Q28" s="22" t="s">
        <v>50</v>
      </c>
      <c r="R28" s="21"/>
      <c r="S28" s="20" t="s">
        <v>203</v>
      </c>
      <c r="T28" s="20" t="s">
        <v>51</v>
      </c>
      <c r="U28" s="20" t="s">
        <v>50</v>
      </c>
      <c r="V28" s="20" t="s">
        <v>47</v>
      </c>
      <c r="W28" s="22" t="s">
        <v>50</v>
      </c>
      <c r="X28" s="21"/>
      <c r="Y28" s="20" t="s">
        <v>203</v>
      </c>
      <c r="Z28" s="20" t="s">
        <v>51</v>
      </c>
      <c r="AA28" s="20" t="s">
        <v>47</v>
      </c>
      <c r="AB28" s="22" t="s">
        <v>50</v>
      </c>
      <c r="AC28" s="22" t="s">
        <v>50</v>
      </c>
      <c r="AD28" s="21"/>
      <c r="AE28" s="20" t="s">
        <v>48</v>
      </c>
      <c r="AF28" s="20" t="s">
        <v>51</v>
      </c>
      <c r="AG28" s="23" t="s">
        <v>51</v>
      </c>
      <c r="AH28" s="23" t="s">
        <v>176</v>
      </c>
      <c r="AI28" s="20" t="s">
        <v>828</v>
      </c>
      <c r="AJ28" s="22" t="s">
        <v>50</v>
      </c>
    </row>
    <row r="29" spans="1:36" s="39" customFormat="1" ht="15" customHeight="1" x14ac:dyDescent="0.25">
      <c r="A29" s="36"/>
      <c r="B29" s="48"/>
      <c r="C29" s="36"/>
      <c r="D29" s="38"/>
      <c r="E29" s="36"/>
      <c r="F29" s="36"/>
      <c r="G29" s="36"/>
      <c r="H29" s="36"/>
      <c r="I29" s="2"/>
      <c r="J29" s="2"/>
      <c r="K29" s="36"/>
      <c r="L29" s="36"/>
      <c r="M29" s="36"/>
      <c r="N29" s="36"/>
      <c r="O29" s="36"/>
      <c r="P29" s="2"/>
      <c r="Q29" s="2"/>
      <c r="R29" s="12"/>
      <c r="S29" s="36"/>
      <c r="T29" s="36"/>
      <c r="U29" s="36"/>
      <c r="V29" s="2"/>
      <c r="W29" s="2"/>
      <c r="X29" s="36"/>
      <c r="Y29" s="36"/>
      <c r="Z29" s="36"/>
      <c r="AA29" s="2"/>
      <c r="AB29" s="2"/>
      <c r="AC29" s="2"/>
      <c r="AD29" s="36"/>
      <c r="AE29" s="36"/>
      <c r="AF29" s="36"/>
      <c r="AG29" s="38"/>
      <c r="AH29" s="36"/>
      <c r="AI29" s="36"/>
      <c r="AJ29" s="2"/>
    </row>
    <row r="30" spans="1:36" ht="15" customHeight="1" x14ac:dyDescent="0.25">
      <c r="A30" s="7">
        <v>20</v>
      </c>
      <c r="B30" s="16" t="s">
        <v>209</v>
      </c>
      <c r="C30" s="2" t="s">
        <v>50</v>
      </c>
      <c r="D30" s="3" t="s">
        <v>210</v>
      </c>
      <c r="E30" s="20" t="s">
        <v>211</v>
      </c>
      <c r="F30" s="20" t="s">
        <v>203</v>
      </c>
      <c r="G30" s="20" t="s">
        <v>50</v>
      </c>
      <c r="H30" s="20" t="s">
        <v>50</v>
      </c>
      <c r="I30" s="20" t="s">
        <v>50</v>
      </c>
      <c r="J30" s="22" t="s">
        <v>51</v>
      </c>
      <c r="K30" s="21"/>
      <c r="L30" s="20" t="s">
        <v>203</v>
      </c>
      <c r="M30" s="20" t="s">
        <v>50</v>
      </c>
      <c r="N30" s="20" t="s">
        <v>50</v>
      </c>
      <c r="O30" s="20" t="s">
        <v>212</v>
      </c>
      <c r="P30" s="20" t="s">
        <v>50</v>
      </c>
      <c r="Q30" s="22" t="s">
        <v>85</v>
      </c>
      <c r="R30" s="21"/>
      <c r="S30" s="20" t="s">
        <v>203</v>
      </c>
      <c r="T30" s="20" t="s">
        <v>212</v>
      </c>
      <c r="U30" s="20" t="s">
        <v>213</v>
      </c>
      <c r="V30" s="20" t="s">
        <v>50</v>
      </c>
      <c r="W30" s="22" t="s">
        <v>51</v>
      </c>
      <c r="X30" s="21"/>
      <c r="Y30" s="20" t="s">
        <v>203</v>
      </c>
      <c r="Z30" s="20" t="s">
        <v>212</v>
      </c>
      <c r="AA30" s="20" t="s">
        <v>50</v>
      </c>
      <c r="AB30" s="22" t="s">
        <v>50</v>
      </c>
      <c r="AC30" s="22" t="s">
        <v>51</v>
      </c>
      <c r="AD30" s="21"/>
      <c r="AE30" s="20" t="s">
        <v>50</v>
      </c>
      <c r="AF30" s="20" t="s">
        <v>212</v>
      </c>
      <c r="AG30" s="23" t="s">
        <v>214</v>
      </c>
      <c r="AH30" s="23" t="s">
        <v>50</v>
      </c>
      <c r="AI30" s="20" t="s">
        <v>50</v>
      </c>
      <c r="AJ30" s="22" t="s">
        <v>51</v>
      </c>
    </row>
    <row r="31" spans="1:36" ht="15" customHeight="1" x14ac:dyDescent="0.25">
      <c r="A31" s="7">
        <v>21</v>
      </c>
      <c r="B31" s="44" t="s">
        <v>221</v>
      </c>
      <c r="C31" s="2" t="s">
        <v>50</v>
      </c>
      <c r="D31" s="3" t="s">
        <v>50</v>
      </c>
      <c r="E31" s="20" t="s">
        <v>50</v>
      </c>
      <c r="F31" s="20" t="s">
        <v>64</v>
      </c>
      <c r="G31" s="20" t="s">
        <v>47</v>
      </c>
      <c r="H31" s="20" t="s">
        <v>51</v>
      </c>
      <c r="I31" s="20" t="s">
        <v>47</v>
      </c>
      <c r="J31" s="22" t="s">
        <v>50</v>
      </c>
      <c r="K31" s="21"/>
      <c r="L31" s="20" t="s">
        <v>64</v>
      </c>
      <c r="M31" s="20" t="s">
        <v>50</v>
      </c>
      <c r="N31" s="20" t="s">
        <v>802</v>
      </c>
      <c r="O31" s="20" t="s">
        <v>50</v>
      </c>
      <c r="P31" s="20" t="s">
        <v>47</v>
      </c>
      <c r="Q31" s="22" t="s">
        <v>50</v>
      </c>
      <c r="R31" s="21"/>
      <c r="S31" s="20" t="s">
        <v>64</v>
      </c>
      <c r="T31" s="20" t="s">
        <v>51</v>
      </c>
      <c r="U31" s="20" t="s">
        <v>50</v>
      </c>
      <c r="V31" s="20" t="s">
        <v>47</v>
      </c>
      <c r="W31" s="22" t="s">
        <v>50</v>
      </c>
      <c r="X31" s="21"/>
      <c r="Y31" s="20" t="s">
        <v>64</v>
      </c>
      <c r="Z31" s="20" t="s">
        <v>802</v>
      </c>
      <c r="AA31" s="20" t="s">
        <v>47</v>
      </c>
      <c r="AB31" s="22" t="s">
        <v>50</v>
      </c>
      <c r="AC31" s="22" t="s">
        <v>50</v>
      </c>
      <c r="AD31" s="21"/>
      <c r="AE31" s="20" t="s">
        <v>48</v>
      </c>
      <c r="AF31" s="20" t="s">
        <v>51</v>
      </c>
      <c r="AG31" s="23" t="s">
        <v>51</v>
      </c>
      <c r="AH31" s="23" t="s">
        <v>50</v>
      </c>
      <c r="AI31" s="20" t="s">
        <v>47</v>
      </c>
      <c r="AJ31" s="22" t="s">
        <v>50</v>
      </c>
    </row>
    <row r="32" spans="1:36" ht="15" customHeight="1" x14ac:dyDescent="0.25">
      <c r="A32" s="7">
        <v>22</v>
      </c>
      <c r="B32" s="44" t="s">
        <v>226</v>
      </c>
      <c r="C32" s="2" t="s">
        <v>50</v>
      </c>
      <c r="D32" s="3" t="s">
        <v>50</v>
      </c>
      <c r="E32" s="20" t="s">
        <v>59</v>
      </c>
      <c r="F32" s="20" t="s">
        <v>60</v>
      </c>
      <c r="G32" s="20" t="s">
        <v>50</v>
      </c>
      <c r="H32" s="20" t="s">
        <v>59</v>
      </c>
      <c r="I32" s="20" t="s">
        <v>59</v>
      </c>
      <c r="J32" s="22" t="s">
        <v>50</v>
      </c>
      <c r="K32" s="21"/>
      <c r="L32" s="20" t="s">
        <v>60</v>
      </c>
      <c r="M32" s="20" t="s">
        <v>59</v>
      </c>
      <c r="N32" s="20" t="s">
        <v>59</v>
      </c>
      <c r="O32" s="20" t="s">
        <v>59</v>
      </c>
      <c r="P32" s="20" t="s">
        <v>59</v>
      </c>
      <c r="Q32" s="22" t="s">
        <v>50</v>
      </c>
      <c r="R32" s="21"/>
      <c r="S32" s="20" t="s">
        <v>60</v>
      </c>
      <c r="T32" s="20" t="s">
        <v>59</v>
      </c>
      <c r="U32" s="20" t="s">
        <v>50</v>
      </c>
      <c r="V32" s="20" t="s">
        <v>59</v>
      </c>
      <c r="W32" s="22" t="s">
        <v>50</v>
      </c>
      <c r="X32" s="21"/>
      <c r="Y32" s="20" t="s">
        <v>60</v>
      </c>
      <c r="Z32" s="20" t="s">
        <v>59</v>
      </c>
      <c r="AA32" s="20" t="s">
        <v>59</v>
      </c>
      <c r="AB32" s="22" t="s">
        <v>50</v>
      </c>
      <c r="AC32" s="22" t="s">
        <v>50</v>
      </c>
      <c r="AD32" s="21"/>
      <c r="AE32" s="20" t="s">
        <v>50</v>
      </c>
      <c r="AF32" s="20" t="s">
        <v>59</v>
      </c>
      <c r="AG32" s="23" t="s">
        <v>50</v>
      </c>
      <c r="AH32" s="23" t="s">
        <v>50</v>
      </c>
      <c r="AI32" s="20" t="s">
        <v>59</v>
      </c>
      <c r="AJ32" s="22" t="s">
        <v>50</v>
      </c>
    </row>
    <row r="33" spans="1:36" ht="15" customHeight="1" x14ac:dyDescent="0.25">
      <c r="A33" s="7">
        <v>23</v>
      </c>
      <c r="B33" s="44" t="s">
        <v>232</v>
      </c>
      <c r="C33" s="2" t="s">
        <v>50</v>
      </c>
      <c r="D33" s="3" t="s">
        <v>59</v>
      </c>
      <c r="E33" s="20" t="s">
        <v>50</v>
      </c>
      <c r="F33" s="20" t="s">
        <v>203</v>
      </c>
      <c r="G33" s="20" t="s">
        <v>51</v>
      </c>
      <c r="H33" s="20" t="s">
        <v>50</v>
      </c>
      <c r="I33" s="20" t="s">
        <v>50</v>
      </c>
      <c r="J33" s="22" t="s">
        <v>50</v>
      </c>
      <c r="K33" s="21"/>
      <c r="L33" s="20" t="s">
        <v>203</v>
      </c>
      <c r="M33" s="20" t="s">
        <v>59</v>
      </c>
      <c r="N33" s="20" t="s">
        <v>50</v>
      </c>
      <c r="O33" s="20" t="s">
        <v>50</v>
      </c>
      <c r="P33" s="20" t="s">
        <v>50</v>
      </c>
      <c r="Q33" s="22" t="s">
        <v>51</v>
      </c>
      <c r="R33" s="21"/>
      <c r="S33" s="20" t="s">
        <v>203</v>
      </c>
      <c r="T33" s="20" t="s">
        <v>50</v>
      </c>
      <c r="U33" s="20" t="s">
        <v>50</v>
      </c>
      <c r="V33" s="20" t="s">
        <v>50</v>
      </c>
      <c r="W33" s="22" t="s">
        <v>50</v>
      </c>
      <c r="X33" s="21"/>
      <c r="Y33" s="20" t="s">
        <v>203</v>
      </c>
      <c r="Z33" s="20" t="s">
        <v>50</v>
      </c>
      <c r="AA33" s="20" t="s">
        <v>50</v>
      </c>
      <c r="AB33" s="22" t="s">
        <v>51</v>
      </c>
      <c r="AC33" s="22" t="s">
        <v>51</v>
      </c>
      <c r="AD33" s="21"/>
      <c r="AE33" s="20" t="s">
        <v>50</v>
      </c>
      <c r="AF33" s="20" t="s">
        <v>50</v>
      </c>
      <c r="AG33" s="23" t="s">
        <v>50</v>
      </c>
      <c r="AH33" s="23" t="s">
        <v>50</v>
      </c>
      <c r="AI33" s="20" t="s">
        <v>50</v>
      </c>
      <c r="AJ33" s="22" t="s">
        <v>51</v>
      </c>
    </row>
    <row r="34" spans="1:36" ht="15" customHeight="1" x14ac:dyDescent="0.25">
      <c r="A34" s="7">
        <v>24</v>
      </c>
      <c r="B34" s="44" t="s">
        <v>238</v>
      </c>
      <c r="C34" s="2" t="s">
        <v>59</v>
      </c>
      <c r="D34" s="3" t="s">
        <v>59</v>
      </c>
      <c r="E34" s="20" t="s">
        <v>59</v>
      </c>
      <c r="F34" s="20" t="s">
        <v>60</v>
      </c>
      <c r="G34" s="20" t="s">
        <v>50</v>
      </c>
      <c r="H34" s="20" t="s">
        <v>48</v>
      </c>
      <c r="I34" s="20" t="s">
        <v>59</v>
      </c>
      <c r="J34" s="22" t="s">
        <v>50</v>
      </c>
      <c r="K34" s="21"/>
      <c r="L34" s="20" t="s">
        <v>60</v>
      </c>
      <c r="M34" s="20" t="s">
        <v>59</v>
      </c>
      <c r="N34" s="20" t="s">
        <v>48</v>
      </c>
      <c r="O34" s="20" t="s">
        <v>48</v>
      </c>
      <c r="P34" s="20" t="s">
        <v>59</v>
      </c>
      <c r="Q34" s="22" t="s">
        <v>50</v>
      </c>
      <c r="R34" s="21"/>
      <c r="S34" s="20" t="s">
        <v>60</v>
      </c>
      <c r="T34" s="20" t="s">
        <v>48</v>
      </c>
      <c r="U34" s="20" t="s">
        <v>59</v>
      </c>
      <c r="V34" s="20" t="s">
        <v>59</v>
      </c>
      <c r="W34" s="22" t="s">
        <v>50</v>
      </c>
      <c r="X34" s="21"/>
      <c r="Y34" s="20" t="s">
        <v>60</v>
      </c>
      <c r="Z34" s="20" t="s">
        <v>48</v>
      </c>
      <c r="AA34" s="20" t="s">
        <v>59</v>
      </c>
      <c r="AB34" s="22" t="s">
        <v>59</v>
      </c>
      <c r="AC34" s="22" t="s">
        <v>50</v>
      </c>
      <c r="AD34" s="21"/>
      <c r="AE34" s="20" t="s">
        <v>59</v>
      </c>
      <c r="AF34" s="20" t="s">
        <v>48</v>
      </c>
      <c r="AG34" s="23" t="s">
        <v>47</v>
      </c>
      <c r="AH34" s="23" t="s">
        <v>50</v>
      </c>
      <c r="AI34" s="20" t="s">
        <v>59</v>
      </c>
      <c r="AJ34" s="22" t="s">
        <v>50</v>
      </c>
    </row>
    <row r="35" spans="1:36" ht="15" customHeight="1" x14ac:dyDescent="0.25">
      <c r="A35" s="7">
        <v>25</v>
      </c>
      <c r="B35" s="44" t="s">
        <v>243</v>
      </c>
      <c r="C35" s="2" t="s">
        <v>48</v>
      </c>
      <c r="D35" s="3" t="s">
        <v>48</v>
      </c>
      <c r="E35" s="20" t="s">
        <v>59</v>
      </c>
      <c r="F35" s="20" t="s">
        <v>60</v>
      </c>
      <c r="G35" s="20" t="s">
        <v>50</v>
      </c>
      <c r="H35" s="20" t="s">
        <v>59</v>
      </c>
      <c r="I35" s="20" t="s">
        <v>47</v>
      </c>
      <c r="J35" s="22" t="s">
        <v>59</v>
      </c>
      <c r="K35" s="21"/>
      <c r="L35" s="20" t="s">
        <v>60</v>
      </c>
      <c r="M35" s="20" t="s">
        <v>802</v>
      </c>
      <c r="N35" s="20" t="s">
        <v>59</v>
      </c>
      <c r="O35" s="20" t="s">
        <v>59</v>
      </c>
      <c r="P35" s="20" t="s">
        <v>47</v>
      </c>
      <c r="Q35" s="22" t="s">
        <v>59</v>
      </c>
      <c r="R35" s="21"/>
      <c r="S35" s="20" t="s">
        <v>60</v>
      </c>
      <c r="T35" s="20" t="s">
        <v>59</v>
      </c>
      <c r="U35" s="20" t="s">
        <v>59</v>
      </c>
      <c r="V35" s="20" t="s">
        <v>47</v>
      </c>
      <c r="W35" s="22" t="s">
        <v>59</v>
      </c>
      <c r="X35" s="21"/>
      <c r="Y35" s="20" t="s">
        <v>60</v>
      </c>
      <c r="Z35" s="20" t="s">
        <v>59</v>
      </c>
      <c r="AA35" s="20" t="s">
        <v>47</v>
      </c>
      <c r="AB35" s="22" t="s">
        <v>50</v>
      </c>
      <c r="AC35" s="22" t="s">
        <v>59</v>
      </c>
      <c r="AD35" s="21"/>
      <c r="AE35" s="20" t="s">
        <v>48</v>
      </c>
      <c r="AF35" s="20" t="s">
        <v>59</v>
      </c>
      <c r="AG35" s="23" t="s">
        <v>48</v>
      </c>
      <c r="AH35" s="23" t="s">
        <v>50</v>
      </c>
      <c r="AI35" s="20" t="s">
        <v>47</v>
      </c>
      <c r="AJ35" s="22" t="s">
        <v>59</v>
      </c>
    </row>
    <row r="36" spans="1:36" s="39" customFormat="1" ht="15" customHeight="1" x14ac:dyDescent="0.25">
      <c r="A36" s="36"/>
      <c r="B36" s="48"/>
      <c r="C36" s="36"/>
      <c r="D36" s="38"/>
      <c r="E36" s="36"/>
      <c r="F36" s="36"/>
      <c r="G36" s="36"/>
      <c r="H36" s="36"/>
      <c r="I36" s="2"/>
      <c r="J36" s="2"/>
      <c r="K36" s="36"/>
      <c r="L36" s="36"/>
      <c r="M36" s="36"/>
      <c r="N36" s="36"/>
      <c r="O36" s="36"/>
      <c r="P36" s="2"/>
      <c r="Q36" s="2"/>
      <c r="R36" s="12"/>
      <c r="S36" s="36"/>
      <c r="T36" s="36"/>
      <c r="U36" s="36"/>
      <c r="V36" s="2"/>
      <c r="W36" s="2"/>
      <c r="X36" s="36"/>
      <c r="Y36" s="36"/>
      <c r="Z36" s="36"/>
      <c r="AA36" s="2"/>
      <c r="AB36" s="2"/>
      <c r="AC36" s="2"/>
      <c r="AD36" s="36"/>
      <c r="AE36" s="36"/>
      <c r="AF36" s="36"/>
      <c r="AG36" s="3"/>
      <c r="AH36" s="2"/>
      <c r="AI36" s="2"/>
      <c r="AJ36" s="2"/>
    </row>
    <row r="37" spans="1:36" ht="15" customHeight="1" x14ac:dyDescent="0.25">
      <c r="A37" s="7">
        <v>26</v>
      </c>
      <c r="B37" s="44" t="s">
        <v>249</v>
      </c>
      <c r="C37" s="2" t="s">
        <v>59</v>
      </c>
      <c r="D37" s="3" t="s">
        <v>51</v>
      </c>
      <c r="E37" s="20" t="s">
        <v>51</v>
      </c>
      <c r="F37" s="20" t="s">
        <v>64</v>
      </c>
      <c r="G37" s="20" t="s">
        <v>51</v>
      </c>
      <c r="H37" s="20" t="s">
        <v>51</v>
      </c>
      <c r="I37" s="20" t="s">
        <v>50</v>
      </c>
      <c r="J37" s="22" t="s">
        <v>51</v>
      </c>
      <c r="K37" s="21"/>
      <c r="L37" s="20" t="s">
        <v>64</v>
      </c>
      <c r="M37" s="20" t="s">
        <v>51</v>
      </c>
      <c r="N37" s="20" t="s">
        <v>50</v>
      </c>
      <c r="O37" s="20" t="s">
        <v>48</v>
      </c>
      <c r="P37" s="20" t="s">
        <v>50</v>
      </c>
      <c r="Q37" s="22" t="s">
        <v>59</v>
      </c>
      <c r="R37" s="21"/>
      <c r="S37" s="20" t="s">
        <v>64</v>
      </c>
      <c r="T37" s="20" t="s">
        <v>51</v>
      </c>
      <c r="U37" s="20" t="s">
        <v>48</v>
      </c>
      <c r="V37" s="20" t="s">
        <v>50</v>
      </c>
      <c r="W37" s="22" t="s">
        <v>51</v>
      </c>
      <c r="X37" s="21"/>
      <c r="Y37" s="20" t="s">
        <v>64</v>
      </c>
      <c r="Z37" s="20" t="s">
        <v>50</v>
      </c>
      <c r="AA37" s="20" t="s">
        <v>50</v>
      </c>
      <c r="AB37" s="22" t="s">
        <v>51</v>
      </c>
      <c r="AC37" s="22" t="s">
        <v>51</v>
      </c>
      <c r="AD37" s="21"/>
      <c r="AE37" s="20" t="s">
        <v>50</v>
      </c>
      <c r="AF37" s="20" t="s">
        <v>51</v>
      </c>
      <c r="AG37" s="23" t="s">
        <v>830</v>
      </c>
      <c r="AH37" s="23" t="s">
        <v>831</v>
      </c>
      <c r="AI37" s="20" t="s">
        <v>50</v>
      </c>
      <c r="AJ37" s="22" t="s">
        <v>51</v>
      </c>
    </row>
    <row r="38" spans="1:36" ht="15" customHeight="1" x14ac:dyDescent="0.25">
      <c r="A38" s="7">
        <v>27</v>
      </c>
      <c r="B38" s="44" t="s">
        <v>257</v>
      </c>
      <c r="C38" s="13" t="s">
        <v>59</v>
      </c>
      <c r="D38" s="3" t="s">
        <v>59</v>
      </c>
      <c r="E38" s="20" t="s">
        <v>59</v>
      </c>
      <c r="F38" s="20" t="s">
        <v>86</v>
      </c>
      <c r="G38" s="20" t="s">
        <v>59</v>
      </c>
      <c r="H38" s="20" t="s">
        <v>59</v>
      </c>
      <c r="I38" s="20" t="s">
        <v>59</v>
      </c>
      <c r="J38" s="22" t="s">
        <v>59</v>
      </c>
      <c r="K38" s="21"/>
      <c r="L38" s="20" t="s">
        <v>258</v>
      </c>
      <c r="M38" s="20" t="s">
        <v>48</v>
      </c>
      <c r="N38" s="20" t="s">
        <v>59</v>
      </c>
      <c r="O38" s="20" t="s">
        <v>59</v>
      </c>
      <c r="P38" s="20" t="s">
        <v>59</v>
      </c>
      <c r="Q38" s="22" t="s">
        <v>59</v>
      </c>
      <c r="R38" s="21"/>
      <c r="S38" s="20" t="s">
        <v>86</v>
      </c>
      <c r="T38" s="20" t="s">
        <v>59</v>
      </c>
      <c r="U38" s="20" t="s">
        <v>59</v>
      </c>
      <c r="V38" s="20" t="s">
        <v>59</v>
      </c>
      <c r="W38" s="22" t="s">
        <v>59</v>
      </c>
      <c r="X38" s="21"/>
      <c r="Y38" s="20" t="s">
        <v>86</v>
      </c>
      <c r="Z38" s="20" t="s">
        <v>59</v>
      </c>
      <c r="AA38" s="20" t="s">
        <v>59</v>
      </c>
      <c r="AB38" s="22" t="s">
        <v>59</v>
      </c>
      <c r="AC38" s="22" t="s">
        <v>59</v>
      </c>
      <c r="AD38" s="21"/>
      <c r="AE38" s="20" t="s">
        <v>59</v>
      </c>
      <c r="AF38" s="20" t="s">
        <v>59</v>
      </c>
      <c r="AG38" s="23" t="s">
        <v>59</v>
      </c>
      <c r="AH38" s="23" t="s">
        <v>59</v>
      </c>
      <c r="AI38" s="20" t="s">
        <v>59</v>
      </c>
      <c r="AJ38" s="22" t="s">
        <v>59</v>
      </c>
    </row>
    <row r="39" spans="1:36" ht="15" customHeight="1" x14ac:dyDescent="0.25">
      <c r="A39" s="7">
        <v>28</v>
      </c>
      <c r="B39" s="44" t="s">
        <v>263</v>
      </c>
      <c r="C39" s="2" t="s">
        <v>50</v>
      </c>
      <c r="D39" s="3" t="s">
        <v>48</v>
      </c>
      <c r="E39" s="20" t="s">
        <v>48</v>
      </c>
      <c r="F39" s="20" t="s">
        <v>86</v>
      </c>
      <c r="G39" s="20" t="s">
        <v>48</v>
      </c>
      <c r="H39" s="20" t="s">
        <v>48</v>
      </c>
      <c r="I39" s="20" t="s">
        <v>51</v>
      </c>
      <c r="J39" s="22" t="s">
        <v>48</v>
      </c>
      <c r="K39" s="21"/>
      <c r="L39" s="20" t="s">
        <v>60</v>
      </c>
      <c r="M39" s="20" t="s">
        <v>48</v>
      </c>
      <c r="N39" s="20" t="s">
        <v>59</v>
      </c>
      <c r="O39" s="20" t="s">
        <v>48</v>
      </c>
      <c r="P39" s="20" t="s">
        <v>51</v>
      </c>
      <c r="Q39" s="22" t="s">
        <v>48</v>
      </c>
      <c r="R39" s="21"/>
      <c r="S39" s="20" t="s">
        <v>86</v>
      </c>
      <c r="T39" s="20" t="s">
        <v>48</v>
      </c>
      <c r="U39" s="20" t="s">
        <v>48</v>
      </c>
      <c r="V39" s="20" t="s">
        <v>51</v>
      </c>
      <c r="W39" s="22" t="s">
        <v>48</v>
      </c>
      <c r="X39" s="21"/>
      <c r="Y39" s="20" t="s">
        <v>86</v>
      </c>
      <c r="Z39" s="20" t="s">
        <v>59</v>
      </c>
      <c r="AA39" s="20" t="s">
        <v>51</v>
      </c>
      <c r="AB39" s="22" t="s">
        <v>59</v>
      </c>
      <c r="AC39" s="22" t="s">
        <v>48</v>
      </c>
      <c r="AD39" s="21"/>
      <c r="AE39" s="20" t="s">
        <v>59</v>
      </c>
      <c r="AF39" s="20" t="s">
        <v>48</v>
      </c>
      <c r="AG39" s="23" t="s">
        <v>48</v>
      </c>
      <c r="AH39" s="23" t="s">
        <v>48</v>
      </c>
      <c r="AI39" s="20" t="s">
        <v>51</v>
      </c>
      <c r="AJ39" s="22" t="s">
        <v>48</v>
      </c>
    </row>
    <row r="40" spans="1:36" s="39" customFormat="1" ht="15" customHeight="1" x14ac:dyDescent="0.25">
      <c r="A40" s="36"/>
      <c r="B40" s="48"/>
      <c r="C40" s="36"/>
      <c r="D40" s="38"/>
      <c r="E40" s="36"/>
      <c r="F40" s="36"/>
      <c r="G40" s="36"/>
      <c r="H40" s="36"/>
      <c r="I40" s="2"/>
      <c r="J40" s="2"/>
      <c r="K40" s="36"/>
      <c r="L40" s="36"/>
      <c r="M40" s="36"/>
      <c r="N40" s="36"/>
      <c r="O40" s="36"/>
      <c r="P40" s="2"/>
      <c r="Q40" s="2"/>
      <c r="R40" s="12"/>
      <c r="S40" s="36"/>
      <c r="T40" s="36"/>
      <c r="U40" s="36"/>
      <c r="V40" s="2"/>
      <c r="W40" s="2"/>
      <c r="X40" s="36"/>
      <c r="Y40" s="36"/>
      <c r="Z40" s="36"/>
      <c r="AA40" s="2"/>
      <c r="AB40" s="2"/>
      <c r="AC40" s="2"/>
      <c r="AD40" s="36"/>
      <c r="AE40" s="36"/>
      <c r="AF40" s="36"/>
      <c r="AG40" s="3"/>
      <c r="AH40" s="2"/>
      <c r="AI40" s="2"/>
      <c r="AJ40" s="2"/>
    </row>
    <row r="41" spans="1:36" ht="15" customHeight="1" x14ac:dyDescent="0.25">
      <c r="A41" s="7">
        <v>29</v>
      </c>
      <c r="B41" s="44" t="s">
        <v>270</v>
      </c>
      <c r="C41" s="13" t="s">
        <v>271</v>
      </c>
      <c r="D41" s="3" t="s">
        <v>272</v>
      </c>
      <c r="E41" s="2" t="s">
        <v>273</v>
      </c>
      <c r="F41" s="2" t="s">
        <v>815</v>
      </c>
      <c r="G41" s="2" t="s">
        <v>275</v>
      </c>
      <c r="H41" s="3" t="s">
        <v>276</v>
      </c>
      <c r="I41" s="3" t="s">
        <v>802</v>
      </c>
      <c r="J41" s="2" t="s">
        <v>840</v>
      </c>
      <c r="K41" s="12"/>
      <c r="L41" s="2" t="s">
        <v>817</v>
      </c>
      <c r="M41" s="3" t="s">
        <v>819</v>
      </c>
      <c r="N41" s="3" t="s">
        <v>276</v>
      </c>
      <c r="O41" s="3" t="s">
        <v>279</v>
      </c>
      <c r="P41" s="3" t="s">
        <v>175</v>
      </c>
      <c r="Q41" s="2" t="s">
        <v>842</v>
      </c>
      <c r="R41" s="12"/>
      <c r="S41" s="2" t="s">
        <v>822</v>
      </c>
      <c r="T41" s="3" t="s">
        <v>281</v>
      </c>
      <c r="U41" s="2" t="s">
        <v>823</v>
      </c>
      <c r="V41" s="3" t="s">
        <v>175</v>
      </c>
      <c r="W41" s="2" t="s">
        <v>840</v>
      </c>
      <c r="X41" s="17"/>
      <c r="Y41" s="3" t="s">
        <v>280</v>
      </c>
      <c r="Z41" s="3" t="s">
        <v>283</v>
      </c>
      <c r="AA41" s="3" t="s">
        <v>175</v>
      </c>
      <c r="AB41" s="2" t="s">
        <v>825</v>
      </c>
      <c r="AC41" s="2" t="s">
        <v>842</v>
      </c>
      <c r="AD41" s="17"/>
      <c r="AE41" s="2"/>
      <c r="AF41" s="3" t="s">
        <v>276</v>
      </c>
      <c r="AG41" s="3" t="s">
        <v>285</v>
      </c>
      <c r="AH41" s="3" t="s">
        <v>286</v>
      </c>
      <c r="AI41" s="3" t="s">
        <v>175</v>
      </c>
      <c r="AJ41" s="2" t="s">
        <v>843</v>
      </c>
    </row>
    <row r="42" spans="1:36" ht="15" customHeight="1" x14ac:dyDescent="0.25">
      <c r="A42" s="7">
        <v>30</v>
      </c>
      <c r="B42" s="44" t="s">
        <v>287</v>
      </c>
      <c r="C42" s="3" t="s">
        <v>288</v>
      </c>
      <c r="D42" s="3" t="s">
        <v>289</v>
      </c>
      <c r="E42" s="3" t="s">
        <v>290</v>
      </c>
      <c r="F42" s="3" t="s">
        <v>291</v>
      </c>
      <c r="G42" s="3" t="s">
        <v>292</v>
      </c>
      <c r="H42" s="3" t="s">
        <v>293</v>
      </c>
      <c r="I42" s="3" t="s">
        <v>294</v>
      </c>
      <c r="J42" s="3" t="s">
        <v>841</v>
      </c>
      <c r="K42" s="17"/>
      <c r="L42" s="3" t="s">
        <v>818</v>
      </c>
      <c r="M42" s="3" t="s">
        <v>820</v>
      </c>
      <c r="N42" s="3" t="s">
        <v>296</v>
      </c>
      <c r="O42" s="3" t="s">
        <v>297</v>
      </c>
      <c r="P42" s="3" t="s">
        <v>294</v>
      </c>
      <c r="Q42" s="3"/>
      <c r="R42" s="17"/>
      <c r="S42" s="3" t="s">
        <v>821</v>
      </c>
      <c r="T42" s="3" t="s">
        <v>299</v>
      </c>
      <c r="U42" s="3" t="s">
        <v>824</v>
      </c>
      <c r="V42" s="3" t="s">
        <v>294</v>
      </c>
      <c r="W42" s="3"/>
      <c r="X42" s="17"/>
      <c r="Y42" s="3" t="s">
        <v>821</v>
      </c>
      <c r="Z42" s="3" t="s">
        <v>301</v>
      </c>
      <c r="AA42" s="3" t="s">
        <v>294</v>
      </c>
      <c r="AB42" s="2" t="s">
        <v>302</v>
      </c>
      <c r="AC42" s="3"/>
      <c r="AD42" s="17"/>
      <c r="AE42" s="3"/>
      <c r="AF42" s="3" t="s">
        <v>303</v>
      </c>
      <c r="AG42" s="3" t="s">
        <v>304</v>
      </c>
      <c r="AH42" s="3" t="s">
        <v>305</v>
      </c>
      <c r="AI42" s="3" t="s">
        <v>294</v>
      </c>
      <c r="AJ42" s="2" t="s">
        <v>844</v>
      </c>
    </row>
    <row r="43" spans="1:36" ht="15" customHeight="1" x14ac:dyDescent="0.25">
      <c r="A43" s="7">
        <v>31</v>
      </c>
      <c r="B43" s="44" t="s">
        <v>306</v>
      </c>
      <c r="C43" s="2" t="s">
        <v>51</v>
      </c>
      <c r="D43" s="3" t="s">
        <v>51</v>
      </c>
      <c r="E43" s="20" t="s">
        <v>51</v>
      </c>
      <c r="F43" s="20" t="s">
        <v>60</v>
      </c>
      <c r="G43" s="20" t="s">
        <v>51</v>
      </c>
      <c r="H43" s="20" t="s">
        <v>59</v>
      </c>
      <c r="I43" s="20" t="s">
        <v>51</v>
      </c>
      <c r="J43" s="22" t="s">
        <v>59</v>
      </c>
      <c r="K43" s="21"/>
      <c r="L43" s="20" t="s">
        <v>60</v>
      </c>
      <c r="M43" s="20" t="s">
        <v>48</v>
      </c>
      <c r="N43" s="20" t="s">
        <v>59</v>
      </c>
      <c r="O43" s="20" t="s">
        <v>59</v>
      </c>
      <c r="P43" s="20" t="s">
        <v>51</v>
      </c>
      <c r="Q43" s="22" t="s">
        <v>59</v>
      </c>
      <c r="R43" s="21"/>
      <c r="S43" s="20" t="s">
        <v>60</v>
      </c>
      <c r="T43" s="20" t="s">
        <v>59</v>
      </c>
      <c r="U43" s="20" t="s">
        <v>59</v>
      </c>
      <c r="V43" s="20" t="s">
        <v>51</v>
      </c>
      <c r="W43" s="22" t="s">
        <v>59</v>
      </c>
      <c r="X43" s="21"/>
      <c r="Y43" s="20" t="s">
        <v>60</v>
      </c>
      <c r="Z43" s="20" t="s">
        <v>59</v>
      </c>
      <c r="AA43" s="20" t="s">
        <v>51</v>
      </c>
      <c r="AB43" s="22" t="s">
        <v>59</v>
      </c>
      <c r="AC43" s="22" t="s">
        <v>59</v>
      </c>
      <c r="AD43" s="21"/>
      <c r="AE43" s="20" t="s">
        <v>59</v>
      </c>
      <c r="AF43" s="20" t="s">
        <v>59</v>
      </c>
      <c r="AG43" s="23" t="s">
        <v>59</v>
      </c>
      <c r="AH43" s="23" t="s">
        <v>803</v>
      </c>
      <c r="AI43" s="20" t="s">
        <v>51</v>
      </c>
      <c r="AJ43" s="22" t="s">
        <v>59</v>
      </c>
    </row>
    <row r="44" spans="1:36" ht="15" customHeight="1" x14ac:dyDescent="0.25">
      <c r="A44" s="7">
        <v>32</v>
      </c>
      <c r="B44" s="44" t="s">
        <v>310</v>
      </c>
      <c r="C44" s="2" t="s">
        <v>311</v>
      </c>
      <c r="D44" s="3" t="s">
        <v>50</v>
      </c>
      <c r="E44" s="20" t="s">
        <v>51</v>
      </c>
      <c r="F44" s="20" t="s">
        <v>60</v>
      </c>
      <c r="G44" s="20" t="s">
        <v>50</v>
      </c>
      <c r="H44" s="20" t="s">
        <v>59</v>
      </c>
      <c r="I44" s="20" t="s">
        <v>59</v>
      </c>
      <c r="J44" s="22" t="s">
        <v>59</v>
      </c>
      <c r="K44" s="21"/>
      <c r="L44" s="20" t="s">
        <v>60</v>
      </c>
      <c r="M44" s="23" t="s">
        <v>50</v>
      </c>
      <c r="N44" s="20" t="s">
        <v>59</v>
      </c>
      <c r="O44" s="20" t="s">
        <v>59</v>
      </c>
      <c r="P44" s="20" t="s">
        <v>59</v>
      </c>
      <c r="Q44" s="22" t="s">
        <v>50</v>
      </c>
      <c r="R44" s="21"/>
      <c r="S44" s="20" t="s">
        <v>60</v>
      </c>
      <c r="T44" s="20" t="s">
        <v>59</v>
      </c>
      <c r="U44" s="20" t="s">
        <v>59</v>
      </c>
      <c r="V44" s="20" t="s">
        <v>59</v>
      </c>
      <c r="W44" s="22" t="s">
        <v>59</v>
      </c>
      <c r="X44" s="21"/>
      <c r="Y44" s="20" t="s">
        <v>60</v>
      </c>
      <c r="Z44" s="20" t="s">
        <v>59</v>
      </c>
      <c r="AA44" s="20" t="s">
        <v>59</v>
      </c>
      <c r="AB44" s="22" t="s">
        <v>50</v>
      </c>
      <c r="AC44" s="22" t="s">
        <v>51</v>
      </c>
      <c r="AD44" s="21"/>
      <c r="AE44" s="20" t="s">
        <v>51</v>
      </c>
      <c r="AF44" s="20" t="s">
        <v>59</v>
      </c>
      <c r="AG44" s="23" t="s">
        <v>59</v>
      </c>
      <c r="AH44" s="23" t="s">
        <v>59</v>
      </c>
      <c r="AI44" s="20" t="s">
        <v>59</v>
      </c>
      <c r="AJ44" s="22"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OHI</vt:lpstr>
      <vt:lpstr>BMUperformance</vt:lpstr>
      <vt:lpstr>NCAnalysis</vt:lpstr>
      <vt:lpstr>CountyAnalysis</vt:lpstr>
      <vt:lpstr>AnalysisApproach</vt:lpstr>
      <vt:lpstr>Scoring_LO</vt:lpstr>
      <vt:lpstr>NCscored</vt:lpstr>
      <vt:lpstr>CountyScored</vt:lpstr>
      <vt:lpstr>NCCleaned</vt:lpstr>
      <vt:lpstr>County cleaned</vt:lpstr>
      <vt:lpstr>data sheet template</vt:lpstr>
      <vt:lpstr>NC</vt:lpstr>
      <vt:lpstr>RAWNC</vt:lpstr>
      <vt:lpstr>CountyRaw</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Lenice Ojwang</dc:creator>
  <cp:lastModifiedBy>Lenice Ojwang</cp:lastModifiedBy>
  <cp:lastPrinted>2018-10-23T09:46:33Z</cp:lastPrinted>
  <dcterms:created xsi:type="dcterms:W3CDTF">2018-10-22T10:54:36Z</dcterms:created>
  <dcterms:modified xsi:type="dcterms:W3CDTF">2018-10-25T04:07:41Z</dcterms:modified>
</cp:coreProperties>
</file>