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KILIFI" sheetId="2" r:id="rId1"/>
    <sheet name="KWALE" sheetId="3" r:id="rId2"/>
    <sheet name="LAMU" sheetId="4" r:id="rId3"/>
    <sheet name="MOMBASA" sheetId="5" r:id="rId4"/>
    <sheet name="TANA RIVER " sheetId="6" r:id="rId5"/>
  </sheets>
  <calcPr calcId="124519"/>
</workbook>
</file>

<file path=xl/calcChain.xml><?xml version="1.0" encoding="utf-8"?>
<calcChain xmlns="http://schemas.openxmlformats.org/spreadsheetml/2006/main">
  <c r="M24" i="2"/>
  <c r="K24"/>
  <c r="I24"/>
  <c r="G24"/>
  <c r="E24"/>
  <c r="C24"/>
  <c r="M25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4"/>
  <c r="K2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I2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G2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E2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  <c r="C2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M25" i="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4"/>
  <c r="K2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I2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G2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E2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  <c r="M25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4"/>
  <c r="K2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I2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G2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E2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  <c r="C2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4"/>
  <c r="M5" i="3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4"/>
  <c r="K2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I2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G2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E2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  <c r="C2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4"/>
  <c r="M5" i="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4"/>
  <c r="B24"/>
  <c r="C6" s="1"/>
  <c r="D24"/>
  <c r="E5" s="1"/>
  <c r="F24"/>
  <c r="G6" s="1"/>
  <c r="H24"/>
  <c r="I5" s="1"/>
  <c r="J24"/>
  <c r="K6" s="1"/>
  <c r="L24"/>
  <c r="L25" i="6"/>
  <c r="J25"/>
  <c r="H25"/>
  <c r="F25"/>
  <c r="D25"/>
  <c r="B25"/>
  <c r="L25" i="5"/>
  <c r="J25"/>
  <c r="H25"/>
  <c r="F25"/>
  <c r="D25"/>
  <c r="B25"/>
  <c r="C5" s="1"/>
  <c r="L25" i="4"/>
  <c r="J25"/>
  <c r="H25"/>
  <c r="F25"/>
  <c r="D25"/>
  <c r="B25"/>
  <c r="L25" i="3"/>
  <c r="J25"/>
  <c r="H25"/>
  <c r="F25"/>
  <c r="D25"/>
  <c r="B25"/>
  <c r="C4" i="6" l="1"/>
  <c r="C24" i="5"/>
  <c r="C22"/>
  <c r="C20"/>
  <c r="C18"/>
  <c r="C16"/>
  <c r="C14"/>
  <c r="C12"/>
  <c r="C10"/>
  <c r="C8"/>
  <c r="C6"/>
  <c r="C4"/>
  <c r="C23"/>
  <c r="C21"/>
  <c r="C19"/>
  <c r="C17"/>
  <c r="C15"/>
  <c r="C13"/>
  <c r="C11"/>
  <c r="C9"/>
  <c r="C7"/>
  <c r="E22" i="2"/>
  <c r="E20"/>
  <c r="E18"/>
  <c r="E16"/>
  <c r="E14"/>
  <c r="E12"/>
  <c r="E10"/>
  <c r="E8"/>
  <c r="E6"/>
  <c r="G4"/>
  <c r="G23"/>
  <c r="G21"/>
  <c r="G19"/>
  <c r="G17"/>
  <c r="G15"/>
  <c r="G13"/>
  <c r="G11"/>
  <c r="G9"/>
  <c r="G7"/>
  <c r="G5"/>
  <c r="I22"/>
  <c r="I20"/>
  <c r="I18"/>
  <c r="I16"/>
  <c r="I14"/>
  <c r="I12"/>
  <c r="I10"/>
  <c r="I8"/>
  <c r="I6"/>
  <c r="K4"/>
  <c r="K23"/>
  <c r="K21"/>
  <c r="K19"/>
  <c r="K17"/>
  <c r="K15"/>
  <c r="K13"/>
  <c r="K11"/>
  <c r="K9"/>
  <c r="K7"/>
  <c r="K5"/>
  <c r="E4"/>
  <c r="E23"/>
  <c r="E21"/>
  <c r="E19"/>
  <c r="E17"/>
  <c r="E15"/>
  <c r="E13"/>
  <c r="E11"/>
  <c r="E9"/>
  <c r="E7"/>
  <c r="G22"/>
  <c r="G20"/>
  <c r="G18"/>
  <c r="G16"/>
  <c r="G14"/>
  <c r="G12"/>
  <c r="G10"/>
  <c r="G8"/>
  <c r="I4"/>
  <c r="I23"/>
  <c r="I21"/>
  <c r="I19"/>
  <c r="I17"/>
  <c r="I15"/>
  <c r="I13"/>
  <c r="I11"/>
  <c r="I9"/>
  <c r="I7"/>
  <c r="K22"/>
  <c r="K20"/>
  <c r="K18"/>
  <c r="K16"/>
  <c r="K14"/>
  <c r="K12"/>
  <c r="K10"/>
  <c r="K8"/>
  <c r="C22"/>
  <c r="C19"/>
  <c r="C17"/>
  <c r="C15"/>
  <c r="C13"/>
  <c r="C11"/>
  <c r="C9"/>
  <c r="C7"/>
  <c r="C5"/>
  <c r="C4"/>
  <c r="C23"/>
  <c r="C21"/>
  <c r="C20"/>
  <c r="C18"/>
  <c r="C16"/>
  <c r="C14"/>
  <c r="C12"/>
  <c r="C10"/>
  <c r="C8"/>
  <c r="C25" i="5" l="1"/>
</calcChain>
</file>

<file path=xl/sharedStrings.xml><?xml version="1.0" encoding="utf-8"?>
<sst xmlns="http://schemas.openxmlformats.org/spreadsheetml/2006/main" count="179" uniqueCount="34">
  <si>
    <t>ITEM</t>
  </si>
  <si>
    <t>Trawl nets</t>
  </si>
  <si>
    <t>Cast nets</t>
  </si>
  <si>
    <t>Ring nets</t>
  </si>
  <si>
    <t>Trammel nets</t>
  </si>
  <si>
    <t>Traps</t>
  </si>
  <si>
    <t>Scoop nets</t>
  </si>
  <si>
    <t>Trolling lines</t>
  </si>
  <si>
    <t>Harpoons</t>
  </si>
  <si>
    <t>Hooked sticks</t>
  </si>
  <si>
    <t>KILIFI COUNTY</t>
  </si>
  <si>
    <t>Prawn Seine</t>
  </si>
  <si>
    <t>Gill Nets</t>
  </si>
  <si>
    <t>Reef Seine</t>
  </si>
  <si>
    <t>Longline hooks</t>
  </si>
  <si>
    <t>Handlines</t>
  </si>
  <si>
    <t>Pointed Sticks</t>
  </si>
  <si>
    <t>Handgathering</t>
  </si>
  <si>
    <t>Others</t>
  </si>
  <si>
    <t>ILLEGAL GEARS</t>
  </si>
  <si>
    <t>Beach Seine</t>
  </si>
  <si>
    <t>TOTAL</t>
  </si>
  <si>
    <t>Spearguns</t>
  </si>
  <si>
    <t xml:space="preserve">Monofilament </t>
  </si>
  <si>
    <t>NO.</t>
  </si>
  <si>
    <t>KWALE COUNTY</t>
  </si>
  <si>
    <t>LAMU COUNTY</t>
  </si>
  <si>
    <t>MOMBASA COUNTY</t>
  </si>
  <si>
    <t>TANA RIVER COUNTY</t>
  </si>
  <si>
    <t xml:space="preserve">Proportion of The Total </t>
  </si>
  <si>
    <t>Proportion of The Total</t>
  </si>
  <si>
    <t>proportion of The Total</t>
  </si>
  <si>
    <t>Proportion of The  Total</t>
  </si>
  <si>
    <t>Proportion of the Total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</si>
</sst>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  <xf numFmtId="0" fontId="0" fillId="0" borderId="2" xfId="0" applyBorder="1"/>
    <xf numFmtId="0" fontId="1" fillId="0" borderId="5" xfId="0" applyFont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C24" sqref="C24"/>
    </sheetView>
  </sheetViews>
  <sheetFormatPr defaultRowHeight="15"/>
  <cols>
    <col min="1" max="1" width="14" customWidth="1"/>
    <col min="2" max="2" width="6.5703125" customWidth="1"/>
    <col min="3" max="3" width="21.28515625" customWidth="1"/>
    <col min="4" max="4" width="6.42578125" customWidth="1"/>
    <col min="5" max="5" width="21.42578125" customWidth="1"/>
    <col min="6" max="6" width="6.28515625" customWidth="1"/>
    <col min="7" max="7" width="21.5703125" customWidth="1"/>
    <col min="8" max="8" width="6" customWidth="1"/>
    <col min="9" max="9" width="21.140625" customWidth="1"/>
    <col min="10" max="10" width="7.140625" customWidth="1"/>
    <col min="11" max="11" width="21.5703125" customWidth="1"/>
    <col min="12" max="12" width="5" customWidth="1"/>
    <col min="13" max="13" width="21.5703125" customWidth="1"/>
  </cols>
  <sheetData>
    <row r="1" spans="1:13">
      <c r="A1" s="10" t="s">
        <v>10</v>
      </c>
      <c r="B1" s="10"/>
      <c r="C1" s="10"/>
      <c r="D1" s="10"/>
      <c r="E1" s="10"/>
      <c r="F1" s="10"/>
    </row>
    <row r="2" spans="1:13">
      <c r="A2" s="4"/>
      <c r="B2" s="6">
        <v>2004</v>
      </c>
      <c r="C2" s="7"/>
      <c r="D2" s="8">
        <v>2006</v>
      </c>
      <c r="E2" s="11"/>
      <c r="F2" s="8">
        <v>2008</v>
      </c>
      <c r="G2" s="11"/>
      <c r="H2" s="8">
        <v>2012</v>
      </c>
      <c r="I2" s="11"/>
      <c r="J2" s="8">
        <v>2014</v>
      </c>
      <c r="K2" s="11"/>
      <c r="L2" s="8">
        <v>2016</v>
      </c>
      <c r="M2" s="9"/>
    </row>
    <row r="3" spans="1:13">
      <c r="A3" s="1" t="s">
        <v>0</v>
      </c>
      <c r="B3" s="2" t="s">
        <v>24</v>
      </c>
      <c r="C3" s="12" t="s">
        <v>29</v>
      </c>
      <c r="D3" s="2" t="s">
        <v>24</v>
      </c>
      <c r="E3" s="2" t="s">
        <v>30</v>
      </c>
      <c r="F3" s="2" t="s">
        <v>24</v>
      </c>
      <c r="G3" s="2" t="s">
        <v>31</v>
      </c>
      <c r="H3" s="2" t="s">
        <v>24</v>
      </c>
      <c r="I3" s="2" t="s">
        <v>29</v>
      </c>
      <c r="J3" s="2" t="s">
        <v>24</v>
      </c>
      <c r="K3" s="2" t="s">
        <v>29</v>
      </c>
      <c r="L3" s="2" t="s">
        <v>24</v>
      </c>
      <c r="M3" s="5" t="s">
        <v>32</v>
      </c>
    </row>
    <row r="4" spans="1:13">
      <c r="A4" s="2" t="s">
        <v>12</v>
      </c>
      <c r="B4" s="1">
        <v>2540</v>
      </c>
      <c r="C4" s="12">
        <f>B4/($B$24)</f>
        <v>0.27686941356006106</v>
      </c>
      <c r="D4" s="3">
        <v>2732</v>
      </c>
      <c r="E4" s="12">
        <f>D4/($D$24)</f>
        <v>0.28369678089304257</v>
      </c>
      <c r="F4" s="1">
        <v>1882</v>
      </c>
      <c r="G4" s="12">
        <f>F4/($F$24)</f>
        <v>0.19930106957534682</v>
      </c>
      <c r="H4" s="1">
        <v>2085</v>
      </c>
      <c r="I4" s="12">
        <f>H4/($H$24)</f>
        <v>0.21846186085498742</v>
      </c>
      <c r="J4" s="1">
        <v>1648</v>
      </c>
      <c r="K4" s="12">
        <f>J4/($J$24)</f>
        <v>0.14080656185919344</v>
      </c>
      <c r="L4" s="1">
        <v>1111</v>
      </c>
      <c r="M4" s="13">
        <f>L4/($L$24)</f>
        <v>0.12366429207479965</v>
      </c>
    </row>
    <row r="5" spans="1:13">
      <c r="A5" s="2" t="s">
        <v>11</v>
      </c>
      <c r="B5" s="1">
        <v>58</v>
      </c>
      <c r="C5" s="12">
        <f>B5/($B$24)</f>
        <v>6.3222149553084804E-3</v>
      </c>
      <c r="D5" s="1">
        <v>52</v>
      </c>
      <c r="E5" s="12">
        <f>D5/($D$24)</f>
        <v>5.3997923156801665E-3</v>
      </c>
      <c r="F5" s="1">
        <v>48</v>
      </c>
      <c r="G5" s="12">
        <f>F5/($F$24)</f>
        <v>5.0831303611140527E-3</v>
      </c>
      <c r="H5" s="1">
        <v>96</v>
      </c>
      <c r="I5" s="12">
        <f>H5/($H$24)</f>
        <v>1.0058675607711651E-2</v>
      </c>
      <c r="J5" s="1">
        <v>259</v>
      </c>
      <c r="K5" s="12">
        <f>J5/($J$24)</f>
        <v>2.2129186602870814E-2</v>
      </c>
      <c r="L5" s="1">
        <v>174</v>
      </c>
      <c r="M5" s="13">
        <f t="shared" ref="M5:M24" si="0">L5/($L$24)</f>
        <v>1.9367764915405164E-2</v>
      </c>
    </row>
    <row r="6" spans="1:13">
      <c r="A6" s="2" t="s">
        <v>13</v>
      </c>
      <c r="B6" s="1">
        <v>122</v>
      </c>
      <c r="C6" s="12">
        <f>B6/($B$24)</f>
        <v>1.329845214737301E-2</v>
      </c>
      <c r="D6" s="1">
        <v>78</v>
      </c>
      <c r="E6" s="12">
        <f>D6/($D$24)</f>
        <v>8.0996884735202498E-3</v>
      </c>
      <c r="F6" s="1">
        <v>105</v>
      </c>
      <c r="G6" s="12">
        <f>F6/($F$24)</f>
        <v>1.1119347664936991E-2</v>
      </c>
      <c r="H6" s="1">
        <v>5</v>
      </c>
      <c r="I6" s="12">
        <f>H6/($H$24)</f>
        <v>5.2388935456831518E-4</v>
      </c>
      <c r="J6" s="1">
        <v>37</v>
      </c>
      <c r="K6" s="12">
        <f>J6/($J$24)</f>
        <v>3.1613123718386878E-3</v>
      </c>
      <c r="L6" s="1">
        <v>13</v>
      </c>
      <c r="M6" s="13">
        <f t="shared" si="0"/>
        <v>1.4470169189670526E-3</v>
      </c>
    </row>
    <row r="7" spans="1:13">
      <c r="A7" s="2" t="s">
        <v>1</v>
      </c>
      <c r="B7" s="1">
        <v>0</v>
      </c>
      <c r="C7" s="12">
        <f>B7/($B$24)</f>
        <v>0</v>
      </c>
      <c r="D7" s="1">
        <v>0</v>
      </c>
      <c r="E7" s="12">
        <f>D7/($D$24)</f>
        <v>0</v>
      </c>
      <c r="F7" s="1">
        <v>0</v>
      </c>
      <c r="G7" s="12">
        <f>F7/($F$24)</f>
        <v>0</v>
      </c>
      <c r="H7" s="1">
        <v>2</v>
      </c>
      <c r="I7" s="12">
        <f>H7/($H$24)</f>
        <v>2.0955574182732607E-4</v>
      </c>
      <c r="J7" s="1">
        <v>0</v>
      </c>
      <c r="K7" s="12">
        <f>J7/($J$24)</f>
        <v>0</v>
      </c>
      <c r="L7" s="1">
        <v>0</v>
      </c>
      <c r="M7" s="13">
        <f t="shared" si="0"/>
        <v>0</v>
      </c>
    </row>
    <row r="8" spans="1:13">
      <c r="A8" s="2" t="s">
        <v>2</v>
      </c>
      <c r="B8" s="1">
        <v>264</v>
      </c>
      <c r="C8" s="12">
        <f>B8/($B$24)</f>
        <v>2.8776978417266189E-2</v>
      </c>
      <c r="D8" s="1">
        <v>276</v>
      </c>
      <c r="E8" s="12">
        <f>D8/($D$24)</f>
        <v>2.866043613707165E-2</v>
      </c>
      <c r="F8" s="1">
        <v>172</v>
      </c>
      <c r="G8" s="12">
        <f>F8/($F$24)</f>
        <v>1.8214550460658688E-2</v>
      </c>
      <c r="H8" s="1">
        <v>108</v>
      </c>
      <c r="I8" s="12">
        <f>H8/($H$24)</f>
        <v>1.1316010058675607E-2</v>
      </c>
      <c r="J8" s="1">
        <v>144</v>
      </c>
      <c r="K8" s="12">
        <f>J8/($J$24)</f>
        <v>1.2303485987696514E-2</v>
      </c>
      <c r="L8" s="1">
        <v>137</v>
      </c>
      <c r="M8" s="13">
        <f t="shared" si="0"/>
        <v>1.52493321460374E-2</v>
      </c>
    </row>
    <row r="9" spans="1:13">
      <c r="A9" s="2" t="s">
        <v>3</v>
      </c>
      <c r="B9" s="1">
        <v>0</v>
      </c>
      <c r="C9" s="12">
        <f>B9/($B$24)</f>
        <v>0</v>
      </c>
      <c r="D9" s="1">
        <v>0</v>
      </c>
      <c r="E9" s="12">
        <f>D9/($D$24)</f>
        <v>0</v>
      </c>
      <c r="F9" s="1">
        <v>2</v>
      </c>
      <c r="G9" s="12">
        <f>F9/($F$24)</f>
        <v>2.1179709837975219E-4</v>
      </c>
      <c r="H9" s="1">
        <v>3</v>
      </c>
      <c r="I9" s="12">
        <f>H9/($H$24)</f>
        <v>3.1433361274098911E-4</v>
      </c>
      <c r="J9" s="1">
        <v>6</v>
      </c>
      <c r="K9" s="12">
        <f>J9/($J$24)</f>
        <v>5.1264524948735476E-4</v>
      </c>
      <c r="L9" s="1">
        <v>3</v>
      </c>
      <c r="M9" s="13">
        <f t="shared" si="0"/>
        <v>3.3392698130008905E-4</v>
      </c>
    </row>
    <row r="10" spans="1:13">
      <c r="A10" s="2" t="s">
        <v>4</v>
      </c>
      <c r="B10" s="1">
        <v>10</v>
      </c>
      <c r="C10" s="12">
        <f>B10/($B$24)</f>
        <v>1.0900370612600828E-3</v>
      </c>
      <c r="D10" s="1">
        <v>0</v>
      </c>
      <c r="E10" s="12">
        <f>D10/($D$24)</f>
        <v>0</v>
      </c>
      <c r="F10" s="1">
        <v>2</v>
      </c>
      <c r="G10" s="12">
        <f>F10/($F$24)</f>
        <v>2.1179709837975219E-4</v>
      </c>
      <c r="H10" s="1">
        <v>9</v>
      </c>
      <c r="I10" s="12">
        <f>H10/($H$24)</f>
        <v>9.4300083822296732E-4</v>
      </c>
      <c r="J10" s="1">
        <v>3</v>
      </c>
      <c r="K10" s="12">
        <f>J10/($J$24)</f>
        <v>2.5632262474367738E-4</v>
      </c>
      <c r="L10" s="1">
        <v>0</v>
      </c>
      <c r="M10" s="13">
        <f t="shared" si="0"/>
        <v>0</v>
      </c>
    </row>
    <row r="11" spans="1:13">
      <c r="A11" s="2" t="s">
        <v>14</v>
      </c>
      <c r="B11" s="1">
        <v>1590</v>
      </c>
      <c r="C11" s="12">
        <f>B11/($B$24)</f>
        <v>0.17331589274035317</v>
      </c>
      <c r="D11" s="1">
        <v>1296</v>
      </c>
      <c r="E11" s="12">
        <f>D11/($D$24)</f>
        <v>0.13457943925233645</v>
      </c>
      <c r="F11" s="1">
        <v>3552</v>
      </c>
      <c r="G11" s="12">
        <f>F11/($F$24)</f>
        <v>0.37615164672243989</v>
      </c>
      <c r="H11" s="1">
        <v>2694</v>
      </c>
      <c r="I11" s="12">
        <f>H11/($H$24)</f>
        <v>0.28227158424140819</v>
      </c>
      <c r="J11" s="1">
        <v>3448</v>
      </c>
      <c r="K11" s="12">
        <f>J11/($J$24)</f>
        <v>0.29460013670539986</v>
      </c>
      <c r="L11" s="1">
        <v>2938</v>
      </c>
      <c r="M11" s="13">
        <f t="shared" si="0"/>
        <v>0.32702582368655386</v>
      </c>
    </row>
    <row r="12" spans="1:13">
      <c r="A12" s="2" t="s">
        <v>8</v>
      </c>
      <c r="B12" s="1">
        <v>0</v>
      </c>
      <c r="C12" s="12">
        <f>B12/($B$24)</f>
        <v>0</v>
      </c>
      <c r="D12" s="1">
        <v>0</v>
      </c>
      <c r="E12" s="12">
        <f>D12/($D$24)</f>
        <v>0</v>
      </c>
      <c r="F12" s="1">
        <v>0</v>
      </c>
      <c r="G12" s="12">
        <f>F12/($F$24)</f>
        <v>0</v>
      </c>
      <c r="H12" s="1"/>
      <c r="I12" s="12">
        <f>H12/($H$24)</f>
        <v>0</v>
      </c>
      <c r="J12" s="1">
        <v>12</v>
      </c>
      <c r="K12" s="12">
        <f>J12/($J$24)</f>
        <v>1.0252904989747095E-3</v>
      </c>
      <c r="L12" s="1">
        <v>8</v>
      </c>
      <c r="M12" s="13">
        <f t="shared" si="0"/>
        <v>8.9047195013357077E-4</v>
      </c>
    </row>
    <row r="13" spans="1:13">
      <c r="A13" s="2" t="s">
        <v>15</v>
      </c>
      <c r="B13" s="1">
        <v>2140</v>
      </c>
      <c r="C13" s="12">
        <f>B13/($B$24)</f>
        <v>0.23326793110965774</v>
      </c>
      <c r="D13" s="1">
        <v>2630</v>
      </c>
      <c r="E13" s="12">
        <f>D13/($D$24)</f>
        <v>0.27310488058151611</v>
      </c>
      <c r="F13" s="1">
        <v>1774</v>
      </c>
      <c r="G13" s="12">
        <f>F13/($F$24)</f>
        <v>0.18786402626284021</v>
      </c>
      <c r="H13" s="1">
        <v>1123</v>
      </c>
      <c r="I13" s="12">
        <f>H13/($H$24)</f>
        <v>0.11766554903604359</v>
      </c>
      <c r="J13" s="1">
        <v>2475</v>
      </c>
      <c r="K13" s="12">
        <f>J13/($J$24)</f>
        <v>0.21146616541353383</v>
      </c>
      <c r="L13" s="1">
        <v>1488</v>
      </c>
      <c r="M13" s="13">
        <f t="shared" si="0"/>
        <v>0.16562778272484416</v>
      </c>
    </row>
    <row r="14" spans="1:13">
      <c r="A14" s="2" t="s">
        <v>5</v>
      </c>
      <c r="B14" s="1">
        <v>1338</v>
      </c>
      <c r="C14" s="12">
        <f>B14/($B$24)</f>
        <v>0.14584695879659909</v>
      </c>
      <c r="D14" s="1">
        <v>896</v>
      </c>
      <c r="E14" s="12">
        <f>D14/($D$24)</f>
        <v>9.3042575285565934E-2</v>
      </c>
      <c r="F14" s="1">
        <v>666</v>
      </c>
      <c r="G14" s="12">
        <f>F14/($F$24)</f>
        <v>7.0528433760457476E-2</v>
      </c>
      <c r="H14" s="1">
        <v>778</v>
      </c>
      <c r="I14" s="12">
        <f>H14/($H$24)</f>
        <v>8.1517183570829835E-2</v>
      </c>
      <c r="J14" s="1">
        <v>806</v>
      </c>
      <c r="K14" s="12">
        <f>J14/($J$24)</f>
        <v>6.8865345181134657E-2</v>
      </c>
      <c r="L14" s="1">
        <v>661</v>
      </c>
      <c r="M14" s="13">
        <f t="shared" si="0"/>
        <v>7.3575244879786283E-2</v>
      </c>
    </row>
    <row r="15" spans="1:13">
      <c r="A15" s="2" t="s">
        <v>6</v>
      </c>
      <c r="B15" s="1">
        <v>56</v>
      </c>
      <c r="C15" s="12">
        <f>B15/($B$24)</f>
        <v>6.1042075430564639E-3</v>
      </c>
      <c r="D15" s="1">
        <v>128</v>
      </c>
      <c r="E15" s="12">
        <f>D15/($D$24)</f>
        <v>1.3291796469366563E-2</v>
      </c>
      <c r="F15" s="1">
        <v>128</v>
      </c>
      <c r="G15" s="12">
        <f>F15/($F$24)</f>
        <v>1.355501429630414E-2</v>
      </c>
      <c r="H15" s="1">
        <v>134</v>
      </c>
      <c r="I15" s="12">
        <f>H15/($H$24)</f>
        <v>1.4040234702430847E-2</v>
      </c>
      <c r="J15" s="1">
        <v>144</v>
      </c>
      <c r="K15" s="12">
        <f>J15/($J$24)</f>
        <v>1.2303485987696514E-2</v>
      </c>
      <c r="L15" s="1">
        <v>154</v>
      </c>
      <c r="M15" s="13">
        <f t="shared" si="0"/>
        <v>1.7141585040071239E-2</v>
      </c>
    </row>
    <row r="16" spans="1:13">
      <c r="A16" s="2" t="s">
        <v>7</v>
      </c>
      <c r="B16" s="1">
        <v>373</v>
      </c>
      <c r="C16" s="12">
        <f>B16/($B$24)</f>
        <v>4.0658382385001093E-2</v>
      </c>
      <c r="D16" s="1">
        <v>275</v>
      </c>
      <c r="E16" s="12">
        <f>D16/($D$24)</f>
        <v>2.8556593977154723E-2</v>
      </c>
      <c r="F16" s="1">
        <v>332</v>
      </c>
      <c r="G16" s="12">
        <f>F16/($F$24)</f>
        <v>3.5158318331038864E-2</v>
      </c>
      <c r="H16" s="1">
        <v>538</v>
      </c>
      <c r="I16" s="12">
        <f>H16/($H$24)</f>
        <v>5.6370494551550715E-2</v>
      </c>
      <c r="J16" s="1">
        <v>524</v>
      </c>
      <c r="K16" s="12">
        <f>J16/($J$24)</f>
        <v>4.4771018455228982E-2</v>
      </c>
      <c r="L16" s="1">
        <v>306</v>
      </c>
      <c r="M16" s="13">
        <f t="shared" si="0"/>
        <v>3.4060552092609081E-2</v>
      </c>
    </row>
    <row r="17" spans="1:13">
      <c r="A17" s="2" t="s">
        <v>9</v>
      </c>
      <c r="B17" s="1">
        <v>0</v>
      </c>
      <c r="C17" s="12">
        <f>B17/($B$24)</f>
        <v>0</v>
      </c>
      <c r="D17" s="1">
        <v>0</v>
      </c>
      <c r="E17" s="12">
        <f>D17/($D$24)</f>
        <v>0</v>
      </c>
      <c r="F17" s="1">
        <v>0</v>
      </c>
      <c r="G17" s="12">
        <f>F17/($F$24)</f>
        <v>0</v>
      </c>
      <c r="H17" s="1">
        <v>12</v>
      </c>
      <c r="I17" s="12">
        <f>H17/($H$24)</f>
        <v>1.2573344509639564E-3</v>
      </c>
      <c r="J17" s="1">
        <v>49</v>
      </c>
      <c r="K17" s="12">
        <f>J17/($J$24)</f>
        <v>4.1866028708133973E-3</v>
      </c>
      <c r="L17" s="1">
        <v>179</v>
      </c>
      <c r="M17" s="13">
        <f t="shared" si="0"/>
        <v>1.9924309884238645E-2</v>
      </c>
    </row>
    <row r="18" spans="1:13">
      <c r="A18" s="2" t="s">
        <v>16</v>
      </c>
      <c r="B18" s="1">
        <v>0</v>
      </c>
      <c r="C18" s="12">
        <f>B18/($B$24)</f>
        <v>0</v>
      </c>
      <c r="D18" s="1">
        <v>0</v>
      </c>
      <c r="E18" s="12">
        <f>D18/($D$24)</f>
        <v>0</v>
      </c>
      <c r="F18" s="1">
        <v>0</v>
      </c>
      <c r="G18" s="12">
        <f>F18/($F$24)</f>
        <v>0</v>
      </c>
      <c r="H18" s="1">
        <v>44</v>
      </c>
      <c r="I18" s="12">
        <f>H18/($H$24)</f>
        <v>4.6102263202011731E-3</v>
      </c>
      <c r="J18" s="1">
        <v>30</v>
      </c>
      <c r="K18" s="12">
        <f>J18/($J$24)</f>
        <v>2.5632262474367738E-3</v>
      </c>
      <c r="L18" s="1">
        <v>80</v>
      </c>
      <c r="M18" s="13">
        <f t="shared" si="0"/>
        <v>8.9047195013357075E-3</v>
      </c>
    </row>
    <row r="19" spans="1:13">
      <c r="A19" s="2" t="s">
        <v>17</v>
      </c>
      <c r="B19" s="1">
        <v>0</v>
      </c>
      <c r="C19" s="12">
        <f>B19/($B$24)</f>
        <v>0</v>
      </c>
      <c r="D19" s="1">
        <v>0</v>
      </c>
      <c r="E19" s="12">
        <f>D19/($D$24)</f>
        <v>0</v>
      </c>
      <c r="F19" s="1">
        <v>0</v>
      </c>
      <c r="G19" s="12">
        <f>F19/($F$24)</f>
        <v>0</v>
      </c>
      <c r="H19" s="1">
        <v>0</v>
      </c>
      <c r="I19" s="12">
        <f>H19/($H$24)</f>
        <v>0</v>
      </c>
      <c r="J19" s="1">
        <v>11</v>
      </c>
      <c r="K19" s="12">
        <f>J19/($J$24)</f>
        <v>9.3984962406015032E-4</v>
      </c>
      <c r="L19" s="1">
        <v>56</v>
      </c>
      <c r="M19" s="13">
        <f t="shared" si="0"/>
        <v>6.2333036509349959E-3</v>
      </c>
    </row>
    <row r="20" spans="1:13">
      <c r="A20" s="2" t="s">
        <v>18</v>
      </c>
      <c r="B20" s="1">
        <v>4</v>
      </c>
      <c r="C20" s="12">
        <f>B20/($B$24)</f>
        <v>4.3601482450403311E-4</v>
      </c>
      <c r="D20" s="1">
        <v>670</v>
      </c>
      <c r="E20" s="12">
        <f>D20/($D$24)</f>
        <v>6.9574247144340601E-2</v>
      </c>
      <c r="F20" s="1">
        <v>5</v>
      </c>
      <c r="G20" s="12">
        <f>F20/($F$24)</f>
        <v>5.294927459493805E-4</v>
      </c>
      <c r="H20" s="1">
        <v>4</v>
      </c>
      <c r="I20" s="12">
        <f>H20/($H$24)</f>
        <v>4.1911148365465214E-4</v>
      </c>
      <c r="J20" s="1">
        <v>2</v>
      </c>
      <c r="K20" s="12">
        <f>J20/($J$24)</f>
        <v>1.7088174982911826E-4</v>
      </c>
      <c r="L20" s="1">
        <v>17</v>
      </c>
      <c r="M20" s="13">
        <f t="shared" si="0"/>
        <v>1.8922528940338379E-3</v>
      </c>
    </row>
    <row r="21" spans="1:13">
      <c r="A21" s="2" t="s">
        <v>20</v>
      </c>
      <c r="B21" s="1">
        <v>50</v>
      </c>
      <c r="C21" s="12">
        <f>B21/($B$24)</f>
        <v>5.4501853063004145E-3</v>
      </c>
      <c r="D21" s="1">
        <v>54</v>
      </c>
      <c r="E21" s="12">
        <f>D21/($D$24)</f>
        <v>5.6074766355140183E-3</v>
      </c>
      <c r="F21" s="1">
        <v>6</v>
      </c>
      <c r="G21" s="12">
        <f>F21/($F$24)</f>
        <v>6.3539129513925658E-4</v>
      </c>
      <c r="H21" s="1">
        <v>5</v>
      </c>
      <c r="I21" s="12">
        <f>H21/($H$24)</f>
        <v>5.2388935456831518E-4</v>
      </c>
      <c r="J21" s="1">
        <v>5</v>
      </c>
      <c r="K21" s="12">
        <f>J21/($J$24)</f>
        <v>4.2720437457279562E-4</v>
      </c>
      <c r="L21" s="1">
        <v>11</v>
      </c>
      <c r="M21" s="13">
        <f t="shared" si="0"/>
        <v>1.2243989314336598E-3</v>
      </c>
    </row>
    <row r="22" spans="1:13">
      <c r="A22" s="2" t="s">
        <v>23</v>
      </c>
      <c r="B22" s="1">
        <v>388</v>
      </c>
      <c r="C22" s="12">
        <f>B22/($B$24)</f>
        <v>4.2293437976891217E-2</v>
      </c>
      <c r="D22" s="1">
        <v>382</v>
      </c>
      <c r="E22" s="12">
        <f>D22/($D$24)</f>
        <v>3.9667705088265837E-2</v>
      </c>
      <c r="F22" s="1">
        <v>410</v>
      </c>
      <c r="G22" s="12">
        <f>F22/($F$24)</f>
        <v>4.34184051678492E-2</v>
      </c>
      <c r="H22" s="1">
        <v>1496</v>
      </c>
      <c r="I22" s="12">
        <f>H22/($H$24)</f>
        <v>0.1567476948868399</v>
      </c>
      <c r="J22" s="1">
        <v>1636</v>
      </c>
      <c r="K22" s="12">
        <f>J22/($J$24)</f>
        <v>0.13978127136021873</v>
      </c>
      <c r="L22" s="1">
        <v>1212</v>
      </c>
      <c r="M22" s="13">
        <f t="shared" si="0"/>
        <v>0.13490650044523597</v>
      </c>
    </row>
    <row r="23" spans="1:13">
      <c r="A23" s="2" t="s">
        <v>22</v>
      </c>
      <c r="B23" s="1">
        <v>241</v>
      </c>
      <c r="C23" s="12">
        <f>B23/($B$24)</f>
        <v>2.6269893176367996E-2</v>
      </c>
      <c r="D23" s="1">
        <v>161</v>
      </c>
      <c r="E23" s="12">
        <f>D23/($D$24)</f>
        <v>1.671858774662513E-2</v>
      </c>
      <c r="F23" s="1">
        <v>359</v>
      </c>
      <c r="G23" s="12">
        <f>F23/($F$24)</f>
        <v>3.8017579159165517E-2</v>
      </c>
      <c r="H23" s="1">
        <v>408</v>
      </c>
      <c r="I23" s="12">
        <f>H23/($H$24)</f>
        <v>4.2749371332774518E-2</v>
      </c>
      <c r="J23" s="1">
        <v>465</v>
      </c>
      <c r="K23" s="12">
        <f>J23/($J$24)</f>
        <v>3.973000683526999E-2</v>
      </c>
      <c r="L23" s="1">
        <v>436</v>
      </c>
      <c r="M23" s="13">
        <f t="shared" si="0"/>
        <v>4.8530721282279608E-2</v>
      </c>
    </row>
    <row r="24" spans="1:13">
      <c r="A24" s="2" t="s">
        <v>21</v>
      </c>
      <c r="B24" s="2">
        <f>SUM(B4:B23)</f>
        <v>9174</v>
      </c>
      <c r="C24" s="12">
        <f>SUM(C4:C23)</f>
        <v>1.0000000000000002</v>
      </c>
      <c r="D24" s="2">
        <f>SUM(D4:D23)</f>
        <v>9630</v>
      </c>
      <c r="E24" s="12">
        <f>SUM(E4:E23)</f>
        <v>0.99999999999999978</v>
      </c>
      <c r="F24" s="2">
        <f>SUM(F4:F23)</f>
        <v>9443</v>
      </c>
      <c r="G24" s="12">
        <f>SUM(G4:G23)</f>
        <v>0.99999999999999989</v>
      </c>
      <c r="H24" s="2">
        <f>SUM(H4:H23)</f>
        <v>9544</v>
      </c>
      <c r="I24" s="12">
        <f>SUM(I4:I23)</f>
        <v>1</v>
      </c>
      <c r="J24" s="2">
        <f>SUM(J4:J23)</f>
        <v>11704</v>
      </c>
      <c r="K24" s="12">
        <f>SUM(K4:K23)</f>
        <v>1</v>
      </c>
      <c r="L24" s="2">
        <f>SUM(L4:L23)</f>
        <v>8984</v>
      </c>
      <c r="M24" s="13">
        <f>SUM(M4:M23)</f>
        <v>1</v>
      </c>
    </row>
  </sheetData>
  <mergeCells count="6">
    <mergeCell ref="L2:M2"/>
    <mergeCell ref="A1:F1"/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G1" sqref="G1"/>
    </sheetView>
  </sheetViews>
  <sheetFormatPr defaultRowHeight="15"/>
  <cols>
    <col min="1" max="1" width="14" style="1" customWidth="1"/>
    <col min="2" max="2" width="6.42578125" style="1" customWidth="1"/>
    <col min="3" max="3" width="21.42578125" style="1" customWidth="1"/>
    <col min="4" max="4" width="6.85546875" style="1" customWidth="1"/>
    <col min="5" max="5" width="20.85546875" style="1" customWidth="1"/>
    <col min="6" max="6" width="7.140625" style="1" customWidth="1"/>
    <col min="7" max="7" width="21.140625" style="1" customWidth="1"/>
    <col min="8" max="8" width="6.85546875" style="1" customWidth="1"/>
    <col min="9" max="9" width="21" style="1" customWidth="1"/>
    <col min="10" max="10" width="6.28515625" style="1" customWidth="1"/>
    <col min="11" max="11" width="20.7109375" style="1" customWidth="1"/>
    <col min="12" max="12" width="6.7109375" style="1" customWidth="1"/>
    <col min="13" max="13" width="21.140625" style="1" customWidth="1"/>
    <col min="14" max="16384" width="9.140625" style="1"/>
  </cols>
  <sheetData>
    <row r="1" spans="1:13">
      <c r="A1" s="14" t="s">
        <v>25</v>
      </c>
      <c r="B1" s="14"/>
      <c r="C1" s="14"/>
      <c r="D1" s="14"/>
      <c r="E1" s="14"/>
      <c r="F1" s="14"/>
    </row>
    <row r="2" spans="1:13">
      <c r="B2" s="15">
        <v>2004</v>
      </c>
      <c r="C2" s="15"/>
      <c r="D2" s="15">
        <v>2006</v>
      </c>
      <c r="E2" s="15"/>
      <c r="F2" s="15">
        <v>2008</v>
      </c>
      <c r="G2" s="15"/>
      <c r="H2" s="15">
        <v>2012</v>
      </c>
      <c r="I2" s="15"/>
      <c r="J2" s="15">
        <v>2014</v>
      </c>
      <c r="K2" s="15"/>
      <c r="L2" s="15">
        <v>2016</v>
      </c>
      <c r="M2" s="15"/>
    </row>
    <row r="3" spans="1:13">
      <c r="A3" s="1" t="s">
        <v>0</v>
      </c>
      <c r="B3" s="2" t="s">
        <v>24</v>
      </c>
      <c r="C3" s="2" t="s">
        <v>30</v>
      </c>
      <c r="D3" s="2" t="s">
        <v>24</v>
      </c>
      <c r="E3" s="2" t="s">
        <v>33</v>
      </c>
      <c r="F3" s="2" t="s">
        <v>24</v>
      </c>
      <c r="G3" s="2" t="s">
        <v>30</v>
      </c>
      <c r="H3" s="2" t="s">
        <v>24</v>
      </c>
      <c r="I3" s="2" t="s">
        <v>30</v>
      </c>
      <c r="J3" s="2" t="s">
        <v>24</v>
      </c>
      <c r="K3" s="2" t="s">
        <v>33</v>
      </c>
      <c r="L3" s="2" t="s">
        <v>24</v>
      </c>
      <c r="M3" s="2" t="s">
        <v>30</v>
      </c>
    </row>
    <row r="4" spans="1:13">
      <c r="A4" s="2" t="s">
        <v>12</v>
      </c>
      <c r="B4" s="1">
        <v>1539</v>
      </c>
      <c r="C4" s="12">
        <f>B4/($B$25)</f>
        <v>0.1559744603222864</v>
      </c>
      <c r="D4" s="3">
        <v>1540</v>
      </c>
      <c r="E4" s="12">
        <f>D4/($D$25)</f>
        <v>0.14326914131547119</v>
      </c>
      <c r="F4" s="1">
        <v>596</v>
      </c>
      <c r="G4" s="12">
        <f>F4/($F$25)</f>
        <v>0.10196749358426005</v>
      </c>
      <c r="H4" s="1">
        <v>569</v>
      </c>
      <c r="I4" s="12">
        <f>H4/($H$25)</f>
        <v>6.9559902200488993E-2</v>
      </c>
      <c r="J4" s="1">
        <v>362</v>
      </c>
      <c r="K4" s="12">
        <f>J4/($J$25)</f>
        <v>5.3086962897785597E-2</v>
      </c>
      <c r="L4" s="1">
        <v>463</v>
      </c>
      <c r="M4" s="12">
        <f>L4/($L$25)</f>
        <v>7.3109111005842414E-2</v>
      </c>
    </row>
    <row r="5" spans="1:13">
      <c r="A5" s="2" t="s">
        <v>11</v>
      </c>
      <c r="B5" s="1">
        <v>78</v>
      </c>
      <c r="C5" s="12">
        <f t="shared" ref="C5:C25" si="0">B5/($B$25)</f>
        <v>7.9051383399209481E-3</v>
      </c>
      <c r="D5" s="1">
        <v>22</v>
      </c>
      <c r="E5" s="12">
        <f t="shared" ref="E5:E24" si="1">D5/($D$25)</f>
        <v>2.046702018792446E-3</v>
      </c>
      <c r="F5" s="1">
        <v>204</v>
      </c>
      <c r="G5" s="12">
        <f t="shared" ref="G5:G24" si="2">F5/($F$25)</f>
        <v>3.4901625320787E-2</v>
      </c>
      <c r="H5" s="1">
        <v>112</v>
      </c>
      <c r="I5" s="12">
        <f t="shared" ref="I5:I24" si="3">H5/($H$25)</f>
        <v>1.3691931540342298E-2</v>
      </c>
      <c r="J5" s="1">
        <v>82</v>
      </c>
      <c r="K5" s="12">
        <f t="shared" ref="K5:K25" si="4">J5/($J$25)</f>
        <v>1.2025223639829887E-2</v>
      </c>
      <c r="L5" s="1">
        <v>95</v>
      </c>
      <c r="M5" s="12">
        <f t="shared" ref="M5:M25" si="5">L5/($L$25)</f>
        <v>1.5000789515237645E-2</v>
      </c>
    </row>
    <row r="6" spans="1:13">
      <c r="A6" s="2" t="s">
        <v>13</v>
      </c>
      <c r="B6" s="1">
        <v>34</v>
      </c>
      <c r="C6" s="12">
        <f t="shared" si="0"/>
        <v>3.4458295327860545E-3</v>
      </c>
      <c r="D6" s="1">
        <v>56</v>
      </c>
      <c r="E6" s="12">
        <f t="shared" si="1"/>
        <v>5.2097869569262259E-3</v>
      </c>
      <c r="F6" s="1">
        <v>41</v>
      </c>
      <c r="G6" s="12">
        <f t="shared" si="2"/>
        <v>7.0145423438836615E-3</v>
      </c>
      <c r="H6" s="1">
        <v>34</v>
      </c>
      <c r="I6" s="12">
        <f t="shared" si="3"/>
        <v>4.1564792176039117E-3</v>
      </c>
      <c r="J6" s="1">
        <v>39</v>
      </c>
      <c r="K6" s="12">
        <f t="shared" si="4"/>
        <v>5.7193136823581172E-3</v>
      </c>
      <c r="L6" s="1">
        <v>56</v>
      </c>
      <c r="M6" s="12">
        <f t="shared" si="5"/>
        <v>8.84257066161377E-3</v>
      </c>
    </row>
    <row r="7" spans="1:13">
      <c r="A7" s="2" t="s">
        <v>1</v>
      </c>
      <c r="B7" s="1">
        <v>0</v>
      </c>
      <c r="C7" s="12">
        <f t="shared" si="0"/>
        <v>0</v>
      </c>
      <c r="D7" s="1">
        <v>0</v>
      </c>
      <c r="E7" s="12">
        <f t="shared" si="1"/>
        <v>0</v>
      </c>
      <c r="F7" s="1">
        <v>0</v>
      </c>
      <c r="G7" s="12">
        <f t="shared" si="2"/>
        <v>0</v>
      </c>
      <c r="H7" s="1">
        <v>1</v>
      </c>
      <c r="I7" s="12">
        <f t="shared" si="3"/>
        <v>1.2224938875305622E-4</v>
      </c>
      <c r="J7" s="1">
        <v>0</v>
      </c>
      <c r="K7" s="12">
        <f t="shared" si="4"/>
        <v>0</v>
      </c>
      <c r="L7" s="1">
        <v>0</v>
      </c>
      <c r="M7" s="12">
        <f t="shared" si="5"/>
        <v>0</v>
      </c>
    </row>
    <row r="8" spans="1:13">
      <c r="A8" s="2" t="s">
        <v>2</v>
      </c>
      <c r="B8" s="1">
        <v>124</v>
      </c>
      <c r="C8" s="12">
        <f t="shared" si="0"/>
        <v>1.256714300192561E-2</v>
      </c>
      <c r="D8" s="1">
        <v>254</v>
      </c>
      <c r="E8" s="12">
        <f t="shared" si="1"/>
        <v>2.3630105126058239E-2</v>
      </c>
      <c r="F8" s="1">
        <v>233</v>
      </c>
      <c r="G8" s="12">
        <f t="shared" si="2"/>
        <v>3.9863130881094951E-2</v>
      </c>
      <c r="H8" s="1">
        <v>111</v>
      </c>
      <c r="I8" s="12">
        <f t="shared" si="3"/>
        <v>1.3569682151589242E-2</v>
      </c>
      <c r="J8" s="1">
        <v>91</v>
      </c>
      <c r="K8" s="12">
        <f t="shared" si="4"/>
        <v>1.3345065258835607E-2</v>
      </c>
      <c r="L8" s="1">
        <v>119</v>
      </c>
      <c r="M8" s="12">
        <f t="shared" si="5"/>
        <v>1.879046265592926E-2</v>
      </c>
    </row>
    <row r="9" spans="1:13">
      <c r="A9" s="2" t="s">
        <v>3</v>
      </c>
      <c r="B9" s="1">
        <v>1</v>
      </c>
      <c r="C9" s="12">
        <f t="shared" si="0"/>
        <v>1.0134792743488395E-4</v>
      </c>
      <c r="D9" s="1">
        <v>10</v>
      </c>
      <c r="E9" s="12">
        <f t="shared" si="1"/>
        <v>9.3031909945111171E-4</v>
      </c>
      <c r="F9" s="1">
        <v>12</v>
      </c>
      <c r="G9" s="12">
        <f t="shared" si="2"/>
        <v>2.0530367835757059E-3</v>
      </c>
      <c r="H9" s="1">
        <v>18</v>
      </c>
      <c r="I9" s="12">
        <f t="shared" si="3"/>
        <v>2.2004889975550121E-3</v>
      </c>
      <c r="J9" s="1">
        <v>22</v>
      </c>
      <c r="K9" s="12">
        <f t="shared" si="4"/>
        <v>3.2262795131250918E-3</v>
      </c>
      <c r="L9" s="1">
        <v>35</v>
      </c>
      <c r="M9" s="12">
        <f t="shared" si="5"/>
        <v>5.5266066635086056E-3</v>
      </c>
    </row>
    <row r="10" spans="1:13">
      <c r="A10" s="2" t="s">
        <v>4</v>
      </c>
      <c r="B10" s="1">
        <v>6</v>
      </c>
      <c r="C10" s="12">
        <f t="shared" si="0"/>
        <v>6.0808756460930375E-4</v>
      </c>
      <c r="D10" s="1">
        <v>0</v>
      </c>
      <c r="E10" s="12">
        <f t="shared" si="1"/>
        <v>0</v>
      </c>
      <c r="F10" s="1">
        <v>10</v>
      </c>
      <c r="G10" s="12">
        <f t="shared" si="2"/>
        <v>1.710863986313088E-3</v>
      </c>
      <c r="H10" s="1">
        <v>14</v>
      </c>
      <c r="I10" s="12">
        <f t="shared" si="3"/>
        <v>1.7114914425427872E-3</v>
      </c>
      <c r="J10" s="1">
        <v>5</v>
      </c>
      <c r="K10" s="12">
        <f t="shared" si="4"/>
        <v>7.3324534389206629E-4</v>
      </c>
      <c r="L10" s="1">
        <v>0</v>
      </c>
      <c r="M10" s="12">
        <f t="shared" si="5"/>
        <v>0</v>
      </c>
    </row>
    <row r="11" spans="1:13">
      <c r="A11" s="2" t="s">
        <v>14</v>
      </c>
      <c r="B11" s="1">
        <v>440</v>
      </c>
      <c r="C11" s="12">
        <f t="shared" si="0"/>
        <v>4.4593088071348944E-2</v>
      </c>
      <c r="D11" s="1">
        <v>672</v>
      </c>
      <c r="E11" s="12">
        <f t="shared" si="1"/>
        <v>6.2517443483114707E-2</v>
      </c>
      <c r="F11" s="1">
        <v>361</v>
      </c>
      <c r="G11" s="12">
        <f t="shared" si="2"/>
        <v>6.176218990590248E-2</v>
      </c>
      <c r="H11" s="1">
        <v>360</v>
      </c>
      <c r="I11" s="12">
        <f t="shared" si="3"/>
        <v>4.4009779951100246E-2</v>
      </c>
      <c r="J11" s="1">
        <v>389</v>
      </c>
      <c r="K11" s="12">
        <f t="shared" si="4"/>
        <v>5.7046487754802755E-2</v>
      </c>
      <c r="L11" s="1">
        <v>868</v>
      </c>
      <c r="M11" s="12">
        <f t="shared" si="5"/>
        <v>0.13705984525501341</v>
      </c>
    </row>
    <row r="12" spans="1:13">
      <c r="A12" s="2" t="s">
        <v>8</v>
      </c>
      <c r="B12" s="1">
        <v>0</v>
      </c>
      <c r="C12" s="12">
        <f t="shared" si="0"/>
        <v>0</v>
      </c>
      <c r="D12" s="1">
        <v>0</v>
      </c>
      <c r="E12" s="12">
        <f t="shared" si="1"/>
        <v>0</v>
      </c>
      <c r="F12" s="1">
        <v>0</v>
      </c>
      <c r="G12" s="12">
        <f t="shared" si="2"/>
        <v>0</v>
      </c>
      <c r="H12" s="1">
        <v>511</v>
      </c>
      <c r="I12" s="12">
        <f t="shared" si="3"/>
        <v>6.2469437652811738E-2</v>
      </c>
      <c r="K12" s="12">
        <f t="shared" si="4"/>
        <v>0</v>
      </c>
      <c r="L12" s="1">
        <v>6</v>
      </c>
      <c r="M12" s="12">
        <f t="shared" si="5"/>
        <v>9.4741828517290385E-4</v>
      </c>
    </row>
    <row r="13" spans="1:13">
      <c r="A13" s="2" t="s">
        <v>15</v>
      </c>
      <c r="B13" s="1">
        <v>2192</v>
      </c>
      <c r="C13" s="12">
        <f t="shared" si="0"/>
        <v>0.22215465693726563</v>
      </c>
      <c r="D13" s="1">
        <v>2510</v>
      </c>
      <c r="E13" s="12">
        <f t="shared" si="1"/>
        <v>0.23351009396222905</v>
      </c>
      <c r="F13" s="1">
        <v>1536</v>
      </c>
      <c r="G13" s="12">
        <f t="shared" si="2"/>
        <v>0.26278870829769035</v>
      </c>
      <c r="H13" s="1">
        <v>2431</v>
      </c>
      <c r="I13" s="12">
        <f t="shared" si="3"/>
        <v>0.29718826405867971</v>
      </c>
      <c r="J13" s="1">
        <v>1874</v>
      </c>
      <c r="K13" s="12">
        <f t="shared" si="4"/>
        <v>0.27482035489074647</v>
      </c>
      <c r="L13" s="1">
        <v>1457</v>
      </c>
      <c r="M13" s="12">
        <f t="shared" si="5"/>
        <v>0.23006474024948681</v>
      </c>
    </row>
    <row r="14" spans="1:13">
      <c r="A14" s="2" t="s">
        <v>5</v>
      </c>
      <c r="B14" s="1">
        <v>4070</v>
      </c>
      <c r="C14" s="12">
        <f t="shared" si="0"/>
        <v>0.41248606465997772</v>
      </c>
      <c r="D14" s="1">
        <v>3672</v>
      </c>
      <c r="E14" s="12">
        <f t="shared" si="1"/>
        <v>0.3416131733184482</v>
      </c>
      <c r="F14" s="1">
        <v>2052</v>
      </c>
      <c r="G14" s="12">
        <f t="shared" si="2"/>
        <v>0.35106928999144565</v>
      </c>
      <c r="H14" s="1">
        <v>2384</v>
      </c>
      <c r="I14" s="12">
        <f t="shared" si="3"/>
        <v>0.29144254278728604</v>
      </c>
      <c r="J14" s="1">
        <v>2473</v>
      </c>
      <c r="K14" s="12">
        <f t="shared" si="4"/>
        <v>0.36266314708901598</v>
      </c>
      <c r="L14" s="1">
        <v>2075</v>
      </c>
      <c r="M14" s="12">
        <f t="shared" si="5"/>
        <v>0.32764882362229591</v>
      </c>
    </row>
    <row r="15" spans="1:13">
      <c r="A15" s="2" t="s">
        <v>6</v>
      </c>
      <c r="B15" s="1">
        <v>114</v>
      </c>
      <c r="C15" s="12">
        <f t="shared" si="0"/>
        <v>1.1553663727576772E-2</v>
      </c>
      <c r="D15" s="1">
        <v>194</v>
      </c>
      <c r="E15" s="12">
        <f t="shared" si="1"/>
        <v>1.8048190529351568E-2</v>
      </c>
      <c r="F15" s="1">
        <v>38</v>
      </c>
      <c r="G15" s="12">
        <f t="shared" si="2"/>
        <v>6.5012831479897351E-3</v>
      </c>
      <c r="H15" s="1">
        <v>88</v>
      </c>
      <c r="I15" s="12">
        <f t="shared" si="3"/>
        <v>1.0757946210268949E-2</v>
      </c>
      <c r="J15" s="1">
        <v>33</v>
      </c>
      <c r="K15" s="12">
        <f t="shared" si="4"/>
        <v>4.8394192696876379E-3</v>
      </c>
      <c r="L15" s="1">
        <v>54</v>
      </c>
      <c r="M15" s="12">
        <f t="shared" si="5"/>
        <v>8.5267645665561345E-3</v>
      </c>
    </row>
    <row r="16" spans="1:13">
      <c r="A16" s="2" t="s">
        <v>7</v>
      </c>
      <c r="B16" s="1">
        <v>170</v>
      </c>
      <c r="C16" s="12">
        <f t="shared" si="0"/>
        <v>1.7229147663930272E-2</v>
      </c>
      <c r="D16" s="1">
        <v>97</v>
      </c>
      <c r="E16" s="12">
        <f t="shared" si="1"/>
        <v>9.0240952646757841E-3</v>
      </c>
      <c r="F16" s="1">
        <v>108</v>
      </c>
      <c r="G16" s="12">
        <f t="shared" si="2"/>
        <v>1.8477331052181353E-2</v>
      </c>
      <c r="H16" s="1">
        <v>92</v>
      </c>
      <c r="I16" s="12">
        <f t="shared" si="3"/>
        <v>1.1246943765281174E-2</v>
      </c>
      <c r="J16" s="1">
        <v>84</v>
      </c>
      <c r="K16" s="12">
        <f t="shared" si="4"/>
        <v>1.2318521777386713E-2</v>
      </c>
      <c r="L16" s="1">
        <v>92</v>
      </c>
      <c r="M16" s="12">
        <f t="shared" si="5"/>
        <v>1.4527080372651192E-2</v>
      </c>
    </row>
    <row r="17" spans="1:13">
      <c r="A17" s="2" t="s">
        <v>9</v>
      </c>
      <c r="B17" s="1">
        <v>0</v>
      </c>
      <c r="C17" s="12">
        <f t="shared" si="0"/>
        <v>0</v>
      </c>
      <c r="D17" s="1">
        <v>0</v>
      </c>
      <c r="E17" s="12">
        <f t="shared" si="1"/>
        <v>0</v>
      </c>
      <c r="F17" s="1">
        <v>0</v>
      </c>
      <c r="G17" s="12">
        <f t="shared" si="2"/>
        <v>0</v>
      </c>
      <c r="H17" s="1">
        <v>128</v>
      </c>
      <c r="I17" s="12">
        <f t="shared" si="3"/>
        <v>1.5647921760391197E-2</v>
      </c>
      <c r="J17" s="1">
        <v>223</v>
      </c>
      <c r="K17" s="12">
        <f t="shared" si="4"/>
        <v>3.2702742337586153E-2</v>
      </c>
      <c r="L17" s="1">
        <v>123</v>
      </c>
      <c r="M17" s="12">
        <f t="shared" si="5"/>
        <v>1.9422074846044527E-2</v>
      </c>
    </row>
    <row r="18" spans="1:13">
      <c r="A18" s="2" t="s">
        <v>16</v>
      </c>
      <c r="B18" s="1">
        <v>0</v>
      </c>
      <c r="C18" s="12">
        <f t="shared" si="0"/>
        <v>0</v>
      </c>
      <c r="D18" s="1">
        <v>0</v>
      </c>
      <c r="E18" s="12">
        <f t="shared" si="1"/>
        <v>0</v>
      </c>
      <c r="F18" s="1">
        <v>0</v>
      </c>
      <c r="G18" s="12">
        <f t="shared" si="2"/>
        <v>0</v>
      </c>
      <c r="H18" s="1">
        <v>307</v>
      </c>
      <c r="I18" s="12">
        <f t="shared" si="3"/>
        <v>3.7530562347188261E-2</v>
      </c>
      <c r="J18" s="1">
        <v>416</v>
      </c>
      <c r="K18" s="12">
        <f t="shared" si="4"/>
        <v>6.1006012611819913E-2</v>
      </c>
      <c r="L18" s="1">
        <v>244</v>
      </c>
      <c r="M18" s="12">
        <f t="shared" si="5"/>
        <v>3.8528343597031424E-2</v>
      </c>
    </row>
    <row r="19" spans="1:13">
      <c r="A19" s="2" t="s">
        <v>17</v>
      </c>
      <c r="B19" s="1">
        <v>0</v>
      </c>
      <c r="C19" s="12">
        <f t="shared" si="0"/>
        <v>0</v>
      </c>
      <c r="D19" s="1">
        <v>0</v>
      </c>
      <c r="E19" s="12">
        <f t="shared" si="1"/>
        <v>0</v>
      </c>
      <c r="F19" s="1">
        <v>0</v>
      </c>
      <c r="G19" s="12">
        <f t="shared" si="2"/>
        <v>0</v>
      </c>
      <c r="H19" s="1">
        <v>0</v>
      </c>
      <c r="I19" s="12">
        <f t="shared" si="3"/>
        <v>0</v>
      </c>
      <c r="J19" s="1">
        <v>141</v>
      </c>
      <c r="K19" s="12">
        <f t="shared" si="4"/>
        <v>2.0677518697756268E-2</v>
      </c>
      <c r="L19" s="1">
        <v>115</v>
      </c>
      <c r="M19" s="12">
        <f t="shared" si="5"/>
        <v>1.8158850465813989E-2</v>
      </c>
    </row>
    <row r="20" spans="1:13">
      <c r="A20" s="2" t="s">
        <v>18</v>
      </c>
      <c r="B20" s="1">
        <v>764</v>
      </c>
      <c r="C20" s="12">
        <f t="shared" si="0"/>
        <v>7.7429816560251344E-2</v>
      </c>
      <c r="D20" s="1">
        <v>904</v>
      </c>
      <c r="E20" s="12">
        <f t="shared" si="1"/>
        <v>8.4100846590380501E-2</v>
      </c>
      <c r="F20" s="1">
        <v>28</v>
      </c>
      <c r="G20" s="12">
        <f t="shared" si="2"/>
        <v>4.7904191616766467E-3</v>
      </c>
      <c r="H20" s="1">
        <v>83</v>
      </c>
      <c r="I20" s="12">
        <f t="shared" si="3"/>
        <v>1.0146699266503667E-2</v>
      </c>
      <c r="J20" s="1">
        <v>0</v>
      </c>
      <c r="K20" s="12">
        <f t="shared" si="4"/>
        <v>0</v>
      </c>
      <c r="L20" s="1">
        <v>26</v>
      </c>
      <c r="M20" s="12">
        <f t="shared" si="5"/>
        <v>4.1054792357492495E-3</v>
      </c>
    </row>
    <row r="21" spans="1:13">
      <c r="A21" s="2" t="s">
        <v>19</v>
      </c>
      <c r="C21" s="12">
        <f t="shared" si="0"/>
        <v>0</v>
      </c>
      <c r="E21" s="12">
        <f t="shared" si="1"/>
        <v>0</v>
      </c>
      <c r="G21" s="12">
        <f t="shared" si="2"/>
        <v>0</v>
      </c>
      <c r="I21" s="12">
        <f t="shared" si="3"/>
        <v>0</v>
      </c>
      <c r="K21" s="12">
        <f t="shared" si="4"/>
        <v>0</v>
      </c>
      <c r="M21" s="12">
        <f t="shared" si="5"/>
        <v>0</v>
      </c>
    </row>
    <row r="22" spans="1:13">
      <c r="A22" s="2" t="s">
        <v>20</v>
      </c>
      <c r="B22" s="1">
        <v>80</v>
      </c>
      <c r="C22" s="12">
        <f t="shared" si="0"/>
        <v>8.1078341947907161E-3</v>
      </c>
      <c r="D22" s="1">
        <v>76</v>
      </c>
      <c r="E22" s="12">
        <f t="shared" si="1"/>
        <v>7.0704251558284491E-3</v>
      </c>
      <c r="F22" s="1">
        <v>74</v>
      </c>
      <c r="G22" s="12">
        <f t="shared" si="2"/>
        <v>1.2660393498716851E-2</v>
      </c>
      <c r="H22" s="1">
        <v>70</v>
      </c>
      <c r="I22" s="12">
        <f t="shared" si="3"/>
        <v>8.557457212713936E-3</v>
      </c>
      <c r="J22" s="1">
        <v>43</v>
      </c>
      <c r="K22" s="12">
        <f t="shared" si="4"/>
        <v>6.3059099574717704E-3</v>
      </c>
      <c r="L22" s="1">
        <v>38</v>
      </c>
      <c r="M22" s="12">
        <f t="shared" si="5"/>
        <v>6.0003158060950579E-3</v>
      </c>
    </row>
    <row r="23" spans="1:13">
      <c r="A23" s="2" t="s">
        <v>23</v>
      </c>
      <c r="B23" s="1">
        <v>52</v>
      </c>
      <c r="C23" s="12">
        <f t="shared" si="0"/>
        <v>5.270092226613966E-3</v>
      </c>
      <c r="D23" s="1">
        <v>304</v>
      </c>
      <c r="E23" s="12">
        <f t="shared" si="1"/>
        <v>2.8281700623313796E-2</v>
      </c>
      <c r="F23" s="1">
        <v>27</v>
      </c>
      <c r="G23" s="12">
        <f t="shared" si="2"/>
        <v>4.6193327630453382E-3</v>
      </c>
      <c r="H23" s="1">
        <v>255</v>
      </c>
      <c r="I23" s="12">
        <f t="shared" si="3"/>
        <v>3.1173594132029341E-2</v>
      </c>
      <c r="J23" s="1">
        <v>122</v>
      </c>
      <c r="K23" s="12">
        <f t="shared" si="4"/>
        <v>1.7891186390966419E-2</v>
      </c>
      <c r="L23" s="1">
        <v>104</v>
      </c>
      <c r="M23" s="12">
        <f t="shared" si="5"/>
        <v>1.6421916942996998E-2</v>
      </c>
    </row>
    <row r="24" spans="1:13">
      <c r="A24" s="2" t="s">
        <v>22</v>
      </c>
      <c r="B24" s="1">
        <v>203</v>
      </c>
      <c r="C24" s="12">
        <f t="shared" si="0"/>
        <v>2.0573629269281444E-2</v>
      </c>
      <c r="D24" s="1">
        <v>438</v>
      </c>
      <c r="E24" s="12">
        <f t="shared" si="1"/>
        <v>4.0747976555958694E-2</v>
      </c>
      <c r="F24" s="1">
        <v>525</v>
      </c>
      <c r="G24" s="12">
        <f t="shared" si="2"/>
        <v>8.9820359281437126E-2</v>
      </c>
      <c r="H24" s="1">
        <v>612</v>
      </c>
      <c r="I24" s="12">
        <f t="shared" si="3"/>
        <v>7.4816625916870411E-2</v>
      </c>
      <c r="J24" s="1">
        <v>420</v>
      </c>
      <c r="K24" s="12">
        <f t="shared" si="4"/>
        <v>6.1592608886933568E-2</v>
      </c>
      <c r="L24" s="1">
        <v>363</v>
      </c>
      <c r="M24" s="12">
        <f t="shared" si="5"/>
        <v>5.731880625296068E-2</v>
      </c>
    </row>
    <row r="25" spans="1:13">
      <c r="A25" s="2" t="s">
        <v>21</v>
      </c>
      <c r="B25" s="2">
        <f>SUM(B4:B24)</f>
        <v>9867</v>
      </c>
      <c r="C25" s="12">
        <f>SUM(C4:C24)</f>
        <v>1</v>
      </c>
      <c r="D25" s="2">
        <f>SUM(D4:D24)</f>
        <v>10749</v>
      </c>
      <c r="E25" s="12">
        <f>SUM(E4:E24)</f>
        <v>1</v>
      </c>
      <c r="F25" s="2">
        <f>SUM(F4:F24)</f>
        <v>5845</v>
      </c>
      <c r="G25" s="12">
        <f>SUM(G4:G24)</f>
        <v>1</v>
      </c>
      <c r="H25" s="2">
        <f>SUM(H4:H24)</f>
        <v>8180</v>
      </c>
      <c r="I25" s="12">
        <f>SUM(I4:I24)</f>
        <v>0.99999999999999989</v>
      </c>
      <c r="J25" s="2">
        <f>SUM(J4:J24)</f>
        <v>6819</v>
      </c>
      <c r="K25" s="12">
        <f>SUM(K4:K24)</f>
        <v>1</v>
      </c>
      <c r="L25" s="2">
        <f>SUM(L4:L24)</f>
        <v>6333</v>
      </c>
      <c r="M25" s="12">
        <f t="shared" si="5"/>
        <v>1</v>
      </c>
    </row>
  </sheetData>
  <mergeCells count="7">
    <mergeCell ref="L2:M2"/>
    <mergeCell ref="A1:F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topLeftCell="A2" workbookViewId="0">
      <selection activeCell="N6" sqref="N6"/>
    </sheetView>
  </sheetViews>
  <sheetFormatPr defaultRowHeight="15"/>
  <cols>
    <col min="1" max="1" width="14.28515625" customWidth="1"/>
    <col min="2" max="2" width="6.28515625" customWidth="1"/>
    <col min="3" max="3" width="21" customWidth="1"/>
    <col min="4" max="4" width="7.140625" customWidth="1"/>
    <col min="5" max="5" width="21" customWidth="1"/>
    <col min="6" max="6" width="5.85546875" customWidth="1"/>
    <col min="7" max="7" width="20.85546875" customWidth="1"/>
    <col min="8" max="8" width="7" customWidth="1"/>
    <col min="9" max="9" width="20.85546875" customWidth="1"/>
    <col min="10" max="10" width="7.140625" customWidth="1"/>
    <col min="11" max="11" width="21" customWidth="1"/>
    <col min="12" max="12" width="7.42578125" customWidth="1"/>
    <col min="13" max="13" width="21.140625" customWidth="1"/>
  </cols>
  <sheetData>
    <row r="1" spans="1:13">
      <c r="A1" s="10" t="s">
        <v>26</v>
      </c>
      <c r="B1" s="10"/>
      <c r="C1" s="10"/>
      <c r="D1" s="10"/>
      <c r="E1" s="10"/>
      <c r="F1" s="10"/>
    </row>
    <row r="2" spans="1:13">
      <c r="A2" s="4"/>
      <c r="B2" s="8">
        <v>2004</v>
      </c>
      <c r="C2" s="11"/>
      <c r="D2" s="8">
        <v>2006</v>
      </c>
      <c r="E2" s="11"/>
      <c r="F2" s="8">
        <v>2008</v>
      </c>
      <c r="G2" s="11"/>
      <c r="H2" s="8">
        <v>2012</v>
      </c>
      <c r="I2" s="11"/>
      <c r="J2" s="8">
        <v>2014</v>
      </c>
      <c r="K2" s="11"/>
      <c r="L2" s="8">
        <v>2016</v>
      </c>
      <c r="M2" s="11"/>
    </row>
    <row r="3" spans="1:13">
      <c r="A3" s="1" t="s">
        <v>0</v>
      </c>
      <c r="B3" s="2" t="s">
        <v>24</v>
      </c>
      <c r="C3" s="2" t="s">
        <v>30</v>
      </c>
      <c r="D3" s="2" t="s">
        <v>24</v>
      </c>
      <c r="E3" s="2" t="s">
        <v>30</v>
      </c>
      <c r="F3" s="2" t="s">
        <v>24</v>
      </c>
      <c r="G3" s="2" t="s">
        <v>30</v>
      </c>
      <c r="H3" s="2" t="s">
        <v>24</v>
      </c>
      <c r="I3" s="2" t="s">
        <v>30</v>
      </c>
      <c r="J3" s="2" t="s">
        <v>24</v>
      </c>
      <c r="K3" s="2" t="s">
        <v>30</v>
      </c>
      <c r="L3" s="2" t="s">
        <v>24</v>
      </c>
      <c r="M3" s="2" t="s">
        <v>33</v>
      </c>
    </row>
    <row r="4" spans="1:13">
      <c r="A4" s="2" t="s">
        <v>12</v>
      </c>
      <c r="B4" s="1">
        <v>2308</v>
      </c>
      <c r="C4" s="12">
        <f>B4/$B$25</f>
        <v>0.42426470588235293</v>
      </c>
      <c r="D4" s="3">
        <v>876</v>
      </c>
      <c r="E4" s="12">
        <f>D4/$D$25</f>
        <v>0.21629629629629629</v>
      </c>
      <c r="F4" s="1">
        <v>830</v>
      </c>
      <c r="G4" s="12">
        <f>F4/$F$25</f>
        <v>0.24418946749043838</v>
      </c>
      <c r="H4" s="1">
        <v>954</v>
      </c>
      <c r="I4" s="12">
        <f>H4/$H$25</f>
        <v>0.11215612508817305</v>
      </c>
      <c r="J4" s="1">
        <v>1138</v>
      </c>
      <c r="K4" s="12">
        <f>J4/$J$25</f>
        <v>0.17797935564591805</v>
      </c>
      <c r="L4" s="1">
        <v>1847</v>
      </c>
      <c r="M4" s="12">
        <f>L4/$L$25</f>
        <v>0.1912008281573499</v>
      </c>
    </row>
    <row r="5" spans="1:13">
      <c r="A5" s="2" t="s">
        <v>11</v>
      </c>
      <c r="B5" s="1">
        <v>55</v>
      </c>
      <c r="C5" s="12">
        <f t="shared" ref="C5:C25" si="0">B5/$B$25</f>
        <v>1.0110294117647059E-2</v>
      </c>
      <c r="D5" s="1">
        <v>86</v>
      </c>
      <c r="E5" s="12">
        <f t="shared" ref="E5:E24" si="1">D5/$D$25</f>
        <v>2.1234567901234569E-2</v>
      </c>
      <c r="F5" s="1">
        <v>137</v>
      </c>
      <c r="G5" s="12">
        <f t="shared" ref="G5:G24" si="2">F5/$F$25</f>
        <v>4.0305972344807296E-2</v>
      </c>
      <c r="H5" s="1">
        <v>71</v>
      </c>
      <c r="I5" s="12">
        <f t="shared" ref="I5:I24" si="3">H5/$H$25</f>
        <v>8.3470491417822722E-3</v>
      </c>
      <c r="J5" s="1">
        <v>102</v>
      </c>
      <c r="K5" s="12">
        <f t="shared" ref="K5:K24" si="4">J5/$J$25</f>
        <v>1.5952455426962778E-2</v>
      </c>
      <c r="L5" s="1">
        <v>137</v>
      </c>
      <c r="M5" s="12">
        <f t="shared" ref="M5:M24" si="5">L5/$L$25</f>
        <v>1.4182194616977225E-2</v>
      </c>
    </row>
    <row r="6" spans="1:13">
      <c r="A6" s="2" t="s">
        <v>13</v>
      </c>
      <c r="B6" s="1">
        <v>0</v>
      </c>
      <c r="C6" s="12">
        <f t="shared" si="0"/>
        <v>0</v>
      </c>
      <c r="D6" s="1">
        <v>12</v>
      </c>
      <c r="E6" s="12">
        <f t="shared" si="1"/>
        <v>2.9629629629629628E-3</v>
      </c>
      <c r="F6" s="1">
        <v>0</v>
      </c>
      <c r="G6" s="12">
        <f t="shared" si="2"/>
        <v>0</v>
      </c>
      <c r="H6" s="1">
        <v>0</v>
      </c>
      <c r="I6" s="12">
        <f t="shared" si="3"/>
        <v>0</v>
      </c>
      <c r="J6" s="1">
        <v>2</v>
      </c>
      <c r="K6" s="12">
        <f t="shared" si="4"/>
        <v>3.1279324366593683E-4</v>
      </c>
      <c r="L6" s="1">
        <v>72</v>
      </c>
      <c r="M6" s="12">
        <f t="shared" si="5"/>
        <v>7.4534161490683228E-3</v>
      </c>
    </row>
    <row r="7" spans="1:13">
      <c r="A7" s="2" t="s">
        <v>1</v>
      </c>
      <c r="B7" s="1">
        <v>0</v>
      </c>
      <c r="C7" s="12">
        <f t="shared" si="0"/>
        <v>0</v>
      </c>
      <c r="D7" s="1">
        <v>0</v>
      </c>
      <c r="E7" s="12">
        <f t="shared" si="1"/>
        <v>0</v>
      </c>
      <c r="F7" s="1">
        <v>0</v>
      </c>
      <c r="G7" s="12">
        <f t="shared" si="2"/>
        <v>0</v>
      </c>
      <c r="H7" s="1">
        <v>0</v>
      </c>
      <c r="I7" s="12">
        <f t="shared" si="3"/>
        <v>0</v>
      </c>
      <c r="J7" s="1">
        <v>0</v>
      </c>
      <c r="K7" s="12">
        <f t="shared" si="4"/>
        <v>0</v>
      </c>
      <c r="L7" s="1">
        <v>0</v>
      </c>
      <c r="M7" s="12">
        <f t="shared" si="5"/>
        <v>0</v>
      </c>
    </row>
    <row r="8" spans="1:13">
      <c r="A8" s="2" t="s">
        <v>2</v>
      </c>
      <c r="B8" s="1">
        <v>14</v>
      </c>
      <c r="C8" s="12">
        <f t="shared" si="0"/>
        <v>2.5735294117647058E-3</v>
      </c>
      <c r="D8" s="1">
        <v>0</v>
      </c>
      <c r="E8" s="12">
        <f t="shared" si="1"/>
        <v>0</v>
      </c>
      <c r="F8" s="1">
        <v>5</v>
      </c>
      <c r="G8" s="12">
        <f t="shared" si="2"/>
        <v>1.4710208884966167E-3</v>
      </c>
      <c r="H8" s="1">
        <v>4</v>
      </c>
      <c r="I8" s="12">
        <f t="shared" si="3"/>
        <v>4.7025628967787447E-4</v>
      </c>
      <c r="J8" s="1">
        <v>1</v>
      </c>
      <c r="K8" s="12">
        <f t="shared" si="4"/>
        <v>1.5639662183296842E-4</v>
      </c>
      <c r="L8" s="1">
        <v>0</v>
      </c>
      <c r="M8" s="12">
        <f t="shared" si="5"/>
        <v>0</v>
      </c>
    </row>
    <row r="9" spans="1:13">
      <c r="A9" s="2" t="s">
        <v>3</v>
      </c>
      <c r="B9" s="1">
        <v>0</v>
      </c>
      <c r="C9" s="12">
        <f t="shared" si="0"/>
        <v>0</v>
      </c>
      <c r="D9" s="1">
        <v>0</v>
      </c>
      <c r="E9" s="12">
        <f t="shared" si="1"/>
        <v>0</v>
      </c>
      <c r="F9" s="1">
        <v>0</v>
      </c>
      <c r="G9" s="12">
        <f t="shared" si="2"/>
        <v>0</v>
      </c>
      <c r="H9" s="1">
        <v>0</v>
      </c>
      <c r="I9" s="12">
        <f t="shared" si="3"/>
        <v>0</v>
      </c>
      <c r="J9" s="1">
        <v>0</v>
      </c>
      <c r="K9" s="12">
        <f t="shared" si="4"/>
        <v>0</v>
      </c>
      <c r="L9" s="1">
        <v>0</v>
      </c>
      <c r="M9" s="12">
        <f t="shared" si="5"/>
        <v>0</v>
      </c>
    </row>
    <row r="10" spans="1:13">
      <c r="A10" s="2" t="s">
        <v>4</v>
      </c>
      <c r="B10" s="1">
        <v>0</v>
      </c>
      <c r="C10" s="12">
        <f t="shared" si="0"/>
        <v>0</v>
      </c>
      <c r="D10" s="1">
        <v>6</v>
      </c>
      <c r="E10" s="12">
        <f t="shared" si="1"/>
        <v>1.4814814814814814E-3</v>
      </c>
      <c r="F10" s="1">
        <v>0</v>
      </c>
      <c r="G10" s="12">
        <f t="shared" si="2"/>
        <v>0</v>
      </c>
      <c r="H10" s="1">
        <v>11</v>
      </c>
      <c r="I10" s="12">
        <f t="shared" si="3"/>
        <v>1.2932047966141547E-3</v>
      </c>
      <c r="J10" s="1">
        <v>0</v>
      </c>
      <c r="K10" s="12">
        <f t="shared" si="4"/>
        <v>0</v>
      </c>
      <c r="L10" s="1">
        <v>0</v>
      </c>
      <c r="M10" s="12">
        <f t="shared" si="5"/>
        <v>0</v>
      </c>
    </row>
    <row r="11" spans="1:13">
      <c r="A11" s="2" t="s">
        <v>14</v>
      </c>
      <c r="B11" s="1">
        <v>1140</v>
      </c>
      <c r="C11" s="12">
        <f t="shared" si="0"/>
        <v>0.20955882352941177</v>
      </c>
      <c r="D11" s="1">
        <v>798</v>
      </c>
      <c r="E11" s="12">
        <f t="shared" si="1"/>
        <v>0.19703703703703704</v>
      </c>
      <c r="F11" s="1">
        <v>461</v>
      </c>
      <c r="G11" s="12">
        <f t="shared" si="2"/>
        <v>0.13562812591938805</v>
      </c>
      <c r="H11" s="1">
        <v>4548</v>
      </c>
      <c r="I11" s="12">
        <f t="shared" si="3"/>
        <v>0.5346814013637432</v>
      </c>
      <c r="J11" s="1">
        <v>2165</v>
      </c>
      <c r="K11" s="12">
        <f t="shared" si="4"/>
        <v>0.33859868626837658</v>
      </c>
      <c r="L11" s="1">
        <v>4659</v>
      </c>
      <c r="M11" s="12">
        <f t="shared" si="5"/>
        <v>0.48229813664596272</v>
      </c>
    </row>
    <row r="12" spans="1:13">
      <c r="A12" s="2" t="s">
        <v>8</v>
      </c>
      <c r="B12" s="1">
        <v>0</v>
      </c>
      <c r="C12" s="12">
        <f t="shared" si="0"/>
        <v>0</v>
      </c>
      <c r="D12" s="1">
        <v>0</v>
      </c>
      <c r="E12" s="12">
        <f t="shared" si="1"/>
        <v>0</v>
      </c>
      <c r="F12" s="1">
        <v>0</v>
      </c>
      <c r="G12" s="12">
        <f t="shared" si="2"/>
        <v>0</v>
      </c>
      <c r="H12" s="1">
        <v>549</v>
      </c>
      <c r="I12" s="12">
        <f t="shared" si="3"/>
        <v>6.4542675758288273E-2</v>
      </c>
      <c r="J12" s="1">
        <v>69</v>
      </c>
      <c r="K12" s="12">
        <f t="shared" si="4"/>
        <v>1.0791366906474821E-2</v>
      </c>
      <c r="L12" s="1">
        <v>0</v>
      </c>
      <c r="M12" s="12">
        <f t="shared" si="5"/>
        <v>0</v>
      </c>
    </row>
    <row r="13" spans="1:13">
      <c r="A13" s="2" t="s">
        <v>15</v>
      </c>
      <c r="B13" s="1">
        <v>648</v>
      </c>
      <c r="C13" s="12">
        <f t="shared" si="0"/>
        <v>0.11911764705882352</v>
      </c>
      <c r="D13" s="1">
        <v>440</v>
      </c>
      <c r="E13" s="12">
        <f t="shared" si="1"/>
        <v>0.10864197530864197</v>
      </c>
      <c r="F13" s="1">
        <v>249</v>
      </c>
      <c r="G13" s="12">
        <f t="shared" si="2"/>
        <v>7.3256840247131513E-2</v>
      </c>
      <c r="H13" s="1">
        <v>360</v>
      </c>
      <c r="I13" s="12">
        <f t="shared" si="3"/>
        <v>4.2323066071008698E-2</v>
      </c>
      <c r="J13" s="1">
        <v>730</v>
      </c>
      <c r="K13" s="12">
        <f t="shared" si="4"/>
        <v>0.11416953393806693</v>
      </c>
      <c r="L13" s="1">
        <v>616</v>
      </c>
      <c r="M13" s="12">
        <f t="shared" si="5"/>
        <v>6.3768115942028983E-2</v>
      </c>
    </row>
    <row r="14" spans="1:13">
      <c r="A14" s="2" t="s">
        <v>5</v>
      </c>
      <c r="B14" s="1">
        <v>352</v>
      </c>
      <c r="C14" s="12">
        <f t="shared" si="0"/>
        <v>6.4705882352941183E-2</v>
      </c>
      <c r="D14" s="1">
        <v>286</v>
      </c>
      <c r="E14" s="12">
        <f t="shared" si="1"/>
        <v>7.0617283950617282E-2</v>
      </c>
      <c r="F14" s="1">
        <v>248</v>
      </c>
      <c r="G14" s="12">
        <f t="shared" si="2"/>
        <v>7.296263606943218E-2</v>
      </c>
      <c r="H14" s="1">
        <v>291</v>
      </c>
      <c r="I14" s="12">
        <f t="shared" si="3"/>
        <v>3.4211145074065363E-2</v>
      </c>
      <c r="J14" s="1">
        <v>179</v>
      </c>
      <c r="K14" s="12">
        <f t="shared" si="4"/>
        <v>2.7994995308101345E-2</v>
      </c>
      <c r="L14" s="1">
        <v>156</v>
      </c>
      <c r="M14" s="12">
        <f t="shared" si="5"/>
        <v>1.6149068322981366E-2</v>
      </c>
    </row>
    <row r="15" spans="1:13">
      <c r="A15" s="2" t="s">
        <v>6</v>
      </c>
      <c r="B15" s="1">
        <v>276</v>
      </c>
      <c r="C15" s="12">
        <f t="shared" si="0"/>
        <v>5.0735294117647059E-2</v>
      </c>
      <c r="D15" s="1">
        <v>440</v>
      </c>
      <c r="E15" s="12">
        <f t="shared" si="1"/>
        <v>0.10864197530864197</v>
      </c>
      <c r="F15" s="1">
        <v>394</v>
      </c>
      <c r="G15" s="12">
        <f t="shared" si="2"/>
        <v>0.11591644601353339</v>
      </c>
      <c r="H15" s="1">
        <v>371</v>
      </c>
      <c r="I15" s="12">
        <f t="shared" si="3"/>
        <v>4.3616270867622854E-2</v>
      </c>
      <c r="J15" s="1">
        <v>336</v>
      </c>
      <c r="K15" s="12">
        <f t="shared" si="4"/>
        <v>5.2549264935877388E-2</v>
      </c>
      <c r="L15" s="1">
        <v>582</v>
      </c>
      <c r="M15" s="12">
        <f t="shared" si="5"/>
        <v>6.0248447204968941E-2</v>
      </c>
    </row>
    <row r="16" spans="1:13">
      <c r="A16" s="2" t="s">
        <v>7</v>
      </c>
      <c r="B16" s="1">
        <v>27</v>
      </c>
      <c r="C16" s="12">
        <f t="shared" si="0"/>
        <v>4.9632352941176468E-3</v>
      </c>
      <c r="D16" s="1">
        <v>34</v>
      </c>
      <c r="E16" s="12">
        <f t="shared" si="1"/>
        <v>8.3950617283950618E-3</v>
      </c>
      <c r="F16" s="1">
        <v>98</v>
      </c>
      <c r="G16" s="12">
        <f t="shared" si="2"/>
        <v>2.8832009414533687E-2</v>
      </c>
      <c r="H16" s="1">
        <v>14</v>
      </c>
      <c r="I16" s="12">
        <f t="shared" si="3"/>
        <v>1.6458970138725606E-3</v>
      </c>
      <c r="J16" s="1">
        <v>49</v>
      </c>
      <c r="K16" s="12">
        <f t="shared" si="4"/>
        <v>7.6634344698154524E-3</v>
      </c>
      <c r="L16" s="1">
        <v>50</v>
      </c>
      <c r="M16" s="12">
        <f t="shared" si="5"/>
        <v>5.175983436853002E-3</v>
      </c>
    </row>
    <row r="17" spans="1:13">
      <c r="A17" s="2" t="s">
        <v>9</v>
      </c>
      <c r="B17" s="1">
        <v>0</v>
      </c>
      <c r="C17" s="12">
        <f t="shared" si="0"/>
        <v>0</v>
      </c>
      <c r="D17" s="1">
        <v>0</v>
      </c>
      <c r="E17" s="12">
        <f t="shared" si="1"/>
        <v>0</v>
      </c>
      <c r="F17" s="1">
        <v>0</v>
      </c>
      <c r="G17" s="12">
        <f t="shared" si="2"/>
        <v>0</v>
      </c>
      <c r="H17" s="1">
        <v>0</v>
      </c>
      <c r="I17" s="12">
        <f t="shared" si="3"/>
        <v>0</v>
      </c>
      <c r="J17" s="1">
        <v>256</v>
      </c>
      <c r="K17" s="12">
        <f t="shared" si="4"/>
        <v>4.0037535189239915E-2</v>
      </c>
      <c r="L17" s="1">
        <v>147</v>
      </c>
      <c r="M17" s="12">
        <f t="shared" si="5"/>
        <v>1.5217391304347827E-2</v>
      </c>
    </row>
    <row r="18" spans="1:13">
      <c r="A18" s="2" t="s">
        <v>16</v>
      </c>
      <c r="B18" s="1">
        <v>0</v>
      </c>
      <c r="C18" s="12">
        <f t="shared" si="0"/>
        <v>0</v>
      </c>
      <c r="D18" s="1">
        <v>0</v>
      </c>
      <c r="E18" s="12">
        <f t="shared" si="1"/>
        <v>0</v>
      </c>
      <c r="F18" s="1">
        <v>0</v>
      </c>
      <c r="G18" s="12">
        <f t="shared" si="2"/>
        <v>0</v>
      </c>
      <c r="H18" s="1">
        <v>0</v>
      </c>
      <c r="I18" s="12">
        <f t="shared" si="3"/>
        <v>0</v>
      </c>
      <c r="J18" s="1">
        <v>308</v>
      </c>
      <c r="K18" s="12">
        <f t="shared" si="4"/>
        <v>4.8170159524554272E-2</v>
      </c>
      <c r="L18" s="1">
        <v>50</v>
      </c>
      <c r="M18" s="12">
        <f t="shared" si="5"/>
        <v>5.175983436853002E-3</v>
      </c>
    </row>
    <row r="19" spans="1:13">
      <c r="A19" s="2" t="s">
        <v>17</v>
      </c>
      <c r="B19" s="1">
        <v>0</v>
      </c>
      <c r="C19" s="12">
        <f t="shared" si="0"/>
        <v>0</v>
      </c>
      <c r="D19" s="1">
        <v>0</v>
      </c>
      <c r="E19" s="12">
        <f t="shared" si="1"/>
        <v>0</v>
      </c>
      <c r="F19" s="1">
        <v>0</v>
      </c>
      <c r="G19" s="12">
        <f t="shared" si="2"/>
        <v>0</v>
      </c>
      <c r="H19" s="1">
        <v>0</v>
      </c>
      <c r="I19" s="12">
        <f t="shared" si="3"/>
        <v>0</v>
      </c>
      <c r="J19" s="1">
        <v>202</v>
      </c>
      <c r="K19" s="12">
        <f t="shared" si="4"/>
        <v>3.1592117610259617E-2</v>
      </c>
      <c r="L19" s="1">
        <v>146</v>
      </c>
      <c r="M19" s="12">
        <f t="shared" si="5"/>
        <v>1.5113871635610766E-2</v>
      </c>
    </row>
    <row r="20" spans="1:13">
      <c r="A20" s="2" t="s">
        <v>18</v>
      </c>
      <c r="B20" s="1">
        <v>160</v>
      </c>
      <c r="C20" s="12">
        <f t="shared" si="0"/>
        <v>2.9411764705882353E-2</v>
      </c>
      <c r="D20" s="1">
        <v>506</v>
      </c>
      <c r="E20" s="12">
        <f t="shared" si="1"/>
        <v>0.12493827160493827</v>
      </c>
      <c r="F20" s="1">
        <v>249</v>
      </c>
      <c r="G20" s="12">
        <f t="shared" si="2"/>
        <v>7.3256840247131513E-2</v>
      </c>
      <c r="H20" s="1">
        <v>356</v>
      </c>
      <c r="I20" s="12">
        <f t="shared" si="3"/>
        <v>4.1852809781330824E-2</v>
      </c>
      <c r="J20" s="1">
        <v>0</v>
      </c>
      <c r="K20" s="12">
        <f t="shared" si="4"/>
        <v>0</v>
      </c>
      <c r="L20" s="1">
        <v>0</v>
      </c>
      <c r="M20" s="12">
        <f t="shared" si="5"/>
        <v>0</v>
      </c>
    </row>
    <row r="21" spans="1:13">
      <c r="A21" s="2" t="s">
        <v>19</v>
      </c>
      <c r="B21" s="1"/>
      <c r="C21" s="12">
        <f t="shared" si="0"/>
        <v>0</v>
      </c>
      <c r="D21" s="1"/>
      <c r="E21" s="12">
        <f t="shared" si="1"/>
        <v>0</v>
      </c>
      <c r="F21" s="1"/>
      <c r="G21" s="12">
        <f t="shared" si="2"/>
        <v>0</v>
      </c>
      <c r="H21" s="1"/>
      <c r="I21" s="12">
        <f t="shared" si="3"/>
        <v>0</v>
      </c>
      <c r="J21" s="1"/>
      <c r="K21" s="12">
        <f t="shared" si="4"/>
        <v>0</v>
      </c>
      <c r="L21" s="1"/>
      <c r="M21" s="12">
        <f t="shared" si="5"/>
        <v>0</v>
      </c>
    </row>
    <row r="22" spans="1:13">
      <c r="A22" s="2" t="s">
        <v>20</v>
      </c>
      <c r="B22" s="1">
        <v>102</v>
      </c>
      <c r="C22" s="12">
        <f t="shared" si="0"/>
        <v>1.8749999999999999E-2</v>
      </c>
      <c r="D22" s="1">
        <v>370</v>
      </c>
      <c r="E22" s="12">
        <f t="shared" si="1"/>
        <v>9.1358024691358022E-2</v>
      </c>
      <c r="F22" s="1">
        <v>97</v>
      </c>
      <c r="G22" s="12">
        <f t="shared" si="2"/>
        <v>2.8537805236834364E-2</v>
      </c>
      <c r="H22" s="1">
        <v>96</v>
      </c>
      <c r="I22" s="12">
        <f t="shared" si="3"/>
        <v>1.1286150952268986E-2</v>
      </c>
      <c r="J22" s="1">
        <v>111</v>
      </c>
      <c r="K22" s="12">
        <f t="shared" si="4"/>
        <v>1.7360025023459492E-2</v>
      </c>
      <c r="L22" s="1">
        <v>64</v>
      </c>
      <c r="M22" s="12">
        <f t="shared" si="5"/>
        <v>6.6252587991718426E-3</v>
      </c>
    </row>
    <row r="23" spans="1:13">
      <c r="A23" s="2" t="s">
        <v>23</v>
      </c>
      <c r="B23" s="1">
        <v>358</v>
      </c>
      <c r="C23" s="12">
        <f t="shared" si="0"/>
        <v>6.5808823529411767E-2</v>
      </c>
      <c r="D23" s="1">
        <v>196</v>
      </c>
      <c r="E23" s="12">
        <f t="shared" si="1"/>
        <v>4.8395061728395063E-2</v>
      </c>
      <c r="F23" s="1">
        <v>568</v>
      </c>
      <c r="G23" s="12">
        <f t="shared" si="2"/>
        <v>0.16710797293321566</v>
      </c>
      <c r="H23" s="1">
        <v>881</v>
      </c>
      <c r="I23" s="12">
        <f t="shared" si="3"/>
        <v>0.10357394780155185</v>
      </c>
      <c r="J23" s="1">
        <v>746</v>
      </c>
      <c r="K23" s="12">
        <f t="shared" si="4"/>
        <v>0.11667187988739443</v>
      </c>
      <c r="L23" s="1">
        <v>1134</v>
      </c>
      <c r="M23" s="12">
        <f t="shared" si="5"/>
        <v>0.11739130434782609</v>
      </c>
    </row>
    <row r="24" spans="1:13">
      <c r="A24" s="2" t="s">
        <v>22</v>
      </c>
      <c r="B24" s="1">
        <v>0</v>
      </c>
      <c r="C24" s="12">
        <f t="shared" si="0"/>
        <v>0</v>
      </c>
      <c r="D24" s="1">
        <v>0</v>
      </c>
      <c r="E24" s="12">
        <f t="shared" si="1"/>
        <v>0</v>
      </c>
      <c r="F24" s="1">
        <v>63</v>
      </c>
      <c r="G24" s="12">
        <f t="shared" si="2"/>
        <v>1.8534863195057368E-2</v>
      </c>
      <c r="H24" s="1">
        <v>0</v>
      </c>
      <c r="I24" s="12">
        <f t="shared" si="3"/>
        <v>0</v>
      </c>
      <c r="J24" s="1">
        <v>0</v>
      </c>
      <c r="K24" s="12">
        <f t="shared" si="4"/>
        <v>0</v>
      </c>
      <c r="L24" s="1">
        <v>0</v>
      </c>
      <c r="M24" s="12">
        <f t="shared" si="5"/>
        <v>0</v>
      </c>
    </row>
    <row r="25" spans="1:13">
      <c r="A25" s="2" t="s">
        <v>21</v>
      </c>
      <c r="B25" s="2">
        <f>SUM(B4:B24)</f>
        <v>5440</v>
      </c>
      <c r="C25" s="12">
        <f>SUM(C4:C24)</f>
        <v>1.0000000000000002</v>
      </c>
      <c r="D25" s="2">
        <f>SUM(D4:D24)</f>
        <v>4050</v>
      </c>
      <c r="E25" s="12">
        <f>SUM(E4:E24)</f>
        <v>1</v>
      </c>
      <c r="F25" s="2">
        <f>SUM(F4:F24)</f>
        <v>3399</v>
      </c>
      <c r="G25" s="12">
        <f>SUM(G4:G24)</f>
        <v>1</v>
      </c>
      <c r="H25" s="2">
        <f>SUM(H4:H24)</f>
        <v>8506</v>
      </c>
      <c r="I25" s="12">
        <f>SUM(I4:I24)</f>
        <v>1</v>
      </c>
      <c r="J25" s="2">
        <f>SUM(J4:J24)</f>
        <v>6394</v>
      </c>
      <c r="K25" s="12">
        <f>SUM(K4:K24)</f>
        <v>1</v>
      </c>
      <c r="L25" s="2">
        <f>SUM(L4:L24)</f>
        <v>9660</v>
      </c>
      <c r="M25" s="12">
        <f>SUM(M4:M24)</f>
        <v>1</v>
      </c>
    </row>
  </sheetData>
  <mergeCells count="7">
    <mergeCell ref="L2:M2"/>
    <mergeCell ref="A1:F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N7" sqref="N7"/>
    </sheetView>
  </sheetViews>
  <sheetFormatPr defaultRowHeight="15"/>
  <cols>
    <col min="1" max="1" width="14" customWidth="1"/>
    <col min="2" max="2" width="6.85546875" customWidth="1"/>
    <col min="3" max="3" width="21" customWidth="1"/>
    <col min="4" max="4" width="6.85546875" customWidth="1"/>
    <col min="5" max="5" width="21.140625" customWidth="1"/>
    <col min="6" max="6" width="6.7109375" customWidth="1"/>
    <col min="7" max="7" width="21" customWidth="1"/>
    <col min="8" max="8" width="6.85546875" customWidth="1"/>
    <col min="9" max="9" width="20.85546875" customWidth="1"/>
    <col min="10" max="10" width="7.42578125" customWidth="1"/>
    <col min="11" max="11" width="21" customWidth="1"/>
    <col min="12" max="12" width="6" customWidth="1"/>
    <col min="13" max="13" width="20.85546875" customWidth="1"/>
  </cols>
  <sheetData>
    <row r="1" spans="1:13">
      <c r="A1" s="10" t="s">
        <v>27</v>
      </c>
      <c r="B1" s="10"/>
      <c r="C1" s="10"/>
      <c r="D1" s="10"/>
      <c r="E1" s="10"/>
      <c r="F1" s="10"/>
    </row>
    <row r="2" spans="1:13">
      <c r="A2" s="4"/>
      <c r="B2" s="8">
        <v>2004</v>
      </c>
      <c r="C2" s="11"/>
      <c r="D2" s="8">
        <v>2006</v>
      </c>
      <c r="E2" s="11"/>
      <c r="F2" s="8">
        <v>2008</v>
      </c>
      <c r="G2" s="11"/>
      <c r="H2" s="8">
        <v>2012</v>
      </c>
      <c r="I2" s="11"/>
      <c r="J2" s="8">
        <v>2014</v>
      </c>
      <c r="K2" s="11"/>
      <c r="L2" s="8">
        <v>2016</v>
      </c>
      <c r="M2" s="11"/>
    </row>
    <row r="3" spans="1:13">
      <c r="A3" s="2" t="s">
        <v>0</v>
      </c>
      <c r="B3" s="2" t="s">
        <v>24</v>
      </c>
      <c r="C3" s="2" t="s">
        <v>30</v>
      </c>
      <c r="D3" s="2" t="s">
        <v>24</v>
      </c>
      <c r="E3" s="2" t="s">
        <v>30</v>
      </c>
      <c r="F3" s="2" t="s">
        <v>24</v>
      </c>
      <c r="G3" s="2" t="s">
        <v>30</v>
      </c>
      <c r="H3" s="2" t="s">
        <v>24</v>
      </c>
      <c r="I3" s="2" t="s">
        <v>33</v>
      </c>
      <c r="J3" s="2" t="s">
        <v>24</v>
      </c>
      <c r="K3" s="2" t="s">
        <v>30</v>
      </c>
      <c r="L3" s="2" t="s">
        <v>24</v>
      </c>
      <c r="M3" s="2" t="s">
        <v>30</v>
      </c>
    </row>
    <row r="4" spans="1:13">
      <c r="A4" s="2" t="s">
        <v>12</v>
      </c>
      <c r="B4" s="1">
        <v>218</v>
      </c>
      <c r="C4" s="12">
        <f>B4/$B$25</f>
        <v>2.7077381691715315E-2</v>
      </c>
      <c r="D4" s="3">
        <v>444</v>
      </c>
      <c r="E4" s="12">
        <f>D4/$D$25</f>
        <v>5.824478551751279E-2</v>
      </c>
      <c r="F4" s="1">
        <v>333</v>
      </c>
      <c r="G4" s="12">
        <f>F4/$F$25</f>
        <v>8.0318379160636763E-2</v>
      </c>
      <c r="H4" s="1">
        <v>170</v>
      </c>
      <c r="I4" s="12">
        <f>H4/$H$25</f>
        <v>4.083593562334855E-2</v>
      </c>
      <c r="J4" s="1">
        <v>46</v>
      </c>
      <c r="K4" s="12">
        <f>J4/$J$25</f>
        <v>1.0421386497507928E-2</v>
      </c>
      <c r="L4" s="1">
        <v>285</v>
      </c>
      <c r="M4" s="12">
        <f>L4/$L$25</f>
        <v>3.8939745866921713E-2</v>
      </c>
    </row>
    <row r="5" spans="1:13">
      <c r="A5" s="2" t="s">
        <v>11</v>
      </c>
      <c r="B5" s="1">
        <v>8</v>
      </c>
      <c r="C5" s="12">
        <f t="shared" ref="C5:C24" si="0">B5/$B$25</f>
        <v>9.936653831822133E-4</v>
      </c>
      <c r="D5" s="1">
        <v>72</v>
      </c>
      <c r="E5" s="12">
        <f t="shared" ref="E5:E24" si="1">D5/$D$25</f>
        <v>9.4451003541912628E-3</v>
      </c>
      <c r="F5" s="1">
        <v>12</v>
      </c>
      <c r="G5" s="12">
        <f t="shared" ref="G5:G24" si="2">F5/$F$25</f>
        <v>2.8943560057887118E-3</v>
      </c>
      <c r="H5" s="1">
        <v>182</v>
      </c>
      <c r="I5" s="12">
        <f t="shared" ref="I5:I24" si="3">H5/$H$25</f>
        <v>4.3718472255584916E-2</v>
      </c>
      <c r="J5" s="1">
        <v>25</v>
      </c>
      <c r="K5" s="12">
        <f t="shared" ref="K5:K24" si="4">J5/$J$25</f>
        <v>5.6637970095151794E-3</v>
      </c>
      <c r="L5" s="1">
        <v>27</v>
      </c>
      <c r="M5" s="12">
        <f t="shared" ref="M5:M24" si="5">L5/$L$25</f>
        <v>3.6890285558136356E-3</v>
      </c>
    </row>
    <row r="6" spans="1:13">
      <c r="A6" s="2" t="s">
        <v>13</v>
      </c>
      <c r="B6" s="1">
        <v>2</v>
      </c>
      <c r="C6" s="12">
        <f t="shared" si="0"/>
        <v>2.4841634579555333E-4</v>
      </c>
      <c r="D6" s="1">
        <v>0</v>
      </c>
      <c r="E6" s="12">
        <f t="shared" si="1"/>
        <v>0</v>
      </c>
      <c r="F6" s="1">
        <v>0</v>
      </c>
      <c r="G6" s="12">
        <f t="shared" si="2"/>
        <v>0</v>
      </c>
      <c r="H6" s="1">
        <v>24</v>
      </c>
      <c r="I6" s="12">
        <f t="shared" si="3"/>
        <v>5.7650732644727361E-3</v>
      </c>
      <c r="J6" s="1">
        <v>11</v>
      </c>
      <c r="K6" s="12">
        <f t="shared" si="4"/>
        <v>2.4920706841866785E-3</v>
      </c>
      <c r="L6" s="1">
        <v>16</v>
      </c>
      <c r="M6" s="12">
        <f t="shared" si="5"/>
        <v>2.1860909960377101E-3</v>
      </c>
    </row>
    <row r="7" spans="1:13">
      <c r="A7" s="2" t="s">
        <v>1</v>
      </c>
      <c r="B7" s="1">
        <v>21</v>
      </c>
      <c r="C7" s="12">
        <f t="shared" si="0"/>
        <v>2.6083716308533101E-3</v>
      </c>
      <c r="D7" s="1">
        <v>20</v>
      </c>
      <c r="E7" s="12">
        <f t="shared" si="1"/>
        <v>2.6236389872753511E-3</v>
      </c>
      <c r="F7" s="1">
        <v>26</v>
      </c>
      <c r="G7" s="12">
        <f t="shared" si="2"/>
        <v>6.2711046792088762E-3</v>
      </c>
      <c r="H7" s="1">
        <v>26</v>
      </c>
      <c r="I7" s="12">
        <f t="shared" si="3"/>
        <v>6.2454960365121307E-3</v>
      </c>
      <c r="J7" s="1">
        <v>0</v>
      </c>
      <c r="K7" s="12">
        <f t="shared" si="4"/>
        <v>0</v>
      </c>
      <c r="L7" s="1">
        <v>0</v>
      </c>
      <c r="M7" s="12">
        <f t="shared" si="5"/>
        <v>0</v>
      </c>
    </row>
    <row r="8" spans="1:13">
      <c r="A8" s="2" t="s">
        <v>2</v>
      </c>
      <c r="B8" s="1">
        <v>118</v>
      </c>
      <c r="C8" s="12">
        <f t="shared" si="0"/>
        <v>1.4656564401937647E-2</v>
      </c>
      <c r="D8" s="1">
        <v>282</v>
      </c>
      <c r="E8" s="12">
        <f t="shared" si="1"/>
        <v>3.699330972058245E-2</v>
      </c>
      <c r="F8" s="1">
        <v>75</v>
      </c>
      <c r="G8" s="12">
        <f t="shared" si="2"/>
        <v>1.8089725036179449E-2</v>
      </c>
      <c r="H8" s="1">
        <v>176</v>
      </c>
      <c r="I8" s="12">
        <f t="shared" si="3"/>
        <v>4.2277203939466733E-2</v>
      </c>
      <c r="J8" s="1">
        <v>96</v>
      </c>
      <c r="K8" s="12">
        <f t="shared" si="4"/>
        <v>2.1748980516538289E-2</v>
      </c>
      <c r="L8" s="1">
        <v>101</v>
      </c>
      <c r="M8" s="12">
        <f t="shared" si="5"/>
        <v>1.3799699412488044E-2</v>
      </c>
    </row>
    <row r="9" spans="1:13">
      <c r="A9" s="2" t="s">
        <v>3</v>
      </c>
      <c r="B9" s="1">
        <v>0</v>
      </c>
      <c r="C9" s="12">
        <f t="shared" si="0"/>
        <v>0</v>
      </c>
      <c r="D9" s="1">
        <v>1</v>
      </c>
      <c r="E9" s="12">
        <f t="shared" si="1"/>
        <v>1.3118194936376755E-4</v>
      </c>
      <c r="F9" s="1">
        <v>1</v>
      </c>
      <c r="G9" s="12">
        <f t="shared" si="2"/>
        <v>2.4119633381572601E-4</v>
      </c>
      <c r="H9" s="1">
        <v>1</v>
      </c>
      <c r="I9" s="12">
        <f t="shared" si="3"/>
        <v>2.4021138601969732E-4</v>
      </c>
      <c r="J9" s="1">
        <v>3</v>
      </c>
      <c r="K9" s="12">
        <f t="shared" si="4"/>
        <v>6.7965564114182153E-4</v>
      </c>
      <c r="L9" s="1">
        <v>0</v>
      </c>
      <c r="M9" s="12">
        <f t="shared" si="5"/>
        <v>0</v>
      </c>
    </row>
    <row r="10" spans="1:13">
      <c r="A10" s="2" t="s">
        <v>4</v>
      </c>
      <c r="B10" s="1">
        <v>9</v>
      </c>
      <c r="C10" s="12">
        <f t="shared" si="0"/>
        <v>1.1178735560799901E-3</v>
      </c>
      <c r="D10" s="1">
        <v>17</v>
      </c>
      <c r="E10" s="12">
        <f t="shared" si="1"/>
        <v>2.2300931391840482E-3</v>
      </c>
      <c r="F10" s="1">
        <v>23</v>
      </c>
      <c r="G10" s="12">
        <f t="shared" si="2"/>
        <v>5.5475156777616977E-3</v>
      </c>
      <c r="H10" s="1">
        <v>14</v>
      </c>
      <c r="I10" s="12">
        <f t="shared" si="3"/>
        <v>3.3629594042757626E-3</v>
      </c>
      <c r="J10" s="1">
        <v>1</v>
      </c>
      <c r="K10" s="12">
        <f t="shared" si="4"/>
        <v>2.2655188038060717E-4</v>
      </c>
      <c r="L10" s="1">
        <v>0</v>
      </c>
      <c r="M10" s="12">
        <f t="shared" si="5"/>
        <v>0</v>
      </c>
    </row>
    <row r="11" spans="1:13">
      <c r="A11" s="2" t="s">
        <v>14</v>
      </c>
      <c r="B11" s="1">
        <v>1446</v>
      </c>
      <c r="C11" s="12">
        <f t="shared" si="0"/>
        <v>0.17960501801018508</v>
      </c>
      <c r="D11" s="1">
        <v>5330</v>
      </c>
      <c r="E11" s="12">
        <f t="shared" si="1"/>
        <v>0.699199790108881</v>
      </c>
      <c r="F11" s="1">
        <v>2479</v>
      </c>
      <c r="G11" s="12">
        <f t="shared" si="2"/>
        <v>0.59792571152918472</v>
      </c>
      <c r="H11" s="1">
        <v>1301</v>
      </c>
      <c r="I11" s="12">
        <f t="shared" si="3"/>
        <v>0.31251501321162622</v>
      </c>
      <c r="J11" s="1">
        <v>2815</v>
      </c>
      <c r="K11" s="12">
        <f t="shared" si="4"/>
        <v>0.63774354327140914</v>
      </c>
      <c r="L11" s="1">
        <v>5457</v>
      </c>
      <c r="M11" s="12">
        <f t="shared" si="5"/>
        <v>0.74559366033611152</v>
      </c>
    </row>
    <row r="12" spans="1:13">
      <c r="A12" s="2" t="s">
        <v>8</v>
      </c>
      <c r="B12" s="1">
        <v>0</v>
      </c>
      <c r="C12" s="12">
        <f t="shared" si="0"/>
        <v>0</v>
      </c>
      <c r="D12" s="1">
        <v>0</v>
      </c>
      <c r="E12" s="12">
        <f t="shared" si="1"/>
        <v>0</v>
      </c>
      <c r="F12" s="1"/>
      <c r="G12" s="12">
        <f t="shared" si="2"/>
        <v>0</v>
      </c>
      <c r="H12" s="1">
        <v>48</v>
      </c>
      <c r="I12" s="12">
        <f t="shared" si="3"/>
        <v>1.1530146528945472E-2</v>
      </c>
      <c r="J12" s="1">
        <v>11</v>
      </c>
      <c r="K12" s="12">
        <f t="shared" si="4"/>
        <v>2.4920706841866785E-3</v>
      </c>
      <c r="L12" s="1">
        <v>1</v>
      </c>
      <c r="M12" s="12">
        <f t="shared" si="5"/>
        <v>1.3663068725235688E-4</v>
      </c>
    </row>
    <row r="13" spans="1:13">
      <c r="A13" s="2" t="s">
        <v>15</v>
      </c>
      <c r="B13" s="1">
        <v>5457</v>
      </c>
      <c r="C13" s="12">
        <f t="shared" si="0"/>
        <v>0.67780399950316728</v>
      </c>
      <c r="D13" s="1">
        <v>804</v>
      </c>
      <c r="E13" s="12">
        <f t="shared" si="1"/>
        <v>0.10547028728846911</v>
      </c>
      <c r="F13" s="1">
        <v>416</v>
      </c>
      <c r="G13" s="12">
        <f t="shared" si="2"/>
        <v>0.10033767486734202</v>
      </c>
      <c r="H13" s="1">
        <v>624</v>
      </c>
      <c r="I13" s="12">
        <f t="shared" si="3"/>
        <v>0.14989190487629114</v>
      </c>
      <c r="J13" s="1">
        <v>388</v>
      </c>
      <c r="K13" s="12">
        <f t="shared" si="4"/>
        <v>8.7902129587675584E-2</v>
      </c>
      <c r="L13" s="1">
        <v>519</v>
      </c>
      <c r="M13" s="12">
        <f t="shared" si="5"/>
        <v>7.0911326683973222E-2</v>
      </c>
    </row>
    <row r="14" spans="1:13">
      <c r="A14" s="2" t="s">
        <v>5</v>
      </c>
      <c r="B14" s="1">
        <v>550</v>
      </c>
      <c r="C14" s="12">
        <f t="shared" si="0"/>
        <v>6.8314495093777169E-2</v>
      </c>
      <c r="D14" s="1">
        <v>370</v>
      </c>
      <c r="E14" s="12">
        <f t="shared" si="1"/>
        <v>4.8537321264593994E-2</v>
      </c>
      <c r="F14" s="1">
        <v>202</v>
      </c>
      <c r="G14" s="12">
        <f t="shared" si="2"/>
        <v>4.8721659430776651E-2</v>
      </c>
      <c r="H14" s="1">
        <v>969</v>
      </c>
      <c r="I14" s="12">
        <f t="shared" si="3"/>
        <v>0.23276483305308671</v>
      </c>
      <c r="J14" s="1">
        <v>558</v>
      </c>
      <c r="K14" s="12">
        <f t="shared" si="4"/>
        <v>0.12641594925237878</v>
      </c>
      <c r="L14" s="1">
        <v>562</v>
      </c>
      <c r="M14" s="12">
        <f t="shared" si="5"/>
        <v>7.6786446235824563E-2</v>
      </c>
    </row>
    <row r="15" spans="1:13">
      <c r="A15" s="2" t="s">
        <v>6</v>
      </c>
      <c r="B15" s="1">
        <v>0</v>
      </c>
      <c r="C15" s="12">
        <f t="shared" si="0"/>
        <v>0</v>
      </c>
      <c r="D15" s="1">
        <v>2</v>
      </c>
      <c r="E15" s="12">
        <f t="shared" si="1"/>
        <v>2.623638987275351E-4</v>
      </c>
      <c r="F15" s="1">
        <v>8</v>
      </c>
      <c r="G15" s="12">
        <f t="shared" si="2"/>
        <v>1.9295706705258081E-3</v>
      </c>
      <c r="H15" s="1">
        <v>3</v>
      </c>
      <c r="I15" s="12">
        <f t="shared" si="3"/>
        <v>7.2063415805909202E-4</v>
      </c>
      <c r="J15" s="1">
        <v>17</v>
      </c>
      <c r="K15" s="12">
        <f t="shared" si="4"/>
        <v>3.8513819664703218E-3</v>
      </c>
      <c r="L15" s="1">
        <v>21</v>
      </c>
      <c r="M15" s="12">
        <f t="shared" si="5"/>
        <v>2.8692444322994943E-3</v>
      </c>
    </row>
    <row r="16" spans="1:13">
      <c r="A16" s="2" t="s">
        <v>7</v>
      </c>
      <c r="B16" s="1">
        <v>38</v>
      </c>
      <c r="C16" s="12">
        <f t="shared" si="0"/>
        <v>4.7199105701155137E-3</v>
      </c>
      <c r="D16" s="1">
        <v>94</v>
      </c>
      <c r="E16" s="12">
        <f t="shared" si="1"/>
        <v>1.2331103240194149E-2</v>
      </c>
      <c r="F16" s="1">
        <v>71</v>
      </c>
      <c r="G16" s="12">
        <f t="shared" si="2"/>
        <v>1.7124939700916546E-2</v>
      </c>
      <c r="H16" s="1">
        <v>97</v>
      </c>
      <c r="I16" s="12">
        <f t="shared" si="3"/>
        <v>2.3300504443910641E-2</v>
      </c>
      <c r="J16" s="1">
        <v>146</v>
      </c>
      <c r="K16" s="12">
        <f t="shared" si="4"/>
        <v>3.3076574535568642E-2</v>
      </c>
      <c r="L16" s="1">
        <v>106</v>
      </c>
      <c r="M16" s="12">
        <f t="shared" si="5"/>
        <v>1.448285284874983E-2</v>
      </c>
    </row>
    <row r="17" spans="1:13">
      <c r="A17" s="2" t="s">
        <v>9</v>
      </c>
      <c r="B17" s="1">
        <v>1</v>
      </c>
      <c r="C17" s="12">
        <f t="shared" si="0"/>
        <v>1.2420817289777666E-4</v>
      </c>
      <c r="D17" s="1">
        <v>0</v>
      </c>
      <c r="E17" s="12">
        <f t="shared" si="1"/>
        <v>0</v>
      </c>
      <c r="F17" s="1">
        <v>0</v>
      </c>
      <c r="G17" s="12">
        <f t="shared" si="2"/>
        <v>0</v>
      </c>
      <c r="H17" s="1">
        <v>52</v>
      </c>
      <c r="I17" s="12">
        <f t="shared" si="3"/>
        <v>1.2490992073024261E-2</v>
      </c>
      <c r="J17" s="1">
        <v>12</v>
      </c>
      <c r="K17" s="12">
        <f t="shared" si="4"/>
        <v>2.7186225645672861E-3</v>
      </c>
      <c r="L17" s="1">
        <v>21</v>
      </c>
      <c r="M17" s="12">
        <f t="shared" si="5"/>
        <v>2.8692444322994943E-3</v>
      </c>
    </row>
    <row r="18" spans="1:13">
      <c r="A18" s="2" t="s">
        <v>16</v>
      </c>
      <c r="B18" s="1">
        <v>0</v>
      </c>
      <c r="C18" s="12">
        <f t="shared" si="0"/>
        <v>0</v>
      </c>
      <c r="D18" s="1">
        <v>0</v>
      </c>
      <c r="E18" s="12">
        <f t="shared" si="1"/>
        <v>0</v>
      </c>
      <c r="F18" s="1">
        <v>0</v>
      </c>
      <c r="G18" s="12">
        <f t="shared" si="2"/>
        <v>0</v>
      </c>
      <c r="H18" s="1">
        <v>8</v>
      </c>
      <c r="I18" s="12">
        <f t="shared" si="3"/>
        <v>1.9216910881575786E-3</v>
      </c>
      <c r="J18" s="1">
        <v>33</v>
      </c>
      <c r="K18" s="12">
        <f t="shared" si="4"/>
        <v>7.4762120525600365E-3</v>
      </c>
      <c r="L18" s="1">
        <v>32</v>
      </c>
      <c r="M18" s="12">
        <f t="shared" si="5"/>
        <v>4.3721819920754202E-3</v>
      </c>
    </row>
    <row r="19" spans="1:13">
      <c r="A19" s="2" t="s">
        <v>17</v>
      </c>
      <c r="B19" s="1">
        <v>0</v>
      </c>
      <c r="C19" s="12">
        <f t="shared" si="0"/>
        <v>0</v>
      </c>
      <c r="D19" s="1">
        <v>0</v>
      </c>
      <c r="E19" s="12">
        <f t="shared" si="1"/>
        <v>0</v>
      </c>
      <c r="F19" s="1">
        <v>0</v>
      </c>
      <c r="G19" s="12">
        <f t="shared" si="2"/>
        <v>0</v>
      </c>
      <c r="H19" s="1">
        <v>0</v>
      </c>
      <c r="I19" s="12">
        <f t="shared" si="3"/>
        <v>0</v>
      </c>
      <c r="J19" s="1">
        <v>37</v>
      </c>
      <c r="K19" s="12">
        <f t="shared" si="4"/>
        <v>8.3824195740824642E-3</v>
      </c>
      <c r="L19" s="1">
        <v>10</v>
      </c>
      <c r="M19" s="12">
        <f t="shared" si="5"/>
        <v>1.3663068725235689E-3</v>
      </c>
    </row>
    <row r="20" spans="1:13">
      <c r="A20" s="2" t="s">
        <v>18</v>
      </c>
      <c r="B20" s="1">
        <v>28</v>
      </c>
      <c r="C20" s="12">
        <f t="shared" si="0"/>
        <v>3.4778288411377468E-3</v>
      </c>
      <c r="D20" s="1">
        <v>36</v>
      </c>
      <c r="E20" s="12">
        <f t="shared" si="1"/>
        <v>4.7225501770956314E-3</v>
      </c>
      <c r="F20" s="1">
        <v>8</v>
      </c>
      <c r="G20" s="12">
        <f t="shared" si="2"/>
        <v>1.9295706705258081E-3</v>
      </c>
      <c r="H20" s="1">
        <v>0</v>
      </c>
      <c r="I20" s="12">
        <f t="shared" si="3"/>
        <v>0</v>
      </c>
      <c r="J20" s="1">
        <v>6</v>
      </c>
      <c r="K20" s="12">
        <f t="shared" si="4"/>
        <v>1.3593112822836431E-3</v>
      </c>
      <c r="L20" s="1">
        <v>2</v>
      </c>
      <c r="M20" s="12">
        <f t="shared" si="5"/>
        <v>2.7326137450471376E-4</v>
      </c>
    </row>
    <row r="21" spans="1:13">
      <c r="A21" s="2" t="s">
        <v>19</v>
      </c>
      <c r="B21" s="1"/>
      <c r="C21" s="12">
        <f t="shared" si="0"/>
        <v>0</v>
      </c>
      <c r="D21" s="1"/>
      <c r="E21" s="12">
        <f t="shared" si="1"/>
        <v>0</v>
      </c>
      <c r="F21" s="1"/>
      <c r="G21" s="12">
        <f t="shared" si="2"/>
        <v>0</v>
      </c>
      <c r="H21" s="1"/>
      <c r="I21" s="12">
        <f t="shared" si="3"/>
        <v>0</v>
      </c>
      <c r="J21" s="1"/>
      <c r="K21" s="12">
        <f t="shared" si="4"/>
        <v>0</v>
      </c>
      <c r="L21" s="1"/>
      <c r="M21" s="12">
        <f t="shared" si="5"/>
        <v>0</v>
      </c>
    </row>
    <row r="22" spans="1:13">
      <c r="A22" s="2" t="s">
        <v>20</v>
      </c>
      <c r="B22" s="1">
        <v>60</v>
      </c>
      <c r="C22" s="12">
        <f t="shared" si="0"/>
        <v>7.4524903738666009E-3</v>
      </c>
      <c r="D22" s="1">
        <v>58</v>
      </c>
      <c r="E22" s="12">
        <f t="shared" si="1"/>
        <v>7.6085530630985174E-3</v>
      </c>
      <c r="F22" s="1">
        <v>40</v>
      </c>
      <c r="G22" s="12">
        <f t="shared" si="2"/>
        <v>9.6478533526290402E-3</v>
      </c>
      <c r="H22" s="1">
        <v>40</v>
      </c>
      <c r="I22" s="12">
        <f t="shared" si="3"/>
        <v>9.6084554407878942E-3</v>
      </c>
      <c r="J22" s="1">
        <v>13</v>
      </c>
      <c r="K22" s="12">
        <f t="shared" si="4"/>
        <v>2.9451744449478933E-3</v>
      </c>
      <c r="L22" s="1">
        <v>18</v>
      </c>
      <c r="M22" s="12">
        <f t="shared" si="5"/>
        <v>2.4593523705424237E-3</v>
      </c>
    </row>
    <row r="23" spans="1:13">
      <c r="A23" s="2" t="s">
        <v>23</v>
      </c>
      <c r="B23" s="1">
        <v>94</v>
      </c>
      <c r="C23" s="12">
        <f t="shared" si="0"/>
        <v>1.1675568252391008E-2</v>
      </c>
      <c r="D23" s="1">
        <v>68</v>
      </c>
      <c r="E23" s="12">
        <f t="shared" si="1"/>
        <v>8.9203725567361929E-3</v>
      </c>
      <c r="F23" s="1">
        <v>432</v>
      </c>
      <c r="G23" s="12">
        <f t="shared" si="2"/>
        <v>0.10419681620839363</v>
      </c>
      <c r="H23" s="1">
        <v>409</v>
      </c>
      <c r="I23" s="12">
        <f t="shared" si="3"/>
        <v>9.8246456882056216E-2</v>
      </c>
      <c r="J23" s="1">
        <v>119</v>
      </c>
      <c r="K23" s="12">
        <f t="shared" si="4"/>
        <v>2.6959673765292253E-2</v>
      </c>
      <c r="L23" s="1">
        <v>131</v>
      </c>
      <c r="M23" s="12">
        <f t="shared" si="5"/>
        <v>1.7898620030058751E-2</v>
      </c>
    </row>
    <row r="24" spans="1:13">
      <c r="A24" s="2" t="s">
        <v>22</v>
      </c>
      <c r="B24" s="1">
        <v>1</v>
      </c>
      <c r="C24" s="12">
        <f t="shared" si="0"/>
        <v>1.2420817289777666E-4</v>
      </c>
      <c r="D24" s="1">
        <v>25</v>
      </c>
      <c r="E24" s="12">
        <f t="shared" si="1"/>
        <v>3.2795487340941888E-3</v>
      </c>
      <c r="F24" s="1">
        <v>20</v>
      </c>
      <c r="G24" s="12">
        <f t="shared" si="2"/>
        <v>4.8239266763145201E-3</v>
      </c>
      <c r="H24" s="1">
        <v>19</v>
      </c>
      <c r="I24" s="12">
        <f t="shared" si="3"/>
        <v>4.5640163343742494E-3</v>
      </c>
      <c r="J24" s="1">
        <v>77</v>
      </c>
      <c r="K24" s="12">
        <f t="shared" si="4"/>
        <v>1.744449478930675E-2</v>
      </c>
      <c r="L24" s="1">
        <v>10</v>
      </c>
      <c r="M24" s="12">
        <f t="shared" si="5"/>
        <v>1.3663068725235689E-3</v>
      </c>
    </row>
    <row r="25" spans="1:13">
      <c r="A25" s="2" t="s">
        <v>21</v>
      </c>
      <c r="B25" s="2">
        <f>SUM(B4:B24)</f>
        <v>8051</v>
      </c>
      <c r="C25" s="12">
        <f>SUM(C4:C24)</f>
        <v>1.0000000000000002</v>
      </c>
      <c r="D25" s="2">
        <f>SUM(D4:D24)</f>
        <v>7623</v>
      </c>
      <c r="E25" s="12">
        <f>SUM(E4:E24)</f>
        <v>1</v>
      </c>
      <c r="F25" s="2">
        <f>SUM(F4:F24)</f>
        <v>4146</v>
      </c>
      <c r="G25" s="12">
        <f>SUM(G4:G24)</f>
        <v>0.99999999999999989</v>
      </c>
      <c r="H25" s="2">
        <f>SUM(H4:H24)</f>
        <v>4163</v>
      </c>
      <c r="I25" s="12">
        <f>SUM(I4:I24)</f>
        <v>1</v>
      </c>
      <c r="J25" s="2">
        <f>SUM(J4:J24)</f>
        <v>4414</v>
      </c>
      <c r="K25" s="12">
        <f>SUM(K4:K24)</f>
        <v>1</v>
      </c>
      <c r="L25" s="2">
        <f>SUM(L4:L24)</f>
        <v>7319</v>
      </c>
      <c r="M25" s="12">
        <f>SUM(M4:M24)</f>
        <v>1</v>
      </c>
    </row>
  </sheetData>
  <mergeCells count="7">
    <mergeCell ref="L2:M2"/>
    <mergeCell ref="A1:F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F1"/>
    </sheetView>
  </sheetViews>
  <sheetFormatPr defaultRowHeight="15"/>
  <cols>
    <col min="1" max="1" width="14.140625" customWidth="1"/>
    <col min="2" max="2" width="6.5703125" customWidth="1"/>
    <col min="3" max="3" width="21.28515625" customWidth="1"/>
    <col min="4" max="4" width="6" customWidth="1"/>
    <col min="5" max="5" width="21" customWidth="1"/>
    <col min="6" max="6" width="5.7109375" customWidth="1"/>
    <col min="7" max="7" width="21.28515625" customWidth="1"/>
    <col min="8" max="8" width="7.42578125" customWidth="1"/>
    <col min="9" max="9" width="21.140625" customWidth="1"/>
    <col min="10" max="10" width="7.140625" customWidth="1"/>
    <col min="11" max="11" width="21.140625" customWidth="1"/>
    <col min="12" max="12" width="6.42578125" customWidth="1"/>
    <col min="13" max="13" width="21" customWidth="1"/>
  </cols>
  <sheetData>
    <row r="1" spans="1:14">
      <c r="A1" s="10" t="s">
        <v>28</v>
      </c>
      <c r="B1" s="10"/>
      <c r="C1" s="10"/>
      <c r="D1" s="10"/>
      <c r="E1" s="10"/>
      <c r="F1" s="10"/>
    </row>
    <row r="2" spans="1:14">
      <c r="A2" s="4"/>
      <c r="B2" s="8">
        <v>2004</v>
      </c>
      <c r="C2" s="11"/>
      <c r="D2" s="8">
        <v>2006</v>
      </c>
      <c r="E2" s="11"/>
      <c r="F2" s="8">
        <v>2008</v>
      </c>
      <c r="G2" s="11"/>
      <c r="H2" s="8">
        <v>2012</v>
      </c>
      <c r="I2" s="11"/>
      <c r="J2" s="8">
        <v>2014</v>
      </c>
      <c r="K2" s="11"/>
      <c r="L2" s="8">
        <v>2016</v>
      </c>
      <c r="M2" s="11"/>
      <c r="N2" s="1"/>
    </row>
    <row r="3" spans="1:14">
      <c r="A3" s="2" t="s">
        <v>0</v>
      </c>
      <c r="B3" s="2" t="s">
        <v>24</v>
      </c>
      <c r="C3" s="2" t="s">
        <v>30</v>
      </c>
      <c r="D3" s="2" t="s">
        <v>24</v>
      </c>
      <c r="E3" s="2" t="s">
        <v>30</v>
      </c>
      <c r="F3" s="2" t="s">
        <v>24</v>
      </c>
      <c r="G3" s="2" t="s">
        <v>30</v>
      </c>
      <c r="H3" s="2" t="s">
        <v>24</v>
      </c>
      <c r="I3" s="2" t="s">
        <v>30</v>
      </c>
      <c r="J3" s="2" t="s">
        <v>24</v>
      </c>
      <c r="K3" s="2" t="s">
        <v>30</v>
      </c>
      <c r="L3" s="2" t="s">
        <v>24</v>
      </c>
      <c r="M3" s="2" t="s">
        <v>30</v>
      </c>
      <c r="N3" s="1"/>
    </row>
    <row r="4" spans="1:14">
      <c r="A4" s="2" t="s">
        <v>12</v>
      </c>
      <c r="B4" s="1">
        <v>826</v>
      </c>
      <c r="C4" s="12">
        <f>B4/$B$25</f>
        <v>0.11555679910464466</v>
      </c>
      <c r="D4" s="3">
        <v>324</v>
      </c>
      <c r="E4" s="12">
        <f>D4/$D$25</f>
        <v>0.43665768194070081</v>
      </c>
      <c r="F4" s="1">
        <v>315</v>
      </c>
      <c r="G4" s="12">
        <f>F4/$F$25</f>
        <v>0.11384170581857607</v>
      </c>
      <c r="H4" s="1">
        <v>390</v>
      </c>
      <c r="I4" s="12">
        <f>H4/$H$25</f>
        <v>0.33505154639175255</v>
      </c>
      <c r="J4" s="1">
        <v>131</v>
      </c>
      <c r="K4" s="12">
        <f>J4/$J$25</f>
        <v>0.10446570972886762</v>
      </c>
      <c r="L4" s="1">
        <v>129</v>
      </c>
      <c r="M4" s="12">
        <f>L4/$L$25</f>
        <v>9.9230769230769234E-2</v>
      </c>
      <c r="N4" s="1"/>
    </row>
    <row r="5" spans="1:14">
      <c r="A5" s="2" t="s">
        <v>11</v>
      </c>
      <c r="B5" s="1">
        <v>27</v>
      </c>
      <c r="C5" s="12">
        <f t="shared" ref="C5:C24" si="0">B5/$B$25</f>
        <v>3.7772803581421375E-3</v>
      </c>
      <c r="D5" s="1">
        <v>32</v>
      </c>
      <c r="E5" s="12">
        <f t="shared" ref="E5:E24" si="1">D5/$D$25</f>
        <v>4.3126684636118601E-2</v>
      </c>
      <c r="F5" s="1">
        <v>0</v>
      </c>
      <c r="G5" s="12">
        <f t="shared" ref="G5:G24" si="2">F5/$F$25</f>
        <v>0</v>
      </c>
      <c r="H5" s="1">
        <v>269</v>
      </c>
      <c r="I5" s="12">
        <f t="shared" ref="I5:I24" si="3">H5/$H$25</f>
        <v>0.23109965635738833</v>
      </c>
      <c r="J5" s="1">
        <v>142</v>
      </c>
      <c r="K5" s="12">
        <f t="shared" ref="K5:K24" si="4">J5/$J$25</f>
        <v>0.11323763955342903</v>
      </c>
      <c r="L5" s="1">
        <v>12</v>
      </c>
      <c r="M5" s="12">
        <f t="shared" ref="M5:M24" si="5">L5/$L$25</f>
        <v>9.2307692307692316E-3</v>
      </c>
      <c r="N5" s="1"/>
    </row>
    <row r="6" spans="1:14">
      <c r="A6" s="2" t="s">
        <v>13</v>
      </c>
      <c r="B6" s="1">
        <v>0</v>
      </c>
      <c r="C6" s="12">
        <f t="shared" si="0"/>
        <v>0</v>
      </c>
      <c r="D6" s="1">
        <v>0</v>
      </c>
      <c r="E6" s="12">
        <f t="shared" si="1"/>
        <v>0</v>
      </c>
      <c r="F6" s="1">
        <v>0</v>
      </c>
      <c r="G6" s="12">
        <f t="shared" si="2"/>
        <v>0</v>
      </c>
      <c r="H6" s="1">
        <v>0</v>
      </c>
      <c r="I6" s="12">
        <f t="shared" si="3"/>
        <v>0</v>
      </c>
      <c r="J6" s="1">
        <v>0</v>
      </c>
      <c r="K6" s="12">
        <f t="shared" si="4"/>
        <v>0</v>
      </c>
      <c r="L6" s="1">
        <v>0</v>
      </c>
      <c r="M6" s="12">
        <f t="shared" si="5"/>
        <v>0</v>
      </c>
      <c r="N6" s="1"/>
    </row>
    <row r="7" spans="1:14">
      <c r="A7" s="2" t="s">
        <v>1</v>
      </c>
      <c r="B7" s="1">
        <v>0</v>
      </c>
      <c r="C7" s="12">
        <f t="shared" si="0"/>
        <v>0</v>
      </c>
      <c r="D7" s="1">
        <v>0</v>
      </c>
      <c r="E7" s="12">
        <f t="shared" si="1"/>
        <v>0</v>
      </c>
      <c r="F7" s="1">
        <v>2</v>
      </c>
      <c r="G7" s="12">
        <f t="shared" si="2"/>
        <v>7.2280448138778463E-4</v>
      </c>
      <c r="H7" s="1">
        <v>0</v>
      </c>
      <c r="I7" s="12">
        <f t="shared" si="3"/>
        <v>0</v>
      </c>
      <c r="J7" s="1">
        <v>0</v>
      </c>
      <c r="K7" s="12">
        <f t="shared" si="4"/>
        <v>0</v>
      </c>
      <c r="L7" s="1">
        <v>0</v>
      </c>
      <c r="M7" s="12">
        <f t="shared" si="5"/>
        <v>0</v>
      </c>
      <c r="N7" s="1"/>
    </row>
    <row r="8" spans="1:14">
      <c r="A8" s="2" t="s">
        <v>2</v>
      </c>
      <c r="B8" s="1">
        <v>0</v>
      </c>
      <c r="C8" s="12">
        <f t="shared" si="0"/>
        <v>0</v>
      </c>
      <c r="D8" s="1">
        <v>0</v>
      </c>
      <c r="E8" s="12">
        <f t="shared" si="1"/>
        <v>0</v>
      </c>
      <c r="F8" s="1">
        <v>14</v>
      </c>
      <c r="G8" s="12">
        <f t="shared" si="2"/>
        <v>5.0596313697144919E-3</v>
      </c>
      <c r="H8" s="1">
        <v>9</v>
      </c>
      <c r="I8" s="12">
        <f t="shared" si="3"/>
        <v>7.7319587628865982E-3</v>
      </c>
      <c r="J8" s="1">
        <v>0</v>
      </c>
      <c r="K8" s="12">
        <f t="shared" si="4"/>
        <v>0</v>
      </c>
      <c r="L8" s="1">
        <v>0</v>
      </c>
      <c r="M8" s="12">
        <f t="shared" si="5"/>
        <v>0</v>
      </c>
      <c r="N8" s="1"/>
    </row>
    <row r="9" spans="1:14">
      <c r="A9" s="2" t="s">
        <v>3</v>
      </c>
      <c r="B9" s="1">
        <v>0</v>
      </c>
      <c r="C9" s="12">
        <f t="shared" si="0"/>
        <v>0</v>
      </c>
      <c r="D9" s="1">
        <v>0</v>
      </c>
      <c r="E9" s="12">
        <f t="shared" si="1"/>
        <v>0</v>
      </c>
      <c r="F9" s="1">
        <v>0</v>
      </c>
      <c r="G9" s="12">
        <f t="shared" si="2"/>
        <v>0</v>
      </c>
      <c r="H9" s="1">
        <v>0</v>
      </c>
      <c r="I9" s="12">
        <f t="shared" si="3"/>
        <v>0</v>
      </c>
      <c r="J9" s="1">
        <v>0</v>
      </c>
      <c r="K9" s="12">
        <f t="shared" si="4"/>
        <v>0</v>
      </c>
      <c r="L9" s="1">
        <v>0</v>
      </c>
      <c r="M9" s="12">
        <f t="shared" si="5"/>
        <v>0</v>
      </c>
      <c r="N9" s="1"/>
    </row>
    <row r="10" spans="1:14">
      <c r="A10" s="2" t="s">
        <v>4</v>
      </c>
      <c r="B10" s="1">
        <v>3</v>
      </c>
      <c r="C10" s="12">
        <f t="shared" si="0"/>
        <v>4.1969781757134864E-4</v>
      </c>
      <c r="D10" s="1">
        <v>0</v>
      </c>
      <c r="E10" s="12">
        <f t="shared" si="1"/>
        <v>0</v>
      </c>
      <c r="F10" s="1">
        <v>0</v>
      </c>
      <c r="G10" s="12">
        <f t="shared" si="2"/>
        <v>0</v>
      </c>
      <c r="H10" s="1">
        <v>0</v>
      </c>
      <c r="I10" s="12">
        <f t="shared" si="3"/>
        <v>0</v>
      </c>
      <c r="J10" s="1">
        <v>0</v>
      </c>
      <c r="K10" s="12">
        <f t="shared" si="4"/>
        <v>0</v>
      </c>
      <c r="L10" s="1">
        <v>0</v>
      </c>
      <c r="M10" s="12">
        <f t="shared" si="5"/>
        <v>0</v>
      </c>
      <c r="N10" s="1"/>
    </row>
    <row r="11" spans="1:14">
      <c r="A11" s="2" t="s">
        <v>14</v>
      </c>
      <c r="B11" s="1">
        <v>5992</v>
      </c>
      <c r="C11" s="12">
        <f t="shared" si="0"/>
        <v>0.83827644096250697</v>
      </c>
      <c r="D11" s="1">
        <v>128</v>
      </c>
      <c r="E11" s="12">
        <f t="shared" si="1"/>
        <v>0.1725067385444744</v>
      </c>
      <c r="F11" s="1">
        <v>2156</v>
      </c>
      <c r="G11" s="12">
        <f t="shared" si="2"/>
        <v>0.77918323093603181</v>
      </c>
      <c r="H11" s="1">
        <v>50</v>
      </c>
      <c r="I11" s="12">
        <f t="shared" si="3"/>
        <v>4.29553264604811E-2</v>
      </c>
      <c r="J11" s="1">
        <v>532</v>
      </c>
      <c r="K11" s="12">
        <f t="shared" si="4"/>
        <v>0.42424242424242425</v>
      </c>
      <c r="L11" s="1">
        <v>589</v>
      </c>
      <c r="M11" s="12">
        <f t="shared" si="5"/>
        <v>0.4530769230769231</v>
      </c>
      <c r="N11" s="1"/>
    </row>
    <row r="12" spans="1:14">
      <c r="A12" s="2" t="s">
        <v>8</v>
      </c>
      <c r="B12" s="1">
        <v>0</v>
      </c>
      <c r="C12" s="12">
        <f t="shared" si="0"/>
        <v>0</v>
      </c>
      <c r="D12" s="1">
        <v>0</v>
      </c>
      <c r="E12" s="12">
        <f t="shared" si="1"/>
        <v>0</v>
      </c>
      <c r="F12" s="1">
        <v>0</v>
      </c>
      <c r="G12" s="12">
        <f t="shared" si="2"/>
        <v>0</v>
      </c>
      <c r="H12" s="1">
        <v>28</v>
      </c>
      <c r="I12" s="12">
        <f t="shared" si="3"/>
        <v>2.4054982817869417E-2</v>
      </c>
      <c r="J12" s="1">
        <v>0</v>
      </c>
      <c r="K12" s="12">
        <f t="shared" si="4"/>
        <v>0</v>
      </c>
      <c r="L12" s="1">
        <v>0</v>
      </c>
      <c r="M12" s="12">
        <f t="shared" si="5"/>
        <v>0</v>
      </c>
      <c r="N12" s="1"/>
    </row>
    <row r="13" spans="1:14">
      <c r="A13" s="2" t="s">
        <v>15</v>
      </c>
      <c r="B13" s="1">
        <v>160</v>
      </c>
      <c r="C13" s="12">
        <f t="shared" si="0"/>
        <v>2.238388360380526E-2</v>
      </c>
      <c r="D13" s="1">
        <v>156</v>
      </c>
      <c r="E13" s="12">
        <f t="shared" si="1"/>
        <v>0.21024258760107817</v>
      </c>
      <c r="F13" s="1">
        <v>157</v>
      </c>
      <c r="G13" s="12">
        <f t="shared" si="2"/>
        <v>5.6740151788941089E-2</v>
      </c>
      <c r="H13" s="1">
        <v>148</v>
      </c>
      <c r="I13" s="12">
        <f t="shared" si="3"/>
        <v>0.12714776632302405</v>
      </c>
      <c r="J13" s="1">
        <v>339</v>
      </c>
      <c r="K13" s="12">
        <f t="shared" si="4"/>
        <v>0.27033492822966509</v>
      </c>
      <c r="L13" s="1">
        <v>278</v>
      </c>
      <c r="M13" s="12">
        <f t="shared" si="5"/>
        <v>0.21384615384615385</v>
      </c>
      <c r="N13" s="1"/>
    </row>
    <row r="14" spans="1:14">
      <c r="A14" s="2" t="s">
        <v>5</v>
      </c>
      <c r="B14" s="1">
        <v>8</v>
      </c>
      <c r="C14" s="12">
        <f t="shared" si="0"/>
        <v>1.1191941801902631E-3</v>
      </c>
      <c r="D14" s="1">
        <v>0</v>
      </c>
      <c r="E14" s="12">
        <f t="shared" si="1"/>
        <v>0</v>
      </c>
      <c r="F14" s="1">
        <v>1</v>
      </c>
      <c r="G14" s="12">
        <f t="shared" si="2"/>
        <v>3.6140224069389231E-4</v>
      </c>
      <c r="H14" s="1">
        <v>16</v>
      </c>
      <c r="I14" s="12">
        <f t="shared" si="3"/>
        <v>1.3745704467353952E-2</v>
      </c>
      <c r="J14" s="1">
        <v>0</v>
      </c>
      <c r="K14" s="12">
        <f t="shared" si="4"/>
        <v>0</v>
      </c>
      <c r="L14" s="1">
        <v>15</v>
      </c>
      <c r="M14" s="12">
        <f t="shared" si="5"/>
        <v>1.1538461538461539E-2</v>
      </c>
      <c r="N14" s="1"/>
    </row>
    <row r="15" spans="1:14">
      <c r="A15" s="2" t="s">
        <v>6</v>
      </c>
      <c r="B15" s="1">
        <v>116</v>
      </c>
      <c r="C15" s="12">
        <f t="shared" si="0"/>
        <v>1.6228315612758813E-2</v>
      </c>
      <c r="D15" s="1">
        <v>0</v>
      </c>
      <c r="E15" s="12">
        <f t="shared" si="1"/>
        <v>0</v>
      </c>
      <c r="F15" s="1">
        <v>28</v>
      </c>
      <c r="G15" s="12">
        <f t="shared" si="2"/>
        <v>1.0119262739428984E-2</v>
      </c>
      <c r="H15" s="1">
        <v>56</v>
      </c>
      <c r="I15" s="12">
        <f t="shared" si="3"/>
        <v>4.8109965635738834E-2</v>
      </c>
      <c r="J15" s="1">
        <v>36</v>
      </c>
      <c r="K15" s="12">
        <f t="shared" si="4"/>
        <v>2.8708133971291867E-2</v>
      </c>
      <c r="L15" s="1">
        <v>16</v>
      </c>
      <c r="M15" s="12">
        <f t="shared" si="5"/>
        <v>1.2307692307692308E-2</v>
      </c>
      <c r="N15" s="1"/>
    </row>
    <row r="16" spans="1:14">
      <c r="A16" s="2" t="s">
        <v>7</v>
      </c>
      <c r="B16" s="1">
        <v>0</v>
      </c>
      <c r="C16" s="12">
        <f t="shared" si="0"/>
        <v>0</v>
      </c>
      <c r="D16" s="1">
        <v>0</v>
      </c>
      <c r="E16" s="12">
        <f t="shared" si="1"/>
        <v>0</v>
      </c>
      <c r="F16" s="1">
        <v>16</v>
      </c>
      <c r="G16" s="12">
        <f t="shared" si="2"/>
        <v>5.782435851102277E-3</v>
      </c>
      <c r="H16" s="1">
        <v>0</v>
      </c>
      <c r="I16" s="12">
        <f t="shared" si="3"/>
        <v>0</v>
      </c>
      <c r="J16" s="1">
        <v>0</v>
      </c>
      <c r="K16" s="12">
        <f t="shared" si="4"/>
        <v>0</v>
      </c>
      <c r="L16" s="1">
        <v>0</v>
      </c>
      <c r="M16" s="12">
        <f t="shared" si="5"/>
        <v>0</v>
      </c>
      <c r="N16" s="1"/>
    </row>
    <row r="17" spans="1:14">
      <c r="A17" s="2" t="s">
        <v>9</v>
      </c>
      <c r="B17" s="1">
        <v>0</v>
      </c>
      <c r="C17" s="12">
        <f t="shared" si="0"/>
        <v>0</v>
      </c>
      <c r="D17" s="1">
        <v>0</v>
      </c>
      <c r="E17" s="12">
        <f t="shared" si="1"/>
        <v>0</v>
      </c>
      <c r="F17" s="1">
        <v>0</v>
      </c>
      <c r="G17" s="12">
        <f t="shared" si="2"/>
        <v>0</v>
      </c>
      <c r="H17" s="1">
        <v>0</v>
      </c>
      <c r="I17" s="12">
        <f t="shared" si="3"/>
        <v>0</v>
      </c>
      <c r="J17" s="1">
        <v>5</v>
      </c>
      <c r="K17" s="12">
        <f t="shared" si="4"/>
        <v>3.9872408293460922E-3</v>
      </c>
      <c r="L17" s="1">
        <v>0</v>
      </c>
      <c r="M17" s="12">
        <f t="shared" si="5"/>
        <v>0</v>
      </c>
      <c r="N17" s="1"/>
    </row>
    <row r="18" spans="1:14">
      <c r="A18" s="2" t="s">
        <v>16</v>
      </c>
      <c r="B18" s="1">
        <v>0</v>
      </c>
      <c r="C18" s="12">
        <f t="shared" si="0"/>
        <v>0</v>
      </c>
      <c r="D18" s="1">
        <v>0</v>
      </c>
      <c r="E18" s="12">
        <f t="shared" si="1"/>
        <v>0</v>
      </c>
      <c r="F18" s="1">
        <v>0</v>
      </c>
      <c r="G18" s="12">
        <f t="shared" si="2"/>
        <v>0</v>
      </c>
      <c r="H18" s="1">
        <v>0</v>
      </c>
      <c r="I18" s="12">
        <f t="shared" si="3"/>
        <v>0</v>
      </c>
      <c r="J18" s="1">
        <v>0</v>
      </c>
      <c r="K18" s="12">
        <f t="shared" si="4"/>
        <v>0</v>
      </c>
      <c r="L18" s="1">
        <v>0</v>
      </c>
      <c r="M18" s="12">
        <f t="shared" si="5"/>
        <v>0</v>
      </c>
      <c r="N18" s="1"/>
    </row>
    <row r="19" spans="1:14">
      <c r="A19" s="2" t="s">
        <v>17</v>
      </c>
      <c r="B19" s="1">
        <v>0</v>
      </c>
      <c r="C19" s="12">
        <f t="shared" si="0"/>
        <v>0</v>
      </c>
      <c r="D19" s="1">
        <v>0</v>
      </c>
      <c r="E19" s="12">
        <f t="shared" si="1"/>
        <v>0</v>
      </c>
      <c r="F19" s="1">
        <v>0</v>
      </c>
      <c r="G19" s="12">
        <f t="shared" si="2"/>
        <v>0</v>
      </c>
      <c r="H19" s="1">
        <v>0</v>
      </c>
      <c r="I19" s="12">
        <f t="shared" si="3"/>
        <v>0</v>
      </c>
      <c r="J19" s="1">
        <v>0</v>
      </c>
      <c r="K19" s="12">
        <f t="shared" si="4"/>
        <v>0</v>
      </c>
      <c r="L19" s="1">
        <v>49</v>
      </c>
      <c r="M19" s="12">
        <f t="shared" si="5"/>
        <v>3.7692307692307692E-2</v>
      </c>
      <c r="N19" s="1"/>
    </row>
    <row r="20" spans="1:14">
      <c r="A20" s="2" t="s">
        <v>18</v>
      </c>
      <c r="B20" s="1">
        <v>0</v>
      </c>
      <c r="C20" s="12">
        <f t="shared" si="0"/>
        <v>0</v>
      </c>
      <c r="D20" s="1">
        <v>0</v>
      </c>
      <c r="E20" s="12">
        <f t="shared" si="1"/>
        <v>0</v>
      </c>
      <c r="F20" s="1">
        <v>0</v>
      </c>
      <c r="G20" s="12">
        <f t="shared" si="2"/>
        <v>0</v>
      </c>
      <c r="H20" s="1">
        <v>0</v>
      </c>
      <c r="I20" s="12">
        <f t="shared" si="3"/>
        <v>0</v>
      </c>
      <c r="J20" s="1">
        <v>0</v>
      </c>
      <c r="K20" s="12">
        <f t="shared" si="4"/>
        <v>0</v>
      </c>
      <c r="L20" s="1">
        <v>0</v>
      </c>
      <c r="M20" s="12">
        <f t="shared" si="5"/>
        <v>0</v>
      </c>
      <c r="N20" s="1"/>
    </row>
    <row r="21" spans="1:14">
      <c r="A21" s="2" t="s">
        <v>19</v>
      </c>
      <c r="B21" s="1"/>
      <c r="C21" s="12">
        <f t="shared" si="0"/>
        <v>0</v>
      </c>
      <c r="D21" s="1"/>
      <c r="E21" s="12">
        <f t="shared" si="1"/>
        <v>0</v>
      </c>
      <c r="F21" s="1"/>
      <c r="G21" s="12">
        <f t="shared" si="2"/>
        <v>0</v>
      </c>
      <c r="H21" s="1"/>
      <c r="I21" s="12">
        <f t="shared" si="3"/>
        <v>0</v>
      </c>
      <c r="J21" s="1"/>
      <c r="K21" s="12">
        <f t="shared" si="4"/>
        <v>0</v>
      </c>
      <c r="L21" s="1"/>
      <c r="M21" s="12">
        <f t="shared" si="5"/>
        <v>0</v>
      </c>
      <c r="N21" s="1"/>
    </row>
    <row r="22" spans="1:14">
      <c r="A22" s="2" t="s">
        <v>20</v>
      </c>
      <c r="B22" s="1">
        <v>2</v>
      </c>
      <c r="C22" s="12">
        <f t="shared" si="0"/>
        <v>2.7979854504756578E-4</v>
      </c>
      <c r="D22" s="1">
        <v>2</v>
      </c>
      <c r="E22" s="12">
        <f t="shared" si="1"/>
        <v>2.6954177897574125E-3</v>
      </c>
      <c r="F22" s="1">
        <v>3</v>
      </c>
      <c r="G22" s="12">
        <f t="shared" si="2"/>
        <v>1.0842067220816769E-3</v>
      </c>
      <c r="H22" s="1">
        <v>0</v>
      </c>
      <c r="I22" s="12">
        <f t="shared" si="3"/>
        <v>0</v>
      </c>
      <c r="J22" s="1">
        <v>0</v>
      </c>
      <c r="K22" s="12">
        <f t="shared" si="4"/>
        <v>0</v>
      </c>
      <c r="L22" s="1">
        <v>0</v>
      </c>
      <c r="M22" s="12">
        <f t="shared" si="5"/>
        <v>0</v>
      </c>
      <c r="N22" s="1"/>
    </row>
    <row r="23" spans="1:14">
      <c r="A23" s="2" t="s">
        <v>23</v>
      </c>
      <c r="B23" s="1">
        <v>10</v>
      </c>
      <c r="C23" s="12">
        <f t="shared" si="0"/>
        <v>1.3989927252378287E-3</v>
      </c>
      <c r="D23" s="1">
        <v>100</v>
      </c>
      <c r="E23" s="12">
        <f t="shared" si="1"/>
        <v>0.13477088948787061</v>
      </c>
      <c r="F23" s="1">
        <v>35</v>
      </c>
      <c r="G23" s="12">
        <f t="shared" si="2"/>
        <v>1.2649078424286231E-2</v>
      </c>
      <c r="H23" s="1">
        <v>198</v>
      </c>
      <c r="I23" s="12">
        <f t="shared" si="3"/>
        <v>0.17010309278350516</v>
      </c>
      <c r="J23" s="1">
        <v>69</v>
      </c>
      <c r="K23" s="12">
        <f t="shared" si="4"/>
        <v>5.5023923444976079E-2</v>
      </c>
      <c r="L23" s="1">
        <v>212</v>
      </c>
      <c r="M23" s="12">
        <f t="shared" si="5"/>
        <v>0.16307692307692306</v>
      </c>
      <c r="N23" s="1"/>
    </row>
    <row r="24" spans="1:14">
      <c r="A24" s="2" t="s">
        <v>22</v>
      </c>
      <c r="B24" s="1">
        <v>4</v>
      </c>
      <c r="C24" s="12">
        <f t="shared" si="0"/>
        <v>5.5959709009513155E-4</v>
      </c>
      <c r="D24" s="1">
        <v>0</v>
      </c>
      <c r="E24" s="12">
        <f t="shared" si="1"/>
        <v>0</v>
      </c>
      <c r="F24" s="1">
        <v>40</v>
      </c>
      <c r="G24" s="12">
        <f t="shared" si="2"/>
        <v>1.4456089627755691E-2</v>
      </c>
      <c r="H24" s="1">
        <v>0</v>
      </c>
      <c r="I24" s="12">
        <f t="shared" si="3"/>
        <v>0</v>
      </c>
      <c r="J24" s="1">
        <v>0</v>
      </c>
      <c r="K24" s="12">
        <f t="shared" si="4"/>
        <v>0</v>
      </c>
      <c r="L24" s="1">
        <v>0</v>
      </c>
      <c r="M24" s="12">
        <f t="shared" si="5"/>
        <v>0</v>
      </c>
      <c r="N24" s="1"/>
    </row>
    <row r="25" spans="1:14">
      <c r="A25" s="2" t="s">
        <v>21</v>
      </c>
      <c r="B25" s="2">
        <f>SUM(B4:B24)</f>
        <v>7148</v>
      </c>
      <c r="C25" s="12">
        <f>SUM(C4:C24)</f>
        <v>1</v>
      </c>
      <c r="D25" s="2">
        <f>SUM(D4:D24)</f>
        <v>742</v>
      </c>
      <c r="E25" s="12">
        <f>SUM(E4:E24)</f>
        <v>1</v>
      </c>
      <c r="F25" s="2">
        <f>SUM(F4:F24)</f>
        <v>2767</v>
      </c>
      <c r="G25" s="12">
        <f>SUM(G4:G24)</f>
        <v>1</v>
      </c>
      <c r="H25" s="2">
        <f>SUM(H4:H24)</f>
        <v>1164</v>
      </c>
      <c r="I25" s="12">
        <f>SUM(I4:I24)</f>
        <v>1</v>
      </c>
      <c r="J25" s="2">
        <f>SUM(J4:J24)</f>
        <v>1254</v>
      </c>
      <c r="K25" s="12">
        <f>SUM(K4:K24)</f>
        <v>1</v>
      </c>
      <c r="L25" s="2">
        <f>SUM(L4:L24)</f>
        <v>1300</v>
      </c>
      <c r="M25" s="12">
        <f>SUM(M4:M24)</f>
        <v>1</v>
      </c>
      <c r="N25" s="1"/>
    </row>
  </sheetData>
  <mergeCells count="7">
    <mergeCell ref="L2:M2"/>
    <mergeCell ref="A1:F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KILIFI</vt:lpstr>
      <vt:lpstr>KWALE</vt:lpstr>
      <vt:lpstr>LAMU</vt:lpstr>
      <vt:lpstr>MOMBASA</vt:lpstr>
      <vt:lpstr>TANA RIVER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Administration</cp:lastModifiedBy>
  <dcterms:created xsi:type="dcterms:W3CDTF">2018-08-20T11:07:17Z</dcterms:created>
  <dcterms:modified xsi:type="dcterms:W3CDTF">2018-08-31T13:37:16Z</dcterms:modified>
</cp:coreProperties>
</file>