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ken\prep\pressures\Destructive artisanal fishing practices\"/>
    </mc:Choice>
  </mc:AlternateContent>
  <bookViews>
    <workbookView xWindow="0" yWindow="0" windowWidth="20490" windowHeight="7155" activeTab="1"/>
  </bookViews>
  <sheets>
    <sheet name="KILIFI" sheetId="2" r:id="rId1"/>
    <sheet name="KWALE" sheetId="3" r:id="rId2"/>
    <sheet name="LAMU" sheetId="4" r:id="rId3"/>
    <sheet name="MOMBASA" sheetId="5" r:id="rId4"/>
    <sheet name="TANA RIVER " sheetId="6" r:id="rId5"/>
  </sheets>
  <calcPr calcId="152511"/>
</workbook>
</file>

<file path=xl/calcChain.xml><?xml version="1.0" encoding="utf-8"?>
<calcChain xmlns="http://schemas.openxmlformats.org/spreadsheetml/2006/main">
  <c r="D25" i="3" l="1"/>
  <c r="D4" i="3"/>
  <c r="C25" i="3"/>
  <c r="L21" i="6"/>
  <c r="M21" i="6" s="1"/>
  <c r="L22" i="6"/>
  <c r="M22" i="6" s="1"/>
  <c r="C17" i="6"/>
  <c r="D17" i="6" s="1"/>
  <c r="C18" i="6"/>
  <c r="D18" i="6" s="1"/>
  <c r="R5" i="5"/>
  <c r="S5" i="5" s="1"/>
  <c r="R6" i="5"/>
  <c r="S6" i="5" s="1"/>
  <c r="I11" i="5"/>
  <c r="J11" i="5" s="1"/>
  <c r="I12" i="5"/>
  <c r="J12" i="5" s="1"/>
  <c r="F15" i="5"/>
  <c r="G15" i="5" s="1"/>
  <c r="F16" i="5"/>
  <c r="G16" i="5" s="1"/>
  <c r="O6" i="4"/>
  <c r="P6" i="4" s="1"/>
  <c r="O7" i="4"/>
  <c r="P7" i="4" s="1"/>
  <c r="O14" i="4"/>
  <c r="P14" i="4" s="1"/>
  <c r="O15" i="4"/>
  <c r="P15" i="4" s="1"/>
  <c r="O22" i="4"/>
  <c r="P22" i="4" s="1"/>
  <c r="O23" i="4"/>
  <c r="P23" i="4" s="1"/>
  <c r="L10" i="4"/>
  <c r="M10" i="4" s="1"/>
  <c r="L11" i="4"/>
  <c r="M11" i="4" s="1"/>
  <c r="L18" i="4"/>
  <c r="M18" i="4" s="1"/>
  <c r="L19" i="4"/>
  <c r="M19" i="4" s="1"/>
  <c r="L4" i="4"/>
  <c r="M4" i="4" s="1"/>
  <c r="C6" i="4"/>
  <c r="D6" i="4" s="1"/>
  <c r="C7" i="4"/>
  <c r="D7" i="4" s="1"/>
  <c r="C14" i="4"/>
  <c r="D14" i="4" s="1"/>
  <c r="C15" i="4"/>
  <c r="D15" i="4" s="1"/>
  <c r="C22" i="4"/>
  <c r="D22" i="4" s="1"/>
  <c r="C23" i="4"/>
  <c r="D23" i="4" s="1"/>
  <c r="R10" i="3"/>
  <c r="S10" i="3" s="1"/>
  <c r="R11" i="3"/>
  <c r="S11" i="3" s="1"/>
  <c r="R18" i="3"/>
  <c r="S18" i="3" s="1"/>
  <c r="R19" i="3"/>
  <c r="S19" i="3" s="1"/>
  <c r="R4" i="3"/>
  <c r="S4" i="3" s="1"/>
  <c r="I6" i="3"/>
  <c r="J6" i="3" s="1"/>
  <c r="I7" i="3"/>
  <c r="J7" i="3" s="1"/>
  <c r="I14" i="3"/>
  <c r="J14" i="3" s="1"/>
  <c r="I15" i="3"/>
  <c r="J15" i="3" s="1"/>
  <c r="I22" i="3"/>
  <c r="J22" i="3" s="1"/>
  <c r="I23" i="3"/>
  <c r="J23" i="3" s="1"/>
  <c r="F10" i="3"/>
  <c r="G10" i="3" s="1"/>
  <c r="F11" i="3"/>
  <c r="G11" i="3" s="1"/>
  <c r="F18" i="3"/>
  <c r="G18" i="3" s="1"/>
  <c r="F19" i="3"/>
  <c r="G19" i="3" s="1"/>
  <c r="F4" i="3"/>
  <c r="G4" i="3" s="1"/>
  <c r="O6" i="2"/>
  <c r="P6" i="2" s="1"/>
  <c r="O7" i="2"/>
  <c r="P7" i="2" s="1"/>
  <c r="O10" i="2"/>
  <c r="P10" i="2" s="1"/>
  <c r="O11" i="2"/>
  <c r="P11" i="2" s="1"/>
  <c r="O14" i="2"/>
  <c r="P14" i="2" s="1"/>
  <c r="O15" i="2"/>
  <c r="P15" i="2" s="1"/>
  <c r="O18" i="2"/>
  <c r="P18" i="2" s="1"/>
  <c r="O19" i="2"/>
  <c r="P19" i="2" s="1"/>
  <c r="O22" i="2"/>
  <c r="P22" i="2" s="1"/>
  <c r="O23" i="2"/>
  <c r="P23" i="2" s="1"/>
  <c r="O4" i="2"/>
  <c r="P4" i="2" s="1"/>
  <c r="L6" i="2"/>
  <c r="M6" i="2" s="1"/>
  <c r="L7" i="2"/>
  <c r="M7" i="2" s="1"/>
  <c r="L10" i="2"/>
  <c r="M10" i="2" s="1"/>
  <c r="L11" i="2"/>
  <c r="M11" i="2" s="1"/>
  <c r="L14" i="2"/>
  <c r="M14" i="2" s="1"/>
  <c r="L15" i="2"/>
  <c r="M15" i="2" s="1"/>
  <c r="L18" i="2"/>
  <c r="M18" i="2" s="1"/>
  <c r="L19" i="2"/>
  <c r="M19" i="2" s="1"/>
  <c r="L22" i="2"/>
  <c r="M22" i="2" s="1"/>
  <c r="L23" i="2"/>
  <c r="M23" i="2" s="1"/>
  <c r="L4" i="2"/>
  <c r="M4" i="2" s="1"/>
  <c r="I11" i="2"/>
  <c r="J11" i="2" s="1"/>
  <c r="I19" i="2"/>
  <c r="J19" i="2" s="1"/>
  <c r="F5" i="2"/>
  <c r="G5" i="2" s="1"/>
  <c r="F12" i="2"/>
  <c r="F13" i="2"/>
  <c r="G13" i="2" s="1"/>
  <c r="F20" i="2"/>
  <c r="G20" i="2" s="1"/>
  <c r="F21" i="2"/>
  <c r="G21" i="2" s="1"/>
  <c r="G12" i="2"/>
  <c r="F4" i="2"/>
  <c r="G4" i="2" s="1"/>
  <c r="C7" i="2"/>
  <c r="C8" i="2"/>
  <c r="D8" i="2" s="1"/>
  <c r="C11" i="2"/>
  <c r="D11" i="2" s="1"/>
  <c r="C12" i="2"/>
  <c r="D12" i="2" s="1"/>
  <c r="C15" i="2"/>
  <c r="C16" i="2"/>
  <c r="D16" i="2" s="1"/>
  <c r="C19" i="2"/>
  <c r="D19" i="2" s="1"/>
  <c r="C20" i="2"/>
  <c r="D20" i="2" s="1"/>
  <c r="C23" i="2"/>
  <c r="C24" i="2"/>
  <c r="D24" i="2" s="1"/>
  <c r="D7" i="2"/>
  <c r="D15" i="2"/>
  <c r="D23" i="2"/>
  <c r="B25" i="2"/>
  <c r="C5" i="2" s="1"/>
  <c r="D5" i="2" s="1"/>
  <c r="E25" i="2"/>
  <c r="F8" i="2" s="1"/>
  <c r="G8" i="2" s="1"/>
  <c r="H25" i="2"/>
  <c r="I10" i="2" s="1"/>
  <c r="J10" i="2" s="1"/>
  <c r="K25" i="2"/>
  <c r="L8" i="2" s="1"/>
  <c r="M8" i="2" s="1"/>
  <c r="N25" i="2"/>
  <c r="O8" i="2" s="1"/>
  <c r="P8" i="2" s="1"/>
  <c r="Q25" i="2"/>
  <c r="R12" i="2" s="1"/>
  <c r="S12" i="2" s="1"/>
  <c r="Q25" i="6"/>
  <c r="N25" i="6"/>
  <c r="O18" i="6" s="1"/>
  <c r="P18" i="6" s="1"/>
  <c r="K25" i="6"/>
  <c r="H25" i="6"/>
  <c r="E25" i="6"/>
  <c r="B25" i="6"/>
  <c r="Q25" i="5"/>
  <c r="N25" i="5"/>
  <c r="O20" i="5" s="1"/>
  <c r="P20" i="5" s="1"/>
  <c r="K25" i="5"/>
  <c r="L8" i="5" s="1"/>
  <c r="M8" i="5" s="1"/>
  <c r="H25" i="5"/>
  <c r="I20" i="5" s="1"/>
  <c r="J20" i="5" s="1"/>
  <c r="E25" i="5"/>
  <c r="B25" i="5"/>
  <c r="C15" i="5" s="1"/>
  <c r="D15" i="5" s="1"/>
  <c r="Q25" i="4"/>
  <c r="N25" i="4"/>
  <c r="O11" i="4" s="1"/>
  <c r="P11" i="4" s="1"/>
  <c r="K25" i="4"/>
  <c r="H25" i="4"/>
  <c r="E25" i="4"/>
  <c r="F18" i="4" s="1"/>
  <c r="G18" i="4" s="1"/>
  <c r="B25" i="4"/>
  <c r="C11" i="4" s="1"/>
  <c r="D11" i="4" s="1"/>
  <c r="Q25" i="3"/>
  <c r="N25" i="3"/>
  <c r="O14" i="3" s="1"/>
  <c r="P14" i="3" s="1"/>
  <c r="K25" i="3"/>
  <c r="L18" i="3" s="1"/>
  <c r="M18" i="3" s="1"/>
  <c r="H25" i="3"/>
  <c r="I11" i="3" s="1"/>
  <c r="J11" i="3" s="1"/>
  <c r="E25" i="3"/>
  <c r="B25" i="3"/>
  <c r="R8" i="4" l="1"/>
  <c r="S8" i="4" s="1"/>
  <c r="R12" i="4"/>
  <c r="S12" i="4" s="1"/>
  <c r="R16" i="4"/>
  <c r="S16" i="4" s="1"/>
  <c r="R20" i="4"/>
  <c r="S20" i="4" s="1"/>
  <c r="R24" i="4"/>
  <c r="S24" i="4" s="1"/>
  <c r="R5" i="4"/>
  <c r="S5" i="4" s="1"/>
  <c r="R9" i="4"/>
  <c r="S9" i="4" s="1"/>
  <c r="R13" i="4"/>
  <c r="S13" i="4" s="1"/>
  <c r="R17" i="4"/>
  <c r="S17" i="4" s="1"/>
  <c r="R21" i="4"/>
  <c r="S21" i="4" s="1"/>
  <c r="R25" i="4"/>
  <c r="S25" i="4" s="1"/>
  <c r="R6" i="4"/>
  <c r="S6" i="4" s="1"/>
  <c r="R14" i="4"/>
  <c r="S14" i="4" s="1"/>
  <c r="R22" i="4"/>
  <c r="S22" i="4" s="1"/>
  <c r="R7" i="4"/>
  <c r="S7" i="4" s="1"/>
  <c r="R15" i="4"/>
  <c r="S15" i="4" s="1"/>
  <c r="R23" i="4"/>
  <c r="S23" i="4" s="1"/>
  <c r="R7" i="6"/>
  <c r="S7" i="6" s="1"/>
  <c r="R11" i="6"/>
  <c r="S11" i="6" s="1"/>
  <c r="R15" i="6"/>
  <c r="S15" i="6" s="1"/>
  <c r="R19" i="6"/>
  <c r="S19" i="6" s="1"/>
  <c r="R23" i="6"/>
  <c r="S23" i="6" s="1"/>
  <c r="R8" i="6"/>
  <c r="S8" i="6" s="1"/>
  <c r="R12" i="6"/>
  <c r="S12" i="6" s="1"/>
  <c r="R16" i="6"/>
  <c r="S16" i="6" s="1"/>
  <c r="R20" i="6"/>
  <c r="S20" i="6" s="1"/>
  <c r="R24" i="6"/>
  <c r="S24" i="6" s="1"/>
  <c r="R9" i="6"/>
  <c r="S9" i="6" s="1"/>
  <c r="R17" i="6"/>
  <c r="S17" i="6" s="1"/>
  <c r="R25" i="6"/>
  <c r="S25" i="6" s="1"/>
  <c r="R10" i="6"/>
  <c r="S10" i="6" s="1"/>
  <c r="R18" i="6"/>
  <c r="S18" i="6" s="1"/>
  <c r="R4" i="6"/>
  <c r="S4" i="6" s="1"/>
  <c r="R5" i="6"/>
  <c r="S5" i="6" s="1"/>
  <c r="R21" i="6"/>
  <c r="S21" i="6" s="1"/>
  <c r="R6" i="6"/>
  <c r="S6" i="6" s="1"/>
  <c r="R22" i="6"/>
  <c r="S22" i="6" s="1"/>
  <c r="R13" i="6"/>
  <c r="S13" i="6" s="1"/>
  <c r="C8" i="3"/>
  <c r="D8" i="3" s="1"/>
  <c r="C12" i="3"/>
  <c r="D12" i="3" s="1"/>
  <c r="C16" i="3"/>
  <c r="D16" i="3" s="1"/>
  <c r="C20" i="3"/>
  <c r="D20" i="3" s="1"/>
  <c r="C24" i="3"/>
  <c r="D24" i="3" s="1"/>
  <c r="C5" i="3"/>
  <c r="D5" i="3" s="1"/>
  <c r="C9" i="3"/>
  <c r="D9" i="3" s="1"/>
  <c r="C13" i="3"/>
  <c r="D13" i="3" s="1"/>
  <c r="C17" i="3"/>
  <c r="D17" i="3" s="1"/>
  <c r="C21" i="3"/>
  <c r="D21" i="3" s="1"/>
  <c r="I8" i="4"/>
  <c r="J8" i="4" s="1"/>
  <c r="I12" i="4"/>
  <c r="J12" i="4" s="1"/>
  <c r="I16" i="4"/>
  <c r="J16" i="4" s="1"/>
  <c r="I20" i="4"/>
  <c r="J20" i="4" s="1"/>
  <c r="I24" i="4"/>
  <c r="J24" i="4" s="1"/>
  <c r="I5" i="4"/>
  <c r="J5" i="4" s="1"/>
  <c r="I9" i="4"/>
  <c r="J9" i="4" s="1"/>
  <c r="I13" i="4"/>
  <c r="J13" i="4" s="1"/>
  <c r="I17" i="4"/>
  <c r="J17" i="4" s="1"/>
  <c r="I21" i="4"/>
  <c r="J21" i="4" s="1"/>
  <c r="I25" i="4"/>
  <c r="J25" i="4" s="1"/>
  <c r="I10" i="4"/>
  <c r="J10" i="4" s="1"/>
  <c r="I18" i="4"/>
  <c r="J18" i="4" s="1"/>
  <c r="I4" i="4"/>
  <c r="J4" i="4" s="1"/>
  <c r="I11" i="4"/>
  <c r="J11" i="4" s="1"/>
  <c r="I19" i="4"/>
  <c r="J19" i="4" s="1"/>
  <c r="I7" i="6"/>
  <c r="J7" i="6" s="1"/>
  <c r="I11" i="6"/>
  <c r="J11" i="6" s="1"/>
  <c r="I15" i="6"/>
  <c r="J15" i="6" s="1"/>
  <c r="I19" i="6"/>
  <c r="J19" i="6" s="1"/>
  <c r="I23" i="6"/>
  <c r="J23" i="6" s="1"/>
  <c r="I8" i="6"/>
  <c r="J8" i="6" s="1"/>
  <c r="I12" i="6"/>
  <c r="J12" i="6" s="1"/>
  <c r="I16" i="6"/>
  <c r="J16" i="6" s="1"/>
  <c r="I20" i="6"/>
  <c r="J20" i="6" s="1"/>
  <c r="I24" i="6"/>
  <c r="J24" i="6" s="1"/>
  <c r="I5" i="6"/>
  <c r="J5" i="6" s="1"/>
  <c r="I13" i="6"/>
  <c r="J13" i="6" s="1"/>
  <c r="I21" i="6"/>
  <c r="J21" i="6" s="1"/>
  <c r="I6" i="6"/>
  <c r="J6" i="6" s="1"/>
  <c r="I14" i="6"/>
  <c r="J14" i="6" s="1"/>
  <c r="I22" i="6"/>
  <c r="J22" i="6" s="1"/>
  <c r="I17" i="6"/>
  <c r="J17" i="6" s="1"/>
  <c r="I18" i="6"/>
  <c r="J18" i="6" s="1"/>
  <c r="I25" i="6"/>
  <c r="J25" i="6" s="1"/>
  <c r="I4" i="6"/>
  <c r="J4" i="6" s="1"/>
  <c r="I9" i="6"/>
  <c r="J9" i="6" s="1"/>
  <c r="F24" i="2"/>
  <c r="G24" i="2" s="1"/>
  <c r="F16" i="2"/>
  <c r="G16" i="2" s="1"/>
  <c r="I22" i="2"/>
  <c r="J22" i="2" s="1"/>
  <c r="I14" i="2"/>
  <c r="J14" i="2" s="1"/>
  <c r="I6" i="2"/>
  <c r="J6" i="2" s="1"/>
  <c r="R24" i="2"/>
  <c r="S24" i="2" s="1"/>
  <c r="R16" i="2"/>
  <c r="S16" i="2" s="1"/>
  <c r="R8" i="2"/>
  <c r="S8" i="2" s="1"/>
  <c r="C22" i="3"/>
  <c r="D22" i="3" s="1"/>
  <c r="C14" i="3"/>
  <c r="D14" i="3" s="1"/>
  <c r="C6" i="3"/>
  <c r="D6" i="3" s="1"/>
  <c r="L4" i="3"/>
  <c r="M4" i="3" s="1"/>
  <c r="L10" i="3"/>
  <c r="M10" i="3" s="1"/>
  <c r="O22" i="3"/>
  <c r="P22" i="3" s="1"/>
  <c r="O6" i="3"/>
  <c r="P6" i="3" s="1"/>
  <c r="F4" i="4"/>
  <c r="G4" i="4" s="1"/>
  <c r="F10" i="4"/>
  <c r="G10" i="4" s="1"/>
  <c r="I22" i="4"/>
  <c r="J22" i="4" s="1"/>
  <c r="I6" i="4"/>
  <c r="J6" i="4" s="1"/>
  <c r="R4" i="4"/>
  <c r="S4" i="4" s="1"/>
  <c r="R10" i="4"/>
  <c r="S10" i="4" s="1"/>
  <c r="C23" i="5"/>
  <c r="D23" i="5" s="1"/>
  <c r="R21" i="2"/>
  <c r="S21" i="2" s="1"/>
  <c r="R13" i="2"/>
  <c r="S13" i="2" s="1"/>
  <c r="R5" i="2"/>
  <c r="S5" i="2" s="1"/>
  <c r="C19" i="3"/>
  <c r="D19" i="3" s="1"/>
  <c r="C11" i="3"/>
  <c r="D11" i="3" s="1"/>
  <c r="L19" i="3"/>
  <c r="M19" i="3" s="1"/>
  <c r="O15" i="3"/>
  <c r="P15" i="3" s="1"/>
  <c r="F19" i="4"/>
  <c r="G19" i="4" s="1"/>
  <c r="I15" i="4"/>
  <c r="J15" i="4" s="1"/>
  <c r="R19" i="4"/>
  <c r="S19" i="4" s="1"/>
  <c r="F7" i="6"/>
  <c r="G7" i="6" s="1"/>
  <c r="F11" i="6"/>
  <c r="G11" i="6" s="1"/>
  <c r="F15" i="6"/>
  <c r="G15" i="6" s="1"/>
  <c r="F19" i="6"/>
  <c r="G19" i="6" s="1"/>
  <c r="F23" i="6"/>
  <c r="G23" i="6" s="1"/>
  <c r="F8" i="6"/>
  <c r="G8" i="6" s="1"/>
  <c r="F12" i="6"/>
  <c r="G12" i="6" s="1"/>
  <c r="F16" i="6"/>
  <c r="G16" i="6" s="1"/>
  <c r="F20" i="6"/>
  <c r="G20" i="6" s="1"/>
  <c r="F24" i="6"/>
  <c r="G24" i="6" s="1"/>
  <c r="F9" i="6"/>
  <c r="G9" i="6" s="1"/>
  <c r="F17" i="6"/>
  <c r="G17" i="6" s="1"/>
  <c r="F25" i="6"/>
  <c r="G25" i="6" s="1"/>
  <c r="F10" i="6"/>
  <c r="G10" i="6" s="1"/>
  <c r="F18" i="6"/>
  <c r="G18" i="6" s="1"/>
  <c r="F4" i="6"/>
  <c r="G4" i="6" s="1"/>
  <c r="F5" i="6"/>
  <c r="G5" i="6" s="1"/>
  <c r="F21" i="6"/>
  <c r="G21" i="6" s="1"/>
  <c r="F6" i="6"/>
  <c r="G6" i="6" s="1"/>
  <c r="F22" i="6"/>
  <c r="G22" i="6" s="1"/>
  <c r="F13" i="6"/>
  <c r="G13" i="6" s="1"/>
  <c r="F14" i="6"/>
  <c r="G14" i="6" s="1"/>
  <c r="I4" i="2"/>
  <c r="J4" i="2" s="1"/>
  <c r="I18" i="2"/>
  <c r="J18" i="2" s="1"/>
  <c r="R20" i="2"/>
  <c r="S20" i="2" s="1"/>
  <c r="C4" i="3"/>
  <c r="C18" i="3"/>
  <c r="D18" i="3" s="1"/>
  <c r="C10" i="3"/>
  <c r="D10" i="3" s="1"/>
  <c r="I14" i="4"/>
  <c r="J14" i="4" s="1"/>
  <c r="R18" i="4"/>
  <c r="S18" i="4" s="1"/>
  <c r="I10" i="6"/>
  <c r="J10" i="6" s="1"/>
  <c r="L8" i="3"/>
  <c r="M8" i="3" s="1"/>
  <c r="L12" i="3"/>
  <c r="M12" i="3" s="1"/>
  <c r="L16" i="3"/>
  <c r="M16" i="3" s="1"/>
  <c r="L20" i="3"/>
  <c r="M20" i="3" s="1"/>
  <c r="L24" i="3"/>
  <c r="M24" i="3" s="1"/>
  <c r="L5" i="3"/>
  <c r="M5" i="3" s="1"/>
  <c r="L9" i="3"/>
  <c r="M9" i="3" s="1"/>
  <c r="L13" i="3"/>
  <c r="M13" i="3" s="1"/>
  <c r="L17" i="3"/>
  <c r="M17" i="3" s="1"/>
  <c r="L21" i="3"/>
  <c r="M21" i="3" s="1"/>
  <c r="L25" i="3"/>
  <c r="M25" i="3" s="1"/>
  <c r="L6" i="3"/>
  <c r="M6" i="3" s="1"/>
  <c r="L14" i="3"/>
  <c r="M14" i="3" s="1"/>
  <c r="L22" i="3"/>
  <c r="M22" i="3" s="1"/>
  <c r="L7" i="3"/>
  <c r="M7" i="3" s="1"/>
  <c r="L15" i="3"/>
  <c r="M15" i="3" s="1"/>
  <c r="L23" i="3"/>
  <c r="M23" i="3" s="1"/>
  <c r="F8" i="4"/>
  <c r="G8" i="4" s="1"/>
  <c r="F12" i="4"/>
  <c r="G12" i="4" s="1"/>
  <c r="F16" i="4"/>
  <c r="G16" i="4" s="1"/>
  <c r="F20" i="4"/>
  <c r="G20" i="4" s="1"/>
  <c r="F24" i="4"/>
  <c r="G24" i="4" s="1"/>
  <c r="F5" i="4"/>
  <c r="G5" i="4" s="1"/>
  <c r="F9" i="4"/>
  <c r="G9" i="4" s="1"/>
  <c r="F13" i="4"/>
  <c r="G13" i="4" s="1"/>
  <c r="F17" i="4"/>
  <c r="G17" i="4" s="1"/>
  <c r="F21" i="4"/>
  <c r="G21" i="4" s="1"/>
  <c r="F25" i="4"/>
  <c r="G25" i="4" s="1"/>
  <c r="F6" i="4"/>
  <c r="G6" i="4" s="1"/>
  <c r="F14" i="4"/>
  <c r="G14" i="4" s="1"/>
  <c r="F22" i="4"/>
  <c r="G22" i="4" s="1"/>
  <c r="F7" i="4"/>
  <c r="G7" i="4" s="1"/>
  <c r="F15" i="4"/>
  <c r="G15" i="4" s="1"/>
  <c r="F23" i="4"/>
  <c r="G23" i="4" s="1"/>
  <c r="L5" i="5"/>
  <c r="M5" i="5" s="1"/>
  <c r="L9" i="5"/>
  <c r="M9" i="5" s="1"/>
  <c r="L13" i="5"/>
  <c r="M13" i="5" s="1"/>
  <c r="L17" i="5"/>
  <c r="M17" i="5" s="1"/>
  <c r="L21" i="5"/>
  <c r="M21" i="5" s="1"/>
  <c r="L25" i="5"/>
  <c r="M25" i="5" s="1"/>
  <c r="L6" i="5"/>
  <c r="M6" i="5" s="1"/>
  <c r="L10" i="5"/>
  <c r="M10" i="5" s="1"/>
  <c r="L14" i="5"/>
  <c r="M14" i="5" s="1"/>
  <c r="L18" i="5"/>
  <c r="M18" i="5" s="1"/>
  <c r="L22" i="5"/>
  <c r="M22" i="5" s="1"/>
  <c r="L4" i="5"/>
  <c r="M4" i="5" s="1"/>
  <c r="L11" i="5"/>
  <c r="M11" i="5" s="1"/>
  <c r="L19" i="5"/>
  <c r="M19" i="5" s="1"/>
  <c r="L12" i="5"/>
  <c r="M12" i="5" s="1"/>
  <c r="L20" i="5"/>
  <c r="M20" i="5" s="1"/>
  <c r="L15" i="5"/>
  <c r="M15" i="5" s="1"/>
  <c r="L23" i="5"/>
  <c r="M23" i="5" s="1"/>
  <c r="L16" i="5"/>
  <c r="M16" i="5" s="1"/>
  <c r="L7" i="5"/>
  <c r="M7" i="5" s="1"/>
  <c r="I8" i="2"/>
  <c r="J8" i="2" s="1"/>
  <c r="I12" i="2"/>
  <c r="J12" i="2" s="1"/>
  <c r="I16" i="2"/>
  <c r="J16" i="2" s="1"/>
  <c r="I20" i="2"/>
  <c r="J20" i="2" s="1"/>
  <c r="I24" i="2"/>
  <c r="J24" i="2" s="1"/>
  <c r="I5" i="2"/>
  <c r="J5" i="2" s="1"/>
  <c r="I9" i="2"/>
  <c r="J9" i="2" s="1"/>
  <c r="I13" i="2"/>
  <c r="J13" i="2" s="1"/>
  <c r="I17" i="2"/>
  <c r="J17" i="2" s="1"/>
  <c r="I21" i="2"/>
  <c r="J21" i="2" s="1"/>
  <c r="I25" i="2"/>
  <c r="J25" i="2" s="1"/>
  <c r="O8" i="3"/>
  <c r="P8" i="3" s="1"/>
  <c r="O12" i="3"/>
  <c r="P12" i="3" s="1"/>
  <c r="O16" i="3"/>
  <c r="P16" i="3" s="1"/>
  <c r="O20" i="3"/>
  <c r="P20" i="3" s="1"/>
  <c r="O24" i="3"/>
  <c r="P24" i="3" s="1"/>
  <c r="O5" i="3"/>
  <c r="P5" i="3" s="1"/>
  <c r="O9" i="3"/>
  <c r="P9" i="3" s="1"/>
  <c r="O13" i="3"/>
  <c r="P13" i="3" s="1"/>
  <c r="O17" i="3"/>
  <c r="P17" i="3" s="1"/>
  <c r="O21" i="3"/>
  <c r="P21" i="3" s="1"/>
  <c r="O25" i="3"/>
  <c r="P25" i="3" s="1"/>
  <c r="O10" i="3"/>
  <c r="P10" i="3" s="1"/>
  <c r="O18" i="3"/>
  <c r="P18" i="3" s="1"/>
  <c r="O4" i="3"/>
  <c r="P4" i="3" s="1"/>
  <c r="O11" i="3"/>
  <c r="P11" i="3" s="1"/>
  <c r="O19" i="3"/>
  <c r="P19" i="3" s="1"/>
  <c r="C5" i="5"/>
  <c r="D5" i="5" s="1"/>
  <c r="C9" i="5"/>
  <c r="D9" i="5" s="1"/>
  <c r="C6" i="5"/>
  <c r="D6" i="5" s="1"/>
  <c r="C7" i="5"/>
  <c r="D7" i="5" s="1"/>
  <c r="C12" i="5"/>
  <c r="D12" i="5" s="1"/>
  <c r="C16" i="5"/>
  <c r="D16" i="5" s="1"/>
  <c r="C20" i="5"/>
  <c r="D20" i="5" s="1"/>
  <c r="C24" i="5"/>
  <c r="D24" i="5" s="1"/>
  <c r="C8" i="5"/>
  <c r="D8" i="5" s="1"/>
  <c r="C13" i="5"/>
  <c r="D13" i="5" s="1"/>
  <c r="C17" i="5"/>
  <c r="D17" i="5" s="1"/>
  <c r="C21" i="5"/>
  <c r="D21" i="5" s="1"/>
  <c r="C25" i="5"/>
  <c r="D25" i="5" s="1"/>
  <c r="C10" i="5"/>
  <c r="D10" i="5" s="1"/>
  <c r="C18" i="5"/>
  <c r="D18" i="5" s="1"/>
  <c r="C4" i="5"/>
  <c r="D4" i="5" s="1"/>
  <c r="C14" i="5"/>
  <c r="D14" i="5" s="1"/>
  <c r="C11" i="5"/>
  <c r="D11" i="5" s="1"/>
  <c r="C19" i="5"/>
  <c r="D19" i="5" s="1"/>
  <c r="C22" i="5"/>
  <c r="D22" i="5" s="1"/>
  <c r="O7" i="5"/>
  <c r="P7" i="5" s="1"/>
  <c r="O11" i="5"/>
  <c r="P11" i="5" s="1"/>
  <c r="O8" i="5"/>
  <c r="P8" i="5" s="1"/>
  <c r="O12" i="5"/>
  <c r="P12" i="5" s="1"/>
  <c r="O5" i="5"/>
  <c r="P5" i="5" s="1"/>
  <c r="O13" i="5"/>
  <c r="P13" i="5" s="1"/>
  <c r="O17" i="5"/>
  <c r="P17" i="5" s="1"/>
  <c r="O21" i="5"/>
  <c r="P21" i="5" s="1"/>
  <c r="O25" i="5"/>
  <c r="P25" i="5" s="1"/>
  <c r="O6" i="5"/>
  <c r="P6" i="5" s="1"/>
  <c r="O14" i="5"/>
  <c r="P14" i="5" s="1"/>
  <c r="O18" i="5"/>
  <c r="P18" i="5" s="1"/>
  <c r="O22" i="5"/>
  <c r="P22" i="5" s="1"/>
  <c r="O4" i="5"/>
  <c r="P4" i="5" s="1"/>
  <c r="O15" i="5"/>
  <c r="P15" i="5" s="1"/>
  <c r="O23" i="5"/>
  <c r="P23" i="5" s="1"/>
  <c r="O16" i="5"/>
  <c r="P16" i="5" s="1"/>
  <c r="O24" i="5"/>
  <c r="P24" i="5" s="1"/>
  <c r="O9" i="5"/>
  <c r="P9" i="5" s="1"/>
  <c r="O10" i="5"/>
  <c r="P10" i="5" s="1"/>
  <c r="O19" i="5"/>
  <c r="P19" i="5" s="1"/>
  <c r="R6" i="2"/>
  <c r="S6" i="2" s="1"/>
  <c r="R10" i="2"/>
  <c r="S10" i="2" s="1"/>
  <c r="R14" i="2"/>
  <c r="S14" i="2" s="1"/>
  <c r="R18" i="2"/>
  <c r="S18" i="2" s="1"/>
  <c r="R22" i="2"/>
  <c r="S22" i="2" s="1"/>
  <c r="R4" i="2"/>
  <c r="S4" i="2" s="1"/>
  <c r="R7" i="2"/>
  <c r="S7" i="2" s="1"/>
  <c r="R11" i="2"/>
  <c r="S11" i="2" s="1"/>
  <c r="R15" i="2"/>
  <c r="S15" i="2" s="1"/>
  <c r="R19" i="2"/>
  <c r="S19" i="2" s="1"/>
  <c r="R23" i="2"/>
  <c r="S23" i="2" s="1"/>
  <c r="F6" i="2"/>
  <c r="G6" i="2" s="1"/>
  <c r="F10" i="2"/>
  <c r="G10" i="2" s="1"/>
  <c r="F14" i="2"/>
  <c r="G14" i="2" s="1"/>
  <c r="F18" i="2"/>
  <c r="G18" i="2" s="1"/>
  <c r="F22" i="2"/>
  <c r="G22" i="2" s="1"/>
  <c r="F7" i="2"/>
  <c r="G7" i="2" s="1"/>
  <c r="F11" i="2"/>
  <c r="G11" i="2" s="1"/>
  <c r="F15" i="2"/>
  <c r="G15" i="2" s="1"/>
  <c r="F19" i="2"/>
  <c r="G19" i="2" s="1"/>
  <c r="F23" i="2"/>
  <c r="G23" i="2" s="1"/>
  <c r="F25" i="2"/>
  <c r="G25" i="2" s="1"/>
  <c r="F17" i="2"/>
  <c r="G17" i="2" s="1"/>
  <c r="F9" i="2"/>
  <c r="G9" i="2" s="1"/>
  <c r="I23" i="2"/>
  <c r="J23" i="2" s="1"/>
  <c r="I15" i="2"/>
  <c r="J15" i="2" s="1"/>
  <c r="I7" i="2"/>
  <c r="J7" i="2" s="1"/>
  <c r="R25" i="2"/>
  <c r="S25" i="2" s="1"/>
  <c r="R17" i="2"/>
  <c r="S17" i="2" s="1"/>
  <c r="R9" i="2"/>
  <c r="S9" i="2" s="1"/>
  <c r="C23" i="3"/>
  <c r="D23" i="3" s="1"/>
  <c r="C15" i="3"/>
  <c r="D15" i="3" s="1"/>
  <c r="C7" i="3"/>
  <c r="D7" i="3" s="1"/>
  <c r="L11" i="3"/>
  <c r="M11" i="3" s="1"/>
  <c r="O23" i="3"/>
  <c r="P23" i="3" s="1"/>
  <c r="O7" i="3"/>
  <c r="P7" i="3" s="1"/>
  <c r="F11" i="4"/>
  <c r="G11" i="4" s="1"/>
  <c r="I23" i="4"/>
  <c r="J23" i="4" s="1"/>
  <c r="I7" i="4"/>
  <c r="J7" i="4" s="1"/>
  <c r="R11" i="4"/>
  <c r="S11" i="4" s="1"/>
  <c r="L24" i="5"/>
  <c r="M24" i="5" s="1"/>
  <c r="R14" i="6"/>
  <c r="S14" i="6" s="1"/>
  <c r="F8" i="3"/>
  <c r="G8" i="3" s="1"/>
  <c r="F12" i="3"/>
  <c r="G12" i="3" s="1"/>
  <c r="F16" i="3"/>
  <c r="G16" i="3" s="1"/>
  <c r="F20" i="3"/>
  <c r="G20" i="3" s="1"/>
  <c r="F24" i="3"/>
  <c r="G24" i="3" s="1"/>
  <c r="F5" i="3"/>
  <c r="G5" i="3" s="1"/>
  <c r="F9" i="3"/>
  <c r="G9" i="3" s="1"/>
  <c r="F13" i="3"/>
  <c r="G13" i="3" s="1"/>
  <c r="F17" i="3"/>
  <c r="G17" i="3" s="1"/>
  <c r="F21" i="3"/>
  <c r="G21" i="3" s="1"/>
  <c r="F25" i="3"/>
  <c r="G25" i="3" s="1"/>
  <c r="R8" i="3"/>
  <c r="S8" i="3" s="1"/>
  <c r="R12" i="3"/>
  <c r="S12" i="3" s="1"/>
  <c r="R16" i="3"/>
  <c r="S16" i="3" s="1"/>
  <c r="R20" i="3"/>
  <c r="S20" i="3" s="1"/>
  <c r="R24" i="3"/>
  <c r="S24" i="3" s="1"/>
  <c r="R5" i="3"/>
  <c r="S5" i="3" s="1"/>
  <c r="R9" i="3"/>
  <c r="S9" i="3" s="1"/>
  <c r="R13" i="3"/>
  <c r="S13" i="3" s="1"/>
  <c r="R17" i="3"/>
  <c r="S17" i="3" s="1"/>
  <c r="R21" i="3"/>
  <c r="S21" i="3" s="1"/>
  <c r="R25" i="3"/>
  <c r="S25" i="3" s="1"/>
  <c r="L8" i="4"/>
  <c r="M8" i="4" s="1"/>
  <c r="L12" i="4"/>
  <c r="M12" i="4" s="1"/>
  <c r="L16" i="4"/>
  <c r="M16" i="4" s="1"/>
  <c r="L20" i="4"/>
  <c r="M20" i="4" s="1"/>
  <c r="L24" i="4"/>
  <c r="M24" i="4" s="1"/>
  <c r="L5" i="4"/>
  <c r="M5" i="4" s="1"/>
  <c r="L9" i="4"/>
  <c r="M9" i="4" s="1"/>
  <c r="L13" i="4"/>
  <c r="M13" i="4" s="1"/>
  <c r="L17" i="4"/>
  <c r="M17" i="4" s="1"/>
  <c r="L21" i="4"/>
  <c r="M21" i="4" s="1"/>
  <c r="L25" i="4"/>
  <c r="M25" i="4" s="1"/>
  <c r="F5" i="5"/>
  <c r="G5" i="5" s="1"/>
  <c r="F9" i="5"/>
  <c r="G9" i="5" s="1"/>
  <c r="F13" i="5"/>
  <c r="G13" i="5" s="1"/>
  <c r="F17" i="5"/>
  <c r="G17" i="5" s="1"/>
  <c r="F21" i="5"/>
  <c r="G21" i="5" s="1"/>
  <c r="F25" i="5"/>
  <c r="G25" i="5" s="1"/>
  <c r="F6" i="5"/>
  <c r="G6" i="5" s="1"/>
  <c r="F10" i="5"/>
  <c r="G10" i="5" s="1"/>
  <c r="F14" i="5"/>
  <c r="G14" i="5" s="1"/>
  <c r="F18" i="5"/>
  <c r="G18" i="5" s="1"/>
  <c r="F22" i="5"/>
  <c r="G22" i="5" s="1"/>
  <c r="F4" i="5"/>
  <c r="G4" i="5" s="1"/>
  <c r="F11" i="5"/>
  <c r="G11" i="5" s="1"/>
  <c r="F19" i="5"/>
  <c r="G19" i="5" s="1"/>
  <c r="F12" i="5"/>
  <c r="G12" i="5" s="1"/>
  <c r="F20" i="5"/>
  <c r="G20" i="5" s="1"/>
  <c r="R7" i="5"/>
  <c r="S7" i="5" s="1"/>
  <c r="R11" i="5"/>
  <c r="S11" i="5" s="1"/>
  <c r="R15" i="5"/>
  <c r="S15" i="5" s="1"/>
  <c r="R19" i="5"/>
  <c r="S19" i="5" s="1"/>
  <c r="R23" i="5"/>
  <c r="S23" i="5" s="1"/>
  <c r="R8" i="5"/>
  <c r="S8" i="5" s="1"/>
  <c r="R12" i="5"/>
  <c r="S12" i="5" s="1"/>
  <c r="R16" i="5"/>
  <c r="S16" i="5" s="1"/>
  <c r="R20" i="5"/>
  <c r="S20" i="5" s="1"/>
  <c r="R24" i="5"/>
  <c r="S24" i="5" s="1"/>
  <c r="R9" i="5"/>
  <c r="S9" i="5" s="1"/>
  <c r="R17" i="5"/>
  <c r="S17" i="5" s="1"/>
  <c r="R25" i="5"/>
  <c r="S25" i="5" s="1"/>
  <c r="R10" i="5"/>
  <c r="S10" i="5" s="1"/>
  <c r="R18" i="5"/>
  <c r="S18" i="5" s="1"/>
  <c r="R4" i="5"/>
  <c r="S4" i="5" s="1"/>
  <c r="R13" i="5"/>
  <c r="S13" i="5" s="1"/>
  <c r="R14" i="5"/>
  <c r="S14" i="5" s="1"/>
  <c r="L7" i="6"/>
  <c r="M7" i="6" s="1"/>
  <c r="L11" i="6"/>
  <c r="M11" i="6" s="1"/>
  <c r="L15" i="6"/>
  <c r="M15" i="6" s="1"/>
  <c r="L19" i="6"/>
  <c r="M19" i="6" s="1"/>
  <c r="L23" i="6"/>
  <c r="M23" i="6" s="1"/>
  <c r="L8" i="6"/>
  <c r="M8" i="6" s="1"/>
  <c r="L12" i="6"/>
  <c r="M12" i="6" s="1"/>
  <c r="L16" i="6"/>
  <c r="M16" i="6" s="1"/>
  <c r="L20" i="6"/>
  <c r="M20" i="6" s="1"/>
  <c r="L24" i="6"/>
  <c r="M24" i="6" s="1"/>
  <c r="L9" i="6"/>
  <c r="M9" i="6" s="1"/>
  <c r="L17" i="6"/>
  <c r="M17" i="6" s="1"/>
  <c r="L25" i="6"/>
  <c r="M25" i="6" s="1"/>
  <c r="L10" i="6"/>
  <c r="M10" i="6" s="1"/>
  <c r="L18" i="6"/>
  <c r="M18" i="6" s="1"/>
  <c r="L4" i="6"/>
  <c r="M4" i="6" s="1"/>
  <c r="L13" i="6"/>
  <c r="M13" i="6" s="1"/>
  <c r="L14" i="6"/>
  <c r="M14" i="6" s="1"/>
  <c r="C22" i="2"/>
  <c r="D22" i="2" s="1"/>
  <c r="C18" i="2"/>
  <c r="D18" i="2" s="1"/>
  <c r="C14" i="2"/>
  <c r="D14" i="2" s="1"/>
  <c r="C10" i="2"/>
  <c r="D10" i="2" s="1"/>
  <c r="C6" i="2"/>
  <c r="D6" i="2" s="1"/>
  <c r="L25" i="2"/>
  <c r="M25" i="2" s="1"/>
  <c r="L21" i="2"/>
  <c r="M21" i="2" s="1"/>
  <c r="L17" i="2"/>
  <c r="M17" i="2" s="1"/>
  <c r="L13" i="2"/>
  <c r="M13" i="2" s="1"/>
  <c r="L9" i="2"/>
  <c r="M9" i="2" s="1"/>
  <c r="L5" i="2"/>
  <c r="M5" i="2" s="1"/>
  <c r="O25" i="2"/>
  <c r="P25" i="2" s="1"/>
  <c r="O21" i="2"/>
  <c r="P21" i="2" s="1"/>
  <c r="O17" i="2"/>
  <c r="P17" i="2" s="1"/>
  <c r="O13" i="2"/>
  <c r="P13" i="2" s="1"/>
  <c r="O9" i="2"/>
  <c r="P9" i="2" s="1"/>
  <c r="O5" i="2"/>
  <c r="P5" i="2" s="1"/>
  <c r="F23" i="3"/>
  <c r="G23" i="3" s="1"/>
  <c r="F15" i="3"/>
  <c r="G15" i="3" s="1"/>
  <c r="F7" i="3"/>
  <c r="G7" i="3" s="1"/>
  <c r="I19" i="3"/>
  <c r="J19" i="3" s="1"/>
  <c r="R23" i="3"/>
  <c r="S23" i="3" s="1"/>
  <c r="R15" i="3"/>
  <c r="S15" i="3" s="1"/>
  <c r="R7" i="3"/>
  <c r="S7" i="3" s="1"/>
  <c r="C19" i="4"/>
  <c r="D19" i="4" s="1"/>
  <c r="L23" i="4"/>
  <c r="M23" i="4" s="1"/>
  <c r="L15" i="4"/>
  <c r="M15" i="4" s="1"/>
  <c r="L7" i="4"/>
  <c r="M7" i="4" s="1"/>
  <c r="O19" i="4"/>
  <c r="P19" i="4" s="1"/>
  <c r="F24" i="5"/>
  <c r="G24" i="5" s="1"/>
  <c r="F8" i="5"/>
  <c r="G8" i="5" s="1"/>
  <c r="R22" i="5"/>
  <c r="S22" i="5" s="1"/>
  <c r="L6" i="6"/>
  <c r="M6" i="6" s="1"/>
  <c r="I8" i="3"/>
  <c r="J8" i="3" s="1"/>
  <c r="I12" i="3"/>
  <c r="J12" i="3" s="1"/>
  <c r="I16" i="3"/>
  <c r="J16" i="3" s="1"/>
  <c r="I20" i="3"/>
  <c r="J20" i="3" s="1"/>
  <c r="I24" i="3"/>
  <c r="J24" i="3" s="1"/>
  <c r="I5" i="3"/>
  <c r="J5" i="3" s="1"/>
  <c r="I9" i="3"/>
  <c r="J9" i="3" s="1"/>
  <c r="I13" i="3"/>
  <c r="J13" i="3" s="1"/>
  <c r="I17" i="3"/>
  <c r="J17" i="3" s="1"/>
  <c r="I21" i="3"/>
  <c r="J21" i="3" s="1"/>
  <c r="I25" i="3"/>
  <c r="J25" i="3" s="1"/>
  <c r="C8" i="4"/>
  <c r="D8" i="4" s="1"/>
  <c r="C12" i="4"/>
  <c r="D12" i="4" s="1"/>
  <c r="C16" i="4"/>
  <c r="D16" i="4" s="1"/>
  <c r="C20" i="4"/>
  <c r="D20" i="4" s="1"/>
  <c r="C24" i="4"/>
  <c r="D24" i="4" s="1"/>
  <c r="C5" i="4"/>
  <c r="D5" i="4" s="1"/>
  <c r="C9" i="4"/>
  <c r="D9" i="4" s="1"/>
  <c r="C13" i="4"/>
  <c r="D13" i="4" s="1"/>
  <c r="C17" i="4"/>
  <c r="D17" i="4" s="1"/>
  <c r="C21" i="4"/>
  <c r="D21" i="4" s="1"/>
  <c r="C25" i="4"/>
  <c r="D25" i="4" s="1"/>
  <c r="O8" i="4"/>
  <c r="P8" i="4" s="1"/>
  <c r="O12" i="4"/>
  <c r="P12" i="4" s="1"/>
  <c r="O16" i="4"/>
  <c r="P16" i="4" s="1"/>
  <c r="O20" i="4"/>
  <c r="P20" i="4" s="1"/>
  <c r="O24" i="4"/>
  <c r="P24" i="4" s="1"/>
  <c r="O5" i="4"/>
  <c r="P5" i="4" s="1"/>
  <c r="O9" i="4"/>
  <c r="P9" i="4" s="1"/>
  <c r="O13" i="4"/>
  <c r="P13" i="4" s="1"/>
  <c r="O17" i="4"/>
  <c r="P17" i="4" s="1"/>
  <c r="O21" i="4"/>
  <c r="P21" i="4" s="1"/>
  <c r="O25" i="4"/>
  <c r="P25" i="4" s="1"/>
  <c r="I5" i="5"/>
  <c r="J5" i="5" s="1"/>
  <c r="I9" i="5"/>
  <c r="J9" i="5" s="1"/>
  <c r="I13" i="5"/>
  <c r="J13" i="5" s="1"/>
  <c r="I17" i="5"/>
  <c r="J17" i="5" s="1"/>
  <c r="I21" i="5"/>
  <c r="J21" i="5" s="1"/>
  <c r="I25" i="5"/>
  <c r="J25" i="5" s="1"/>
  <c r="I6" i="5"/>
  <c r="J6" i="5" s="1"/>
  <c r="I10" i="5"/>
  <c r="J10" i="5" s="1"/>
  <c r="I14" i="5"/>
  <c r="J14" i="5" s="1"/>
  <c r="I18" i="5"/>
  <c r="J18" i="5" s="1"/>
  <c r="I22" i="5"/>
  <c r="J22" i="5" s="1"/>
  <c r="I4" i="5"/>
  <c r="J4" i="5" s="1"/>
  <c r="I7" i="5"/>
  <c r="J7" i="5" s="1"/>
  <c r="I15" i="5"/>
  <c r="J15" i="5" s="1"/>
  <c r="I23" i="5"/>
  <c r="J23" i="5" s="1"/>
  <c r="I8" i="5"/>
  <c r="J8" i="5" s="1"/>
  <c r="I16" i="5"/>
  <c r="J16" i="5" s="1"/>
  <c r="I24" i="5"/>
  <c r="J24" i="5" s="1"/>
  <c r="C7" i="6"/>
  <c r="D7" i="6" s="1"/>
  <c r="C11" i="6"/>
  <c r="D11" i="6" s="1"/>
  <c r="C15" i="6"/>
  <c r="D15" i="6" s="1"/>
  <c r="C19" i="6"/>
  <c r="D19" i="6" s="1"/>
  <c r="C23" i="6"/>
  <c r="D23" i="6" s="1"/>
  <c r="C8" i="6"/>
  <c r="D8" i="6" s="1"/>
  <c r="C12" i="6"/>
  <c r="D12" i="6" s="1"/>
  <c r="C16" i="6"/>
  <c r="D16" i="6" s="1"/>
  <c r="C20" i="6"/>
  <c r="D20" i="6" s="1"/>
  <c r="C24" i="6"/>
  <c r="D24" i="6" s="1"/>
  <c r="C5" i="6"/>
  <c r="D5" i="6" s="1"/>
  <c r="C13" i="6"/>
  <c r="D13" i="6" s="1"/>
  <c r="C21" i="6"/>
  <c r="D21" i="6" s="1"/>
  <c r="C6" i="6"/>
  <c r="D6" i="6" s="1"/>
  <c r="C14" i="6"/>
  <c r="D14" i="6" s="1"/>
  <c r="C22" i="6"/>
  <c r="D22" i="6" s="1"/>
  <c r="C9" i="6"/>
  <c r="D9" i="6" s="1"/>
  <c r="C25" i="6"/>
  <c r="D25" i="6" s="1"/>
  <c r="C10" i="6"/>
  <c r="D10" i="6" s="1"/>
  <c r="C4" i="6"/>
  <c r="D4" i="6" s="1"/>
  <c r="O7" i="6"/>
  <c r="P7" i="6" s="1"/>
  <c r="O11" i="6"/>
  <c r="P11" i="6" s="1"/>
  <c r="O15" i="6"/>
  <c r="P15" i="6" s="1"/>
  <c r="O19" i="6"/>
  <c r="P19" i="6" s="1"/>
  <c r="O23" i="6"/>
  <c r="P23" i="6" s="1"/>
  <c r="O8" i="6"/>
  <c r="P8" i="6" s="1"/>
  <c r="O12" i="6"/>
  <c r="P12" i="6" s="1"/>
  <c r="O16" i="6"/>
  <c r="P16" i="6" s="1"/>
  <c r="O20" i="6"/>
  <c r="P20" i="6" s="1"/>
  <c r="O24" i="6"/>
  <c r="P24" i="6" s="1"/>
  <c r="O5" i="6"/>
  <c r="P5" i="6" s="1"/>
  <c r="O13" i="6"/>
  <c r="P13" i="6" s="1"/>
  <c r="O21" i="6"/>
  <c r="P21" i="6" s="1"/>
  <c r="O6" i="6"/>
  <c r="P6" i="6" s="1"/>
  <c r="O14" i="6"/>
  <c r="P14" i="6" s="1"/>
  <c r="O22" i="6"/>
  <c r="P22" i="6" s="1"/>
  <c r="O9" i="6"/>
  <c r="P9" i="6" s="1"/>
  <c r="O25" i="6"/>
  <c r="P25" i="6" s="1"/>
  <c r="O10" i="6"/>
  <c r="P10" i="6" s="1"/>
  <c r="O4" i="6"/>
  <c r="P4" i="6" s="1"/>
  <c r="C25" i="2"/>
  <c r="D25" i="2" s="1"/>
  <c r="C21" i="2"/>
  <c r="D21" i="2" s="1"/>
  <c r="C17" i="2"/>
  <c r="D17" i="2" s="1"/>
  <c r="C13" i="2"/>
  <c r="D13" i="2" s="1"/>
  <c r="C9" i="2"/>
  <c r="D9" i="2" s="1"/>
  <c r="L24" i="2"/>
  <c r="M24" i="2" s="1"/>
  <c r="L20" i="2"/>
  <c r="M20" i="2" s="1"/>
  <c r="L16" i="2"/>
  <c r="M16" i="2" s="1"/>
  <c r="L12" i="2"/>
  <c r="M12" i="2" s="1"/>
  <c r="O24" i="2"/>
  <c r="P24" i="2" s="1"/>
  <c r="O20" i="2"/>
  <c r="P20" i="2" s="1"/>
  <c r="O16" i="2"/>
  <c r="P16" i="2" s="1"/>
  <c r="O12" i="2"/>
  <c r="P12" i="2" s="1"/>
  <c r="F22" i="3"/>
  <c r="G22" i="3" s="1"/>
  <c r="F14" i="3"/>
  <c r="G14" i="3" s="1"/>
  <c r="F6" i="3"/>
  <c r="G6" i="3" s="1"/>
  <c r="I4" i="3"/>
  <c r="J4" i="3" s="1"/>
  <c r="I18" i="3"/>
  <c r="J18" i="3" s="1"/>
  <c r="I10" i="3"/>
  <c r="J10" i="3" s="1"/>
  <c r="R22" i="3"/>
  <c r="S22" i="3" s="1"/>
  <c r="R14" i="3"/>
  <c r="S14" i="3" s="1"/>
  <c r="R6" i="3"/>
  <c r="S6" i="3" s="1"/>
  <c r="C4" i="4"/>
  <c r="D4" i="4" s="1"/>
  <c r="C18" i="4"/>
  <c r="D18" i="4" s="1"/>
  <c r="C10" i="4"/>
  <c r="D10" i="4" s="1"/>
  <c r="L22" i="4"/>
  <c r="M22" i="4" s="1"/>
  <c r="L14" i="4"/>
  <c r="M14" i="4" s="1"/>
  <c r="L6" i="4"/>
  <c r="M6" i="4" s="1"/>
  <c r="O4" i="4"/>
  <c r="P4" i="4" s="1"/>
  <c r="O18" i="4"/>
  <c r="P18" i="4" s="1"/>
  <c r="O10" i="4"/>
  <c r="P10" i="4" s="1"/>
  <c r="F23" i="5"/>
  <c r="G23" i="5" s="1"/>
  <c r="F7" i="5"/>
  <c r="G7" i="5" s="1"/>
  <c r="I19" i="5"/>
  <c r="J19" i="5" s="1"/>
  <c r="R21" i="5"/>
  <c r="S21" i="5" s="1"/>
  <c r="L5" i="6"/>
  <c r="M5" i="6" s="1"/>
  <c r="O17" i="6"/>
  <c r="P17" i="6" s="1"/>
  <c r="C4" i="2"/>
  <c r="D4" i="2" s="1"/>
</calcChain>
</file>

<file path=xl/sharedStrings.xml><?xml version="1.0" encoding="utf-8"?>
<sst xmlns="http://schemas.openxmlformats.org/spreadsheetml/2006/main" count="210" uniqueCount="33">
  <si>
    <t>ITEM</t>
  </si>
  <si>
    <t>Trawl nets</t>
  </si>
  <si>
    <t>Cast nets</t>
  </si>
  <si>
    <t>Ring nets</t>
  </si>
  <si>
    <t>Trammel nets</t>
  </si>
  <si>
    <t>Traps</t>
  </si>
  <si>
    <t>Scoop nets</t>
  </si>
  <si>
    <t>Trolling lines</t>
  </si>
  <si>
    <t>Harpoons</t>
  </si>
  <si>
    <t>Hooked sticks</t>
  </si>
  <si>
    <t>KILIFI COUNTY</t>
  </si>
  <si>
    <t>Prawn Seine</t>
  </si>
  <si>
    <t>Gill Nets</t>
  </si>
  <si>
    <t>Reef Seine</t>
  </si>
  <si>
    <t>Longline hooks</t>
  </si>
  <si>
    <t>Handlines</t>
  </si>
  <si>
    <t>Pointed Sticks</t>
  </si>
  <si>
    <t>Handgathering</t>
  </si>
  <si>
    <t>Others</t>
  </si>
  <si>
    <t>ILLEGAL GEARS</t>
  </si>
  <si>
    <t>Beach Seine</t>
  </si>
  <si>
    <t>TOTAL</t>
  </si>
  <si>
    <t>%OF TOTAL</t>
  </si>
  <si>
    <t>% OF TOTAL</t>
  </si>
  <si>
    <t>Spearguns</t>
  </si>
  <si>
    <t xml:space="preserve">Monofilament </t>
  </si>
  <si>
    <t>NO.</t>
  </si>
  <si>
    <t>KWALE COUNTY</t>
  </si>
  <si>
    <t>LAMU COUNTY</t>
  </si>
  <si>
    <t>MOMBASA COUNTY</t>
  </si>
  <si>
    <t>TANA RIVER COUNTY</t>
  </si>
  <si>
    <t>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</si>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</sst>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/>
    <xf numFmtId="0" fontId="0" fillId="0" borderId="2" xfId="0" applyBorder="1"/>
    <xf numFmtId="0" fontId="1" fillId="0" borderId="1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Border="1"/>
    <xf numFmtId="0" fontId="1" fillId="0" borderId="6" xfId="0" applyNumberFormat="1" applyFont="1" applyBorder="1"/>
    <xf numFmtId="0" fontId="1" fillId="0" borderId="1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6" workbookViewId="0">
      <selection activeCell="D2" sqref="D2"/>
    </sheetView>
  </sheetViews>
  <sheetFormatPr defaultRowHeight="15" x14ac:dyDescent="0.25"/>
  <cols>
    <col min="1" max="1" width="14" customWidth="1"/>
    <col min="2" max="2" width="6.5703125" customWidth="1"/>
    <col min="3" max="3" width="11" customWidth="1"/>
    <col min="4" max="4" width="9.140625" customWidth="1"/>
    <col min="5" max="5" width="6.42578125" customWidth="1"/>
    <col min="6" max="6" width="12" customWidth="1"/>
    <col min="7" max="7" width="9.7109375" customWidth="1"/>
    <col min="8" max="8" width="6.28515625" customWidth="1"/>
    <col min="9" max="10" width="12" customWidth="1"/>
    <col min="11" max="11" width="6" customWidth="1"/>
    <col min="12" max="13" width="10.7109375" customWidth="1"/>
    <col min="14" max="14" width="7.140625" customWidth="1"/>
    <col min="15" max="15" width="10.85546875" customWidth="1"/>
    <col min="16" max="16" width="8.85546875" customWidth="1"/>
    <col min="17" max="17" width="5" customWidth="1"/>
    <col min="18" max="18" width="11.42578125" customWidth="1"/>
  </cols>
  <sheetData>
    <row r="1" spans="1:19" x14ac:dyDescent="0.25">
      <c r="A1" s="16" t="s">
        <v>10</v>
      </c>
      <c r="B1" s="16"/>
      <c r="C1" s="16"/>
      <c r="D1" s="16"/>
      <c r="E1" s="16"/>
      <c r="F1" s="16"/>
      <c r="G1" s="16"/>
      <c r="H1" s="16"/>
      <c r="S1" s="1"/>
    </row>
    <row r="2" spans="1:19" x14ac:dyDescent="0.25">
      <c r="A2" s="4"/>
      <c r="B2" s="11">
        <v>2004</v>
      </c>
      <c r="C2" s="12"/>
      <c r="D2" s="6"/>
      <c r="E2" s="14">
        <v>2006</v>
      </c>
      <c r="F2" s="17"/>
      <c r="G2" s="6"/>
      <c r="H2" s="14">
        <v>2008</v>
      </c>
      <c r="I2" s="17"/>
      <c r="J2" s="6"/>
      <c r="K2" s="14">
        <v>2012</v>
      </c>
      <c r="L2" s="17"/>
      <c r="M2" s="6"/>
      <c r="N2" s="14">
        <v>2014</v>
      </c>
      <c r="O2" s="17"/>
      <c r="P2" s="6"/>
      <c r="Q2" s="14">
        <v>2016</v>
      </c>
      <c r="R2" s="15"/>
      <c r="S2" s="1"/>
    </row>
    <row r="3" spans="1:19" x14ac:dyDescent="0.25">
      <c r="A3" s="1" t="s">
        <v>0</v>
      </c>
      <c r="B3" s="2" t="s">
        <v>26</v>
      </c>
      <c r="C3" s="2" t="s">
        <v>23</v>
      </c>
      <c r="D3" s="2" t="s">
        <v>31</v>
      </c>
      <c r="E3" s="2" t="s">
        <v>26</v>
      </c>
      <c r="F3" s="2" t="s">
        <v>23</v>
      </c>
      <c r="G3" s="2" t="s">
        <v>31</v>
      </c>
      <c r="H3" s="2" t="s">
        <v>26</v>
      </c>
      <c r="I3" s="2" t="s">
        <v>22</v>
      </c>
      <c r="J3" s="2" t="s">
        <v>31</v>
      </c>
      <c r="K3" s="2" t="s">
        <v>26</v>
      </c>
      <c r="L3" s="2" t="s">
        <v>23</v>
      </c>
      <c r="M3" s="2" t="s">
        <v>31</v>
      </c>
      <c r="N3" s="2" t="s">
        <v>26</v>
      </c>
      <c r="O3" s="2" t="s">
        <v>23</v>
      </c>
      <c r="P3" s="2" t="s">
        <v>31</v>
      </c>
      <c r="Q3" s="2" t="s">
        <v>26</v>
      </c>
      <c r="R3" s="8" t="s">
        <v>23</v>
      </c>
      <c r="S3" s="10" t="s">
        <v>31</v>
      </c>
    </row>
    <row r="4" spans="1:19" x14ac:dyDescent="0.25">
      <c r="A4" s="2" t="s">
        <v>12</v>
      </c>
      <c r="B4" s="1">
        <v>2540</v>
      </c>
      <c r="C4" s="5">
        <f>B4*100/($B$25)</f>
        <v>27.686941356006106</v>
      </c>
      <c r="D4" s="5">
        <f>C4/100</f>
        <v>0.27686941356006106</v>
      </c>
      <c r="E4" s="3">
        <v>2732</v>
      </c>
      <c r="F4" s="5">
        <f>E4*100/($E$25)</f>
        <v>28.369678089304259</v>
      </c>
      <c r="G4" s="5">
        <f>F4/100</f>
        <v>0.28369678089304257</v>
      </c>
      <c r="H4" s="1">
        <v>1882</v>
      </c>
      <c r="I4" s="5">
        <f>H4*100/($H$25)</f>
        <v>19.930106957534683</v>
      </c>
      <c r="J4" s="5">
        <f>I4/100</f>
        <v>0.19930106957534682</v>
      </c>
      <c r="K4" s="1">
        <v>2085</v>
      </c>
      <c r="L4" s="5">
        <f>K4*100/($K$25)</f>
        <v>21.846186085498744</v>
      </c>
      <c r="M4" s="5">
        <f>L4/100</f>
        <v>0.21846186085498742</v>
      </c>
      <c r="N4" s="1">
        <v>1648</v>
      </c>
      <c r="O4" s="5">
        <f>N4*100/($N$25)</f>
        <v>14.080656185919343</v>
      </c>
      <c r="P4" s="5">
        <f>O4/100</f>
        <v>0.14080656185919344</v>
      </c>
      <c r="Q4" s="1">
        <v>1111</v>
      </c>
      <c r="R4" s="9">
        <f>Q4*100/($Q$25)</f>
        <v>12.366429207479964</v>
      </c>
      <c r="S4" s="1">
        <f>R4/100</f>
        <v>0.12366429207479963</v>
      </c>
    </row>
    <row r="5" spans="1:19" x14ac:dyDescent="0.25">
      <c r="A5" s="2" t="s">
        <v>11</v>
      </c>
      <c r="B5" s="1">
        <v>58</v>
      </c>
      <c r="C5" s="5">
        <f t="shared" ref="C5:C25" si="0">B5*100/($B$25)</f>
        <v>0.63222149553084805</v>
      </c>
      <c r="D5" s="5">
        <f t="shared" ref="D5:D25" si="1">C5/100</f>
        <v>6.3222149553084804E-3</v>
      </c>
      <c r="E5" s="1">
        <v>52</v>
      </c>
      <c r="F5" s="5">
        <f t="shared" ref="F5:F25" si="2">E5*100/($E$25)</f>
        <v>0.53997923156801664</v>
      </c>
      <c r="G5" s="5">
        <f t="shared" ref="G5:G25" si="3">F5/100</f>
        <v>5.3997923156801665E-3</v>
      </c>
      <c r="H5" s="1">
        <v>48</v>
      </c>
      <c r="I5" s="5">
        <f t="shared" ref="I5:I25" si="4">H5*100/($H$25)</f>
        <v>0.50831303611140533</v>
      </c>
      <c r="J5" s="5">
        <f t="shared" ref="J5:J25" si="5">I5/100</f>
        <v>5.0831303611140535E-3</v>
      </c>
      <c r="K5" s="1">
        <v>96</v>
      </c>
      <c r="L5" s="5">
        <f t="shared" ref="L5:L25" si="6">K5*100/($K$25)</f>
        <v>1.0058675607711651</v>
      </c>
      <c r="M5" s="5">
        <f t="shared" ref="M5:M25" si="7">L5/100</f>
        <v>1.0058675607711651E-2</v>
      </c>
      <c r="N5" s="1">
        <v>259</v>
      </c>
      <c r="O5" s="5">
        <f t="shared" ref="O5:O25" si="8">N5*100/($N$25)</f>
        <v>2.2129186602870812</v>
      </c>
      <c r="P5" s="5">
        <f t="shared" ref="P5:P25" si="9">O5/100</f>
        <v>2.2129186602870811E-2</v>
      </c>
      <c r="Q5" s="1">
        <v>174</v>
      </c>
      <c r="R5" s="9">
        <f t="shared" ref="R5:R25" si="10">Q5*100/($Q$25)</f>
        <v>1.9367764915405166</v>
      </c>
      <c r="S5" s="1">
        <f t="shared" ref="S5:S25" si="11">R5/100</f>
        <v>1.9367764915405164E-2</v>
      </c>
    </row>
    <row r="6" spans="1:19" x14ac:dyDescent="0.25">
      <c r="A6" s="2" t="s">
        <v>13</v>
      </c>
      <c r="B6" s="1">
        <v>122</v>
      </c>
      <c r="C6" s="5">
        <f t="shared" si="0"/>
        <v>1.329845214737301</v>
      </c>
      <c r="D6" s="5">
        <f t="shared" si="1"/>
        <v>1.329845214737301E-2</v>
      </c>
      <c r="E6" s="1">
        <v>78</v>
      </c>
      <c r="F6" s="5">
        <f t="shared" si="2"/>
        <v>0.8099688473520249</v>
      </c>
      <c r="G6" s="5">
        <f t="shared" si="3"/>
        <v>8.0996884735202498E-3</v>
      </c>
      <c r="H6" s="1">
        <v>105</v>
      </c>
      <c r="I6" s="5">
        <f t="shared" si="4"/>
        <v>1.1119347664936989</v>
      </c>
      <c r="J6" s="5">
        <f t="shared" si="5"/>
        <v>1.1119347664936989E-2</v>
      </c>
      <c r="K6" s="1">
        <v>5</v>
      </c>
      <c r="L6" s="5">
        <f t="shared" si="6"/>
        <v>5.2388935456831515E-2</v>
      </c>
      <c r="M6" s="5">
        <f t="shared" si="7"/>
        <v>5.2388935456831518E-4</v>
      </c>
      <c r="N6" s="1">
        <v>37</v>
      </c>
      <c r="O6" s="5">
        <f t="shared" si="8"/>
        <v>0.31613123718386876</v>
      </c>
      <c r="P6" s="5">
        <f t="shared" si="9"/>
        <v>3.1613123718386878E-3</v>
      </c>
      <c r="Q6" s="1">
        <v>13</v>
      </c>
      <c r="R6" s="9">
        <f t="shared" si="10"/>
        <v>0.14470169189670526</v>
      </c>
      <c r="S6" s="1">
        <f t="shared" si="11"/>
        <v>1.4470169189670526E-3</v>
      </c>
    </row>
    <row r="7" spans="1:19" x14ac:dyDescent="0.25">
      <c r="A7" s="2" t="s">
        <v>1</v>
      </c>
      <c r="B7" s="1">
        <v>0</v>
      </c>
      <c r="C7" s="5">
        <f t="shared" si="0"/>
        <v>0</v>
      </c>
      <c r="D7" s="5">
        <f t="shared" si="1"/>
        <v>0</v>
      </c>
      <c r="E7" s="1">
        <v>0</v>
      </c>
      <c r="F7" s="5">
        <f t="shared" si="2"/>
        <v>0</v>
      </c>
      <c r="G7" s="5">
        <f t="shared" si="3"/>
        <v>0</v>
      </c>
      <c r="H7" s="1">
        <v>0</v>
      </c>
      <c r="I7" s="5">
        <f t="shared" si="4"/>
        <v>0</v>
      </c>
      <c r="J7" s="5">
        <f t="shared" si="5"/>
        <v>0</v>
      </c>
      <c r="K7" s="1">
        <v>2</v>
      </c>
      <c r="L7" s="5">
        <f t="shared" si="6"/>
        <v>2.0955574182732608E-2</v>
      </c>
      <c r="M7" s="5">
        <f t="shared" si="7"/>
        <v>2.0955574182732607E-4</v>
      </c>
      <c r="N7" s="1">
        <v>0</v>
      </c>
      <c r="O7" s="5">
        <f t="shared" si="8"/>
        <v>0</v>
      </c>
      <c r="P7" s="5">
        <f t="shared" si="9"/>
        <v>0</v>
      </c>
      <c r="Q7" s="1">
        <v>0</v>
      </c>
      <c r="R7" s="9">
        <f t="shared" si="10"/>
        <v>0</v>
      </c>
      <c r="S7" s="1">
        <f t="shared" si="11"/>
        <v>0</v>
      </c>
    </row>
    <row r="8" spans="1:19" x14ac:dyDescent="0.25">
      <c r="A8" s="2" t="s">
        <v>2</v>
      </c>
      <c r="B8" s="1">
        <v>264</v>
      </c>
      <c r="C8" s="5">
        <f t="shared" si="0"/>
        <v>2.8776978417266186</v>
      </c>
      <c r="D8" s="5">
        <f t="shared" si="1"/>
        <v>2.8776978417266185E-2</v>
      </c>
      <c r="E8" s="1">
        <v>276</v>
      </c>
      <c r="F8" s="5">
        <f t="shared" si="2"/>
        <v>2.866043613707165</v>
      </c>
      <c r="G8" s="5">
        <f t="shared" si="3"/>
        <v>2.866043613707165E-2</v>
      </c>
      <c r="H8" s="1">
        <v>172</v>
      </c>
      <c r="I8" s="5">
        <f t="shared" si="4"/>
        <v>1.8214550460658689</v>
      </c>
      <c r="J8" s="5">
        <f t="shared" si="5"/>
        <v>1.8214550460658688E-2</v>
      </c>
      <c r="K8" s="1">
        <v>108</v>
      </c>
      <c r="L8" s="5">
        <f t="shared" si="6"/>
        <v>1.1316010058675607</v>
      </c>
      <c r="M8" s="5">
        <f t="shared" si="7"/>
        <v>1.1316010058675607E-2</v>
      </c>
      <c r="N8" s="1">
        <v>144</v>
      </c>
      <c r="O8" s="5">
        <f t="shared" si="8"/>
        <v>1.2303485987696514</v>
      </c>
      <c r="P8" s="5">
        <f t="shared" si="9"/>
        <v>1.2303485987696514E-2</v>
      </c>
      <c r="Q8" s="1">
        <v>137</v>
      </c>
      <c r="R8" s="9">
        <f t="shared" si="10"/>
        <v>1.52493321460374</v>
      </c>
      <c r="S8" s="1">
        <f t="shared" si="11"/>
        <v>1.52493321460374E-2</v>
      </c>
    </row>
    <row r="9" spans="1:19" x14ac:dyDescent="0.25">
      <c r="A9" s="2" t="s">
        <v>3</v>
      </c>
      <c r="B9" s="1">
        <v>0</v>
      </c>
      <c r="C9" s="5">
        <f t="shared" si="0"/>
        <v>0</v>
      </c>
      <c r="D9" s="5">
        <f t="shared" si="1"/>
        <v>0</v>
      </c>
      <c r="E9" s="1">
        <v>0</v>
      </c>
      <c r="F9" s="5">
        <f t="shared" si="2"/>
        <v>0</v>
      </c>
      <c r="G9" s="5">
        <f t="shared" si="3"/>
        <v>0</v>
      </c>
      <c r="H9" s="1">
        <v>2</v>
      </c>
      <c r="I9" s="5">
        <f t="shared" si="4"/>
        <v>2.1179709837975218E-2</v>
      </c>
      <c r="J9" s="5">
        <f t="shared" si="5"/>
        <v>2.1179709837975219E-4</v>
      </c>
      <c r="K9" s="1">
        <v>3</v>
      </c>
      <c r="L9" s="5">
        <f t="shared" si="6"/>
        <v>3.143336127409891E-2</v>
      </c>
      <c r="M9" s="5">
        <f t="shared" si="7"/>
        <v>3.1433361274098911E-4</v>
      </c>
      <c r="N9" s="1">
        <v>6</v>
      </c>
      <c r="O9" s="5">
        <f t="shared" si="8"/>
        <v>5.1264524948735478E-2</v>
      </c>
      <c r="P9" s="5">
        <f t="shared" si="9"/>
        <v>5.1264524948735476E-4</v>
      </c>
      <c r="Q9" s="1">
        <v>3</v>
      </c>
      <c r="R9" s="9">
        <f t="shared" si="10"/>
        <v>3.3392698130008905E-2</v>
      </c>
      <c r="S9" s="1">
        <f t="shared" si="11"/>
        <v>3.3392698130008905E-4</v>
      </c>
    </row>
    <row r="10" spans="1:19" x14ac:dyDescent="0.25">
      <c r="A10" s="2" t="s">
        <v>4</v>
      </c>
      <c r="B10" s="1">
        <v>10</v>
      </c>
      <c r="C10" s="5">
        <f t="shared" si="0"/>
        <v>0.10900370612600828</v>
      </c>
      <c r="D10" s="5">
        <f t="shared" si="1"/>
        <v>1.0900370612600828E-3</v>
      </c>
      <c r="E10" s="1">
        <v>0</v>
      </c>
      <c r="F10" s="5">
        <f t="shared" si="2"/>
        <v>0</v>
      </c>
      <c r="G10" s="5">
        <f t="shared" si="3"/>
        <v>0</v>
      </c>
      <c r="H10" s="1">
        <v>2</v>
      </c>
      <c r="I10" s="5">
        <f t="shared" si="4"/>
        <v>2.1179709837975218E-2</v>
      </c>
      <c r="J10" s="5">
        <f t="shared" si="5"/>
        <v>2.1179709837975219E-4</v>
      </c>
      <c r="K10" s="1">
        <v>9</v>
      </c>
      <c r="L10" s="5">
        <f t="shared" si="6"/>
        <v>9.4300083822296737E-2</v>
      </c>
      <c r="M10" s="5">
        <f t="shared" si="7"/>
        <v>9.4300083822296743E-4</v>
      </c>
      <c r="N10" s="1">
        <v>3</v>
      </c>
      <c r="O10" s="5">
        <f t="shared" si="8"/>
        <v>2.5632262474367739E-2</v>
      </c>
      <c r="P10" s="5">
        <f t="shared" si="9"/>
        <v>2.5632262474367738E-4</v>
      </c>
      <c r="Q10" s="1">
        <v>0</v>
      </c>
      <c r="R10" s="9">
        <f t="shared" si="10"/>
        <v>0</v>
      </c>
      <c r="S10" s="1">
        <f t="shared" si="11"/>
        <v>0</v>
      </c>
    </row>
    <row r="11" spans="1:19" x14ac:dyDescent="0.25">
      <c r="A11" s="2" t="s">
        <v>14</v>
      </c>
      <c r="B11" s="1">
        <v>1590</v>
      </c>
      <c r="C11" s="5">
        <f t="shared" si="0"/>
        <v>17.331589274035316</v>
      </c>
      <c r="D11" s="5">
        <f t="shared" si="1"/>
        <v>0.17331589274035317</v>
      </c>
      <c r="E11" s="1">
        <v>1296</v>
      </c>
      <c r="F11" s="5">
        <f t="shared" si="2"/>
        <v>13.457943925233645</v>
      </c>
      <c r="G11" s="5">
        <f t="shared" si="3"/>
        <v>0.13457943925233645</v>
      </c>
      <c r="H11" s="1">
        <v>3552</v>
      </c>
      <c r="I11" s="5">
        <f t="shared" si="4"/>
        <v>37.615164672243992</v>
      </c>
      <c r="J11" s="5">
        <f t="shared" si="5"/>
        <v>0.37615164672243995</v>
      </c>
      <c r="K11" s="1">
        <v>2694</v>
      </c>
      <c r="L11" s="5">
        <f t="shared" si="6"/>
        <v>28.227158424140821</v>
      </c>
      <c r="M11" s="5">
        <f t="shared" si="7"/>
        <v>0.28227158424140819</v>
      </c>
      <c r="N11" s="1">
        <v>3448</v>
      </c>
      <c r="O11" s="5">
        <f t="shared" si="8"/>
        <v>29.460013670539986</v>
      </c>
      <c r="P11" s="5">
        <f t="shared" si="9"/>
        <v>0.29460013670539986</v>
      </c>
      <c r="Q11" s="1">
        <v>2938</v>
      </c>
      <c r="R11" s="9">
        <f t="shared" si="10"/>
        <v>32.702582368655385</v>
      </c>
      <c r="S11" s="1">
        <f t="shared" si="11"/>
        <v>0.32702582368655386</v>
      </c>
    </row>
    <row r="12" spans="1:19" x14ac:dyDescent="0.25">
      <c r="A12" s="2" t="s">
        <v>8</v>
      </c>
      <c r="B12" s="1">
        <v>0</v>
      </c>
      <c r="C12" s="5">
        <f t="shared" si="0"/>
        <v>0</v>
      </c>
      <c r="D12" s="5">
        <f t="shared" si="1"/>
        <v>0</v>
      </c>
      <c r="E12" s="1">
        <v>0</v>
      </c>
      <c r="F12" s="5">
        <f t="shared" si="2"/>
        <v>0</v>
      </c>
      <c r="G12" s="5">
        <f t="shared" si="3"/>
        <v>0</v>
      </c>
      <c r="H12" s="1">
        <v>0</v>
      </c>
      <c r="I12" s="5">
        <f t="shared" si="4"/>
        <v>0</v>
      </c>
      <c r="J12" s="5">
        <f t="shared" si="5"/>
        <v>0</v>
      </c>
      <c r="K12" s="1"/>
      <c r="L12" s="5">
        <f t="shared" si="6"/>
        <v>0</v>
      </c>
      <c r="M12" s="5">
        <f t="shared" si="7"/>
        <v>0</v>
      </c>
      <c r="N12" s="1">
        <v>12</v>
      </c>
      <c r="O12" s="5">
        <f t="shared" si="8"/>
        <v>0.10252904989747096</v>
      </c>
      <c r="P12" s="5">
        <f t="shared" si="9"/>
        <v>1.0252904989747095E-3</v>
      </c>
      <c r="Q12" s="1">
        <v>8</v>
      </c>
      <c r="R12" s="9">
        <f t="shared" si="10"/>
        <v>8.9047195013357075E-2</v>
      </c>
      <c r="S12" s="1">
        <f t="shared" si="11"/>
        <v>8.9047195013357077E-4</v>
      </c>
    </row>
    <row r="13" spans="1:19" x14ac:dyDescent="0.25">
      <c r="A13" s="2" t="s">
        <v>15</v>
      </c>
      <c r="B13" s="1">
        <v>2140</v>
      </c>
      <c r="C13" s="5">
        <f t="shared" si="0"/>
        <v>23.326793110965774</v>
      </c>
      <c r="D13" s="5">
        <f t="shared" si="1"/>
        <v>0.23326793110965774</v>
      </c>
      <c r="E13" s="1">
        <v>2630</v>
      </c>
      <c r="F13" s="5">
        <f t="shared" si="2"/>
        <v>27.310488058151609</v>
      </c>
      <c r="G13" s="5">
        <f t="shared" si="3"/>
        <v>0.27310488058151611</v>
      </c>
      <c r="H13" s="1">
        <v>1774</v>
      </c>
      <c r="I13" s="5">
        <f t="shared" si="4"/>
        <v>18.786402626284019</v>
      </c>
      <c r="J13" s="5">
        <f t="shared" si="5"/>
        <v>0.18786402626284018</v>
      </c>
      <c r="K13" s="1">
        <v>1123</v>
      </c>
      <c r="L13" s="5">
        <f t="shared" si="6"/>
        <v>11.766554903604359</v>
      </c>
      <c r="M13" s="5">
        <f t="shared" si="7"/>
        <v>0.11766554903604359</v>
      </c>
      <c r="N13" s="1">
        <v>2475</v>
      </c>
      <c r="O13" s="5">
        <f t="shared" si="8"/>
        <v>21.146616541353385</v>
      </c>
      <c r="P13" s="5">
        <f t="shared" si="9"/>
        <v>0.21146616541353386</v>
      </c>
      <c r="Q13" s="1">
        <v>1488</v>
      </c>
      <c r="R13" s="9">
        <f t="shared" si="10"/>
        <v>16.562778272484415</v>
      </c>
      <c r="S13" s="1">
        <f t="shared" si="11"/>
        <v>0.16562778272484416</v>
      </c>
    </row>
    <row r="14" spans="1:19" x14ac:dyDescent="0.25">
      <c r="A14" s="2" t="s">
        <v>5</v>
      </c>
      <c r="B14" s="1">
        <v>1338</v>
      </c>
      <c r="C14" s="5">
        <f t="shared" si="0"/>
        <v>14.584695879659909</v>
      </c>
      <c r="D14" s="5">
        <f t="shared" si="1"/>
        <v>0.14584695879659909</v>
      </c>
      <c r="E14" s="1">
        <v>896</v>
      </c>
      <c r="F14" s="5">
        <f t="shared" si="2"/>
        <v>9.3042575285565938</v>
      </c>
      <c r="G14" s="5">
        <f t="shared" si="3"/>
        <v>9.3042575285565934E-2</v>
      </c>
      <c r="H14" s="1">
        <v>666</v>
      </c>
      <c r="I14" s="5">
        <f t="shared" si="4"/>
        <v>7.0528433760457485</v>
      </c>
      <c r="J14" s="5">
        <f t="shared" si="5"/>
        <v>7.052843376045749E-2</v>
      </c>
      <c r="K14" s="1">
        <v>778</v>
      </c>
      <c r="L14" s="5">
        <f t="shared" si="6"/>
        <v>8.1517183570829843</v>
      </c>
      <c r="M14" s="5">
        <f t="shared" si="7"/>
        <v>8.1517183570829849E-2</v>
      </c>
      <c r="N14" s="1">
        <v>806</v>
      </c>
      <c r="O14" s="5">
        <f t="shared" si="8"/>
        <v>6.8865345181134652</v>
      </c>
      <c r="P14" s="5">
        <f t="shared" si="9"/>
        <v>6.8865345181134657E-2</v>
      </c>
      <c r="Q14" s="1">
        <v>661</v>
      </c>
      <c r="R14" s="9">
        <f t="shared" si="10"/>
        <v>7.3575244879786288</v>
      </c>
      <c r="S14" s="1">
        <f t="shared" si="11"/>
        <v>7.3575244879786283E-2</v>
      </c>
    </row>
    <row r="15" spans="1:19" x14ac:dyDescent="0.25">
      <c r="A15" s="2" t="s">
        <v>6</v>
      </c>
      <c r="B15" s="1">
        <v>56</v>
      </c>
      <c r="C15" s="5">
        <f t="shared" si="0"/>
        <v>0.61042075430564635</v>
      </c>
      <c r="D15" s="5">
        <f t="shared" si="1"/>
        <v>6.1042075430564639E-3</v>
      </c>
      <c r="E15" s="1">
        <v>128</v>
      </c>
      <c r="F15" s="5">
        <f t="shared" si="2"/>
        <v>1.3291796469366564</v>
      </c>
      <c r="G15" s="5">
        <f t="shared" si="3"/>
        <v>1.3291796469366563E-2</v>
      </c>
      <c r="H15" s="1">
        <v>128</v>
      </c>
      <c r="I15" s="5">
        <f t="shared" si="4"/>
        <v>1.355501429630414</v>
      </c>
      <c r="J15" s="5">
        <f t="shared" si="5"/>
        <v>1.355501429630414E-2</v>
      </c>
      <c r="K15" s="1">
        <v>134</v>
      </c>
      <c r="L15" s="5">
        <f t="shared" si="6"/>
        <v>1.4040234702430847</v>
      </c>
      <c r="M15" s="5">
        <f t="shared" si="7"/>
        <v>1.4040234702430847E-2</v>
      </c>
      <c r="N15" s="1">
        <v>144</v>
      </c>
      <c r="O15" s="5">
        <f t="shared" si="8"/>
        <v>1.2303485987696514</v>
      </c>
      <c r="P15" s="5">
        <f t="shared" si="9"/>
        <v>1.2303485987696514E-2</v>
      </c>
      <c r="Q15" s="1">
        <v>154</v>
      </c>
      <c r="R15" s="9">
        <f t="shared" si="10"/>
        <v>1.7141585040071239</v>
      </c>
      <c r="S15" s="1">
        <f t="shared" si="11"/>
        <v>1.7141585040071239E-2</v>
      </c>
    </row>
    <row r="16" spans="1:19" x14ac:dyDescent="0.25">
      <c r="A16" s="2" t="s">
        <v>7</v>
      </c>
      <c r="B16" s="1">
        <v>373</v>
      </c>
      <c r="C16" s="5">
        <f t="shared" si="0"/>
        <v>4.0658382385001088</v>
      </c>
      <c r="D16" s="5">
        <f t="shared" si="1"/>
        <v>4.0658382385001086E-2</v>
      </c>
      <c r="E16" s="1">
        <v>275</v>
      </c>
      <c r="F16" s="5">
        <f t="shared" si="2"/>
        <v>2.8556593977154723</v>
      </c>
      <c r="G16" s="5">
        <f t="shared" si="3"/>
        <v>2.8556593977154723E-2</v>
      </c>
      <c r="H16" s="1">
        <v>332</v>
      </c>
      <c r="I16" s="5">
        <f t="shared" si="4"/>
        <v>3.5158318331038867</v>
      </c>
      <c r="J16" s="5">
        <f t="shared" si="5"/>
        <v>3.5158318331038864E-2</v>
      </c>
      <c r="K16" s="1">
        <v>538</v>
      </c>
      <c r="L16" s="5">
        <f t="shared" si="6"/>
        <v>5.6370494551550712</v>
      </c>
      <c r="M16" s="5">
        <f t="shared" si="7"/>
        <v>5.6370494551550715E-2</v>
      </c>
      <c r="N16" s="1">
        <v>524</v>
      </c>
      <c r="O16" s="5">
        <f t="shared" si="8"/>
        <v>4.4771018455228981</v>
      </c>
      <c r="P16" s="5">
        <f t="shared" si="9"/>
        <v>4.4771018455228982E-2</v>
      </c>
      <c r="Q16" s="1">
        <v>306</v>
      </c>
      <c r="R16" s="9">
        <f t="shared" si="10"/>
        <v>3.4060552092609084</v>
      </c>
      <c r="S16" s="1">
        <f t="shared" si="11"/>
        <v>3.4060552092609081E-2</v>
      </c>
    </row>
    <row r="17" spans="1:19" x14ac:dyDescent="0.25">
      <c r="A17" s="2" t="s">
        <v>9</v>
      </c>
      <c r="B17" s="1">
        <v>0</v>
      </c>
      <c r="C17" s="5">
        <f t="shared" si="0"/>
        <v>0</v>
      </c>
      <c r="D17" s="5">
        <f t="shared" si="1"/>
        <v>0</v>
      </c>
      <c r="E17" s="1">
        <v>0</v>
      </c>
      <c r="F17" s="5">
        <f t="shared" si="2"/>
        <v>0</v>
      </c>
      <c r="G17" s="5">
        <f t="shared" si="3"/>
        <v>0</v>
      </c>
      <c r="H17" s="1">
        <v>0</v>
      </c>
      <c r="I17" s="5">
        <f t="shared" si="4"/>
        <v>0</v>
      </c>
      <c r="J17" s="5">
        <f t="shared" si="5"/>
        <v>0</v>
      </c>
      <c r="K17" s="1">
        <v>12</v>
      </c>
      <c r="L17" s="5">
        <f t="shared" si="6"/>
        <v>0.12573344509639564</v>
      </c>
      <c r="M17" s="5">
        <f t="shared" si="7"/>
        <v>1.2573344509639564E-3</v>
      </c>
      <c r="N17" s="1">
        <v>49</v>
      </c>
      <c r="O17" s="5">
        <f t="shared" si="8"/>
        <v>0.41866028708133973</v>
      </c>
      <c r="P17" s="5">
        <f t="shared" si="9"/>
        <v>4.1866028708133973E-3</v>
      </c>
      <c r="Q17" s="1">
        <v>179</v>
      </c>
      <c r="R17" s="9">
        <f t="shared" si="10"/>
        <v>1.9924309884238647</v>
      </c>
      <c r="S17" s="1">
        <f t="shared" si="11"/>
        <v>1.9924309884238645E-2</v>
      </c>
    </row>
    <row r="18" spans="1:19" x14ac:dyDescent="0.25">
      <c r="A18" s="2" t="s">
        <v>16</v>
      </c>
      <c r="B18" s="1">
        <v>0</v>
      </c>
      <c r="C18" s="5">
        <f t="shared" si="0"/>
        <v>0</v>
      </c>
      <c r="D18" s="5">
        <f t="shared" si="1"/>
        <v>0</v>
      </c>
      <c r="E18" s="1">
        <v>0</v>
      </c>
      <c r="F18" s="5">
        <f t="shared" si="2"/>
        <v>0</v>
      </c>
      <c r="G18" s="5">
        <f t="shared" si="3"/>
        <v>0</v>
      </c>
      <c r="H18" s="1">
        <v>0</v>
      </c>
      <c r="I18" s="5">
        <f t="shared" si="4"/>
        <v>0</v>
      </c>
      <c r="J18" s="5">
        <f t="shared" si="5"/>
        <v>0</v>
      </c>
      <c r="K18" s="1">
        <v>44</v>
      </c>
      <c r="L18" s="5">
        <f t="shared" si="6"/>
        <v>0.46102263202011734</v>
      </c>
      <c r="M18" s="5">
        <f t="shared" si="7"/>
        <v>4.6102263202011731E-3</v>
      </c>
      <c r="N18" s="1">
        <v>30</v>
      </c>
      <c r="O18" s="5">
        <f t="shared" si="8"/>
        <v>0.2563226247436774</v>
      </c>
      <c r="P18" s="5">
        <f t="shared" si="9"/>
        <v>2.5632262474367738E-3</v>
      </c>
      <c r="Q18" s="1">
        <v>80</v>
      </c>
      <c r="R18" s="9">
        <f t="shared" si="10"/>
        <v>0.89047195013357083</v>
      </c>
      <c r="S18" s="1">
        <f t="shared" si="11"/>
        <v>8.9047195013357075E-3</v>
      </c>
    </row>
    <row r="19" spans="1:19" x14ac:dyDescent="0.25">
      <c r="A19" s="2" t="s">
        <v>17</v>
      </c>
      <c r="B19" s="1">
        <v>0</v>
      </c>
      <c r="C19" s="5">
        <f t="shared" si="0"/>
        <v>0</v>
      </c>
      <c r="D19" s="5">
        <f t="shared" si="1"/>
        <v>0</v>
      </c>
      <c r="E19" s="1">
        <v>0</v>
      </c>
      <c r="F19" s="5">
        <f t="shared" si="2"/>
        <v>0</v>
      </c>
      <c r="G19" s="5">
        <f t="shared" si="3"/>
        <v>0</v>
      </c>
      <c r="H19" s="1">
        <v>0</v>
      </c>
      <c r="I19" s="5">
        <f t="shared" si="4"/>
        <v>0</v>
      </c>
      <c r="J19" s="5">
        <f t="shared" si="5"/>
        <v>0</v>
      </c>
      <c r="K19" s="1">
        <v>0</v>
      </c>
      <c r="L19" s="5">
        <f t="shared" si="6"/>
        <v>0</v>
      </c>
      <c r="M19" s="5">
        <f t="shared" si="7"/>
        <v>0</v>
      </c>
      <c r="N19" s="1">
        <v>11</v>
      </c>
      <c r="O19" s="5">
        <f t="shared" si="8"/>
        <v>9.3984962406015032E-2</v>
      </c>
      <c r="P19" s="5">
        <f t="shared" si="9"/>
        <v>9.3984962406015032E-4</v>
      </c>
      <c r="Q19" s="1">
        <v>56</v>
      </c>
      <c r="R19" s="9">
        <f t="shared" si="10"/>
        <v>0.62333036509349959</v>
      </c>
      <c r="S19" s="1">
        <f t="shared" si="11"/>
        <v>6.2333036509349959E-3</v>
      </c>
    </row>
    <row r="20" spans="1:19" x14ac:dyDescent="0.25">
      <c r="A20" s="2" t="s">
        <v>18</v>
      </c>
      <c r="B20" s="1">
        <v>4</v>
      </c>
      <c r="C20" s="5">
        <f t="shared" si="0"/>
        <v>4.3601482450403316E-2</v>
      </c>
      <c r="D20" s="5">
        <f t="shared" si="1"/>
        <v>4.3601482450403317E-4</v>
      </c>
      <c r="E20" s="1">
        <v>670</v>
      </c>
      <c r="F20" s="5">
        <f t="shared" si="2"/>
        <v>6.95742471443406</v>
      </c>
      <c r="G20" s="5">
        <f t="shared" si="3"/>
        <v>6.9574247144340601E-2</v>
      </c>
      <c r="H20" s="1">
        <v>5</v>
      </c>
      <c r="I20" s="5">
        <f t="shared" si="4"/>
        <v>5.2949274594938048E-2</v>
      </c>
      <c r="J20" s="5">
        <f t="shared" si="5"/>
        <v>5.294927459493805E-4</v>
      </c>
      <c r="K20" s="1">
        <v>4</v>
      </c>
      <c r="L20" s="5">
        <f t="shared" si="6"/>
        <v>4.1911148365465216E-2</v>
      </c>
      <c r="M20" s="5">
        <f t="shared" si="7"/>
        <v>4.1911148365465214E-4</v>
      </c>
      <c r="N20" s="1">
        <v>2</v>
      </c>
      <c r="O20" s="5">
        <f t="shared" si="8"/>
        <v>1.7088174982911826E-2</v>
      </c>
      <c r="P20" s="5">
        <f t="shared" si="9"/>
        <v>1.7088174982911826E-4</v>
      </c>
      <c r="Q20" s="1">
        <v>17</v>
      </c>
      <c r="R20" s="9">
        <f t="shared" si="10"/>
        <v>0.18922528940338379</v>
      </c>
      <c r="S20" s="1">
        <f t="shared" si="11"/>
        <v>1.8922528940338379E-3</v>
      </c>
    </row>
    <row r="21" spans="1:19" x14ac:dyDescent="0.25">
      <c r="A21" s="2" t="s">
        <v>19</v>
      </c>
      <c r="B21" s="1"/>
      <c r="C21" s="5">
        <f t="shared" si="0"/>
        <v>0</v>
      </c>
      <c r="D21" s="5">
        <f t="shared" si="1"/>
        <v>0</v>
      </c>
      <c r="E21" s="1"/>
      <c r="F21" s="5">
        <f t="shared" si="2"/>
        <v>0</v>
      </c>
      <c r="G21" s="5">
        <f t="shared" si="3"/>
        <v>0</v>
      </c>
      <c r="H21" s="1"/>
      <c r="I21" s="5">
        <f t="shared" si="4"/>
        <v>0</v>
      </c>
      <c r="J21" s="5">
        <f t="shared" si="5"/>
        <v>0</v>
      </c>
      <c r="K21" s="1"/>
      <c r="L21" s="5">
        <f t="shared" si="6"/>
        <v>0</v>
      </c>
      <c r="M21" s="5">
        <f t="shared" si="7"/>
        <v>0</v>
      </c>
      <c r="N21" s="1"/>
      <c r="O21" s="5">
        <f t="shared" si="8"/>
        <v>0</v>
      </c>
      <c r="P21" s="5">
        <f t="shared" si="9"/>
        <v>0</v>
      </c>
      <c r="Q21" s="1"/>
      <c r="R21" s="9">
        <f t="shared" si="10"/>
        <v>0</v>
      </c>
      <c r="S21" s="1">
        <f t="shared" si="11"/>
        <v>0</v>
      </c>
    </row>
    <row r="22" spans="1:19" x14ac:dyDescent="0.25">
      <c r="A22" s="2" t="s">
        <v>20</v>
      </c>
      <c r="B22" s="1">
        <v>50</v>
      </c>
      <c r="C22" s="5">
        <f t="shared" si="0"/>
        <v>0.54501853063004146</v>
      </c>
      <c r="D22" s="5">
        <f t="shared" si="1"/>
        <v>5.4501853063004145E-3</v>
      </c>
      <c r="E22" s="1">
        <v>54</v>
      </c>
      <c r="F22" s="5">
        <f t="shared" si="2"/>
        <v>0.56074766355140182</v>
      </c>
      <c r="G22" s="5">
        <f t="shared" si="3"/>
        <v>5.6074766355140183E-3</v>
      </c>
      <c r="H22" s="1">
        <v>6</v>
      </c>
      <c r="I22" s="5">
        <f t="shared" si="4"/>
        <v>6.3539129513925666E-2</v>
      </c>
      <c r="J22" s="5">
        <f t="shared" si="5"/>
        <v>6.3539129513925669E-4</v>
      </c>
      <c r="K22" s="1">
        <v>5</v>
      </c>
      <c r="L22" s="5">
        <f t="shared" si="6"/>
        <v>5.2388935456831515E-2</v>
      </c>
      <c r="M22" s="5">
        <f t="shared" si="7"/>
        <v>5.2388935456831518E-4</v>
      </c>
      <c r="N22" s="1">
        <v>5</v>
      </c>
      <c r="O22" s="5">
        <f t="shared" si="8"/>
        <v>4.2720437457279561E-2</v>
      </c>
      <c r="P22" s="5">
        <f t="shared" si="9"/>
        <v>4.2720437457279562E-4</v>
      </c>
      <c r="Q22" s="1">
        <v>11</v>
      </c>
      <c r="R22" s="9">
        <f t="shared" si="10"/>
        <v>0.12243989314336598</v>
      </c>
      <c r="S22" s="1">
        <f t="shared" si="11"/>
        <v>1.2243989314336598E-3</v>
      </c>
    </row>
    <row r="23" spans="1:19" x14ac:dyDescent="0.25">
      <c r="A23" s="2" t="s">
        <v>25</v>
      </c>
      <c r="B23" s="1">
        <v>388</v>
      </c>
      <c r="C23" s="5">
        <f t="shared" si="0"/>
        <v>4.2293437976891211</v>
      </c>
      <c r="D23" s="5">
        <f t="shared" si="1"/>
        <v>4.229343797689121E-2</v>
      </c>
      <c r="E23" s="1">
        <v>382</v>
      </c>
      <c r="F23" s="5">
        <f t="shared" si="2"/>
        <v>3.9667705088265834</v>
      </c>
      <c r="G23" s="5">
        <f t="shared" si="3"/>
        <v>3.9667705088265837E-2</v>
      </c>
      <c r="H23" s="1">
        <v>410</v>
      </c>
      <c r="I23" s="5">
        <f t="shared" si="4"/>
        <v>4.3418405167849201</v>
      </c>
      <c r="J23" s="5">
        <f t="shared" si="5"/>
        <v>4.34184051678492E-2</v>
      </c>
      <c r="K23" s="1">
        <v>1496</v>
      </c>
      <c r="L23" s="5">
        <f t="shared" si="6"/>
        <v>15.674769488683991</v>
      </c>
      <c r="M23" s="5">
        <f t="shared" si="7"/>
        <v>0.1567476948868399</v>
      </c>
      <c r="N23" s="1">
        <v>1636</v>
      </c>
      <c r="O23" s="5">
        <f t="shared" si="8"/>
        <v>13.978127136021874</v>
      </c>
      <c r="P23" s="5">
        <f t="shared" si="9"/>
        <v>0.13978127136021873</v>
      </c>
      <c r="Q23" s="1">
        <v>1212</v>
      </c>
      <c r="R23" s="9">
        <f t="shared" si="10"/>
        <v>13.490650044523598</v>
      </c>
      <c r="S23" s="1">
        <f t="shared" si="11"/>
        <v>0.13490650044523597</v>
      </c>
    </row>
    <row r="24" spans="1:19" x14ac:dyDescent="0.25">
      <c r="A24" s="2" t="s">
        <v>24</v>
      </c>
      <c r="B24" s="1">
        <v>241</v>
      </c>
      <c r="C24" s="5">
        <f t="shared" si="0"/>
        <v>2.6269893176367995</v>
      </c>
      <c r="D24" s="5">
        <f t="shared" si="1"/>
        <v>2.6269893176367996E-2</v>
      </c>
      <c r="E24" s="1">
        <v>161</v>
      </c>
      <c r="F24" s="5">
        <f t="shared" si="2"/>
        <v>1.6718587746625129</v>
      </c>
      <c r="G24" s="5">
        <f t="shared" si="3"/>
        <v>1.671858774662513E-2</v>
      </c>
      <c r="H24" s="1">
        <v>359</v>
      </c>
      <c r="I24" s="5">
        <f t="shared" si="4"/>
        <v>3.8017579159165518</v>
      </c>
      <c r="J24" s="5">
        <f t="shared" si="5"/>
        <v>3.8017579159165517E-2</v>
      </c>
      <c r="K24" s="1">
        <v>408</v>
      </c>
      <c r="L24" s="5">
        <f t="shared" si="6"/>
        <v>4.2749371332774517</v>
      </c>
      <c r="M24" s="5">
        <f t="shared" si="7"/>
        <v>4.2749371332774518E-2</v>
      </c>
      <c r="N24" s="1">
        <v>465</v>
      </c>
      <c r="O24" s="5">
        <f t="shared" si="8"/>
        <v>3.9730006835269993</v>
      </c>
      <c r="P24" s="5">
        <f t="shared" si="9"/>
        <v>3.973000683526999E-2</v>
      </c>
      <c r="Q24" s="1">
        <v>436</v>
      </c>
      <c r="R24" s="9">
        <f t="shared" si="10"/>
        <v>4.8530721282279607</v>
      </c>
      <c r="S24" s="1">
        <f t="shared" si="11"/>
        <v>4.8530721282279608E-2</v>
      </c>
    </row>
    <row r="25" spans="1:19" x14ac:dyDescent="0.25">
      <c r="A25" s="2" t="s">
        <v>21</v>
      </c>
      <c r="B25" s="2">
        <f>SUM(B4:B24)</f>
        <v>9174</v>
      </c>
      <c r="C25" s="5">
        <f t="shared" si="0"/>
        <v>100</v>
      </c>
      <c r="D25" s="5">
        <f t="shared" si="1"/>
        <v>1</v>
      </c>
      <c r="E25" s="2">
        <f>SUM(E4:E24)</f>
        <v>9630</v>
      </c>
      <c r="F25" s="5">
        <f t="shared" si="2"/>
        <v>100</v>
      </c>
      <c r="G25" s="5">
        <f t="shared" si="3"/>
        <v>1</v>
      </c>
      <c r="H25" s="2">
        <f>SUM(H4:H24)</f>
        <v>9443</v>
      </c>
      <c r="I25" s="5">
        <f t="shared" si="4"/>
        <v>100</v>
      </c>
      <c r="J25" s="5">
        <f t="shared" si="5"/>
        <v>1</v>
      </c>
      <c r="K25" s="2">
        <f>SUM(K4:K24)</f>
        <v>9544</v>
      </c>
      <c r="L25" s="5">
        <f t="shared" si="6"/>
        <v>100</v>
      </c>
      <c r="M25" s="5">
        <f t="shared" si="7"/>
        <v>1</v>
      </c>
      <c r="N25" s="2">
        <f>SUM(N4:N24)</f>
        <v>11704</v>
      </c>
      <c r="O25" s="5">
        <f t="shared" si="8"/>
        <v>100</v>
      </c>
      <c r="P25" s="5">
        <f t="shared" si="9"/>
        <v>1</v>
      </c>
      <c r="Q25" s="2">
        <f>SUM(Q4:Q24)</f>
        <v>8984</v>
      </c>
      <c r="R25" s="9">
        <f t="shared" si="10"/>
        <v>100</v>
      </c>
      <c r="S25" s="1">
        <f t="shared" si="11"/>
        <v>1</v>
      </c>
    </row>
  </sheetData>
  <mergeCells count="6">
    <mergeCell ref="Q2:R2"/>
    <mergeCell ref="A1:H1"/>
    <mergeCell ref="E2:F2"/>
    <mergeCell ref="H2:I2"/>
    <mergeCell ref="K2:L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D4" sqref="D4"/>
    </sheetView>
  </sheetViews>
  <sheetFormatPr defaultRowHeight="15" x14ac:dyDescent="0.25"/>
  <cols>
    <col min="1" max="1" width="14" customWidth="1"/>
    <col min="2" max="2" width="6.42578125" customWidth="1"/>
    <col min="3" max="4" width="10.85546875" customWidth="1"/>
    <col min="5" max="5" width="6.85546875" customWidth="1"/>
    <col min="6" max="7" width="11.42578125" customWidth="1"/>
    <col min="8" max="8" width="7.140625" customWidth="1"/>
    <col min="9" max="10" width="10.42578125" customWidth="1"/>
    <col min="11" max="11" width="6.85546875" customWidth="1"/>
    <col min="12" max="13" width="11.140625" customWidth="1"/>
    <col min="14" max="14" width="6.28515625" customWidth="1"/>
    <col min="15" max="16" width="11.5703125" customWidth="1"/>
    <col min="17" max="17" width="6.7109375" customWidth="1"/>
    <col min="18" max="18" width="10.85546875" customWidth="1"/>
  </cols>
  <sheetData>
    <row r="1" spans="1:19" x14ac:dyDescent="0.25">
      <c r="A1" s="16" t="s">
        <v>27</v>
      </c>
      <c r="B1" s="16"/>
      <c r="C1" s="16"/>
      <c r="D1" s="16"/>
      <c r="E1" s="16"/>
      <c r="F1" s="16"/>
      <c r="G1" s="16"/>
      <c r="H1" s="16"/>
      <c r="S1" s="1"/>
    </row>
    <row r="2" spans="1:19" x14ac:dyDescent="0.25">
      <c r="A2" s="4"/>
      <c r="B2" s="18">
        <v>2004</v>
      </c>
      <c r="C2" s="20"/>
      <c r="D2" s="13"/>
      <c r="E2" s="18">
        <v>2006</v>
      </c>
      <c r="F2" s="20"/>
      <c r="G2" s="13"/>
      <c r="H2" s="18">
        <v>2008</v>
      </c>
      <c r="I2" s="20"/>
      <c r="J2" s="13"/>
      <c r="K2" s="18">
        <v>2012</v>
      </c>
      <c r="L2" s="20"/>
      <c r="M2" s="13"/>
      <c r="N2" s="18">
        <v>2014</v>
      </c>
      <c r="O2" s="20"/>
      <c r="P2" s="13"/>
      <c r="Q2" s="18">
        <v>2016</v>
      </c>
      <c r="R2" s="19"/>
      <c r="S2" s="1"/>
    </row>
    <row r="3" spans="1:19" x14ac:dyDescent="0.25">
      <c r="A3" s="1" t="s">
        <v>0</v>
      </c>
      <c r="B3" s="2" t="s">
        <v>26</v>
      </c>
      <c r="C3" s="2" t="s">
        <v>23</v>
      </c>
      <c r="D3" s="2" t="s">
        <v>32</v>
      </c>
      <c r="E3" s="2" t="s">
        <v>26</v>
      </c>
      <c r="F3" s="2" t="s">
        <v>23</v>
      </c>
      <c r="G3" s="2" t="s">
        <v>32</v>
      </c>
      <c r="H3" s="2" t="s">
        <v>26</v>
      </c>
      <c r="I3" s="2" t="s">
        <v>22</v>
      </c>
      <c r="J3" s="2" t="s">
        <v>32</v>
      </c>
      <c r="K3" s="2" t="s">
        <v>26</v>
      </c>
      <c r="L3" s="2" t="s">
        <v>23</v>
      </c>
      <c r="M3" s="2" t="s">
        <v>32</v>
      </c>
      <c r="N3" s="2" t="s">
        <v>26</v>
      </c>
      <c r="O3" s="2" t="s">
        <v>23</v>
      </c>
      <c r="P3" s="2" t="s">
        <v>32</v>
      </c>
      <c r="Q3" s="2" t="s">
        <v>26</v>
      </c>
      <c r="R3" s="8" t="s">
        <v>23</v>
      </c>
      <c r="S3" s="10" t="s">
        <v>32</v>
      </c>
    </row>
    <row r="4" spans="1:19" x14ac:dyDescent="0.25">
      <c r="A4" s="2" t="s">
        <v>12</v>
      </c>
      <c r="B4" s="1">
        <v>1539</v>
      </c>
      <c r="C4" s="21">
        <f>B4*100/($B$25)</f>
        <v>15.597446032228641</v>
      </c>
      <c r="D4" s="22">
        <f>C4/100</f>
        <v>0.1559744603222864</v>
      </c>
      <c r="E4" s="3">
        <v>1540</v>
      </c>
      <c r="F4" s="5">
        <f>E4*100/($E$25)</f>
        <v>14.32691413154712</v>
      </c>
      <c r="G4" s="5">
        <f>F4/100</f>
        <v>0.14326914131547119</v>
      </c>
      <c r="H4" s="1">
        <v>596</v>
      </c>
      <c r="I4" s="5">
        <f>H4*100/($H$25)</f>
        <v>10.196749358426006</v>
      </c>
      <c r="J4" s="5">
        <f>I4/100</f>
        <v>0.10196749358426006</v>
      </c>
      <c r="K4" s="1">
        <v>569</v>
      </c>
      <c r="L4" s="5">
        <f>K4*100/($K$25)</f>
        <v>6.9559902200488999</v>
      </c>
      <c r="M4" s="5">
        <f>L4/100</f>
        <v>6.9559902200488993E-2</v>
      </c>
      <c r="N4" s="1">
        <v>362</v>
      </c>
      <c r="O4" s="5">
        <f>N4*100/($N$25)</f>
        <v>5.3086962897785597</v>
      </c>
      <c r="P4" s="5">
        <f>O4/100</f>
        <v>5.3086962897785597E-2</v>
      </c>
      <c r="Q4" s="1">
        <v>463</v>
      </c>
      <c r="R4" s="9">
        <f>Q4*100/($Q$25)</f>
        <v>7.3109111005842413</v>
      </c>
      <c r="S4" s="1">
        <f>R4/100</f>
        <v>7.3109111005842414E-2</v>
      </c>
    </row>
    <row r="5" spans="1:19" x14ac:dyDescent="0.25">
      <c r="A5" s="2" t="s">
        <v>11</v>
      </c>
      <c r="B5" s="1">
        <v>78</v>
      </c>
      <c r="C5" s="21">
        <f t="shared" ref="C5:C25" si="0">B5*100/($B$25)</f>
        <v>0.79051383399209485</v>
      </c>
      <c r="D5" s="22">
        <f t="shared" ref="D5:D25" si="1">C5/100</f>
        <v>7.9051383399209481E-3</v>
      </c>
      <c r="E5" s="1">
        <v>22</v>
      </c>
      <c r="F5" s="5">
        <f t="shared" ref="F5:F25" si="2">E5*100/($E$25)</f>
        <v>0.20467020187924459</v>
      </c>
      <c r="G5" s="5">
        <f t="shared" ref="G5:G25" si="3">F5/100</f>
        <v>2.046702018792446E-3</v>
      </c>
      <c r="H5" s="1">
        <v>204</v>
      </c>
      <c r="I5" s="5">
        <f t="shared" ref="I5:I25" si="4">H5*100/($H$25)</f>
        <v>3.4901625320786995</v>
      </c>
      <c r="J5" s="5">
        <f t="shared" ref="J5:J25" si="5">I5/100</f>
        <v>3.4901625320786993E-2</v>
      </c>
      <c r="K5" s="1">
        <v>112</v>
      </c>
      <c r="L5" s="5">
        <f t="shared" ref="L5:L25" si="6">K5*100/($K$25)</f>
        <v>1.3691931540342299</v>
      </c>
      <c r="M5" s="5">
        <f t="shared" ref="M5:M25" si="7">L5/100</f>
        <v>1.36919315403423E-2</v>
      </c>
      <c r="N5" s="1">
        <v>82</v>
      </c>
      <c r="O5" s="5">
        <f t="shared" ref="O5:O25" si="8">N5*100/($N$25)</f>
        <v>1.2025223639829887</v>
      </c>
      <c r="P5" s="5">
        <f t="shared" ref="P5:P25" si="9">O5/100</f>
        <v>1.2025223639829887E-2</v>
      </c>
      <c r="Q5" s="1">
        <v>95</v>
      </c>
      <c r="R5" s="9">
        <f t="shared" ref="R5:R25" si="10">Q5*100/($Q$25)</f>
        <v>1.5000789515237645</v>
      </c>
      <c r="S5" s="1">
        <f t="shared" ref="S5:S25" si="11">R5/100</f>
        <v>1.5000789515237645E-2</v>
      </c>
    </row>
    <row r="6" spans="1:19" x14ac:dyDescent="0.25">
      <c r="A6" s="2" t="s">
        <v>13</v>
      </c>
      <c r="B6" s="1">
        <v>34</v>
      </c>
      <c r="C6" s="21">
        <f t="shared" si="0"/>
        <v>0.34458295327860544</v>
      </c>
      <c r="D6" s="22">
        <f t="shared" si="1"/>
        <v>3.4458295327860545E-3</v>
      </c>
      <c r="E6" s="1">
        <v>56</v>
      </c>
      <c r="F6" s="5">
        <f t="shared" si="2"/>
        <v>0.52097869569262256</v>
      </c>
      <c r="G6" s="5">
        <f t="shared" si="3"/>
        <v>5.2097869569262259E-3</v>
      </c>
      <c r="H6" s="1">
        <v>41</v>
      </c>
      <c r="I6" s="5">
        <f t="shared" si="4"/>
        <v>0.70145423438836607</v>
      </c>
      <c r="J6" s="5">
        <f t="shared" si="5"/>
        <v>7.0145423438836606E-3</v>
      </c>
      <c r="K6" s="1">
        <v>34</v>
      </c>
      <c r="L6" s="5">
        <f t="shared" si="6"/>
        <v>0.41564792176039123</v>
      </c>
      <c r="M6" s="5">
        <f t="shared" si="7"/>
        <v>4.1564792176039126E-3</v>
      </c>
      <c r="N6" s="1">
        <v>39</v>
      </c>
      <c r="O6" s="5">
        <f t="shared" si="8"/>
        <v>0.5719313682358117</v>
      </c>
      <c r="P6" s="5">
        <f t="shared" si="9"/>
        <v>5.7193136823581172E-3</v>
      </c>
      <c r="Q6" s="1">
        <v>56</v>
      </c>
      <c r="R6" s="9">
        <f t="shared" si="10"/>
        <v>0.88425706616137689</v>
      </c>
      <c r="S6" s="1">
        <f t="shared" si="11"/>
        <v>8.8425706616137682E-3</v>
      </c>
    </row>
    <row r="7" spans="1:19" x14ac:dyDescent="0.25">
      <c r="A7" s="2" t="s">
        <v>1</v>
      </c>
      <c r="B7" s="1">
        <v>0</v>
      </c>
      <c r="C7" s="21">
        <f t="shared" si="0"/>
        <v>0</v>
      </c>
      <c r="D7" s="22">
        <f t="shared" si="1"/>
        <v>0</v>
      </c>
      <c r="E7" s="1">
        <v>0</v>
      </c>
      <c r="F7" s="5">
        <f t="shared" si="2"/>
        <v>0</v>
      </c>
      <c r="G7" s="5">
        <f t="shared" si="3"/>
        <v>0</v>
      </c>
      <c r="H7" s="1">
        <v>0</v>
      </c>
      <c r="I7" s="5">
        <f t="shared" si="4"/>
        <v>0</v>
      </c>
      <c r="J7" s="5">
        <f t="shared" si="5"/>
        <v>0</v>
      </c>
      <c r="K7" s="1">
        <v>1</v>
      </c>
      <c r="L7" s="5">
        <f t="shared" si="6"/>
        <v>1.2224938875305624E-2</v>
      </c>
      <c r="M7" s="5">
        <f t="shared" si="7"/>
        <v>1.2224938875305625E-4</v>
      </c>
      <c r="N7" s="1">
        <v>0</v>
      </c>
      <c r="O7" s="5">
        <f t="shared" si="8"/>
        <v>0</v>
      </c>
      <c r="P7" s="5">
        <f t="shared" si="9"/>
        <v>0</v>
      </c>
      <c r="Q7" s="1">
        <v>0</v>
      </c>
      <c r="R7" s="9">
        <f t="shared" si="10"/>
        <v>0</v>
      </c>
      <c r="S7" s="1">
        <f t="shared" si="11"/>
        <v>0</v>
      </c>
    </row>
    <row r="8" spans="1:19" x14ac:dyDescent="0.25">
      <c r="A8" s="2" t="s">
        <v>2</v>
      </c>
      <c r="B8" s="1">
        <v>124</v>
      </c>
      <c r="C8" s="21">
        <f t="shared" si="0"/>
        <v>1.2567143001925611</v>
      </c>
      <c r="D8" s="22">
        <f t="shared" si="1"/>
        <v>1.2567143001925612E-2</v>
      </c>
      <c r="E8" s="1">
        <v>254</v>
      </c>
      <c r="F8" s="5">
        <f t="shared" si="2"/>
        <v>2.3630105126058236</v>
      </c>
      <c r="G8" s="5">
        <f t="shared" si="3"/>
        <v>2.3630105126058235E-2</v>
      </c>
      <c r="H8" s="1">
        <v>233</v>
      </c>
      <c r="I8" s="5">
        <f t="shared" si="4"/>
        <v>3.9863130881094953</v>
      </c>
      <c r="J8" s="5">
        <f t="shared" si="5"/>
        <v>3.9863130881094951E-2</v>
      </c>
      <c r="K8" s="1">
        <v>111</v>
      </c>
      <c r="L8" s="5">
        <f t="shared" si="6"/>
        <v>1.3569682151589242</v>
      </c>
      <c r="M8" s="5">
        <f t="shared" si="7"/>
        <v>1.3569682151589242E-2</v>
      </c>
      <c r="N8" s="1">
        <v>91</v>
      </c>
      <c r="O8" s="5">
        <f t="shared" si="8"/>
        <v>1.3345065258835607</v>
      </c>
      <c r="P8" s="5">
        <f t="shared" si="9"/>
        <v>1.3345065258835607E-2</v>
      </c>
      <c r="Q8" s="1">
        <v>119</v>
      </c>
      <c r="R8" s="9">
        <f t="shared" si="10"/>
        <v>1.8790462655929259</v>
      </c>
      <c r="S8" s="1">
        <f t="shared" si="11"/>
        <v>1.879046265592926E-2</v>
      </c>
    </row>
    <row r="9" spans="1:19" x14ac:dyDescent="0.25">
      <c r="A9" s="2" t="s">
        <v>3</v>
      </c>
      <c r="B9" s="1">
        <v>1</v>
      </c>
      <c r="C9" s="21">
        <f t="shared" si="0"/>
        <v>1.0134792743488396E-2</v>
      </c>
      <c r="D9" s="22">
        <f t="shared" si="1"/>
        <v>1.0134792743488395E-4</v>
      </c>
      <c r="E9" s="1">
        <v>10</v>
      </c>
      <c r="F9" s="5">
        <f t="shared" si="2"/>
        <v>9.303190994511118E-2</v>
      </c>
      <c r="G9" s="5">
        <f t="shared" si="3"/>
        <v>9.3031909945111182E-4</v>
      </c>
      <c r="H9" s="1">
        <v>12</v>
      </c>
      <c r="I9" s="5">
        <f t="shared" si="4"/>
        <v>0.20530367835757057</v>
      </c>
      <c r="J9" s="5">
        <f t="shared" si="5"/>
        <v>2.0530367835757059E-3</v>
      </c>
      <c r="K9" s="1">
        <v>18</v>
      </c>
      <c r="L9" s="5">
        <f t="shared" si="6"/>
        <v>0.22004889975550121</v>
      </c>
      <c r="M9" s="5">
        <f t="shared" si="7"/>
        <v>2.2004889975550121E-3</v>
      </c>
      <c r="N9" s="1">
        <v>22</v>
      </c>
      <c r="O9" s="5">
        <f t="shared" si="8"/>
        <v>0.32262795131250915</v>
      </c>
      <c r="P9" s="5">
        <f t="shared" si="9"/>
        <v>3.2262795131250913E-3</v>
      </c>
      <c r="Q9" s="1">
        <v>35</v>
      </c>
      <c r="R9" s="9">
        <f t="shared" si="10"/>
        <v>0.55266066635086053</v>
      </c>
      <c r="S9" s="1">
        <f t="shared" si="11"/>
        <v>5.5266066635086056E-3</v>
      </c>
    </row>
    <row r="10" spans="1:19" x14ac:dyDescent="0.25">
      <c r="A10" s="2" t="s">
        <v>4</v>
      </c>
      <c r="B10" s="1">
        <v>6</v>
      </c>
      <c r="C10" s="21">
        <f t="shared" si="0"/>
        <v>6.0808756460930376E-2</v>
      </c>
      <c r="D10" s="22">
        <f t="shared" si="1"/>
        <v>6.0808756460930375E-4</v>
      </c>
      <c r="E10" s="1">
        <v>0</v>
      </c>
      <c r="F10" s="5">
        <f t="shared" si="2"/>
        <v>0</v>
      </c>
      <c r="G10" s="5">
        <f t="shared" si="3"/>
        <v>0</v>
      </c>
      <c r="H10" s="1">
        <v>10</v>
      </c>
      <c r="I10" s="5">
        <f t="shared" si="4"/>
        <v>0.17108639863130881</v>
      </c>
      <c r="J10" s="5">
        <f t="shared" si="5"/>
        <v>1.710863986313088E-3</v>
      </c>
      <c r="K10" s="1">
        <v>14</v>
      </c>
      <c r="L10" s="5">
        <f t="shared" si="6"/>
        <v>0.17114914425427874</v>
      </c>
      <c r="M10" s="5">
        <f t="shared" si="7"/>
        <v>1.7114914425427875E-3</v>
      </c>
      <c r="N10" s="1">
        <v>5</v>
      </c>
      <c r="O10" s="5">
        <f t="shared" si="8"/>
        <v>7.3324534389206622E-2</v>
      </c>
      <c r="P10" s="5">
        <f t="shared" si="9"/>
        <v>7.3324534389206618E-4</v>
      </c>
      <c r="Q10" s="1">
        <v>0</v>
      </c>
      <c r="R10" s="9">
        <f t="shared" si="10"/>
        <v>0</v>
      </c>
      <c r="S10" s="1">
        <f t="shared" si="11"/>
        <v>0</v>
      </c>
    </row>
    <row r="11" spans="1:19" x14ac:dyDescent="0.25">
      <c r="A11" s="2" t="s">
        <v>14</v>
      </c>
      <c r="B11" s="1">
        <v>440</v>
      </c>
      <c r="C11" s="21">
        <f t="shared" si="0"/>
        <v>4.4593088071348941</v>
      </c>
      <c r="D11" s="22">
        <f t="shared" si="1"/>
        <v>4.4593088071348944E-2</v>
      </c>
      <c r="E11" s="1">
        <v>672</v>
      </c>
      <c r="F11" s="5">
        <f t="shared" si="2"/>
        <v>6.2517443483114707</v>
      </c>
      <c r="G11" s="5">
        <f t="shared" si="3"/>
        <v>6.2517443483114707E-2</v>
      </c>
      <c r="H11" s="1">
        <v>361</v>
      </c>
      <c r="I11" s="5">
        <f t="shared" si="4"/>
        <v>6.1762189905902485</v>
      </c>
      <c r="J11" s="5">
        <f t="shared" si="5"/>
        <v>6.1762189905902487E-2</v>
      </c>
      <c r="K11" s="1">
        <v>360</v>
      </c>
      <c r="L11" s="5">
        <f t="shared" si="6"/>
        <v>4.4009779951100247</v>
      </c>
      <c r="M11" s="5">
        <f t="shared" si="7"/>
        <v>4.4009779951100246E-2</v>
      </c>
      <c r="N11" s="1">
        <v>389</v>
      </c>
      <c r="O11" s="5">
        <f t="shared" si="8"/>
        <v>5.7046487754802753</v>
      </c>
      <c r="P11" s="5">
        <f t="shared" si="9"/>
        <v>5.7046487754802755E-2</v>
      </c>
      <c r="Q11" s="1">
        <v>868</v>
      </c>
      <c r="R11" s="9">
        <f t="shared" si="10"/>
        <v>13.705984525501343</v>
      </c>
      <c r="S11" s="1">
        <f t="shared" si="11"/>
        <v>0.13705984525501344</v>
      </c>
    </row>
    <row r="12" spans="1:19" x14ac:dyDescent="0.25">
      <c r="A12" s="2" t="s">
        <v>8</v>
      </c>
      <c r="B12" s="1">
        <v>0</v>
      </c>
      <c r="C12" s="21">
        <f t="shared" si="0"/>
        <v>0</v>
      </c>
      <c r="D12" s="22">
        <f t="shared" si="1"/>
        <v>0</v>
      </c>
      <c r="E12" s="1">
        <v>0</v>
      </c>
      <c r="F12" s="5">
        <f t="shared" si="2"/>
        <v>0</v>
      </c>
      <c r="G12" s="5">
        <f t="shared" si="3"/>
        <v>0</v>
      </c>
      <c r="H12" s="1">
        <v>0</v>
      </c>
      <c r="I12" s="5">
        <f t="shared" si="4"/>
        <v>0</v>
      </c>
      <c r="J12" s="5">
        <f t="shared" si="5"/>
        <v>0</v>
      </c>
      <c r="K12" s="1">
        <v>511</v>
      </c>
      <c r="L12" s="5">
        <f t="shared" si="6"/>
        <v>6.2469437652811735</v>
      </c>
      <c r="M12" s="5">
        <f t="shared" si="7"/>
        <v>6.2469437652811738E-2</v>
      </c>
      <c r="N12" s="1"/>
      <c r="O12" s="5">
        <f t="shared" si="8"/>
        <v>0</v>
      </c>
      <c r="P12" s="5">
        <f t="shared" si="9"/>
        <v>0</v>
      </c>
      <c r="Q12" s="1">
        <v>6</v>
      </c>
      <c r="R12" s="9">
        <f t="shared" si="10"/>
        <v>9.4741828517290377E-2</v>
      </c>
      <c r="S12" s="1">
        <f t="shared" si="11"/>
        <v>9.4741828517290374E-4</v>
      </c>
    </row>
    <row r="13" spans="1:19" x14ac:dyDescent="0.25">
      <c r="A13" s="2" t="s">
        <v>15</v>
      </c>
      <c r="B13" s="1">
        <v>2192</v>
      </c>
      <c r="C13" s="21">
        <f t="shared" si="0"/>
        <v>22.215465693726564</v>
      </c>
      <c r="D13" s="22">
        <f t="shared" si="1"/>
        <v>0.22215465693726563</v>
      </c>
      <c r="E13" s="1">
        <v>2510</v>
      </c>
      <c r="F13" s="5">
        <f t="shared" si="2"/>
        <v>23.351009396222903</v>
      </c>
      <c r="G13" s="5">
        <f t="shared" si="3"/>
        <v>0.23351009396222902</v>
      </c>
      <c r="H13" s="1">
        <v>1536</v>
      </c>
      <c r="I13" s="5">
        <f t="shared" si="4"/>
        <v>26.278870829769033</v>
      </c>
      <c r="J13" s="5">
        <f t="shared" si="5"/>
        <v>0.26278870829769035</v>
      </c>
      <c r="K13" s="1">
        <v>2431</v>
      </c>
      <c r="L13" s="5">
        <f t="shared" si="6"/>
        <v>29.718826405867972</v>
      </c>
      <c r="M13" s="5">
        <f t="shared" si="7"/>
        <v>0.29718826405867971</v>
      </c>
      <c r="N13" s="1">
        <v>1874</v>
      </c>
      <c r="O13" s="5">
        <f t="shared" si="8"/>
        <v>27.482035489074644</v>
      </c>
      <c r="P13" s="5">
        <f t="shared" si="9"/>
        <v>0.27482035489074641</v>
      </c>
      <c r="Q13" s="1">
        <v>1457</v>
      </c>
      <c r="R13" s="9">
        <f t="shared" si="10"/>
        <v>23.00647402494868</v>
      </c>
      <c r="S13" s="1">
        <f t="shared" si="11"/>
        <v>0.23006474024948681</v>
      </c>
    </row>
    <row r="14" spans="1:19" x14ac:dyDescent="0.25">
      <c r="A14" s="2" t="s">
        <v>5</v>
      </c>
      <c r="B14" s="1">
        <v>4070</v>
      </c>
      <c r="C14" s="21">
        <f t="shared" si="0"/>
        <v>41.248606465997767</v>
      </c>
      <c r="D14" s="22">
        <f t="shared" si="1"/>
        <v>0.41248606465997767</v>
      </c>
      <c r="E14" s="1">
        <v>3672</v>
      </c>
      <c r="F14" s="5">
        <f t="shared" si="2"/>
        <v>34.16131733184482</v>
      </c>
      <c r="G14" s="5">
        <f t="shared" si="3"/>
        <v>0.3416131733184482</v>
      </c>
      <c r="H14" s="1">
        <v>2052</v>
      </c>
      <c r="I14" s="5">
        <f t="shared" si="4"/>
        <v>35.106928999144571</v>
      </c>
      <c r="J14" s="5">
        <f t="shared" si="5"/>
        <v>0.35106928999144571</v>
      </c>
      <c r="K14" s="1">
        <v>2384</v>
      </c>
      <c r="L14" s="5">
        <f t="shared" si="6"/>
        <v>29.144254278728607</v>
      </c>
      <c r="M14" s="5">
        <f t="shared" si="7"/>
        <v>0.29144254278728604</v>
      </c>
      <c r="N14" s="1">
        <v>2473</v>
      </c>
      <c r="O14" s="5">
        <f t="shared" si="8"/>
        <v>36.266314708901596</v>
      </c>
      <c r="P14" s="5">
        <f t="shared" si="9"/>
        <v>0.36266314708901598</v>
      </c>
      <c r="Q14" s="1">
        <v>2075</v>
      </c>
      <c r="R14" s="9">
        <f t="shared" si="10"/>
        <v>32.764882362229592</v>
      </c>
      <c r="S14" s="1">
        <f t="shared" si="11"/>
        <v>0.32764882362229591</v>
      </c>
    </row>
    <row r="15" spans="1:19" x14ac:dyDescent="0.25">
      <c r="A15" s="2" t="s">
        <v>6</v>
      </c>
      <c r="B15" s="1">
        <v>114</v>
      </c>
      <c r="C15" s="21">
        <f t="shared" si="0"/>
        <v>1.1553663727576771</v>
      </c>
      <c r="D15" s="22">
        <f t="shared" si="1"/>
        <v>1.155366372757677E-2</v>
      </c>
      <c r="E15" s="1">
        <v>194</v>
      </c>
      <c r="F15" s="5">
        <f t="shared" si="2"/>
        <v>1.8048190529351567</v>
      </c>
      <c r="G15" s="5">
        <f t="shared" si="3"/>
        <v>1.8048190529351568E-2</v>
      </c>
      <c r="H15" s="1">
        <v>38</v>
      </c>
      <c r="I15" s="5">
        <f t="shared" si="4"/>
        <v>0.65012831479897348</v>
      </c>
      <c r="J15" s="5">
        <f t="shared" si="5"/>
        <v>6.5012831479897351E-3</v>
      </c>
      <c r="K15" s="1">
        <v>88</v>
      </c>
      <c r="L15" s="5">
        <f t="shared" si="6"/>
        <v>1.0757946210268949</v>
      </c>
      <c r="M15" s="5">
        <f t="shared" si="7"/>
        <v>1.0757946210268949E-2</v>
      </c>
      <c r="N15" s="1">
        <v>33</v>
      </c>
      <c r="O15" s="5">
        <f t="shared" si="8"/>
        <v>0.48394192696876376</v>
      </c>
      <c r="P15" s="5">
        <f t="shared" si="9"/>
        <v>4.8394192696876379E-3</v>
      </c>
      <c r="Q15" s="1">
        <v>54</v>
      </c>
      <c r="R15" s="9">
        <f t="shared" si="10"/>
        <v>0.85267645665561342</v>
      </c>
      <c r="S15" s="1">
        <f t="shared" si="11"/>
        <v>8.5267645665561345E-3</v>
      </c>
    </row>
    <row r="16" spans="1:19" x14ac:dyDescent="0.25">
      <c r="A16" s="2" t="s">
        <v>7</v>
      </c>
      <c r="B16" s="1">
        <v>170</v>
      </c>
      <c r="C16" s="21">
        <f t="shared" si="0"/>
        <v>1.7229147663930273</v>
      </c>
      <c r="D16" s="22">
        <f t="shared" si="1"/>
        <v>1.7229147663930272E-2</v>
      </c>
      <c r="E16" s="1">
        <v>97</v>
      </c>
      <c r="F16" s="5">
        <f t="shared" si="2"/>
        <v>0.90240952646757833</v>
      </c>
      <c r="G16" s="5">
        <f t="shared" si="3"/>
        <v>9.0240952646757841E-3</v>
      </c>
      <c r="H16" s="1">
        <v>108</v>
      </c>
      <c r="I16" s="5">
        <f t="shared" si="4"/>
        <v>1.8477331052181352</v>
      </c>
      <c r="J16" s="5">
        <f t="shared" si="5"/>
        <v>1.8477331052181353E-2</v>
      </c>
      <c r="K16" s="1">
        <v>92</v>
      </c>
      <c r="L16" s="5">
        <f t="shared" si="6"/>
        <v>1.1246943765281174</v>
      </c>
      <c r="M16" s="5">
        <f t="shared" si="7"/>
        <v>1.1246943765281174E-2</v>
      </c>
      <c r="N16" s="1">
        <v>84</v>
      </c>
      <c r="O16" s="5">
        <f t="shared" si="8"/>
        <v>1.2318521777386713</v>
      </c>
      <c r="P16" s="5">
        <f t="shared" si="9"/>
        <v>1.2318521777386713E-2</v>
      </c>
      <c r="Q16" s="1">
        <v>92</v>
      </c>
      <c r="R16" s="9">
        <f t="shared" si="10"/>
        <v>1.4527080372651193</v>
      </c>
      <c r="S16" s="1">
        <f t="shared" si="11"/>
        <v>1.4527080372651192E-2</v>
      </c>
    </row>
    <row r="17" spans="1:19" x14ac:dyDescent="0.25">
      <c r="A17" s="2" t="s">
        <v>9</v>
      </c>
      <c r="B17" s="1">
        <v>0</v>
      </c>
      <c r="C17" s="21">
        <f t="shared" si="0"/>
        <v>0</v>
      </c>
      <c r="D17" s="22">
        <f t="shared" si="1"/>
        <v>0</v>
      </c>
      <c r="E17" s="1">
        <v>0</v>
      </c>
      <c r="F17" s="5">
        <f t="shared" si="2"/>
        <v>0</v>
      </c>
      <c r="G17" s="5">
        <f t="shared" si="3"/>
        <v>0</v>
      </c>
      <c r="H17" s="1">
        <v>0</v>
      </c>
      <c r="I17" s="5">
        <f t="shared" si="4"/>
        <v>0</v>
      </c>
      <c r="J17" s="5">
        <f t="shared" si="5"/>
        <v>0</v>
      </c>
      <c r="K17" s="1">
        <v>128</v>
      </c>
      <c r="L17" s="5">
        <f t="shared" si="6"/>
        <v>1.5647921760391199</v>
      </c>
      <c r="M17" s="5">
        <f t="shared" si="7"/>
        <v>1.56479217603912E-2</v>
      </c>
      <c r="N17" s="1">
        <v>223</v>
      </c>
      <c r="O17" s="5">
        <f t="shared" si="8"/>
        <v>3.2702742337586157</v>
      </c>
      <c r="P17" s="5">
        <f t="shared" si="9"/>
        <v>3.270274233758616E-2</v>
      </c>
      <c r="Q17" s="1">
        <v>123</v>
      </c>
      <c r="R17" s="9">
        <f t="shared" si="10"/>
        <v>1.9422074846044528</v>
      </c>
      <c r="S17" s="1">
        <f t="shared" si="11"/>
        <v>1.9422074846044527E-2</v>
      </c>
    </row>
    <row r="18" spans="1:19" x14ac:dyDescent="0.25">
      <c r="A18" s="2" t="s">
        <v>16</v>
      </c>
      <c r="B18" s="1">
        <v>0</v>
      </c>
      <c r="C18" s="21">
        <f t="shared" si="0"/>
        <v>0</v>
      </c>
      <c r="D18" s="22">
        <f t="shared" si="1"/>
        <v>0</v>
      </c>
      <c r="E18" s="1">
        <v>0</v>
      </c>
      <c r="F18" s="5">
        <f t="shared" si="2"/>
        <v>0</v>
      </c>
      <c r="G18" s="5">
        <f t="shared" si="3"/>
        <v>0</v>
      </c>
      <c r="H18" s="1">
        <v>0</v>
      </c>
      <c r="I18" s="5">
        <f t="shared" si="4"/>
        <v>0</v>
      </c>
      <c r="J18" s="5">
        <f t="shared" si="5"/>
        <v>0</v>
      </c>
      <c r="K18" s="1">
        <v>307</v>
      </c>
      <c r="L18" s="5">
        <f t="shared" si="6"/>
        <v>3.7530562347188265</v>
      </c>
      <c r="M18" s="5">
        <f t="shared" si="7"/>
        <v>3.7530562347188268E-2</v>
      </c>
      <c r="N18" s="1">
        <v>416</v>
      </c>
      <c r="O18" s="5">
        <f t="shared" si="8"/>
        <v>6.1006012611819918</v>
      </c>
      <c r="P18" s="5">
        <f t="shared" si="9"/>
        <v>6.1006012611819919E-2</v>
      </c>
      <c r="Q18" s="1">
        <v>244</v>
      </c>
      <c r="R18" s="9">
        <f t="shared" si="10"/>
        <v>3.8528343597031425</v>
      </c>
      <c r="S18" s="1">
        <f t="shared" si="11"/>
        <v>3.8528343597031424E-2</v>
      </c>
    </row>
    <row r="19" spans="1:19" x14ac:dyDescent="0.25">
      <c r="A19" s="2" t="s">
        <v>17</v>
      </c>
      <c r="B19" s="1">
        <v>0</v>
      </c>
      <c r="C19" s="21">
        <f t="shared" si="0"/>
        <v>0</v>
      </c>
      <c r="D19" s="22">
        <f t="shared" si="1"/>
        <v>0</v>
      </c>
      <c r="E19" s="1">
        <v>0</v>
      </c>
      <c r="F19" s="5">
        <f t="shared" si="2"/>
        <v>0</v>
      </c>
      <c r="G19" s="5">
        <f t="shared" si="3"/>
        <v>0</v>
      </c>
      <c r="H19" s="1">
        <v>0</v>
      </c>
      <c r="I19" s="5">
        <f t="shared" si="4"/>
        <v>0</v>
      </c>
      <c r="J19" s="5">
        <f t="shared" si="5"/>
        <v>0</v>
      </c>
      <c r="K19" s="1">
        <v>0</v>
      </c>
      <c r="L19" s="5">
        <f t="shared" si="6"/>
        <v>0</v>
      </c>
      <c r="M19" s="5">
        <f t="shared" si="7"/>
        <v>0</v>
      </c>
      <c r="N19" s="1">
        <v>141</v>
      </c>
      <c r="O19" s="5">
        <f t="shared" si="8"/>
        <v>2.067751869775627</v>
      </c>
      <c r="P19" s="5">
        <f t="shared" si="9"/>
        <v>2.0677518697756268E-2</v>
      </c>
      <c r="Q19" s="1">
        <v>115</v>
      </c>
      <c r="R19" s="9">
        <f t="shared" si="10"/>
        <v>1.8158850465813989</v>
      </c>
      <c r="S19" s="1">
        <f t="shared" si="11"/>
        <v>1.8158850465813989E-2</v>
      </c>
    </row>
    <row r="20" spans="1:19" x14ac:dyDescent="0.25">
      <c r="A20" s="2" t="s">
        <v>18</v>
      </c>
      <c r="B20" s="1">
        <v>764</v>
      </c>
      <c r="C20" s="21">
        <f t="shared" si="0"/>
        <v>7.7429816560251341</v>
      </c>
      <c r="D20" s="22">
        <f t="shared" si="1"/>
        <v>7.7429816560251344E-2</v>
      </c>
      <c r="E20" s="1">
        <v>904</v>
      </c>
      <c r="F20" s="5">
        <f t="shared" si="2"/>
        <v>8.4100846590380502</v>
      </c>
      <c r="G20" s="5">
        <f t="shared" si="3"/>
        <v>8.4100846590380501E-2</v>
      </c>
      <c r="H20" s="1">
        <v>28</v>
      </c>
      <c r="I20" s="5">
        <f t="shared" si="4"/>
        <v>0.47904191616766467</v>
      </c>
      <c r="J20" s="5">
        <f t="shared" si="5"/>
        <v>4.7904191616766467E-3</v>
      </c>
      <c r="K20" s="1">
        <v>83</v>
      </c>
      <c r="L20" s="5">
        <f t="shared" si="6"/>
        <v>1.0146699266503667</v>
      </c>
      <c r="M20" s="5">
        <f t="shared" si="7"/>
        <v>1.0146699266503667E-2</v>
      </c>
      <c r="N20" s="1">
        <v>0</v>
      </c>
      <c r="O20" s="5">
        <f t="shared" si="8"/>
        <v>0</v>
      </c>
      <c r="P20" s="5">
        <f t="shared" si="9"/>
        <v>0</v>
      </c>
      <c r="Q20" s="1">
        <v>26</v>
      </c>
      <c r="R20" s="9">
        <f t="shared" si="10"/>
        <v>0.41054792357492498</v>
      </c>
      <c r="S20" s="1">
        <f t="shared" si="11"/>
        <v>4.1054792357492495E-3</v>
      </c>
    </row>
    <row r="21" spans="1:19" x14ac:dyDescent="0.25">
      <c r="A21" s="2" t="s">
        <v>19</v>
      </c>
      <c r="B21" s="1"/>
      <c r="C21" s="21">
        <f t="shared" si="0"/>
        <v>0</v>
      </c>
      <c r="D21" s="22">
        <f t="shared" si="1"/>
        <v>0</v>
      </c>
      <c r="E21" s="1"/>
      <c r="F21" s="5">
        <f t="shared" si="2"/>
        <v>0</v>
      </c>
      <c r="G21" s="5">
        <f t="shared" si="3"/>
        <v>0</v>
      </c>
      <c r="H21" s="1"/>
      <c r="I21" s="5">
        <f t="shared" si="4"/>
        <v>0</v>
      </c>
      <c r="J21" s="5">
        <f t="shared" si="5"/>
        <v>0</v>
      </c>
      <c r="K21" s="1"/>
      <c r="L21" s="5">
        <f t="shared" si="6"/>
        <v>0</v>
      </c>
      <c r="M21" s="5">
        <f t="shared" si="7"/>
        <v>0</v>
      </c>
      <c r="N21" s="1"/>
      <c r="O21" s="5">
        <f t="shared" si="8"/>
        <v>0</v>
      </c>
      <c r="P21" s="5">
        <f t="shared" si="9"/>
        <v>0</v>
      </c>
      <c r="Q21" s="1"/>
      <c r="R21" s="9">
        <f t="shared" si="10"/>
        <v>0</v>
      </c>
      <c r="S21" s="1">
        <f t="shared" si="11"/>
        <v>0</v>
      </c>
    </row>
    <row r="22" spans="1:19" x14ac:dyDescent="0.25">
      <c r="A22" s="2" t="s">
        <v>20</v>
      </c>
      <c r="B22" s="1">
        <v>80</v>
      </c>
      <c r="C22" s="21">
        <f t="shared" si="0"/>
        <v>0.81078341947907162</v>
      </c>
      <c r="D22" s="22">
        <f t="shared" si="1"/>
        <v>8.1078341947907161E-3</v>
      </c>
      <c r="E22" s="1">
        <v>76</v>
      </c>
      <c r="F22" s="5">
        <f t="shared" si="2"/>
        <v>0.70704251558284492</v>
      </c>
      <c r="G22" s="5">
        <f t="shared" si="3"/>
        <v>7.0704251558284491E-3</v>
      </c>
      <c r="H22" s="1">
        <v>74</v>
      </c>
      <c r="I22" s="5">
        <f t="shared" si="4"/>
        <v>1.2660393498716851</v>
      </c>
      <c r="J22" s="5">
        <f t="shared" si="5"/>
        <v>1.2660393498716851E-2</v>
      </c>
      <c r="K22" s="1">
        <v>70</v>
      </c>
      <c r="L22" s="5">
        <f t="shared" si="6"/>
        <v>0.85574572127139359</v>
      </c>
      <c r="M22" s="5">
        <f t="shared" si="7"/>
        <v>8.557457212713936E-3</v>
      </c>
      <c r="N22" s="1">
        <v>43</v>
      </c>
      <c r="O22" s="5">
        <f t="shared" si="8"/>
        <v>0.63059099574717703</v>
      </c>
      <c r="P22" s="5">
        <f t="shared" si="9"/>
        <v>6.3059099574717704E-3</v>
      </c>
      <c r="Q22" s="1">
        <v>38</v>
      </c>
      <c r="R22" s="9">
        <f t="shared" si="10"/>
        <v>0.60003158060950579</v>
      </c>
      <c r="S22" s="1">
        <f t="shared" si="11"/>
        <v>6.0003158060950579E-3</v>
      </c>
    </row>
    <row r="23" spans="1:19" x14ac:dyDescent="0.25">
      <c r="A23" s="2" t="s">
        <v>25</v>
      </c>
      <c r="B23" s="1">
        <v>52</v>
      </c>
      <c r="C23" s="21">
        <f t="shared" si="0"/>
        <v>0.5270092226613966</v>
      </c>
      <c r="D23" s="22">
        <f t="shared" si="1"/>
        <v>5.270092226613966E-3</v>
      </c>
      <c r="E23" s="1">
        <v>304</v>
      </c>
      <c r="F23" s="5">
        <f t="shared" si="2"/>
        <v>2.8281700623313797</v>
      </c>
      <c r="G23" s="5">
        <f t="shared" si="3"/>
        <v>2.8281700623313796E-2</v>
      </c>
      <c r="H23" s="1">
        <v>27</v>
      </c>
      <c r="I23" s="5">
        <f t="shared" si="4"/>
        <v>0.46193327630453379</v>
      </c>
      <c r="J23" s="5">
        <f t="shared" si="5"/>
        <v>4.6193327630453382E-3</v>
      </c>
      <c r="K23" s="1">
        <v>255</v>
      </c>
      <c r="L23" s="5">
        <f t="shared" si="6"/>
        <v>3.1173594132029341</v>
      </c>
      <c r="M23" s="5">
        <f t="shared" si="7"/>
        <v>3.1173594132029341E-2</v>
      </c>
      <c r="N23" s="1">
        <v>122</v>
      </c>
      <c r="O23" s="5">
        <f t="shared" si="8"/>
        <v>1.7891186390966418</v>
      </c>
      <c r="P23" s="5">
        <f t="shared" si="9"/>
        <v>1.7891186390966419E-2</v>
      </c>
      <c r="Q23" s="1">
        <v>104</v>
      </c>
      <c r="R23" s="9">
        <f t="shared" si="10"/>
        <v>1.6421916942996999</v>
      </c>
      <c r="S23" s="1">
        <f t="shared" si="11"/>
        <v>1.6421916942996998E-2</v>
      </c>
    </row>
    <row r="24" spans="1:19" x14ac:dyDescent="0.25">
      <c r="A24" s="2" t="s">
        <v>24</v>
      </c>
      <c r="B24" s="1">
        <v>203</v>
      </c>
      <c r="C24" s="21">
        <f t="shared" si="0"/>
        <v>2.0573629269281444</v>
      </c>
      <c r="D24" s="22">
        <f t="shared" si="1"/>
        <v>2.0573629269281444E-2</v>
      </c>
      <c r="E24" s="1">
        <v>438</v>
      </c>
      <c r="F24" s="5">
        <f t="shared" si="2"/>
        <v>4.0747976555958694</v>
      </c>
      <c r="G24" s="5">
        <f t="shared" si="3"/>
        <v>4.0747976555958694E-2</v>
      </c>
      <c r="H24" s="1">
        <v>525</v>
      </c>
      <c r="I24" s="5">
        <f t="shared" si="4"/>
        <v>8.9820359281437128</v>
      </c>
      <c r="J24" s="5">
        <f t="shared" si="5"/>
        <v>8.9820359281437126E-2</v>
      </c>
      <c r="K24" s="1">
        <v>612</v>
      </c>
      <c r="L24" s="5">
        <f t="shared" si="6"/>
        <v>7.4816625916870416</v>
      </c>
      <c r="M24" s="5">
        <f t="shared" si="7"/>
        <v>7.4816625916870411E-2</v>
      </c>
      <c r="N24" s="1">
        <v>420</v>
      </c>
      <c r="O24" s="5">
        <f t="shared" si="8"/>
        <v>6.1592608886933569</v>
      </c>
      <c r="P24" s="5">
        <f t="shared" si="9"/>
        <v>6.1592608886933568E-2</v>
      </c>
      <c r="Q24" s="1">
        <v>363</v>
      </c>
      <c r="R24" s="9">
        <f t="shared" si="10"/>
        <v>5.7318806252960686</v>
      </c>
      <c r="S24" s="1">
        <f t="shared" si="11"/>
        <v>5.7318806252960687E-2</v>
      </c>
    </row>
    <row r="25" spans="1:19" x14ac:dyDescent="0.25">
      <c r="A25" s="2" t="s">
        <v>21</v>
      </c>
      <c r="B25" s="2">
        <f>SUM(B4:B24)</f>
        <v>9867</v>
      </c>
      <c r="C25" s="21">
        <f>SUM(C4:C24)</f>
        <v>100</v>
      </c>
      <c r="D25" s="21">
        <f>SUM(D4:D24)</f>
        <v>1</v>
      </c>
      <c r="E25" s="2">
        <f>SUM(E4:E24)</f>
        <v>10749</v>
      </c>
      <c r="F25" s="5">
        <f t="shared" si="2"/>
        <v>100</v>
      </c>
      <c r="G25" s="5">
        <f t="shared" si="3"/>
        <v>1</v>
      </c>
      <c r="H25" s="2">
        <f>SUM(H4:H24)</f>
        <v>5845</v>
      </c>
      <c r="I25" s="5">
        <f t="shared" si="4"/>
        <v>100</v>
      </c>
      <c r="J25" s="5">
        <f t="shared" si="5"/>
        <v>1</v>
      </c>
      <c r="K25" s="2">
        <f>SUM(K4:K24)</f>
        <v>8180</v>
      </c>
      <c r="L25" s="5">
        <f t="shared" si="6"/>
        <v>100</v>
      </c>
      <c r="M25" s="5">
        <f t="shared" si="7"/>
        <v>1</v>
      </c>
      <c r="N25" s="2">
        <f>SUM(N4:N24)</f>
        <v>6819</v>
      </c>
      <c r="O25" s="5">
        <f t="shared" si="8"/>
        <v>100</v>
      </c>
      <c r="P25" s="5">
        <f t="shared" si="9"/>
        <v>1</v>
      </c>
      <c r="Q25" s="2">
        <f>SUM(Q4:Q24)</f>
        <v>6333</v>
      </c>
      <c r="R25" s="9">
        <f t="shared" si="10"/>
        <v>100</v>
      </c>
      <c r="S25" s="1">
        <f t="shared" si="11"/>
        <v>1</v>
      </c>
    </row>
  </sheetData>
  <mergeCells count="7">
    <mergeCell ref="Q2:R2"/>
    <mergeCell ref="A1:H1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2" workbookViewId="0">
      <selection activeCell="S4" sqref="S4:S25"/>
    </sheetView>
  </sheetViews>
  <sheetFormatPr defaultRowHeight="15" x14ac:dyDescent="0.25"/>
  <cols>
    <col min="1" max="1" width="14.28515625" customWidth="1"/>
    <col min="2" max="2" width="6.28515625" customWidth="1"/>
    <col min="3" max="4" width="10.85546875" customWidth="1"/>
    <col min="5" max="5" width="7.140625" customWidth="1"/>
    <col min="6" max="7" width="11.140625" customWidth="1"/>
    <col min="8" max="8" width="5.85546875" customWidth="1"/>
    <col min="9" max="10" width="11.140625" customWidth="1"/>
    <col min="11" max="11" width="7" customWidth="1"/>
    <col min="12" max="13" width="11.28515625" customWidth="1"/>
    <col min="14" max="14" width="7.140625" customWidth="1"/>
    <col min="15" max="16" width="10.85546875" customWidth="1"/>
    <col min="17" max="17" width="7.42578125" customWidth="1"/>
    <col min="18" max="18" width="10.7109375" customWidth="1"/>
  </cols>
  <sheetData>
    <row r="1" spans="1:19" x14ac:dyDescent="0.25">
      <c r="A1" s="16" t="s">
        <v>28</v>
      </c>
      <c r="B1" s="16"/>
      <c r="C1" s="16"/>
      <c r="D1" s="16"/>
      <c r="E1" s="16"/>
      <c r="F1" s="16"/>
      <c r="G1" s="16"/>
      <c r="H1" s="16"/>
    </row>
    <row r="2" spans="1:19" x14ac:dyDescent="0.25">
      <c r="A2" s="4"/>
      <c r="B2" s="14">
        <v>2004</v>
      </c>
      <c r="C2" s="17"/>
      <c r="D2" s="6"/>
      <c r="E2" s="14">
        <v>2006</v>
      </c>
      <c r="F2" s="17"/>
      <c r="G2" s="6"/>
      <c r="H2" s="14">
        <v>2008</v>
      </c>
      <c r="I2" s="17"/>
      <c r="J2" s="6"/>
      <c r="K2" s="14">
        <v>2012</v>
      </c>
      <c r="L2" s="17"/>
      <c r="M2" s="6"/>
      <c r="N2" s="14">
        <v>2014</v>
      </c>
      <c r="O2" s="17"/>
      <c r="P2" s="6"/>
      <c r="Q2" s="14">
        <v>2016</v>
      </c>
      <c r="R2" s="17"/>
    </row>
    <row r="3" spans="1:19" x14ac:dyDescent="0.25">
      <c r="A3" s="1" t="s">
        <v>0</v>
      </c>
      <c r="B3" s="2" t="s">
        <v>26</v>
      </c>
      <c r="C3" s="2" t="s">
        <v>23</v>
      </c>
      <c r="D3" s="2" t="s">
        <v>32</v>
      </c>
      <c r="E3" s="2" t="s">
        <v>26</v>
      </c>
      <c r="F3" s="2" t="s">
        <v>23</v>
      </c>
      <c r="G3" s="2" t="s">
        <v>32</v>
      </c>
      <c r="H3" s="2" t="s">
        <v>26</v>
      </c>
      <c r="I3" s="2" t="s">
        <v>22</v>
      </c>
      <c r="J3" s="2" t="s">
        <v>32</v>
      </c>
      <c r="K3" s="2" t="s">
        <v>26</v>
      </c>
      <c r="L3" s="2" t="s">
        <v>23</v>
      </c>
      <c r="M3" s="2" t="s">
        <v>32</v>
      </c>
      <c r="N3" s="2" t="s">
        <v>26</v>
      </c>
      <c r="O3" s="2" t="s">
        <v>23</v>
      </c>
      <c r="P3" s="2" t="s">
        <v>32</v>
      </c>
      <c r="Q3" s="2" t="s">
        <v>26</v>
      </c>
      <c r="R3" s="2" t="s">
        <v>23</v>
      </c>
      <c r="S3" s="7" t="s">
        <v>32</v>
      </c>
    </row>
    <row r="4" spans="1:19" x14ac:dyDescent="0.25">
      <c r="A4" s="2" t="s">
        <v>12</v>
      </c>
      <c r="B4" s="1">
        <v>2308</v>
      </c>
      <c r="C4" s="5">
        <f>B4/$B$25*100</f>
        <v>42.42647058823529</v>
      </c>
      <c r="D4" s="5">
        <f>C4/100</f>
        <v>0.42426470588235288</v>
      </c>
      <c r="E4" s="3">
        <v>876</v>
      </c>
      <c r="F4" s="5">
        <f>E4/$E$25*100</f>
        <v>21.62962962962963</v>
      </c>
      <c r="G4" s="5">
        <f>F4/100</f>
        <v>0.21629629629629629</v>
      </c>
      <c r="H4" s="1">
        <v>830</v>
      </c>
      <c r="I4" s="5">
        <f>H4/$H$25*100</f>
        <v>24.418946749043837</v>
      </c>
      <c r="J4" s="5">
        <f>I4/100</f>
        <v>0.24418946749043838</v>
      </c>
      <c r="K4" s="1">
        <v>954</v>
      </c>
      <c r="L4" s="5">
        <f>K4/$K$25*100</f>
        <v>11.215612508817305</v>
      </c>
      <c r="M4" s="5">
        <f>L4/100</f>
        <v>0.11215612508817305</v>
      </c>
      <c r="N4" s="1">
        <v>1138</v>
      </c>
      <c r="O4" s="5">
        <f>N4/$N$25*100</f>
        <v>17.797935564591803</v>
      </c>
      <c r="P4" s="5">
        <f>O4/100</f>
        <v>0.17797935564591805</v>
      </c>
      <c r="Q4" s="1">
        <v>1847</v>
      </c>
      <c r="R4" s="5">
        <f>Q4/$Q$25*100</f>
        <v>19.120082815734989</v>
      </c>
      <c r="S4" s="2">
        <f>R4/100</f>
        <v>0.1912008281573499</v>
      </c>
    </row>
    <row r="5" spans="1:19" x14ac:dyDescent="0.25">
      <c r="A5" s="2" t="s">
        <v>11</v>
      </c>
      <c r="B5" s="1">
        <v>55</v>
      </c>
      <c r="C5" s="5">
        <f t="shared" ref="C5:C25" si="0">B5/$B$25*100</f>
        <v>1.0110294117647058</v>
      </c>
      <c r="D5" s="5">
        <f t="shared" ref="D5:D25" si="1">C5/100</f>
        <v>1.0110294117647058E-2</v>
      </c>
      <c r="E5" s="1">
        <v>86</v>
      </c>
      <c r="F5" s="5">
        <f t="shared" ref="F5:F25" si="2">E5/$E$25*100</f>
        <v>2.1234567901234569</v>
      </c>
      <c r="G5" s="5">
        <f t="shared" ref="G5:G25" si="3">F5/100</f>
        <v>2.1234567901234569E-2</v>
      </c>
      <c r="H5" s="1">
        <v>137</v>
      </c>
      <c r="I5" s="5">
        <f t="shared" ref="I5:I25" si="4">H5/$H$25*100</f>
        <v>4.0305972344807293</v>
      </c>
      <c r="J5" s="5">
        <f t="shared" ref="J5:J25" si="5">I5/100</f>
        <v>4.0305972344807289E-2</v>
      </c>
      <c r="K5" s="1">
        <v>71</v>
      </c>
      <c r="L5" s="5">
        <f t="shared" ref="L5:L25" si="6">K5/$K$25*100</f>
        <v>0.83470491417822723</v>
      </c>
      <c r="M5" s="5">
        <f t="shared" ref="M5:M25" si="7">L5/100</f>
        <v>8.3470491417822722E-3</v>
      </c>
      <c r="N5" s="1">
        <v>102</v>
      </c>
      <c r="O5" s="5">
        <f t="shared" ref="O5:O25" si="8">N5/$N$25*100</f>
        <v>1.5952455426962779</v>
      </c>
      <c r="P5" s="5">
        <f t="shared" ref="P5:P25" si="9">O5/100</f>
        <v>1.5952455426962778E-2</v>
      </c>
      <c r="Q5" s="1">
        <v>137</v>
      </c>
      <c r="R5" s="5">
        <f t="shared" ref="R5:R25" si="10">Q5/$Q$25*100</f>
        <v>1.4182194616977224</v>
      </c>
      <c r="S5" s="2">
        <f t="shared" ref="S5:S25" si="11">R5/100</f>
        <v>1.4182194616977223E-2</v>
      </c>
    </row>
    <row r="6" spans="1:19" x14ac:dyDescent="0.25">
      <c r="A6" s="2" t="s">
        <v>13</v>
      </c>
      <c r="B6" s="1">
        <v>0</v>
      </c>
      <c r="C6" s="5">
        <f t="shared" si="0"/>
        <v>0</v>
      </c>
      <c r="D6" s="5">
        <f t="shared" si="1"/>
        <v>0</v>
      </c>
      <c r="E6" s="1">
        <v>12</v>
      </c>
      <c r="F6" s="5">
        <f t="shared" si="2"/>
        <v>0.29629629629629628</v>
      </c>
      <c r="G6" s="5">
        <f t="shared" si="3"/>
        <v>2.9629629629629628E-3</v>
      </c>
      <c r="H6" s="1">
        <v>0</v>
      </c>
      <c r="I6" s="5">
        <f t="shared" si="4"/>
        <v>0</v>
      </c>
      <c r="J6" s="5">
        <f t="shared" si="5"/>
        <v>0</v>
      </c>
      <c r="K6" s="1">
        <v>0</v>
      </c>
      <c r="L6" s="5">
        <f t="shared" si="6"/>
        <v>0</v>
      </c>
      <c r="M6" s="5">
        <f t="shared" si="7"/>
        <v>0</v>
      </c>
      <c r="N6" s="1">
        <v>2</v>
      </c>
      <c r="O6" s="5">
        <f t="shared" si="8"/>
        <v>3.1279324366593683E-2</v>
      </c>
      <c r="P6" s="5">
        <f t="shared" si="9"/>
        <v>3.1279324366593683E-4</v>
      </c>
      <c r="Q6" s="1">
        <v>72</v>
      </c>
      <c r="R6" s="5">
        <f t="shared" si="10"/>
        <v>0.74534161490683226</v>
      </c>
      <c r="S6" s="2">
        <f t="shared" si="11"/>
        <v>7.4534161490683228E-3</v>
      </c>
    </row>
    <row r="7" spans="1:19" x14ac:dyDescent="0.25">
      <c r="A7" s="2" t="s">
        <v>1</v>
      </c>
      <c r="B7" s="1">
        <v>0</v>
      </c>
      <c r="C7" s="5">
        <f t="shared" si="0"/>
        <v>0</v>
      </c>
      <c r="D7" s="5">
        <f t="shared" si="1"/>
        <v>0</v>
      </c>
      <c r="E7" s="1">
        <v>0</v>
      </c>
      <c r="F7" s="5">
        <f t="shared" si="2"/>
        <v>0</v>
      </c>
      <c r="G7" s="5">
        <f t="shared" si="3"/>
        <v>0</v>
      </c>
      <c r="H7" s="1">
        <v>0</v>
      </c>
      <c r="I7" s="5">
        <f t="shared" si="4"/>
        <v>0</v>
      </c>
      <c r="J7" s="5">
        <f t="shared" si="5"/>
        <v>0</v>
      </c>
      <c r="K7" s="1">
        <v>0</v>
      </c>
      <c r="L7" s="5">
        <f t="shared" si="6"/>
        <v>0</v>
      </c>
      <c r="M7" s="5">
        <f t="shared" si="7"/>
        <v>0</v>
      </c>
      <c r="N7" s="1">
        <v>0</v>
      </c>
      <c r="O7" s="5">
        <f t="shared" si="8"/>
        <v>0</v>
      </c>
      <c r="P7" s="5">
        <f t="shared" si="9"/>
        <v>0</v>
      </c>
      <c r="Q7" s="1">
        <v>0</v>
      </c>
      <c r="R7" s="5">
        <f t="shared" si="10"/>
        <v>0</v>
      </c>
      <c r="S7" s="2">
        <f t="shared" si="11"/>
        <v>0</v>
      </c>
    </row>
    <row r="8" spans="1:19" x14ac:dyDescent="0.25">
      <c r="A8" s="2" t="s">
        <v>2</v>
      </c>
      <c r="B8" s="1">
        <v>14</v>
      </c>
      <c r="C8" s="5">
        <f t="shared" si="0"/>
        <v>0.25735294117647056</v>
      </c>
      <c r="D8" s="5">
        <f t="shared" si="1"/>
        <v>2.5735294117647054E-3</v>
      </c>
      <c r="E8" s="1">
        <v>0</v>
      </c>
      <c r="F8" s="5">
        <f t="shared" si="2"/>
        <v>0</v>
      </c>
      <c r="G8" s="5">
        <f t="shared" si="3"/>
        <v>0</v>
      </c>
      <c r="H8" s="1">
        <v>5</v>
      </c>
      <c r="I8" s="5">
        <f t="shared" si="4"/>
        <v>0.14710208884966167</v>
      </c>
      <c r="J8" s="5">
        <f t="shared" si="5"/>
        <v>1.4710208884966167E-3</v>
      </c>
      <c r="K8" s="1">
        <v>4</v>
      </c>
      <c r="L8" s="5">
        <f t="shared" si="6"/>
        <v>4.7025628967787447E-2</v>
      </c>
      <c r="M8" s="5">
        <f t="shared" si="7"/>
        <v>4.7025628967787447E-4</v>
      </c>
      <c r="N8" s="1">
        <v>1</v>
      </c>
      <c r="O8" s="5">
        <f t="shared" si="8"/>
        <v>1.5639662183296842E-2</v>
      </c>
      <c r="P8" s="5">
        <f t="shared" si="9"/>
        <v>1.5639662183296842E-4</v>
      </c>
      <c r="Q8" s="1">
        <v>0</v>
      </c>
      <c r="R8" s="5">
        <f t="shared" si="10"/>
        <v>0</v>
      </c>
      <c r="S8" s="2">
        <f t="shared" si="11"/>
        <v>0</v>
      </c>
    </row>
    <row r="9" spans="1:19" x14ac:dyDescent="0.25">
      <c r="A9" s="2" t="s">
        <v>3</v>
      </c>
      <c r="B9" s="1">
        <v>0</v>
      </c>
      <c r="C9" s="5">
        <f t="shared" si="0"/>
        <v>0</v>
      </c>
      <c r="D9" s="5">
        <f t="shared" si="1"/>
        <v>0</v>
      </c>
      <c r="E9" s="1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f t="shared" si="5"/>
        <v>0</v>
      </c>
      <c r="K9" s="1">
        <v>0</v>
      </c>
      <c r="L9" s="5">
        <f t="shared" si="6"/>
        <v>0</v>
      </c>
      <c r="M9" s="5">
        <f t="shared" si="7"/>
        <v>0</v>
      </c>
      <c r="N9" s="1">
        <v>0</v>
      </c>
      <c r="O9" s="5">
        <f t="shared" si="8"/>
        <v>0</v>
      </c>
      <c r="P9" s="5">
        <f t="shared" si="9"/>
        <v>0</v>
      </c>
      <c r="Q9" s="1">
        <v>0</v>
      </c>
      <c r="R9" s="5">
        <f t="shared" si="10"/>
        <v>0</v>
      </c>
      <c r="S9" s="2">
        <f t="shared" si="11"/>
        <v>0</v>
      </c>
    </row>
    <row r="10" spans="1:19" x14ac:dyDescent="0.25">
      <c r="A10" s="2" t="s">
        <v>4</v>
      </c>
      <c r="B10" s="1">
        <v>0</v>
      </c>
      <c r="C10" s="5">
        <f t="shared" si="0"/>
        <v>0</v>
      </c>
      <c r="D10" s="5">
        <f t="shared" si="1"/>
        <v>0</v>
      </c>
      <c r="E10" s="1">
        <v>6</v>
      </c>
      <c r="F10" s="5">
        <f t="shared" si="2"/>
        <v>0.14814814814814814</v>
      </c>
      <c r="G10" s="5">
        <f t="shared" si="3"/>
        <v>1.4814814814814814E-3</v>
      </c>
      <c r="H10" s="1">
        <v>0</v>
      </c>
      <c r="I10" s="5">
        <f t="shared" si="4"/>
        <v>0</v>
      </c>
      <c r="J10" s="5">
        <f t="shared" si="5"/>
        <v>0</v>
      </c>
      <c r="K10" s="1">
        <v>11</v>
      </c>
      <c r="L10" s="5">
        <f t="shared" si="6"/>
        <v>0.12932047966141547</v>
      </c>
      <c r="M10" s="5">
        <f t="shared" si="7"/>
        <v>1.2932047966141547E-3</v>
      </c>
      <c r="N10" s="1">
        <v>0</v>
      </c>
      <c r="O10" s="5">
        <f t="shared" si="8"/>
        <v>0</v>
      </c>
      <c r="P10" s="5">
        <f t="shared" si="9"/>
        <v>0</v>
      </c>
      <c r="Q10" s="1">
        <v>0</v>
      </c>
      <c r="R10" s="5">
        <f t="shared" si="10"/>
        <v>0</v>
      </c>
      <c r="S10" s="2">
        <f t="shared" si="11"/>
        <v>0</v>
      </c>
    </row>
    <row r="11" spans="1:19" x14ac:dyDescent="0.25">
      <c r="A11" s="2" t="s">
        <v>14</v>
      </c>
      <c r="B11" s="1">
        <v>1140</v>
      </c>
      <c r="C11" s="5">
        <f t="shared" si="0"/>
        <v>20.955882352941178</v>
      </c>
      <c r="D11" s="5">
        <f t="shared" si="1"/>
        <v>0.20955882352941177</v>
      </c>
      <c r="E11" s="1">
        <v>798</v>
      </c>
      <c r="F11" s="5">
        <f t="shared" si="2"/>
        <v>19.703703703703702</v>
      </c>
      <c r="G11" s="5">
        <f t="shared" si="3"/>
        <v>0.19703703703703701</v>
      </c>
      <c r="H11" s="1">
        <v>461</v>
      </c>
      <c r="I11" s="5">
        <f t="shared" si="4"/>
        <v>13.562812591938805</v>
      </c>
      <c r="J11" s="5">
        <f t="shared" si="5"/>
        <v>0.13562812591938805</v>
      </c>
      <c r="K11" s="1">
        <v>4548</v>
      </c>
      <c r="L11" s="5">
        <f t="shared" si="6"/>
        <v>53.468140136374323</v>
      </c>
      <c r="M11" s="5">
        <f t="shared" si="7"/>
        <v>0.5346814013637432</v>
      </c>
      <c r="N11" s="1">
        <v>2165</v>
      </c>
      <c r="O11" s="5">
        <f t="shared" si="8"/>
        <v>33.85986862683766</v>
      </c>
      <c r="P11" s="5">
        <f t="shared" si="9"/>
        <v>0.33859868626837658</v>
      </c>
      <c r="Q11" s="1">
        <v>4659</v>
      </c>
      <c r="R11" s="5">
        <f t="shared" si="10"/>
        <v>48.229813664596271</v>
      </c>
      <c r="S11" s="2">
        <f t="shared" si="11"/>
        <v>0.48229813664596272</v>
      </c>
    </row>
    <row r="12" spans="1:19" x14ac:dyDescent="0.25">
      <c r="A12" s="2" t="s">
        <v>8</v>
      </c>
      <c r="B12" s="1">
        <v>0</v>
      </c>
      <c r="C12" s="5">
        <f t="shared" si="0"/>
        <v>0</v>
      </c>
      <c r="D12" s="5">
        <f t="shared" si="1"/>
        <v>0</v>
      </c>
      <c r="E12" s="1">
        <v>0</v>
      </c>
      <c r="F12" s="5">
        <f t="shared" si="2"/>
        <v>0</v>
      </c>
      <c r="G12" s="5">
        <f t="shared" si="3"/>
        <v>0</v>
      </c>
      <c r="H12" s="1">
        <v>0</v>
      </c>
      <c r="I12" s="5">
        <f t="shared" si="4"/>
        <v>0</v>
      </c>
      <c r="J12" s="5">
        <f t="shared" si="5"/>
        <v>0</v>
      </c>
      <c r="K12" s="1">
        <v>549</v>
      </c>
      <c r="L12" s="5">
        <f t="shared" si="6"/>
        <v>6.454267575828827</v>
      </c>
      <c r="M12" s="5">
        <f t="shared" si="7"/>
        <v>6.4542675758288273E-2</v>
      </c>
      <c r="N12" s="1">
        <v>69</v>
      </c>
      <c r="O12" s="5">
        <f t="shared" si="8"/>
        <v>1.079136690647482</v>
      </c>
      <c r="P12" s="5">
        <f t="shared" si="9"/>
        <v>1.0791366906474819E-2</v>
      </c>
      <c r="Q12" s="1">
        <v>0</v>
      </c>
      <c r="R12" s="5">
        <f t="shared" si="10"/>
        <v>0</v>
      </c>
      <c r="S12" s="2">
        <f t="shared" si="11"/>
        <v>0</v>
      </c>
    </row>
    <row r="13" spans="1:19" x14ac:dyDescent="0.25">
      <c r="A13" s="2" t="s">
        <v>15</v>
      </c>
      <c r="B13" s="1">
        <v>648</v>
      </c>
      <c r="C13" s="5">
        <f t="shared" si="0"/>
        <v>11.911764705882351</v>
      </c>
      <c r="D13" s="5">
        <f t="shared" si="1"/>
        <v>0.11911764705882351</v>
      </c>
      <c r="E13" s="1">
        <v>440</v>
      </c>
      <c r="F13" s="5">
        <f t="shared" si="2"/>
        <v>10.864197530864198</v>
      </c>
      <c r="G13" s="5">
        <f t="shared" si="3"/>
        <v>0.10864197530864197</v>
      </c>
      <c r="H13" s="1">
        <v>249</v>
      </c>
      <c r="I13" s="5">
        <f t="shared" si="4"/>
        <v>7.3256840247131514</v>
      </c>
      <c r="J13" s="5">
        <f t="shared" si="5"/>
        <v>7.3256840247131513E-2</v>
      </c>
      <c r="K13" s="1">
        <v>360</v>
      </c>
      <c r="L13" s="5">
        <f t="shared" si="6"/>
        <v>4.2323066071008695</v>
      </c>
      <c r="M13" s="5">
        <f t="shared" si="7"/>
        <v>4.2323066071008691E-2</v>
      </c>
      <c r="N13" s="1">
        <v>730</v>
      </c>
      <c r="O13" s="5">
        <f t="shared" si="8"/>
        <v>11.416953393806693</v>
      </c>
      <c r="P13" s="5">
        <f t="shared" si="9"/>
        <v>0.11416953393806693</v>
      </c>
      <c r="Q13" s="1">
        <v>616</v>
      </c>
      <c r="R13" s="5">
        <f t="shared" si="10"/>
        <v>6.3768115942028984</v>
      </c>
      <c r="S13" s="2">
        <f t="shared" si="11"/>
        <v>6.3768115942028983E-2</v>
      </c>
    </row>
    <row r="14" spans="1:19" x14ac:dyDescent="0.25">
      <c r="A14" s="2" t="s">
        <v>5</v>
      </c>
      <c r="B14" s="1">
        <v>352</v>
      </c>
      <c r="C14" s="5">
        <f t="shared" si="0"/>
        <v>6.4705882352941186</v>
      </c>
      <c r="D14" s="5">
        <f t="shared" si="1"/>
        <v>6.4705882352941183E-2</v>
      </c>
      <c r="E14" s="1">
        <v>286</v>
      </c>
      <c r="F14" s="5">
        <f t="shared" si="2"/>
        <v>7.0617283950617278</v>
      </c>
      <c r="G14" s="5">
        <f t="shared" si="3"/>
        <v>7.0617283950617282E-2</v>
      </c>
      <c r="H14" s="1">
        <v>248</v>
      </c>
      <c r="I14" s="5">
        <f t="shared" si="4"/>
        <v>7.2962636069432181</v>
      </c>
      <c r="J14" s="5">
        <f t="shared" si="5"/>
        <v>7.296263606943218E-2</v>
      </c>
      <c r="K14" s="1">
        <v>291</v>
      </c>
      <c r="L14" s="5">
        <f t="shared" si="6"/>
        <v>3.4211145074065366</v>
      </c>
      <c r="M14" s="5">
        <f t="shared" si="7"/>
        <v>3.4211145074065363E-2</v>
      </c>
      <c r="N14" s="1">
        <v>179</v>
      </c>
      <c r="O14" s="5">
        <f t="shared" si="8"/>
        <v>2.7994995308101345</v>
      </c>
      <c r="P14" s="5">
        <f t="shared" si="9"/>
        <v>2.7994995308101345E-2</v>
      </c>
      <c r="Q14" s="1">
        <v>156</v>
      </c>
      <c r="R14" s="5">
        <f t="shared" si="10"/>
        <v>1.6149068322981366</v>
      </c>
      <c r="S14" s="2">
        <f t="shared" si="11"/>
        <v>1.6149068322981366E-2</v>
      </c>
    </row>
    <row r="15" spans="1:19" x14ac:dyDescent="0.25">
      <c r="A15" s="2" t="s">
        <v>6</v>
      </c>
      <c r="B15" s="1">
        <v>276</v>
      </c>
      <c r="C15" s="5">
        <f t="shared" si="0"/>
        <v>5.0735294117647056</v>
      </c>
      <c r="D15" s="5">
        <f t="shared" si="1"/>
        <v>5.0735294117647059E-2</v>
      </c>
      <c r="E15" s="1">
        <v>440</v>
      </c>
      <c r="F15" s="5">
        <f t="shared" si="2"/>
        <v>10.864197530864198</v>
      </c>
      <c r="G15" s="5">
        <f t="shared" si="3"/>
        <v>0.10864197530864197</v>
      </c>
      <c r="H15" s="1">
        <v>394</v>
      </c>
      <c r="I15" s="5">
        <f t="shared" si="4"/>
        <v>11.591644601353339</v>
      </c>
      <c r="J15" s="5">
        <f t="shared" si="5"/>
        <v>0.11591644601353339</v>
      </c>
      <c r="K15" s="1">
        <v>371</v>
      </c>
      <c r="L15" s="5">
        <f t="shared" si="6"/>
        <v>4.3616270867622857</v>
      </c>
      <c r="M15" s="5">
        <f t="shared" si="7"/>
        <v>4.3616270867622854E-2</v>
      </c>
      <c r="N15" s="1">
        <v>336</v>
      </c>
      <c r="O15" s="5">
        <f t="shared" si="8"/>
        <v>5.2549264935877389</v>
      </c>
      <c r="P15" s="5">
        <f t="shared" si="9"/>
        <v>5.2549264935877388E-2</v>
      </c>
      <c r="Q15" s="1">
        <v>582</v>
      </c>
      <c r="R15" s="5">
        <f t="shared" si="10"/>
        <v>6.024844720496894</v>
      </c>
      <c r="S15" s="2">
        <f t="shared" si="11"/>
        <v>6.0248447204968941E-2</v>
      </c>
    </row>
    <row r="16" spans="1:19" x14ac:dyDescent="0.25">
      <c r="A16" s="2" t="s">
        <v>7</v>
      </c>
      <c r="B16" s="1">
        <v>27</v>
      </c>
      <c r="C16" s="5">
        <f t="shared" si="0"/>
        <v>0.49632352941176466</v>
      </c>
      <c r="D16" s="5">
        <f t="shared" si="1"/>
        <v>4.9632352941176468E-3</v>
      </c>
      <c r="E16" s="1">
        <v>34</v>
      </c>
      <c r="F16" s="5">
        <f t="shared" si="2"/>
        <v>0.83950617283950613</v>
      </c>
      <c r="G16" s="5">
        <f t="shared" si="3"/>
        <v>8.3950617283950618E-3</v>
      </c>
      <c r="H16" s="1">
        <v>98</v>
      </c>
      <c r="I16" s="5">
        <f t="shared" si="4"/>
        <v>2.8832009414533686</v>
      </c>
      <c r="J16" s="5">
        <f t="shared" si="5"/>
        <v>2.8832009414533687E-2</v>
      </c>
      <c r="K16" s="1">
        <v>14</v>
      </c>
      <c r="L16" s="5">
        <f t="shared" si="6"/>
        <v>0.16458970138725607</v>
      </c>
      <c r="M16" s="5">
        <f t="shared" si="7"/>
        <v>1.6458970138725606E-3</v>
      </c>
      <c r="N16" s="1">
        <v>49</v>
      </c>
      <c r="O16" s="5">
        <f t="shared" si="8"/>
        <v>0.76634344698154522</v>
      </c>
      <c r="P16" s="5">
        <f t="shared" si="9"/>
        <v>7.6634344698154524E-3</v>
      </c>
      <c r="Q16" s="1">
        <v>50</v>
      </c>
      <c r="R16" s="5">
        <f t="shared" si="10"/>
        <v>0.51759834368530022</v>
      </c>
      <c r="S16" s="2">
        <f t="shared" si="11"/>
        <v>5.175983436853002E-3</v>
      </c>
    </row>
    <row r="17" spans="1:19" x14ac:dyDescent="0.25">
      <c r="A17" s="2" t="s">
        <v>9</v>
      </c>
      <c r="B17" s="1">
        <v>0</v>
      </c>
      <c r="C17" s="5">
        <f t="shared" si="0"/>
        <v>0</v>
      </c>
      <c r="D17" s="5">
        <f t="shared" si="1"/>
        <v>0</v>
      </c>
      <c r="E17" s="1">
        <v>0</v>
      </c>
      <c r="F17" s="5">
        <f t="shared" si="2"/>
        <v>0</v>
      </c>
      <c r="G17" s="5">
        <f t="shared" si="3"/>
        <v>0</v>
      </c>
      <c r="H17" s="1">
        <v>0</v>
      </c>
      <c r="I17" s="5">
        <f t="shared" si="4"/>
        <v>0</v>
      </c>
      <c r="J17" s="5">
        <f t="shared" si="5"/>
        <v>0</v>
      </c>
      <c r="K17" s="1">
        <v>0</v>
      </c>
      <c r="L17" s="5">
        <f t="shared" si="6"/>
        <v>0</v>
      </c>
      <c r="M17" s="5">
        <f t="shared" si="7"/>
        <v>0</v>
      </c>
      <c r="N17" s="1">
        <v>256</v>
      </c>
      <c r="O17" s="5">
        <f t="shared" si="8"/>
        <v>4.0037535189239915</v>
      </c>
      <c r="P17" s="5">
        <f t="shared" si="9"/>
        <v>4.0037535189239915E-2</v>
      </c>
      <c r="Q17" s="1">
        <v>147</v>
      </c>
      <c r="R17" s="5">
        <f t="shared" si="10"/>
        <v>1.5217391304347827</v>
      </c>
      <c r="S17" s="2">
        <f t="shared" si="11"/>
        <v>1.5217391304347827E-2</v>
      </c>
    </row>
    <row r="18" spans="1:19" x14ac:dyDescent="0.25">
      <c r="A18" s="2" t="s">
        <v>16</v>
      </c>
      <c r="B18" s="1">
        <v>0</v>
      </c>
      <c r="C18" s="5">
        <f t="shared" si="0"/>
        <v>0</v>
      </c>
      <c r="D18" s="5">
        <f t="shared" si="1"/>
        <v>0</v>
      </c>
      <c r="E18" s="1">
        <v>0</v>
      </c>
      <c r="F18" s="5">
        <f t="shared" si="2"/>
        <v>0</v>
      </c>
      <c r="G18" s="5">
        <f t="shared" si="3"/>
        <v>0</v>
      </c>
      <c r="H18" s="1">
        <v>0</v>
      </c>
      <c r="I18" s="5">
        <f t="shared" si="4"/>
        <v>0</v>
      </c>
      <c r="J18" s="5">
        <f t="shared" si="5"/>
        <v>0</v>
      </c>
      <c r="K18" s="1">
        <v>0</v>
      </c>
      <c r="L18" s="5">
        <f t="shared" si="6"/>
        <v>0</v>
      </c>
      <c r="M18" s="5">
        <f t="shared" si="7"/>
        <v>0</v>
      </c>
      <c r="N18" s="1">
        <v>308</v>
      </c>
      <c r="O18" s="5">
        <f t="shared" si="8"/>
        <v>4.817015952455427</v>
      </c>
      <c r="P18" s="5">
        <f t="shared" si="9"/>
        <v>4.8170159524554272E-2</v>
      </c>
      <c r="Q18" s="1">
        <v>50</v>
      </c>
      <c r="R18" s="5">
        <f t="shared" si="10"/>
        <v>0.51759834368530022</v>
      </c>
      <c r="S18" s="2">
        <f t="shared" si="11"/>
        <v>5.175983436853002E-3</v>
      </c>
    </row>
    <row r="19" spans="1:19" x14ac:dyDescent="0.25">
      <c r="A19" s="2" t="s">
        <v>17</v>
      </c>
      <c r="B19" s="1">
        <v>0</v>
      </c>
      <c r="C19" s="5">
        <f t="shared" si="0"/>
        <v>0</v>
      </c>
      <c r="D19" s="5">
        <f t="shared" si="1"/>
        <v>0</v>
      </c>
      <c r="E19" s="1">
        <v>0</v>
      </c>
      <c r="F19" s="5">
        <f t="shared" si="2"/>
        <v>0</v>
      </c>
      <c r="G19" s="5">
        <f t="shared" si="3"/>
        <v>0</v>
      </c>
      <c r="H19" s="1">
        <v>0</v>
      </c>
      <c r="I19" s="5">
        <f t="shared" si="4"/>
        <v>0</v>
      </c>
      <c r="J19" s="5">
        <f t="shared" si="5"/>
        <v>0</v>
      </c>
      <c r="K19" s="1">
        <v>0</v>
      </c>
      <c r="L19" s="5">
        <f t="shared" si="6"/>
        <v>0</v>
      </c>
      <c r="M19" s="5">
        <f t="shared" si="7"/>
        <v>0</v>
      </c>
      <c r="N19" s="1">
        <v>202</v>
      </c>
      <c r="O19" s="5">
        <f t="shared" si="8"/>
        <v>3.1592117610259618</v>
      </c>
      <c r="P19" s="5">
        <f t="shared" si="9"/>
        <v>3.1592117610259617E-2</v>
      </c>
      <c r="Q19" s="1">
        <v>146</v>
      </c>
      <c r="R19" s="5">
        <f t="shared" si="10"/>
        <v>1.5113871635610767</v>
      </c>
      <c r="S19" s="2">
        <f t="shared" si="11"/>
        <v>1.5113871635610766E-2</v>
      </c>
    </row>
    <row r="20" spans="1:19" x14ac:dyDescent="0.25">
      <c r="A20" s="2" t="s">
        <v>18</v>
      </c>
      <c r="B20" s="1">
        <v>160</v>
      </c>
      <c r="C20" s="5">
        <f t="shared" si="0"/>
        <v>2.9411764705882351</v>
      </c>
      <c r="D20" s="5">
        <f t="shared" si="1"/>
        <v>2.9411764705882349E-2</v>
      </c>
      <c r="E20" s="1">
        <v>506</v>
      </c>
      <c r="F20" s="5">
        <f t="shared" si="2"/>
        <v>12.493827160493828</v>
      </c>
      <c r="G20" s="5">
        <f t="shared" si="3"/>
        <v>0.12493827160493827</v>
      </c>
      <c r="H20" s="1">
        <v>249</v>
      </c>
      <c r="I20" s="5">
        <f t="shared" si="4"/>
        <v>7.3256840247131514</v>
      </c>
      <c r="J20" s="5">
        <f t="shared" si="5"/>
        <v>7.3256840247131513E-2</v>
      </c>
      <c r="K20" s="1">
        <v>356</v>
      </c>
      <c r="L20" s="5">
        <f t="shared" si="6"/>
        <v>4.1852809781330826</v>
      </c>
      <c r="M20" s="5">
        <f t="shared" si="7"/>
        <v>4.1852809781330824E-2</v>
      </c>
      <c r="N20" s="1">
        <v>0</v>
      </c>
      <c r="O20" s="5">
        <f t="shared" si="8"/>
        <v>0</v>
      </c>
      <c r="P20" s="5">
        <f t="shared" si="9"/>
        <v>0</v>
      </c>
      <c r="Q20" s="1">
        <v>0</v>
      </c>
      <c r="R20" s="5">
        <f t="shared" si="10"/>
        <v>0</v>
      </c>
      <c r="S20" s="2">
        <f t="shared" si="11"/>
        <v>0</v>
      </c>
    </row>
    <row r="21" spans="1:19" x14ac:dyDescent="0.25">
      <c r="A21" s="2" t="s">
        <v>19</v>
      </c>
      <c r="B21" s="1"/>
      <c r="C21" s="5">
        <f t="shared" si="0"/>
        <v>0</v>
      </c>
      <c r="D21" s="5">
        <f t="shared" si="1"/>
        <v>0</v>
      </c>
      <c r="E21" s="1"/>
      <c r="F21" s="5">
        <f t="shared" si="2"/>
        <v>0</v>
      </c>
      <c r="G21" s="5">
        <f t="shared" si="3"/>
        <v>0</v>
      </c>
      <c r="H21" s="1"/>
      <c r="I21" s="5">
        <f t="shared" si="4"/>
        <v>0</v>
      </c>
      <c r="J21" s="5">
        <f t="shared" si="5"/>
        <v>0</v>
      </c>
      <c r="K21" s="1"/>
      <c r="L21" s="5">
        <f t="shared" si="6"/>
        <v>0</v>
      </c>
      <c r="M21" s="5">
        <f t="shared" si="7"/>
        <v>0</v>
      </c>
      <c r="N21" s="1"/>
      <c r="O21" s="5">
        <f t="shared" si="8"/>
        <v>0</v>
      </c>
      <c r="P21" s="5">
        <f t="shared" si="9"/>
        <v>0</v>
      </c>
      <c r="Q21" s="1"/>
      <c r="R21" s="5">
        <f t="shared" si="10"/>
        <v>0</v>
      </c>
      <c r="S21" s="2">
        <f t="shared" si="11"/>
        <v>0</v>
      </c>
    </row>
    <row r="22" spans="1:19" x14ac:dyDescent="0.25">
      <c r="A22" s="2" t="s">
        <v>20</v>
      </c>
      <c r="B22" s="1">
        <v>102</v>
      </c>
      <c r="C22" s="5">
        <f t="shared" si="0"/>
        <v>1.875</v>
      </c>
      <c r="D22" s="5">
        <f t="shared" si="1"/>
        <v>1.8749999999999999E-2</v>
      </c>
      <c r="E22" s="1">
        <v>370</v>
      </c>
      <c r="F22" s="5">
        <f t="shared" si="2"/>
        <v>9.1358024691358022</v>
      </c>
      <c r="G22" s="5">
        <f t="shared" si="3"/>
        <v>9.1358024691358022E-2</v>
      </c>
      <c r="H22" s="1">
        <v>97</v>
      </c>
      <c r="I22" s="5">
        <f t="shared" si="4"/>
        <v>2.8537805236834366</v>
      </c>
      <c r="J22" s="5">
        <f t="shared" si="5"/>
        <v>2.8537805236834368E-2</v>
      </c>
      <c r="K22" s="1">
        <v>96</v>
      </c>
      <c r="L22" s="5">
        <f t="shared" si="6"/>
        <v>1.1286150952268985</v>
      </c>
      <c r="M22" s="5">
        <f t="shared" si="7"/>
        <v>1.1286150952268986E-2</v>
      </c>
      <c r="N22" s="1">
        <v>111</v>
      </c>
      <c r="O22" s="5">
        <f t="shared" si="8"/>
        <v>1.7360025023459493</v>
      </c>
      <c r="P22" s="5">
        <f t="shared" si="9"/>
        <v>1.7360025023459492E-2</v>
      </c>
      <c r="Q22" s="1">
        <v>64</v>
      </c>
      <c r="R22" s="5">
        <f t="shared" si="10"/>
        <v>0.66252587991718426</v>
      </c>
      <c r="S22" s="2">
        <f t="shared" si="11"/>
        <v>6.6252587991718426E-3</v>
      </c>
    </row>
    <row r="23" spans="1:19" x14ac:dyDescent="0.25">
      <c r="A23" s="2" t="s">
        <v>25</v>
      </c>
      <c r="B23" s="1">
        <v>358</v>
      </c>
      <c r="C23" s="5">
        <f t="shared" si="0"/>
        <v>6.5808823529411766</v>
      </c>
      <c r="D23" s="5">
        <f t="shared" si="1"/>
        <v>6.5808823529411767E-2</v>
      </c>
      <c r="E23" s="1">
        <v>196</v>
      </c>
      <c r="F23" s="5">
        <f t="shared" si="2"/>
        <v>4.8395061728395063</v>
      </c>
      <c r="G23" s="5">
        <f t="shared" si="3"/>
        <v>4.8395061728395063E-2</v>
      </c>
      <c r="H23" s="1">
        <v>568</v>
      </c>
      <c r="I23" s="5">
        <f t="shared" si="4"/>
        <v>16.710797293321566</v>
      </c>
      <c r="J23" s="5">
        <f t="shared" si="5"/>
        <v>0.16710797293321566</v>
      </c>
      <c r="K23" s="1">
        <v>881</v>
      </c>
      <c r="L23" s="5">
        <f t="shared" si="6"/>
        <v>10.357394780155186</v>
      </c>
      <c r="M23" s="5">
        <f t="shared" si="7"/>
        <v>0.10357394780155187</v>
      </c>
      <c r="N23" s="1">
        <v>746</v>
      </c>
      <c r="O23" s="5">
        <f t="shared" si="8"/>
        <v>11.667187988739443</v>
      </c>
      <c r="P23" s="5">
        <f t="shared" si="9"/>
        <v>0.11667187988739443</v>
      </c>
      <c r="Q23" s="1">
        <v>1134</v>
      </c>
      <c r="R23" s="5">
        <f t="shared" si="10"/>
        <v>11.739130434782609</v>
      </c>
      <c r="S23" s="2">
        <f t="shared" si="11"/>
        <v>0.11739130434782609</v>
      </c>
    </row>
    <row r="24" spans="1:19" x14ac:dyDescent="0.25">
      <c r="A24" s="2" t="s">
        <v>24</v>
      </c>
      <c r="B24" s="1">
        <v>0</v>
      </c>
      <c r="C24" s="5">
        <f t="shared" si="0"/>
        <v>0</v>
      </c>
      <c r="D24" s="5">
        <f t="shared" si="1"/>
        <v>0</v>
      </c>
      <c r="E24" s="1">
        <v>0</v>
      </c>
      <c r="F24" s="5">
        <f t="shared" si="2"/>
        <v>0</v>
      </c>
      <c r="G24" s="5">
        <f t="shared" si="3"/>
        <v>0</v>
      </c>
      <c r="H24" s="1">
        <v>63</v>
      </c>
      <c r="I24" s="5">
        <f t="shared" si="4"/>
        <v>1.8534863195057367</v>
      </c>
      <c r="J24" s="5">
        <f t="shared" si="5"/>
        <v>1.8534863195057368E-2</v>
      </c>
      <c r="K24" s="1">
        <v>0</v>
      </c>
      <c r="L24" s="5">
        <f t="shared" si="6"/>
        <v>0</v>
      </c>
      <c r="M24" s="5">
        <f t="shared" si="7"/>
        <v>0</v>
      </c>
      <c r="N24" s="1">
        <v>0</v>
      </c>
      <c r="O24" s="5">
        <f t="shared" si="8"/>
        <v>0</v>
      </c>
      <c r="P24" s="5">
        <f t="shared" si="9"/>
        <v>0</v>
      </c>
      <c r="Q24" s="1">
        <v>0</v>
      </c>
      <c r="R24" s="5">
        <f t="shared" si="10"/>
        <v>0</v>
      </c>
      <c r="S24" s="2">
        <f t="shared" si="11"/>
        <v>0</v>
      </c>
    </row>
    <row r="25" spans="1:19" x14ac:dyDescent="0.25">
      <c r="A25" s="2" t="s">
        <v>21</v>
      </c>
      <c r="B25" s="2">
        <f>SUM(B4:B24)</f>
        <v>5440</v>
      </c>
      <c r="C25" s="5">
        <f t="shared" si="0"/>
        <v>100</v>
      </c>
      <c r="D25" s="5">
        <f t="shared" si="1"/>
        <v>1</v>
      </c>
      <c r="E25" s="2">
        <f>SUM(E4:E24)</f>
        <v>4050</v>
      </c>
      <c r="F25" s="5">
        <f t="shared" si="2"/>
        <v>100</v>
      </c>
      <c r="G25" s="5">
        <f t="shared" si="3"/>
        <v>1</v>
      </c>
      <c r="H25" s="2">
        <f>SUM(H4:H24)</f>
        <v>3399</v>
      </c>
      <c r="I25" s="5">
        <f t="shared" si="4"/>
        <v>100</v>
      </c>
      <c r="J25" s="5">
        <f t="shared" si="5"/>
        <v>1</v>
      </c>
      <c r="K25" s="2">
        <f>SUM(K4:K24)</f>
        <v>8506</v>
      </c>
      <c r="L25" s="5">
        <f t="shared" si="6"/>
        <v>100</v>
      </c>
      <c r="M25" s="5">
        <f t="shared" si="7"/>
        <v>1</v>
      </c>
      <c r="N25" s="2">
        <f>SUM(N4:N24)</f>
        <v>6394</v>
      </c>
      <c r="O25" s="5">
        <f t="shared" si="8"/>
        <v>100</v>
      </c>
      <c r="P25" s="5">
        <f t="shared" si="9"/>
        <v>1</v>
      </c>
      <c r="Q25" s="2">
        <f>SUM(Q4:Q24)</f>
        <v>9660</v>
      </c>
      <c r="R25" s="5">
        <f t="shared" si="10"/>
        <v>100</v>
      </c>
      <c r="S25" s="2">
        <f t="shared" si="11"/>
        <v>1</v>
      </c>
    </row>
  </sheetData>
  <mergeCells count="7">
    <mergeCell ref="Q2:R2"/>
    <mergeCell ref="A1:H1"/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S2" sqref="S2"/>
    </sheetView>
  </sheetViews>
  <sheetFormatPr defaultRowHeight="15" x14ac:dyDescent="0.25"/>
  <cols>
    <col min="1" max="1" width="14" customWidth="1"/>
    <col min="2" max="2" width="6.85546875" customWidth="1"/>
    <col min="3" max="4" width="11" customWidth="1"/>
    <col min="5" max="5" width="6.85546875" customWidth="1"/>
    <col min="6" max="7" width="11.42578125" customWidth="1"/>
    <col min="8" max="8" width="6.7109375" customWidth="1"/>
    <col min="9" max="10" width="10.85546875" customWidth="1"/>
    <col min="11" max="11" width="6.85546875" customWidth="1"/>
    <col min="12" max="13" width="10.85546875" customWidth="1"/>
    <col min="14" max="14" width="7.42578125" customWidth="1"/>
    <col min="15" max="16" width="10.85546875" customWidth="1"/>
    <col min="17" max="17" width="6" customWidth="1"/>
    <col min="18" max="18" width="11.140625" customWidth="1"/>
  </cols>
  <sheetData>
    <row r="1" spans="1:19" x14ac:dyDescent="0.25">
      <c r="A1" s="16" t="s">
        <v>29</v>
      </c>
      <c r="B1" s="16"/>
      <c r="C1" s="16"/>
      <c r="D1" s="16"/>
      <c r="E1" s="16"/>
      <c r="F1" s="16"/>
      <c r="G1" s="16"/>
      <c r="H1" s="16"/>
    </row>
    <row r="2" spans="1:19" x14ac:dyDescent="0.25">
      <c r="A2" s="4"/>
      <c r="B2" s="14">
        <v>2004</v>
      </c>
      <c r="C2" s="17"/>
      <c r="D2" s="6"/>
      <c r="E2" s="14">
        <v>2006</v>
      </c>
      <c r="F2" s="17"/>
      <c r="G2" s="6"/>
      <c r="H2" s="14">
        <v>2008</v>
      </c>
      <c r="I2" s="17"/>
      <c r="J2" s="6"/>
      <c r="K2" s="14">
        <v>2012</v>
      </c>
      <c r="L2" s="17"/>
      <c r="M2" s="6"/>
      <c r="N2" s="14">
        <v>2014</v>
      </c>
      <c r="O2" s="17"/>
      <c r="P2" s="6"/>
      <c r="Q2" s="14">
        <v>2016</v>
      </c>
      <c r="R2" s="17"/>
    </row>
    <row r="3" spans="1:19" x14ac:dyDescent="0.25">
      <c r="A3" s="2" t="s">
        <v>0</v>
      </c>
      <c r="B3" s="2" t="s">
        <v>26</v>
      </c>
      <c r="C3" s="2" t="s">
        <v>23</v>
      </c>
      <c r="D3" s="2" t="s">
        <v>32</v>
      </c>
      <c r="E3" s="2" t="s">
        <v>26</v>
      </c>
      <c r="F3" s="2" t="s">
        <v>23</v>
      </c>
      <c r="G3" s="2" t="s">
        <v>32</v>
      </c>
      <c r="H3" s="2" t="s">
        <v>26</v>
      </c>
      <c r="I3" s="2" t="s">
        <v>22</v>
      </c>
      <c r="J3" s="2" t="s">
        <v>32</v>
      </c>
      <c r="K3" s="2" t="s">
        <v>26</v>
      </c>
      <c r="L3" s="2" t="s">
        <v>23</v>
      </c>
      <c r="M3" s="2" t="s">
        <v>32</v>
      </c>
      <c r="N3" s="2" t="s">
        <v>26</v>
      </c>
      <c r="O3" s="2" t="s">
        <v>23</v>
      </c>
      <c r="P3" s="2" t="s">
        <v>32</v>
      </c>
      <c r="Q3" s="2" t="s">
        <v>26</v>
      </c>
      <c r="R3" s="2" t="s">
        <v>23</v>
      </c>
      <c r="S3" s="7" t="s">
        <v>32</v>
      </c>
    </row>
    <row r="4" spans="1:19" x14ac:dyDescent="0.25">
      <c r="A4" s="2" t="s">
        <v>12</v>
      </c>
      <c r="B4" s="1">
        <v>218</v>
      </c>
      <c r="C4" s="5">
        <f>B4/$B$25*100</f>
        <v>2.7077381691715314</v>
      </c>
      <c r="D4" s="5">
        <f>C4/100</f>
        <v>2.7077381691715315E-2</v>
      </c>
      <c r="E4" s="3">
        <v>444</v>
      </c>
      <c r="F4" s="5">
        <f>E4/$E$25*100</f>
        <v>5.8244785517512794</v>
      </c>
      <c r="G4" s="5">
        <f>F4/100</f>
        <v>5.8244785517512797E-2</v>
      </c>
      <c r="H4" s="1">
        <v>333</v>
      </c>
      <c r="I4" s="5">
        <f>H4/$H$25*100</f>
        <v>8.0318379160636759</v>
      </c>
      <c r="J4" s="5">
        <f>I4/100</f>
        <v>8.0318379160636763E-2</v>
      </c>
      <c r="K4" s="1">
        <v>170</v>
      </c>
      <c r="L4" s="5">
        <f>K4/$K$25*100</f>
        <v>4.0835935623348547</v>
      </c>
      <c r="M4" s="5">
        <f>L4/100</f>
        <v>4.083593562334855E-2</v>
      </c>
      <c r="N4" s="1">
        <v>46</v>
      </c>
      <c r="O4" s="5">
        <f>N4/$N$25*100</f>
        <v>1.0421386497507927</v>
      </c>
      <c r="P4" s="5">
        <f>O4/100</f>
        <v>1.0421386497507927E-2</v>
      </c>
      <c r="Q4" s="1">
        <v>285</v>
      </c>
      <c r="R4" s="5">
        <f>Q4/$Q$25*100</f>
        <v>3.8939745866921713</v>
      </c>
      <c r="S4" s="2">
        <f>R4/100</f>
        <v>3.8939745866921713E-2</v>
      </c>
    </row>
    <row r="5" spans="1:19" x14ac:dyDescent="0.25">
      <c r="A5" s="2" t="s">
        <v>11</v>
      </c>
      <c r="B5" s="1">
        <v>8</v>
      </c>
      <c r="C5" s="5">
        <f t="shared" ref="C5:C25" si="0">B5/$B$25*100</f>
        <v>9.9366538318221329E-2</v>
      </c>
      <c r="D5" s="5">
        <f t="shared" ref="D5:D25" si="1">C5/100</f>
        <v>9.936653831822133E-4</v>
      </c>
      <c r="E5" s="1">
        <v>72</v>
      </c>
      <c r="F5" s="5">
        <f t="shared" ref="F5:F25" si="2">E5/$E$25*100</f>
        <v>0.94451003541912626</v>
      </c>
      <c r="G5" s="5">
        <f t="shared" ref="G5:G25" si="3">F5/100</f>
        <v>9.4451003541912628E-3</v>
      </c>
      <c r="H5" s="1">
        <v>12</v>
      </c>
      <c r="I5" s="5">
        <f t="shared" ref="I5:I25" si="4">H5/$H$25*100</f>
        <v>0.28943560057887119</v>
      </c>
      <c r="J5" s="5">
        <f t="shared" ref="J5:J25" si="5">I5/100</f>
        <v>2.8943560057887118E-3</v>
      </c>
      <c r="K5" s="1">
        <v>182</v>
      </c>
      <c r="L5" s="5">
        <f t="shared" ref="L5:L25" si="6">K5/$K$25*100</f>
        <v>4.3718472255584917</v>
      </c>
      <c r="M5" s="5">
        <f t="shared" ref="M5:M25" si="7">L5/100</f>
        <v>4.3718472255584916E-2</v>
      </c>
      <c r="N5" s="1">
        <v>25</v>
      </c>
      <c r="O5" s="5">
        <f t="shared" ref="O5:O25" si="8">N5/$N$25*100</f>
        <v>0.56637970095151791</v>
      </c>
      <c r="P5" s="5">
        <f t="shared" ref="P5:P25" si="9">O5/100</f>
        <v>5.6637970095151794E-3</v>
      </c>
      <c r="Q5" s="1">
        <v>27</v>
      </c>
      <c r="R5" s="5">
        <f t="shared" ref="R5:R25" si="10">Q5/$Q$25*100</f>
        <v>0.36890285558136354</v>
      </c>
      <c r="S5" s="2">
        <f t="shared" ref="S5:S25" si="11">R5/100</f>
        <v>3.6890285558136356E-3</v>
      </c>
    </row>
    <row r="6" spans="1:19" x14ac:dyDescent="0.25">
      <c r="A6" s="2" t="s">
        <v>13</v>
      </c>
      <c r="B6" s="1">
        <v>2</v>
      </c>
      <c r="C6" s="5">
        <f t="shared" si="0"/>
        <v>2.4841634579555332E-2</v>
      </c>
      <c r="D6" s="5">
        <f t="shared" si="1"/>
        <v>2.4841634579555333E-4</v>
      </c>
      <c r="E6" s="1">
        <v>0</v>
      </c>
      <c r="F6" s="5">
        <f t="shared" si="2"/>
        <v>0</v>
      </c>
      <c r="G6" s="5">
        <f t="shared" si="3"/>
        <v>0</v>
      </c>
      <c r="H6" s="1">
        <v>0</v>
      </c>
      <c r="I6" s="5">
        <f t="shared" si="4"/>
        <v>0</v>
      </c>
      <c r="J6" s="5">
        <f t="shared" si="5"/>
        <v>0</v>
      </c>
      <c r="K6" s="1">
        <v>24</v>
      </c>
      <c r="L6" s="5">
        <f t="shared" si="6"/>
        <v>0.57650732644727365</v>
      </c>
      <c r="M6" s="5">
        <f t="shared" si="7"/>
        <v>5.7650732644727361E-3</v>
      </c>
      <c r="N6" s="1">
        <v>11</v>
      </c>
      <c r="O6" s="5">
        <f t="shared" si="8"/>
        <v>0.24920706841866785</v>
      </c>
      <c r="P6" s="5">
        <f t="shared" si="9"/>
        <v>2.4920706841866785E-3</v>
      </c>
      <c r="Q6" s="1">
        <v>16</v>
      </c>
      <c r="R6" s="5">
        <f t="shared" si="10"/>
        <v>0.21860909960377101</v>
      </c>
      <c r="S6" s="2">
        <f t="shared" si="11"/>
        <v>2.1860909960377101E-3</v>
      </c>
    </row>
    <row r="7" spans="1:19" x14ac:dyDescent="0.25">
      <c r="A7" s="2" t="s">
        <v>1</v>
      </c>
      <c r="B7" s="1">
        <v>21</v>
      </c>
      <c r="C7" s="5">
        <f t="shared" si="0"/>
        <v>0.260837163085331</v>
      </c>
      <c r="D7" s="5">
        <f t="shared" si="1"/>
        <v>2.6083716308533101E-3</v>
      </c>
      <c r="E7" s="1">
        <v>20</v>
      </c>
      <c r="F7" s="5">
        <f t="shared" si="2"/>
        <v>0.26236389872753513</v>
      </c>
      <c r="G7" s="5">
        <f t="shared" si="3"/>
        <v>2.6236389872753511E-3</v>
      </c>
      <c r="H7" s="1">
        <v>26</v>
      </c>
      <c r="I7" s="5">
        <f t="shared" si="4"/>
        <v>0.62711046792088765</v>
      </c>
      <c r="J7" s="5">
        <f t="shared" si="5"/>
        <v>6.2711046792088762E-3</v>
      </c>
      <c r="K7" s="1">
        <v>26</v>
      </c>
      <c r="L7" s="5">
        <f t="shared" si="6"/>
        <v>0.62454960365121304</v>
      </c>
      <c r="M7" s="5">
        <f t="shared" si="7"/>
        <v>6.2454960365121307E-3</v>
      </c>
      <c r="N7" s="1">
        <v>0</v>
      </c>
      <c r="O7" s="5">
        <f t="shared" si="8"/>
        <v>0</v>
      </c>
      <c r="P7" s="5">
        <f t="shared" si="9"/>
        <v>0</v>
      </c>
      <c r="Q7" s="1">
        <v>0</v>
      </c>
      <c r="R7" s="5">
        <f t="shared" si="10"/>
        <v>0</v>
      </c>
      <c r="S7" s="2">
        <f t="shared" si="11"/>
        <v>0</v>
      </c>
    </row>
    <row r="8" spans="1:19" x14ac:dyDescent="0.25">
      <c r="A8" s="2" t="s">
        <v>2</v>
      </c>
      <c r="B8" s="1">
        <v>118</v>
      </c>
      <c r="C8" s="5">
        <f t="shared" si="0"/>
        <v>1.4656564401937646</v>
      </c>
      <c r="D8" s="5">
        <f t="shared" si="1"/>
        <v>1.4656564401937647E-2</v>
      </c>
      <c r="E8" s="1">
        <v>282</v>
      </c>
      <c r="F8" s="5">
        <f t="shared" si="2"/>
        <v>3.6993309720582448</v>
      </c>
      <c r="G8" s="5">
        <f t="shared" si="3"/>
        <v>3.699330972058245E-2</v>
      </c>
      <c r="H8" s="1">
        <v>75</v>
      </c>
      <c r="I8" s="5">
        <f t="shared" si="4"/>
        <v>1.8089725036179449</v>
      </c>
      <c r="J8" s="5">
        <f t="shared" si="5"/>
        <v>1.8089725036179449E-2</v>
      </c>
      <c r="K8" s="1">
        <v>176</v>
      </c>
      <c r="L8" s="5">
        <f t="shared" si="6"/>
        <v>4.2277203939466732</v>
      </c>
      <c r="M8" s="5">
        <f t="shared" si="7"/>
        <v>4.2277203939466733E-2</v>
      </c>
      <c r="N8" s="1">
        <v>96</v>
      </c>
      <c r="O8" s="5">
        <f t="shared" si="8"/>
        <v>2.174898051653829</v>
      </c>
      <c r="P8" s="5">
        <f t="shared" si="9"/>
        <v>2.1748980516538289E-2</v>
      </c>
      <c r="Q8" s="1">
        <v>101</v>
      </c>
      <c r="R8" s="5">
        <f t="shared" si="10"/>
        <v>1.3799699412488045</v>
      </c>
      <c r="S8" s="2">
        <f t="shared" si="11"/>
        <v>1.3799699412488044E-2</v>
      </c>
    </row>
    <row r="9" spans="1:19" x14ac:dyDescent="0.25">
      <c r="A9" s="2" t="s">
        <v>3</v>
      </c>
      <c r="B9" s="1">
        <v>0</v>
      </c>
      <c r="C9" s="5">
        <f t="shared" si="0"/>
        <v>0</v>
      </c>
      <c r="D9" s="5">
        <f t="shared" si="1"/>
        <v>0</v>
      </c>
      <c r="E9" s="1">
        <v>1</v>
      </c>
      <c r="F9" s="5">
        <f t="shared" si="2"/>
        <v>1.3118194936376755E-2</v>
      </c>
      <c r="G9" s="5">
        <f t="shared" si="3"/>
        <v>1.3118194936376755E-4</v>
      </c>
      <c r="H9" s="1">
        <v>1</v>
      </c>
      <c r="I9" s="5">
        <f t="shared" si="4"/>
        <v>2.4119633381572601E-2</v>
      </c>
      <c r="J9" s="5">
        <f t="shared" si="5"/>
        <v>2.4119633381572601E-4</v>
      </c>
      <c r="K9" s="1">
        <v>1</v>
      </c>
      <c r="L9" s="5">
        <f t="shared" si="6"/>
        <v>2.4021138601969732E-2</v>
      </c>
      <c r="M9" s="5">
        <f t="shared" si="7"/>
        <v>2.4021138601969732E-4</v>
      </c>
      <c r="N9" s="1">
        <v>3</v>
      </c>
      <c r="O9" s="5">
        <f t="shared" si="8"/>
        <v>6.7965564114182156E-2</v>
      </c>
      <c r="P9" s="5">
        <f t="shared" si="9"/>
        <v>6.7965564114182153E-4</v>
      </c>
      <c r="Q9" s="1">
        <v>0</v>
      </c>
      <c r="R9" s="5">
        <f t="shared" si="10"/>
        <v>0</v>
      </c>
      <c r="S9" s="2">
        <f t="shared" si="11"/>
        <v>0</v>
      </c>
    </row>
    <row r="10" spans="1:19" x14ac:dyDescent="0.25">
      <c r="A10" s="2" t="s">
        <v>4</v>
      </c>
      <c r="B10" s="1">
        <v>9</v>
      </c>
      <c r="C10" s="5">
        <f t="shared" si="0"/>
        <v>0.11178735560799902</v>
      </c>
      <c r="D10" s="5">
        <f t="shared" si="1"/>
        <v>1.1178735560799901E-3</v>
      </c>
      <c r="E10" s="1">
        <v>17</v>
      </c>
      <c r="F10" s="5">
        <f t="shared" si="2"/>
        <v>0.22300931391840481</v>
      </c>
      <c r="G10" s="5">
        <f t="shared" si="3"/>
        <v>2.2300931391840482E-3</v>
      </c>
      <c r="H10" s="1">
        <v>23</v>
      </c>
      <c r="I10" s="5">
        <f t="shared" si="4"/>
        <v>0.55475156777616974</v>
      </c>
      <c r="J10" s="5">
        <f t="shared" si="5"/>
        <v>5.5475156777616977E-3</v>
      </c>
      <c r="K10" s="1">
        <v>14</v>
      </c>
      <c r="L10" s="5">
        <f t="shared" si="6"/>
        <v>0.33629594042757627</v>
      </c>
      <c r="M10" s="5">
        <f t="shared" si="7"/>
        <v>3.3629594042757626E-3</v>
      </c>
      <c r="N10" s="1">
        <v>1</v>
      </c>
      <c r="O10" s="5">
        <f t="shared" si="8"/>
        <v>2.2655188038060717E-2</v>
      </c>
      <c r="P10" s="5">
        <f t="shared" si="9"/>
        <v>2.2655188038060717E-4</v>
      </c>
      <c r="Q10" s="1">
        <v>0</v>
      </c>
      <c r="R10" s="5">
        <f t="shared" si="10"/>
        <v>0</v>
      </c>
      <c r="S10" s="2">
        <f t="shared" si="11"/>
        <v>0</v>
      </c>
    </row>
    <row r="11" spans="1:19" x14ac:dyDescent="0.25">
      <c r="A11" s="2" t="s">
        <v>14</v>
      </c>
      <c r="B11" s="1">
        <v>1446</v>
      </c>
      <c r="C11" s="5">
        <f t="shared" si="0"/>
        <v>17.960501801018509</v>
      </c>
      <c r="D11" s="5">
        <f t="shared" si="1"/>
        <v>0.17960501801018508</v>
      </c>
      <c r="E11" s="1">
        <v>5330</v>
      </c>
      <c r="F11" s="5">
        <f t="shared" si="2"/>
        <v>69.919979010888099</v>
      </c>
      <c r="G11" s="5">
        <f t="shared" si="3"/>
        <v>0.699199790108881</v>
      </c>
      <c r="H11" s="1">
        <v>2479</v>
      </c>
      <c r="I11" s="5">
        <f t="shared" si="4"/>
        <v>59.79257115291847</v>
      </c>
      <c r="J11" s="5">
        <f t="shared" si="5"/>
        <v>0.59792571152918472</v>
      </c>
      <c r="K11" s="1">
        <v>1301</v>
      </c>
      <c r="L11" s="5">
        <f t="shared" si="6"/>
        <v>31.251501321162621</v>
      </c>
      <c r="M11" s="5">
        <f t="shared" si="7"/>
        <v>0.31251501321162622</v>
      </c>
      <c r="N11" s="1">
        <v>2815</v>
      </c>
      <c r="O11" s="5">
        <f t="shared" si="8"/>
        <v>63.774354327140912</v>
      </c>
      <c r="P11" s="5">
        <f t="shared" si="9"/>
        <v>0.63774354327140914</v>
      </c>
      <c r="Q11" s="1">
        <v>5457</v>
      </c>
      <c r="R11" s="5">
        <f t="shared" si="10"/>
        <v>74.559366033611155</v>
      </c>
      <c r="S11" s="2">
        <f t="shared" si="11"/>
        <v>0.74559366033611152</v>
      </c>
    </row>
    <row r="12" spans="1:19" x14ac:dyDescent="0.25">
      <c r="A12" s="2" t="s">
        <v>8</v>
      </c>
      <c r="B12" s="1">
        <v>0</v>
      </c>
      <c r="C12" s="5">
        <f t="shared" si="0"/>
        <v>0</v>
      </c>
      <c r="D12" s="5">
        <f t="shared" si="1"/>
        <v>0</v>
      </c>
      <c r="E12" s="1">
        <v>0</v>
      </c>
      <c r="F12" s="5">
        <f t="shared" si="2"/>
        <v>0</v>
      </c>
      <c r="G12" s="5">
        <f t="shared" si="3"/>
        <v>0</v>
      </c>
      <c r="H12" s="1"/>
      <c r="I12" s="5">
        <f t="shared" si="4"/>
        <v>0</v>
      </c>
      <c r="J12" s="5">
        <f t="shared" si="5"/>
        <v>0</v>
      </c>
      <c r="K12" s="1">
        <v>48</v>
      </c>
      <c r="L12" s="5">
        <f t="shared" si="6"/>
        <v>1.1530146528945473</v>
      </c>
      <c r="M12" s="5">
        <f t="shared" si="7"/>
        <v>1.1530146528945472E-2</v>
      </c>
      <c r="N12" s="1">
        <v>11</v>
      </c>
      <c r="O12" s="5">
        <f t="shared" si="8"/>
        <v>0.24920706841866785</v>
      </c>
      <c r="P12" s="5">
        <f t="shared" si="9"/>
        <v>2.4920706841866785E-3</v>
      </c>
      <c r="Q12" s="1">
        <v>1</v>
      </c>
      <c r="R12" s="5">
        <f t="shared" si="10"/>
        <v>1.3663068725235688E-2</v>
      </c>
      <c r="S12" s="2">
        <f t="shared" si="11"/>
        <v>1.3663068725235688E-4</v>
      </c>
    </row>
    <row r="13" spans="1:19" x14ac:dyDescent="0.25">
      <c r="A13" s="2" t="s">
        <v>15</v>
      </c>
      <c r="B13" s="1">
        <v>5457</v>
      </c>
      <c r="C13" s="5">
        <f t="shared" si="0"/>
        <v>67.780399950316735</v>
      </c>
      <c r="D13" s="5">
        <f t="shared" si="1"/>
        <v>0.67780399950316739</v>
      </c>
      <c r="E13" s="1">
        <v>804</v>
      </c>
      <c r="F13" s="5">
        <f t="shared" si="2"/>
        <v>10.547028728846911</v>
      </c>
      <c r="G13" s="5">
        <f t="shared" si="3"/>
        <v>0.10547028728846911</v>
      </c>
      <c r="H13" s="1">
        <v>416</v>
      </c>
      <c r="I13" s="5">
        <f t="shared" si="4"/>
        <v>10.033767486734202</v>
      </c>
      <c r="J13" s="5">
        <f t="shared" si="5"/>
        <v>0.10033767486734202</v>
      </c>
      <c r="K13" s="1">
        <v>624</v>
      </c>
      <c r="L13" s="5">
        <f t="shared" si="6"/>
        <v>14.989190487629115</v>
      </c>
      <c r="M13" s="5">
        <f t="shared" si="7"/>
        <v>0.14989190487629114</v>
      </c>
      <c r="N13" s="1">
        <v>388</v>
      </c>
      <c r="O13" s="5">
        <f t="shared" si="8"/>
        <v>8.7902129587675581</v>
      </c>
      <c r="P13" s="5">
        <f t="shared" si="9"/>
        <v>8.7902129587675584E-2</v>
      </c>
      <c r="Q13" s="1">
        <v>519</v>
      </c>
      <c r="R13" s="5">
        <f t="shared" si="10"/>
        <v>7.0911326683973224</v>
      </c>
      <c r="S13" s="2">
        <f t="shared" si="11"/>
        <v>7.0911326683973222E-2</v>
      </c>
    </row>
    <row r="14" spans="1:19" x14ac:dyDescent="0.25">
      <c r="A14" s="2" t="s">
        <v>5</v>
      </c>
      <c r="B14" s="1">
        <v>550</v>
      </c>
      <c r="C14" s="5">
        <f t="shared" si="0"/>
        <v>6.831449509377717</v>
      </c>
      <c r="D14" s="5">
        <f t="shared" si="1"/>
        <v>6.8314495093777169E-2</v>
      </c>
      <c r="E14" s="1">
        <v>370</v>
      </c>
      <c r="F14" s="5">
        <f t="shared" si="2"/>
        <v>4.8537321264593993</v>
      </c>
      <c r="G14" s="5">
        <f t="shared" si="3"/>
        <v>4.8537321264593994E-2</v>
      </c>
      <c r="H14" s="1">
        <v>202</v>
      </c>
      <c r="I14" s="5">
        <f t="shared" si="4"/>
        <v>4.8721659430776647</v>
      </c>
      <c r="J14" s="5">
        <f t="shared" si="5"/>
        <v>4.8721659430776644E-2</v>
      </c>
      <c r="K14" s="1">
        <v>969</v>
      </c>
      <c r="L14" s="5">
        <f t="shared" si="6"/>
        <v>23.27648330530867</v>
      </c>
      <c r="M14" s="5">
        <f t="shared" si="7"/>
        <v>0.23276483305308671</v>
      </c>
      <c r="N14" s="1">
        <v>558</v>
      </c>
      <c r="O14" s="5">
        <f t="shared" si="8"/>
        <v>12.641594925237879</v>
      </c>
      <c r="P14" s="5">
        <f t="shared" si="9"/>
        <v>0.12641594925237878</v>
      </c>
      <c r="Q14" s="1">
        <v>562</v>
      </c>
      <c r="R14" s="5">
        <f t="shared" si="10"/>
        <v>7.6786446235824561</v>
      </c>
      <c r="S14" s="2">
        <f t="shared" si="11"/>
        <v>7.6786446235824563E-2</v>
      </c>
    </row>
    <row r="15" spans="1:19" x14ac:dyDescent="0.25">
      <c r="A15" s="2" t="s">
        <v>6</v>
      </c>
      <c r="B15" s="1">
        <v>0</v>
      </c>
      <c r="C15" s="5">
        <f t="shared" si="0"/>
        <v>0</v>
      </c>
      <c r="D15" s="5">
        <f t="shared" si="1"/>
        <v>0</v>
      </c>
      <c r="E15" s="1">
        <v>2</v>
      </c>
      <c r="F15" s="5">
        <f t="shared" si="2"/>
        <v>2.6236389872753511E-2</v>
      </c>
      <c r="G15" s="5">
        <f t="shared" si="3"/>
        <v>2.623638987275351E-4</v>
      </c>
      <c r="H15" s="1">
        <v>8</v>
      </c>
      <c r="I15" s="5">
        <f t="shared" si="4"/>
        <v>0.19295706705258081</v>
      </c>
      <c r="J15" s="5">
        <f t="shared" si="5"/>
        <v>1.9295706705258081E-3</v>
      </c>
      <c r="K15" s="1">
        <v>3</v>
      </c>
      <c r="L15" s="5">
        <f t="shared" si="6"/>
        <v>7.2063415805909206E-2</v>
      </c>
      <c r="M15" s="5">
        <f t="shared" si="7"/>
        <v>7.2063415805909202E-4</v>
      </c>
      <c r="N15" s="1">
        <v>17</v>
      </c>
      <c r="O15" s="5">
        <f t="shared" si="8"/>
        <v>0.38513819664703219</v>
      </c>
      <c r="P15" s="5">
        <f t="shared" si="9"/>
        <v>3.8513819664703218E-3</v>
      </c>
      <c r="Q15" s="1">
        <v>21</v>
      </c>
      <c r="R15" s="5">
        <f t="shared" si="10"/>
        <v>0.28692444322994942</v>
      </c>
      <c r="S15" s="2">
        <f t="shared" si="11"/>
        <v>2.8692444322994943E-3</v>
      </c>
    </row>
    <row r="16" spans="1:19" x14ac:dyDescent="0.25">
      <c r="A16" s="2" t="s">
        <v>7</v>
      </c>
      <c r="B16" s="1">
        <v>38</v>
      </c>
      <c r="C16" s="5">
        <f t="shared" si="0"/>
        <v>0.47199105701155136</v>
      </c>
      <c r="D16" s="5">
        <f t="shared" si="1"/>
        <v>4.7199105701155137E-3</v>
      </c>
      <c r="E16" s="1">
        <v>94</v>
      </c>
      <c r="F16" s="5">
        <f t="shared" si="2"/>
        <v>1.2331103240194148</v>
      </c>
      <c r="G16" s="5">
        <f t="shared" si="3"/>
        <v>1.2331103240194147E-2</v>
      </c>
      <c r="H16" s="1">
        <v>71</v>
      </c>
      <c r="I16" s="5">
        <f t="shared" si="4"/>
        <v>1.7124939700916546</v>
      </c>
      <c r="J16" s="5">
        <f t="shared" si="5"/>
        <v>1.7124939700916546E-2</v>
      </c>
      <c r="K16" s="1">
        <v>97</v>
      </c>
      <c r="L16" s="5">
        <f t="shared" si="6"/>
        <v>2.3300504443910639</v>
      </c>
      <c r="M16" s="5">
        <f t="shared" si="7"/>
        <v>2.3300504443910641E-2</v>
      </c>
      <c r="N16" s="1">
        <v>146</v>
      </c>
      <c r="O16" s="5">
        <f t="shared" si="8"/>
        <v>3.3076574535568644</v>
      </c>
      <c r="P16" s="5">
        <f t="shared" si="9"/>
        <v>3.3076574535568642E-2</v>
      </c>
      <c r="Q16" s="1">
        <v>106</v>
      </c>
      <c r="R16" s="5">
        <f t="shared" si="10"/>
        <v>1.448285284874983</v>
      </c>
      <c r="S16" s="2">
        <f t="shared" si="11"/>
        <v>1.448285284874983E-2</v>
      </c>
    </row>
    <row r="17" spans="1:19" x14ac:dyDescent="0.25">
      <c r="A17" s="2" t="s">
        <v>9</v>
      </c>
      <c r="B17" s="1">
        <v>1</v>
      </c>
      <c r="C17" s="5">
        <f t="shared" si="0"/>
        <v>1.2420817289777666E-2</v>
      </c>
      <c r="D17" s="5">
        <f t="shared" si="1"/>
        <v>1.2420817289777666E-4</v>
      </c>
      <c r="E17" s="1">
        <v>0</v>
      </c>
      <c r="F17" s="5">
        <f t="shared" si="2"/>
        <v>0</v>
      </c>
      <c r="G17" s="5">
        <f t="shared" si="3"/>
        <v>0</v>
      </c>
      <c r="H17" s="1">
        <v>0</v>
      </c>
      <c r="I17" s="5">
        <f t="shared" si="4"/>
        <v>0</v>
      </c>
      <c r="J17" s="5">
        <f t="shared" si="5"/>
        <v>0</v>
      </c>
      <c r="K17" s="1">
        <v>52</v>
      </c>
      <c r="L17" s="5">
        <f t="shared" si="6"/>
        <v>1.2490992073024261</v>
      </c>
      <c r="M17" s="5">
        <f t="shared" si="7"/>
        <v>1.2490992073024261E-2</v>
      </c>
      <c r="N17" s="1">
        <v>12</v>
      </c>
      <c r="O17" s="5">
        <f t="shared" si="8"/>
        <v>0.27186225645672862</v>
      </c>
      <c r="P17" s="5">
        <f t="shared" si="9"/>
        <v>2.7186225645672861E-3</v>
      </c>
      <c r="Q17" s="1">
        <v>21</v>
      </c>
      <c r="R17" s="5">
        <f t="shared" si="10"/>
        <v>0.28692444322994942</v>
      </c>
      <c r="S17" s="2">
        <f t="shared" si="11"/>
        <v>2.8692444322994943E-3</v>
      </c>
    </row>
    <row r="18" spans="1:19" x14ac:dyDescent="0.25">
      <c r="A18" s="2" t="s">
        <v>16</v>
      </c>
      <c r="B18" s="1">
        <v>0</v>
      </c>
      <c r="C18" s="5">
        <f t="shared" si="0"/>
        <v>0</v>
      </c>
      <c r="D18" s="5">
        <f t="shared" si="1"/>
        <v>0</v>
      </c>
      <c r="E18" s="1">
        <v>0</v>
      </c>
      <c r="F18" s="5">
        <f t="shared" si="2"/>
        <v>0</v>
      </c>
      <c r="G18" s="5">
        <f t="shared" si="3"/>
        <v>0</v>
      </c>
      <c r="H18" s="1">
        <v>0</v>
      </c>
      <c r="I18" s="5">
        <f t="shared" si="4"/>
        <v>0</v>
      </c>
      <c r="J18" s="5">
        <f t="shared" si="5"/>
        <v>0</v>
      </c>
      <c r="K18" s="1">
        <v>8</v>
      </c>
      <c r="L18" s="5">
        <f t="shared" si="6"/>
        <v>0.19216910881575786</v>
      </c>
      <c r="M18" s="5">
        <f t="shared" si="7"/>
        <v>1.9216910881575786E-3</v>
      </c>
      <c r="N18" s="1">
        <v>33</v>
      </c>
      <c r="O18" s="5">
        <f t="shared" si="8"/>
        <v>0.74762120525600362</v>
      </c>
      <c r="P18" s="5">
        <f t="shared" si="9"/>
        <v>7.4762120525600365E-3</v>
      </c>
      <c r="Q18" s="1">
        <v>32</v>
      </c>
      <c r="R18" s="5">
        <f t="shared" si="10"/>
        <v>0.43721819920754201</v>
      </c>
      <c r="S18" s="2">
        <f t="shared" si="11"/>
        <v>4.3721819920754202E-3</v>
      </c>
    </row>
    <row r="19" spans="1:19" x14ac:dyDescent="0.25">
      <c r="A19" s="2" t="s">
        <v>17</v>
      </c>
      <c r="B19" s="1">
        <v>0</v>
      </c>
      <c r="C19" s="5">
        <f t="shared" si="0"/>
        <v>0</v>
      </c>
      <c r="D19" s="5">
        <f t="shared" si="1"/>
        <v>0</v>
      </c>
      <c r="E19" s="1">
        <v>0</v>
      </c>
      <c r="F19" s="5">
        <f t="shared" si="2"/>
        <v>0</v>
      </c>
      <c r="G19" s="5">
        <f t="shared" si="3"/>
        <v>0</v>
      </c>
      <c r="H19" s="1">
        <v>0</v>
      </c>
      <c r="I19" s="5">
        <f t="shared" si="4"/>
        <v>0</v>
      </c>
      <c r="J19" s="5">
        <f t="shared" si="5"/>
        <v>0</v>
      </c>
      <c r="K19" s="1">
        <v>0</v>
      </c>
      <c r="L19" s="5">
        <f t="shared" si="6"/>
        <v>0</v>
      </c>
      <c r="M19" s="5">
        <f t="shared" si="7"/>
        <v>0</v>
      </c>
      <c r="N19" s="1">
        <v>37</v>
      </c>
      <c r="O19" s="5">
        <f t="shared" si="8"/>
        <v>0.83824195740824647</v>
      </c>
      <c r="P19" s="5">
        <f t="shared" si="9"/>
        <v>8.3824195740824642E-3</v>
      </c>
      <c r="Q19" s="1">
        <v>10</v>
      </c>
      <c r="R19" s="5">
        <f t="shared" si="10"/>
        <v>0.13663068725235689</v>
      </c>
      <c r="S19" s="2">
        <f t="shared" si="11"/>
        <v>1.3663068725235689E-3</v>
      </c>
    </row>
    <row r="20" spans="1:19" x14ac:dyDescent="0.25">
      <c r="A20" s="2" t="s">
        <v>18</v>
      </c>
      <c r="B20" s="1">
        <v>28</v>
      </c>
      <c r="C20" s="5">
        <f t="shared" si="0"/>
        <v>0.34778288411377467</v>
      </c>
      <c r="D20" s="5">
        <f t="shared" si="1"/>
        <v>3.4778288411377468E-3</v>
      </c>
      <c r="E20" s="1">
        <v>36</v>
      </c>
      <c r="F20" s="5">
        <f t="shared" si="2"/>
        <v>0.47225501770956313</v>
      </c>
      <c r="G20" s="5">
        <f t="shared" si="3"/>
        <v>4.7225501770956314E-3</v>
      </c>
      <c r="H20" s="1">
        <v>8</v>
      </c>
      <c r="I20" s="5">
        <f t="shared" si="4"/>
        <v>0.19295706705258081</v>
      </c>
      <c r="J20" s="5">
        <f t="shared" si="5"/>
        <v>1.9295706705258081E-3</v>
      </c>
      <c r="K20" s="1">
        <v>0</v>
      </c>
      <c r="L20" s="5">
        <f t="shared" si="6"/>
        <v>0</v>
      </c>
      <c r="M20" s="5">
        <f t="shared" si="7"/>
        <v>0</v>
      </c>
      <c r="N20" s="1">
        <v>6</v>
      </c>
      <c r="O20" s="5">
        <f t="shared" si="8"/>
        <v>0.13593112822836431</v>
      </c>
      <c r="P20" s="5">
        <f t="shared" si="9"/>
        <v>1.3593112822836431E-3</v>
      </c>
      <c r="Q20" s="1">
        <v>2</v>
      </c>
      <c r="R20" s="5">
        <f t="shared" si="10"/>
        <v>2.7326137450471376E-2</v>
      </c>
      <c r="S20" s="2">
        <f t="shared" si="11"/>
        <v>2.7326137450471376E-4</v>
      </c>
    </row>
    <row r="21" spans="1:19" x14ac:dyDescent="0.25">
      <c r="A21" s="2" t="s">
        <v>19</v>
      </c>
      <c r="B21" s="1"/>
      <c r="C21" s="5">
        <f t="shared" si="0"/>
        <v>0</v>
      </c>
      <c r="D21" s="5">
        <f t="shared" si="1"/>
        <v>0</v>
      </c>
      <c r="E21" s="1"/>
      <c r="F21" s="5">
        <f t="shared" si="2"/>
        <v>0</v>
      </c>
      <c r="G21" s="5">
        <f t="shared" si="3"/>
        <v>0</v>
      </c>
      <c r="H21" s="1"/>
      <c r="I21" s="5">
        <f t="shared" si="4"/>
        <v>0</v>
      </c>
      <c r="J21" s="5">
        <f t="shared" si="5"/>
        <v>0</v>
      </c>
      <c r="K21" s="1"/>
      <c r="L21" s="5">
        <f t="shared" si="6"/>
        <v>0</v>
      </c>
      <c r="M21" s="5">
        <f t="shared" si="7"/>
        <v>0</v>
      </c>
      <c r="N21" s="1"/>
      <c r="O21" s="5">
        <f t="shared" si="8"/>
        <v>0</v>
      </c>
      <c r="P21" s="5">
        <f t="shared" si="9"/>
        <v>0</v>
      </c>
      <c r="Q21" s="1"/>
      <c r="R21" s="5">
        <f t="shared" si="10"/>
        <v>0</v>
      </c>
      <c r="S21" s="2">
        <f t="shared" si="11"/>
        <v>0</v>
      </c>
    </row>
    <row r="22" spans="1:19" x14ac:dyDescent="0.25">
      <c r="A22" s="2" t="s">
        <v>20</v>
      </c>
      <c r="B22" s="1">
        <v>60</v>
      </c>
      <c r="C22" s="5">
        <f t="shared" si="0"/>
        <v>0.74524903738666004</v>
      </c>
      <c r="D22" s="5">
        <f t="shared" si="1"/>
        <v>7.4524903738666E-3</v>
      </c>
      <c r="E22" s="1">
        <v>58</v>
      </c>
      <c r="F22" s="5">
        <f t="shared" si="2"/>
        <v>0.76085530630985176</v>
      </c>
      <c r="G22" s="5">
        <f t="shared" si="3"/>
        <v>7.6085530630985174E-3</v>
      </c>
      <c r="H22" s="1">
        <v>40</v>
      </c>
      <c r="I22" s="5">
        <f t="shared" si="4"/>
        <v>0.964785335262904</v>
      </c>
      <c r="J22" s="5">
        <f t="shared" si="5"/>
        <v>9.6478533526290402E-3</v>
      </c>
      <c r="K22" s="1">
        <v>40</v>
      </c>
      <c r="L22" s="5">
        <f t="shared" si="6"/>
        <v>0.96084554407878942</v>
      </c>
      <c r="M22" s="5">
        <f t="shared" si="7"/>
        <v>9.6084554407878942E-3</v>
      </c>
      <c r="N22" s="1">
        <v>13</v>
      </c>
      <c r="O22" s="5">
        <f t="shared" si="8"/>
        <v>0.29451744449478934</v>
      </c>
      <c r="P22" s="5">
        <f t="shared" si="9"/>
        <v>2.9451744449478933E-3</v>
      </c>
      <c r="Q22" s="1">
        <v>18</v>
      </c>
      <c r="R22" s="5">
        <f t="shared" si="10"/>
        <v>0.24593523705424236</v>
      </c>
      <c r="S22" s="2">
        <f t="shared" si="11"/>
        <v>2.4593523705424237E-3</v>
      </c>
    </row>
    <row r="23" spans="1:19" x14ac:dyDescent="0.25">
      <c r="A23" s="2" t="s">
        <v>25</v>
      </c>
      <c r="B23" s="1">
        <v>94</v>
      </c>
      <c r="C23" s="5">
        <f t="shared" si="0"/>
        <v>1.1675568252391009</v>
      </c>
      <c r="D23" s="5">
        <f t="shared" si="1"/>
        <v>1.1675568252391008E-2</v>
      </c>
      <c r="E23" s="1">
        <v>68</v>
      </c>
      <c r="F23" s="5">
        <f t="shared" si="2"/>
        <v>0.89203725567361924</v>
      </c>
      <c r="G23" s="5">
        <f t="shared" si="3"/>
        <v>8.9203725567361929E-3</v>
      </c>
      <c r="H23" s="1">
        <v>432</v>
      </c>
      <c r="I23" s="5">
        <f t="shared" si="4"/>
        <v>10.419681620839363</v>
      </c>
      <c r="J23" s="5">
        <f t="shared" si="5"/>
        <v>0.10419681620839363</v>
      </c>
      <c r="K23" s="1">
        <v>409</v>
      </c>
      <c r="L23" s="5">
        <f t="shared" si="6"/>
        <v>9.8246456882056208</v>
      </c>
      <c r="M23" s="5">
        <f t="shared" si="7"/>
        <v>9.8246456882056202E-2</v>
      </c>
      <c r="N23" s="1">
        <v>119</v>
      </c>
      <c r="O23" s="5">
        <f t="shared" si="8"/>
        <v>2.6959673765292251</v>
      </c>
      <c r="P23" s="5">
        <f t="shared" si="9"/>
        <v>2.695967376529225E-2</v>
      </c>
      <c r="Q23" s="1">
        <v>131</v>
      </c>
      <c r="R23" s="5">
        <f t="shared" si="10"/>
        <v>1.7898620030058752</v>
      </c>
      <c r="S23" s="2">
        <f t="shared" si="11"/>
        <v>1.7898620030058751E-2</v>
      </c>
    </row>
    <row r="24" spans="1:19" x14ac:dyDescent="0.25">
      <c r="A24" s="2" t="s">
        <v>24</v>
      </c>
      <c r="B24" s="1">
        <v>1</v>
      </c>
      <c r="C24" s="5">
        <f t="shared" si="0"/>
        <v>1.2420817289777666E-2</v>
      </c>
      <c r="D24" s="5">
        <f t="shared" si="1"/>
        <v>1.2420817289777666E-4</v>
      </c>
      <c r="E24" s="1">
        <v>25</v>
      </c>
      <c r="F24" s="5">
        <f t="shared" si="2"/>
        <v>0.32795487340941887</v>
      </c>
      <c r="G24" s="5">
        <f t="shared" si="3"/>
        <v>3.2795487340941888E-3</v>
      </c>
      <c r="H24" s="1">
        <v>20</v>
      </c>
      <c r="I24" s="5">
        <f t="shared" si="4"/>
        <v>0.482392667631452</v>
      </c>
      <c r="J24" s="5">
        <f t="shared" si="5"/>
        <v>4.8239266763145201E-3</v>
      </c>
      <c r="K24" s="1">
        <v>19</v>
      </c>
      <c r="L24" s="5">
        <f t="shared" si="6"/>
        <v>0.45640163343742496</v>
      </c>
      <c r="M24" s="5">
        <f t="shared" si="7"/>
        <v>4.5640163343742494E-3</v>
      </c>
      <c r="N24" s="1">
        <v>77</v>
      </c>
      <c r="O24" s="5">
        <f t="shared" si="8"/>
        <v>1.744449478930675</v>
      </c>
      <c r="P24" s="5">
        <f t="shared" si="9"/>
        <v>1.744449478930675E-2</v>
      </c>
      <c r="Q24" s="1">
        <v>10</v>
      </c>
      <c r="R24" s="5">
        <f t="shared" si="10"/>
        <v>0.13663068725235689</v>
      </c>
      <c r="S24" s="2">
        <f t="shared" si="11"/>
        <v>1.3663068725235689E-3</v>
      </c>
    </row>
    <row r="25" spans="1:19" x14ac:dyDescent="0.25">
      <c r="A25" s="2" t="s">
        <v>21</v>
      </c>
      <c r="B25" s="2">
        <f>SUM(B4:B24)</f>
        <v>8051</v>
      </c>
      <c r="C25" s="5">
        <f t="shared" si="0"/>
        <v>100</v>
      </c>
      <c r="D25" s="5">
        <f t="shared" si="1"/>
        <v>1</v>
      </c>
      <c r="E25" s="2">
        <f>SUM(E4:E24)</f>
        <v>7623</v>
      </c>
      <c r="F25" s="5">
        <f t="shared" si="2"/>
        <v>100</v>
      </c>
      <c r="G25" s="5">
        <f t="shared" si="3"/>
        <v>1</v>
      </c>
      <c r="H25" s="2">
        <f>SUM(H4:H24)</f>
        <v>4146</v>
      </c>
      <c r="I25" s="5">
        <f t="shared" si="4"/>
        <v>100</v>
      </c>
      <c r="J25" s="5">
        <f t="shared" si="5"/>
        <v>1</v>
      </c>
      <c r="K25" s="2">
        <f>SUM(K4:K24)</f>
        <v>4163</v>
      </c>
      <c r="L25" s="5">
        <f t="shared" si="6"/>
        <v>100</v>
      </c>
      <c r="M25" s="5">
        <f t="shared" si="7"/>
        <v>1</v>
      </c>
      <c r="N25" s="2">
        <f>SUM(N4:N24)</f>
        <v>4414</v>
      </c>
      <c r="O25" s="5">
        <f t="shared" si="8"/>
        <v>100</v>
      </c>
      <c r="P25" s="5">
        <f t="shared" si="9"/>
        <v>1</v>
      </c>
      <c r="Q25" s="2">
        <f>SUM(Q4:Q24)</f>
        <v>7319</v>
      </c>
      <c r="R25" s="5">
        <f t="shared" si="10"/>
        <v>100</v>
      </c>
      <c r="S25" s="2">
        <f t="shared" si="11"/>
        <v>1</v>
      </c>
    </row>
  </sheetData>
  <mergeCells count="7">
    <mergeCell ref="Q2:R2"/>
    <mergeCell ref="A1:H1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sqref="A1:H1"/>
    </sheetView>
  </sheetViews>
  <sheetFormatPr defaultRowHeight="15" x14ac:dyDescent="0.25"/>
  <cols>
    <col min="1" max="1" width="14.140625" customWidth="1"/>
    <col min="2" max="2" width="6.5703125" customWidth="1"/>
    <col min="3" max="4" width="11.28515625" customWidth="1"/>
    <col min="5" max="5" width="6" customWidth="1"/>
    <col min="6" max="7" width="11.140625" customWidth="1"/>
    <col min="8" max="8" width="5.7109375" customWidth="1"/>
    <col min="9" max="10" width="11.5703125" customWidth="1"/>
    <col min="11" max="11" width="7.42578125" customWidth="1"/>
    <col min="12" max="13" width="11.5703125" customWidth="1"/>
    <col min="14" max="14" width="7.140625" customWidth="1"/>
    <col min="15" max="16" width="11.7109375" customWidth="1"/>
    <col min="17" max="17" width="6.42578125" customWidth="1"/>
    <col min="18" max="18" width="11" customWidth="1"/>
  </cols>
  <sheetData>
    <row r="1" spans="1:20" x14ac:dyDescent="0.25">
      <c r="A1" s="16" t="s">
        <v>30</v>
      </c>
      <c r="B1" s="16"/>
      <c r="C1" s="16"/>
      <c r="D1" s="16"/>
      <c r="E1" s="16"/>
      <c r="F1" s="16"/>
      <c r="G1" s="16"/>
      <c r="H1" s="16"/>
    </row>
    <row r="2" spans="1:20" x14ac:dyDescent="0.25">
      <c r="A2" s="4"/>
      <c r="B2" s="14">
        <v>2004</v>
      </c>
      <c r="C2" s="17"/>
      <c r="D2" s="6"/>
      <c r="E2" s="14">
        <v>2006</v>
      </c>
      <c r="F2" s="17"/>
      <c r="G2" s="6"/>
      <c r="H2" s="14">
        <v>2008</v>
      </c>
      <c r="I2" s="17"/>
      <c r="J2" s="6"/>
      <c r="K2" s="14">
        <v>2012</v>
      </c>
      <c r="L2" s="17"/>
      <c r="M2" s="6"/>
      <c r="N2" s="14">
        <v>2014</v>
      </c>
      <c r="O2" s="17"/>
      <c r="P2" s="6"/>
      <c r="Q2" s="14">
        <v>2016</v>
      </c>
      <c r="R2" s="17"/>
      <c r="S2" s="1"/>
      <c r="T2" s="1"/>
    </row>
    <row r="3" spans="1:20" x14ac:dyDescent="0.25">
      <c r="A3" s="2" t="s">
        <v>0</v>
      </c>
      <c r="B3" s="2" t="s">
        <v>26</v>
      </c>
      <c r="C3" s="2" t="s">
        <v>23</v>
      </c>
      <c r="D3" s="2" t="s">
        <v>32</v>
      </c>
      <c r="E3" s="2" t="s">
        <v>26</v>
      </c>
      <c r="F3" s="2" t="s">
        <v>23</v>
      </c>
      <c r="G3" s="2" t="s">
        <v>32</v>
      </c>
      <c r="H3" s="2" t="s">
        <v>26</v>
      </c>
      <c r="I3" s="2" t="s">
        <v>22</v>
      </c>
      <c r="J3" s="2" t="s">
        <v>32</v>
      </c>
      <c r="K3" s="2" t="s">
        <v>26</v>
      </c>
      <c r="L3" s="2" t="s">
        <v>23</v>
      </c>
      <c r="M3" s="2" t="s">
        <v>32</v>
      </c>
      <c r="N3" s="2" t="s">
        <v>26</v>
      </c>
      <c r="O3" s="2" t="s">
        <v>23</v>
      </c>
      <c r="P3" s="2" t="s">
        <v>32</v>
      </c>
      <c r="Q3" s="2" t="s">
        <v>26</v>
      </c>
      <c r="R3" s="2" t="s">
        <v>23</v>
      </c>
      <c r="S3" s="10" t="s">
        <v>32</v>
      </c>
      <c r="T3" s="1"/>
    </row>
    <row r="4" spans="1:20" x14ac:dyDescent="0.25">
      <c r="A4" s="2" t="s">
        <v>12</v>
      </c>
      <c r="B4" s="1">
        <v>826</v>
      </c>
      <c r="C4" s="5">
        <f>B4/$B$25*100</f>
        <v>11.555679910464466</v>
      </c>
      <c r="D4" s="5">
        <f>C4/100</f>
        <v>0.11555679910464466</v>
      </c>
      <c r="E4" s="3">
        <v>324</v>
      </c>
      <c r="F4" s="5">
        <f>E4/$E$25*100</f>
        <v>43.665768194070083</v>
      </c>
      <c r="G4" s="5">
        <f>F4/100</f>
        <v>0.43665768194070081</v>
      </c>
      <c r="H4" s="1">
        <v>315</v>
      </c>
      <c r="I4" s="5">
        <f>H4/$H$25*100</f>
        <v>11.384170581857607</v>
      </c>
      <c r="J4" s="5">
        <f>I4/100</f>
        <v>0.11384170581857607</v>
      </c>
      <c r="K4" s="1">
        <v>390</v>
      </c>
      <c r="L4" s="5">
        <f>K4/$K$25*100</f>
        <v>33.505154639175252</v>
      </c>
      <c r="M4" s="5">
        <f>L4/100</f>
        <v>0.3350515463917525</v>
      </c>
      <c r="N4" s="1">
        <v>131</v>
      </c>
      <c r="O4" s="5">
        <f>N4/$N$25*100</f>
        <v>10.446570972886763</v>
      </c>
      <c r="P4" s="5">
        <f>O4/100</f>
        <v>0.10446570972886762</v>
      </c>
      <c r="Q4" s="1">
        <v>129</v>
      </c>
      <c r="R4" s="5">
        <f>Q4/$Q$25*100</f>
        <v>9.9230769230769234</v>
      </c>
      <c r="S4" s="1">
        <f>R4/100</f>
        <v>9.9230769230769234E-2</v>
      </c>
      <c r="T4" s="1"/>
    </row>
    <row r="5" spans="1:20" x14ac:dyDescent="0.25">
      <c r="A5" s="2" t="s">
        <v>11</v>
      </c>
      <c r="B5" s="1">
        <v>27</v>
      </c>
      <c r="C5" s="5">
        <f t="shared" ref="C5:C25" si="0">B5/$B$25*100</f>
        <v>0.37772803581421377</v>
      </c>
      <c r="D5" s="5">
        <f t="shared" ref="D5:D25" si="1">C5/100</f>
        <v>3.7772803581421375E-3</v>
      </c>
      <c r="E5" s="1">
        <v>32</v>
      </c>
      <c r="F5" s="5">
        <f t="shared" ref="F5:F25" si="2">E5/$E$25*100</f>
        <v>4.3126684636118604</v>
      </c>
      <c r="G5" s="5">
        <f t="shared" ref="G5:G25" si="3">F5/100</f>
        <v>4.3126684636118601E-2</v>
      </c>
      <c r="H5" s="1">
        <v>0</v>
      </c>
      <c r="I5" s="5">
        <f t="shared" ref="I5:I25" si="4">H5/$H$25*100</f>
        <v>0</v>
      </c>
      <c r="J5" s="5">
        <f t="shared" ref="J5:J25" si="5">I5/100</f>
        <v>0</v>
      </c>
      <c r="K5" s="1">
        <v>269</v>
      </c>
      <c r="L5" s="5">
        <f t="shared" ref="L5:L25" si="6">K5/$K$25*100</f>
        <v>23.109965635738831</v>
      </c>
      <c r="M5" s="5">
        <f t="shared" ref="M5:M25" si="7">L5/100</f>
        <v>0.2310996563573883</v>
      </c>
      <c r="N5" s="1">
        <v>142</v>
      </c>
      <c r="O5" s="5">
        <f t="shared" ref="O5:O25" si="8">N5/$N$25*100</f>
        <v>11.323763955342903</v>
      </c>
      <c r="P5" s="5">
        <f t="shared" ref="P5:P25" si="9">O5/100</f>
        <v>0.11323763955342903</v>
      </c>
      <c r="Q5" s="1">
        <v>12</v>
      </c>
      <c r="R5" s="5">
        <f t="shared" ref="R5:R25" si="10">Q5/$Q$25*100</f>
        <v>0.92307692307692313</v>
      </c>
      <c r="S5" s="1">
        <f t="shared" ref="S5:S25" si="11">R5/100</f>
        <v>9.2307692307692316E-3</v>
      </c>
      <c r="T5" s="1"/>
    </row>
    <row r="6" spans="1:20" x14ac:dyDescent="0.25">
      <c r="A6" s="2" t="s">
        <v>13</v>
      </c>
      <c r="B6" s="1">
        <v>0</v>
      </c>
      <c r="C6" s="5">
        <f t="shared" si="0"/>
        <v>0</v>
      </c>
      <c r="D6" s="5">
        <f t="shared" si="1"/>
        <v>0</v>
      </c>
      <c r="E6" s="1">
        <v>0</v>
      </c>
      <c r="F6" s="5">
        <f t="shared" si="2"/>
        <v>0</v>
      </c>
      <c r="G6" s="5">
        <f t="shared" si="3"/>
        <v>0</v>
      </c>
      <c r="H6" s="1">
        <v>0</v>
      </c>
      <c r="I6" s="5">
        <f t="shared" si="4"/>
        <v>0</v>
      </c>
      <c r="J6" s="5">
        <f t="shared" si="5"/>
        <v>0</v>
      </c>
      <c r="K6" s="1">
        <v>0</v>
      </c>
      <c r="L6" s="5">
        <f t="shared" si="6"/>
        <v>0</v>
      </c>
      <c r="M6" s="5">
        <f t="shared" si="7"/>
        <v>0</v>
      </c>
      <c r="N6" s="1">
        <v>0</v>
      </c>
      <c r="O6" s="5">
        <f t="shared" si="8"/>
        <v>0</v>
      </c>
      <c r="P6" s="5">
        <f t="shared" si="9"/>
        <v>0</v>
      </c>
      <c r="Q6" s="1">
        <v>0</v>
      </c>
      <c r="R6" s="5">
        <f t="shared" si="10"/>
        <v>0</v>
      </c>
      <c r="S6" s="1">
        <f t="shared" si="11"/>
        <v>0</v>
      </c>
      <c r="T6" s="1"/>
    </row>
    <row r="7" spans="1:20" x14ac:dyDescent="0.25">
      <c r="A7" s="2" t="s">
        <v>1</v>
      </c>
      <c r="B7" s="1">
        <v>0</v>
      </c>
      <c r="C7" s="5">
        <f t="shared" si="0"/>
        <v>0</v>
      </c>
      <c r="D7" s="5">
        <f t="shared" si="1"/>
        <v>0</v>
      </c>
      <c r="E7" s="1">
        <v>0</v>
      </c>
      <c r="F7" s="5">
        <f t="shared" si="2"/>
        <v>0</v>
      </c>
      <c r="G7" s="5">
        <f t="shared" si="3"/>
        <v>0</v>
      </c>
      <c r="H7" s="1">
        <v>2</v>
      </c>
      <c r="I7" s="5">
        <f t="shared" si="4"/>
        <v>7.2280448138778458E-2</v>
      </c>
      <c r="J7" s="5">
        <f t="shared" si="5"/>
        <v>7.2280448138778463E-4</v>
      </c>
      <c r="K7" s="1">
        <v>0</v>
      </c>
      <c r="L7" s="5">
        <f t="shared" si="6"/>
        <v>0</v>
      </c>
      <c r="M7" s="5">
        <f t="shared" si="7"/>
        <v>0</v>
      </c>
      <c r="N7" s="1">
        <v>0</v>
      </c>
      <c r="O7" s="5">
        <f t="shared" si="8"/>
        <v>0</v>
      </c>
      <c r="P7" s="5">
        <f t="shared" si="9"/>
        <v>0</v>
      </c>
      <c r="Q7" s="1">
        <v>0</v>
      </c>
      <c r="R7" s="5">
        <f t="shared" si="10"/>
        <v>0</v>
      </c>
      <c r="S7" s="1">
        <f t="shared" si="11"/>
        <v>0</v>
      </c>
      <c r="T7" s="1"/>
    </row>
    <row r="8" spans="1:20" x14ac:dyDescent="0.25">
      <c r="A8" s="2" t="s">
        <v>2</v>
      </c>
      <c r="B8" s="1">
        <v>0</v>
      </c>
      <c r="C8" s="5">
        <f t="shared" si="0"/>
        <v>0</v>
      </c>
      <c r="D8" s="5">
        <f t="shared" si="1"/>
        <v>0</v>
      </c>
      <c r="E8" s="1">
        <v>0</v>
      </c>
      <c r="F8" s="5">
        <f t="shared" si="2"/>
        <v>0</v>
      </c>
      <c r="G8" s="5">
        <f t="shared" si="3"/>
        <v>0</v>
      </c>
      <c r="H8" s="1">
        <v>14</v>
      </c>
      <c r="I8" s="5">
        <f t="shared" si="4"/>
        <v>0.50596313697144923</v>
      </c>
      <c r="J8" s="5">
        <f t="shared" si="5"/>
        <v>5.0596313697144927E-3</v>
      </c>
      <c r="K8" s="1">
        <v>9</v>
      </c>
      <c r="L8" s="5">
        <f t="shared" si="6"/>
        <v>0.77319587628865982</v>
      </c>
      <c r="M8" s="5">
        <f t="shared" si="7"/>
        <v>7.7319587628865982E-3</v>
      </c>
      <c r="N8" s="1">
        <v>0</v>
      </c>
      <c r="O8" s="5">
        <f t="shared" si="8"/>
        <v>0</v>
      </c>
      <c r="P8" s="5">
        <f t="shared" si="9"/>
        <v>0</v>
      </c>
      <c r="Q8" s="1">
        <v>0</v>
      </c>
      <c r="R8" s="5">
        <f t="shared" si="10"/>
        <v>0</v>
      </c>
      <c r="S8" s="1">
        <f t="shared" si="11"/>
        <v>0</v>
      </c>
      <c r="T8" s="1"/>
    </row>
    <row r="9" spans="1:20" x14ac:dyDescent="0.25">
      <c r="A9" s="2" t="s">
        <v>3</v>
      </c>
      <c r="B9" s="1">
        <v>0</v>
      </c>
      <c r="C9" s="5">
        <f t="shared" si="0"/>
        <v>0</v>
      </c>
      <c r="D9" s="5">
        <f t="shared" si="1"/>
        <v>0</v>
      </c>
      <c r="E9" s="1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f t="shared" si="5"/>
        <v>0</v>
      </c>
      <c r="K9" s="1">
        <v>0</v>
      </c>
      <c r="L9" s="5">
        <f t="shared" si="6"/>
        <v>0</v>
      </c>
      <c r="M9" s="5">
        <f t="shared" si="7"/>
        <v>0</v>
      </c>
      <c r="N9" s="1">
        <v>0</v>
      </c>
      <c r="O9" s="5">
        <f t="shared" si="8"/>
        <v>0</v>
      </c>
      <c r="P9" s="5">
        <f t="shared" si="9"/>
        <v>0</v>
      </c>
      <c r="Q9" s="1">
        <v>0</v>
      </c>
      <c r="R9" s="5">
        <f t="shared" si="10"/>
        <v>0</v>
      </c>
      <c r="S9" s="1">
        <f t="shared" si="11"/>
        <v>0</v>
      </c>
      <c r="T9" s="1"/>
    </row>
    <row r="10" spans="1:20" x14ac:dyDescent="0.25">
      <c r="A10" s="2" t="s">
        <v>4</v>
      </c>
      <c r="B10" s="1">
        <v>3</v>
      </c>
      <c r="C10" s="5">
        <f t="shared" si="0"/>
        <v>4.1969781757134866E-2</v>
      </c>
      <c r="D10" s="5">
        <f t="shared" si="1"/>
        <v>4.1969781757134864E-4</v>
      </c>
      <c r="E10" s="1">
        <v>0</v>
      </c>
      <c r="F10" s="5">
        <f t="shared" si="2"/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f t="shared" si="5"/>
        <v>0</v>
      </c>
      <c r="K10" s="1">
        <v>0</v>
      </c>
      <c r="L10" s="5">
        <f t="shared" si="6"/>
        <v>0</v>
      </c>
      <c r="M10" s="5">
        <f t="shared" si="7"/>
        <v>0</v>
      </c>
      <c r="N10" s="1">
        <v>0</v>
      </c>
      <c r="O10" s="5">
        <f t="shared" si="8"/>
        <v>0</v>
      </c>
      <c r="P10" s="5">
        <f t="shared" si="9"/>
        <v>0</v>
      </c>
      <c r="Q10" s="1">
        <v>0</v>
      </c>
      <c r="R10" s="5">
        <f t="shared" si="10"/>
        <v>0</v>
      </c>
      <c r="S10" s="1">
        <f t="shared" si="11"/>
        <v>0</v>
      </c>
      <c r="T10" s="1"/>
    </row>
    <row r="11" spans="1:20" x14ac:dyDescent="0.25">
      <c r="A11" s="2" t="s">
        <v>14</v>
      </c>
      <c r="B11" s="1">
        <v>5992</v>
      </c>
      <c r="C11" s="5">
        <f t="shared" si="0"/>
        <v>83.827644096250694</v>
      </c>
      <c r="D11" s="5">
        <f t="shared" si="1"/>
        <v>0.83827644096250697</v>
      </c>
      <c r="E11" s="1">
        <v>128</v>
      </c>
      <c r="F11" s="5">
        <f t="shared" si="2"/>
        <v>17.250673854447442</v>
      </c>
      <c r="G11" s="5">
        <f t="shared" si="3"/>
        <v>0.1725067385444744</v>
      </c>
      <c r="H11" s="1">
        <v>2156</v>
      </c>
      <c r="I11" s="5">
        <f t="shared" si="4"/>
        <v>77.918323093603178</v>
      </c>
      <c r="J11" s="5">
        <f t="shared" si="5"/>
        <v>0.77918323093603181</v>
      </c>
      <c r="K11" s="1">
        <v>50</v>
      </c>
      <c r="L11" s="5">
        <f t="shared" si="6"/>
        <v>4.2955326460481098</v>
      </c>
      <c r="M11" s="5">
        <f t="shared" si="7"/>
        <v>4.29553264604811E-2</v>
      </c>
      <c r="N11" s="1">
        <v>532</v>
      </c>
      <c r="O11" s="5">
        <f t="shared" si="8"/>
        <v>42.424242424242422</v>
      </c>
      <c r="P11" s="5">
        <f t="shared" si="9"/>
        <v>0.4242424242424242</v>
      </c>
      <c r="Q11" s="1">
        <v>589</v>
      </c>
      <c r="R11" s="5">
        <f t="shared" si="10"/>
        <v>45.307692307692307</v>
      </c>
      <c r="S11" s="1">
        <f t="shared" si="11"/>
        <v>0.45307692307692304</v>
      </c>
      <c r="T11" s="1"/>
    </row>
    <row r="12" spans="1:20" x14ac:dyDescent="0.25">
      <c r="A12" s="2" t="s">
        <v>8</v>
      </c>
      <c r="B12" s="1">
        <v>0</v>
      </c>
      <c r="C12" s="5">
        <f t="shared" si="0"/>
        <v>0</v>
      </c>
      <c r="D12" s="5">
        <f t="shared" si="1"/>
        <v>0</v>
      </c>
      <c r="E12" s="1">
        <v>0</v>
      </c>
      <c r="F12" s="5">
        <f t="shared" si="2"/>
        <v>0</v>
      </c>
      <c r="G12" s="5">
        <f t="shared" si="3"/>
        <v>0</v>
      </c>
      <c r="H12" s="1">
        <v>0</v>
      </c>
      <c r="I12" s="5">
        <f t="shared" si="4"/>
        <v>0</v>
      </c>
      <c r="J12" s="5">
        <f t="shared" si="5"/>
        <v>0</v>
      </c>
      <c r="K12" s="1">
        <v>28</v>
      </c>
      <c r="L12" s="5">
        <f t="shared" si="6"/>
        <v>2.4054982817869419</v>
      </c>
      <c r="M12" s="5">
        <f t="shared" si="7"/>
        <v>2.4054982817869421E-2</v>
      </c>
      <c r="N12" s="1">
        <v>0</v>
      </c>
      <c r="O12" s="5">
        <f t="shared" si="8"/>
        <v>0</v>
      </c>
      <c r="P12" s="5">
        <f t="shared" si="9"/>
        <v>0</v>
      </c>
      <c r="Q12" s="1">
        <v>0</v>
      </c>
      <c r="R12" s="5">
        <f t="shared" si="10"/>
        <v>0</v>
      </c>
      <c r="S12" s="1">
        <f t="shared" si="11"/>
        <v>0</v>
      </c>
      <c r="T12" s="1"/>
    </row>
    <row r="13" spans="1:20" x14ac:dyDescent="0.25">
      <c r="A13" s="2" t="s">
        <v>15</v>
      </c>
      <c r="B13" s="1">
        <v>160</v>
      </c>
      <c r="C13" s="5">
        <f t="shared" si="0"/>
        <v>2.2383883603805259</v>
      </c>
      <c r="D13" s="5">
        <f t="shared" si="1"/>
        <v>2.238388360380526E-2</v>
      </c>
      <c r="E13" s="1">
        <v>156</v>
      </c>
      <c r="F13" s="5">
        <f t="shared" si="2"/>
        <v>21.024258760107816</v>
      </c>
      <c r="G13" s="5">
        <f t="shared" si="3"/>
        <v>0.21024258760107817</v>
      </c>
      <c r="H13" s="1">
        <v>157</v>
      </c>
      <c r="I13" s="5">
        <f t="shared" si="4"/>
        <v>5.6740151788941091</v>
      </c>
      <c r="J13" s="5">
        <f t="shared" si="5"/>
        <v>5.6740151788941089E-2</v>
      </c>
      <c r="K13" s="1">
        <v>148</v>
      </c>
      <c r="L13" s="5">
        <f t="shared" si="6"/>
        <v>12.714776632302405</v>
      </c>
      <c r="M13" s="5">
        <f t="shared" si="7"/>
        <v>0.12714776632302405</v>
      </c>
      <c r="N13" s="1">
        <v>339</v>
      </c>
      <c r="O13" s="5">
        <f t="shared" si="8"/>
        <v>27.033492822966508</v>
      </c>
      <c r="P13" s="5">
        <f t="shared" si="9"/>
        <v>0.27033492822966509</v>
      </c>
      <c r="Q13" s="1">
        <v>278</v>
      </c>
      <c r="R13" s="5">
        <f t="shared" si="10"/>
        <v>21.384615384615387</v>
      </c>
      <c r="S13" s="1">
        <f t="shared" si="11"/>
        <v>0.21384615384615388</v>
      </c>
      <c r="T13" s="1"/>
    </row>
    <row r="14" spans="1:20" x14ac:dyDescent="0.25">
      <c r="A14" s="2" t="s">
        <v>5</v>
      </c>
      <c r="B14" s="1">
        <v>8</v>
      </c>
      <c r="C14" s="5">
        <f t="shared" si="0"/>
        <v>0.11191941801902631</v>
      </c>
      <c r="D14" s="5">
        <f t="shared" si="1"/>
        <v>1.1191941801902631E-3</v>
      </c>
      <c r="E14" s="1">
        <v>0</v>
      </c>
      <c r="F14" s="5">
        <f t="shared" si="2"/>
        <v>0</v>
      </c>
      <c r="G14" s="5">
        <f t="shared" si="3"/>
        <v>0</v>
      </c>
      <c r="H14" s="1">
        <v>1</v>
      </c>
      <c r="I14" s="5">
        <f t="shared" si="4"/>
        <v>3.6140224069389229E-2</v>
      </c>
      <c r="J14" s="5">
        <f t="shared" si="5"/>
        <v>3.6140224069389231E-4</v>
      </c>
      <c r="K14" s="1">
        <v>16</v>
      </c>
      <c r="L14" s="5">
        <f t="shared" si="6"/>
        <v>1.3745704467353952</v>
      </c>
      <c r="M14" s="5">
        <f t="shared" si="7"/>
        <v>1.3745704467353952E-2</v>
      </c>
      <c r="N14" s="1">
        <v>0</v>
      </c>
      <c r="O14" s="5">
        <f t="shared" si="8"/>
        <v>0</v>
      </c>
      <c r="P14" s="5">
        <f t="shared" si="9"/>
        <v>0</v>
      </c>
      <c r="Q14" s="1">
        <v>15</v>
      </c>
      <c r="R14" s="5">
        <f t="shared" si="10"/>
        <v>1.153846153846154</v>
      </c>
      <c r="S14" s="1">
        <f t="shared" si="11"/>
        <v>1.1538461538461539E-2</v>
      </c>
      <c r="T14" s="1"/>
    </row>
    <row r="15" spans="1:20" x14ac:dyDescent="0.25">
      <c r="A15" s="2" t="s">
        <v>6</v>
      </c>
      <c r="B15" s="1">
        <v>116</v>
      </c>
      <c r="C15" s="5">
        <f t="shared" si="0"/>
        <v>1.6228315612758812</v>
      </c>
      <c r="D15" s="5">
        <f t="shared" si="1"/>
        <v>1.6228315612758813E-2</v>
      </c>
      <c r="E15" s="1">
        <v>0</v>
      </c>
      <c r="F15" s="5">
        <f t="shared" si="2"/>
        <v>0</v>
      </c>
      <c r="G15" s="5">
        <f t="shared" si="3"/>
        <v>0</v>
      </c>
      <c r="H15" s="1">
        <v>28</v>
      </c>
      <c r="I15" s="5">
        <f t="shared" si="4"/>
        <v>1.0119262739428985</v>
      </c>
      <c r="J15" s="5">
        <f t="shared" si="5"/>
        <v>1.0119262739428985E-2</v>
      </c>
      <c r="K15" s="1">
        <v>56</v>
      </c>
      <c r="L15" s="5">
        <f t="shared" si="6"/>
        <v>4.8109965635738838</v>
      </c>
      <c r="M15" s="5">
        <f t="shared" si="7"/>
        <v>4.8109965635738841E-2</v>
      </c>
      <c r="N15" s="1">
        <v>36</v>
      </c>
      <c r="O15" s="5">
        <f t="shared" si="8"/>
        <v>2.8708133971291865</v>
      </c>
      <c r="P15" s="5">
        <f t="shared" si="9"/>
        <v>2.8708133971291863E-2</v>
      </c>
      <c r="Q15" s="1">
        <v>16</v>
      </c>
      <c r="R15" s="5">
        <f t="shared" si="10"/>
        <v>1.2307692307692308</v>
      </c>
      <c r="S15" s="1">
        <f t="shared" si="11"/>
        <v>1.2307692307692308E-2</v>
      </c>
      <c r="T15" s="1"/>
    </row>
    <row r="16" spans="1:20" x14ac:dyDescent="0.25">
      <c r="A16" s="2" t="s">
        <v>7</v>
      </c>
      <c r="B16" s="1">
        <v>0</v>
      </c>
      <c r="C16" s="5">
        <f t="shared" si="0"/>
        <v>0</v>
      </c>
      <c r="D16" s="5">
        <f t="shared" si="1"/>
        <v>0</v>
      </c>
      <c r="E16" s="1">
        <v>0</v>
      </c>
      <c r="F16" s="5">
        <f t="shared" si="2"/>
        <v>0</v>
      </c>
      <c r="G16" s="5">
        <f t="shared" si="3"/>
        <v>0</v>
      </c>
      <c r="H16" s="1">
        <v>16</v>
      </c>
      <c r="I16" s="5">
        <f t="shared" si="4"/>
        <v>0.57824358511022766</v>
      </c>
      <c r="J16" s="5">
        <f t="shared" si="5"/>
        <v>5.782435851102277E-3</v>
      </c>
      <c r="K16" s="1">
        <v>0</v>
      </c>
      <c r="L16" s="5">
        <f t="shared" si="6"/>
        <v>0</v>
      </c>
      <c r="M16" s="5">
        <f t="shared" si="7"/>
        <v>0</v>
      </c>
      <c r="N16" s="1">
        <v>0</v>
      </c>
      <c r="O16" s="5">
        <f t="shared" si="8"/>
        <v>0</v>
      </c>
      <c r="P16" s="5">
        <f t="shared" si="9"/>
        <v>0</v>
      </c>
      <c r="Q16" s="1">
        <v>0</v>
      </c>
      <c r="R16" s="5">
        <f t="shared" si="10"/>
        <v>0</v>
      </c>
      <c r="S16" s="1">
        <f t="shared" si="11"/>
        <v>0</v>
      </c>
      <c r="T16" s="1"/>
    </row>
    <row r="17" spans="1:20" x14ac:dyDescent="0.25">
      <c r="A17" s="2" t="s">
        <v>9</v>
      </c>
      <c r="B17" s="1">
        <v>0</v>
      </c>
      <c r="C17" s="5">
        <f t="shared" si="0"/>
        <v>0</v>
      </c>
      <c r="D17" s="5">
        <f t="shared" si="1"/>
        <v>0</v>
      </c>
      <c r="E17" s="1">
        <v>0</v>
      </c>
      <c r="F17" s="5">
        <f t="shared" si="2"/>
        <v>0</v>
      </c>
      <c r="G17" s="5">
        <f t="shared" si="3"/>
        <v>0</v>
      </c>
      <c r="H17" s="1">
        <v>0</v>
      </c>
      <c r="I17" s="5">
        <f t="shared" si="4"/>
        <v>0</v>
      </c>
      <c r="J17" s="5">
        <f t="shared" si="5"/>
        <v>0</v>
      </c>
      <c r="K17" s="1">
        <v>0</v>
      </c>
      <c r="L17" s="5">
        <f t="shared" si="6"/>
        <v>0</v>
      </c>
      <c r="M17" s="5">
        <f t="shared" si="7"/>
        <v>0</v>
      </c>
      <c r="N17" s="1">
        <v>5</v>
      </c>
      <c r="O17" s="5">
        <f t="shared" si="8"/>
        <v>0.3987240829346092</v>
      </c>
      <c r="P17" s="5">
        <f t="shared" si="9"/>
        <v>3.9872408293460922E-3</v>
      </c>
      <c r="Q17" s="1">
        <v>0</v>
      </c>
      <c r="R17" s="5">
        <f t="shared" si="10"/>
        <v>0</v>
      </c>
      <c r="S17" s="1">
        <f t="shared" si="11"/>
        <v>0</v>
      </c>
      <c r="T17" s="1"/>
    </row>
    <row r="18" spans="1:20" x14ac:dyDescent="0.25">
      <c r="A18" s="2" t="s">
        <v>16</v>
      </c>
      <c r="B18" s="1">
        <v>0</v>
      </c>
      <c r="C18" s="5">
        <f t="shared" si="0"/>
        <v>0</v>
      </c>
      <c r="D18" s="5">
        <f t="shared" si="1"/>
        <v>0</v>
      </c>
      <c r="E18" s="1">
        <v>0</v>
      </c>
      <c r="F18" s="5">
        <f t="shared" si="2"/>
        <v>0</v>
      </c>
      <c r="G18" s="5">
        <f t="shared" si="3"/>
        <v>0</v>
      </c>
      <c r="H18" s="1">
        <v>0</v>
      </c>
      <c r="I18" s="5">
        <f t="shared" si="4"/>
        <v>0</v>
      </c>
      <c r="J18" s="5">
        <f t="shared" si="5"/>
        <v>0</v>
      </c>
      <c r="K18" s="1">
        <v>0</v>
      </c>
      <c r="L18" s="5">
        <f t="shared" si="6"/>
        <v>0</v>
      </c>
      <c r="M18" s="5">
        <f t="shared" si="7"/>
        <v>0</v>
      </c>
      <c r="N18" s="1">
        <v>0</v>
      </c>
      <c r="O18" s="5">
        <f t="shared" si="8"/>
        <v>0</v>
      </c>
      <c r="P18" s="5">
        <f t="shared" si="9"/>
        <v>0</v>
      </c>
      <c r="Q18" s="1">
        <v>0</v>
      </c>
      <c r="R18" s="5">
        <f t="shared" si="10"/>
        <v>0</v>
      </c>
      <c r="S18" s="1">
        <f t="shared" si="11"/>
        <v>0</v>
      </c>
      <c r="T18" s="1"/>
    </row>
    <row r="19" spans="1:20" x14ac:dyDescent="0.25">
      <c r="A19" s="2" t="s">
        <v>17</v>
      </c>
      <c r="B19" s="1">
        <v>0</v>
      </c>
      <c r="C19" s="5">
        <f t="shared" si="0"/>
        <v>0</v>
      </c>
      <c r="D19" s="5">
        <f t="shared" si="1"/>
        <v>0</v>
      </c>
      <c r="E19" s="1">
        <v>0</v>
      </c>
      <c r="F19" s="5">
        <f t="shared" si="2"/>
        <v>0</v>
      </c>
      <c r="G19" s="5">
        <f t="shared" si="3"/>
        <v>0</v>
      </c>
      <c r="H19" s="1">
        <v>0</v>
      </c>
      <c r="I19" s="5">
        <f t="shared" si="4"/>
        <v>0</v>
      </c>
      <c r="J19" s="5">
        <f t="shared" si="5"/>
        <v>0</v>
      </c>
      <c r="K19" s="1">
        <v>0</v>
      </c>
      <c r="L19" s="5">
        <f t="shared" si="6"/>
        <v>0</v>
      </c>
      <c r="M19" s="5">
        <f t="shared" si="7"/>
        <v>0</v>
      </c>
      <c r="N19" s="1">
        <v>0</v>
      </c>
      <c r="O19" s="5">
        <f t="shared" si="8"/>
        <v>0</v>
      </c>
      <c r="P19" s="5">
        <f t="shared" si="9"/>
        <v>0</v>
      </c>
      <c r="Q19" s="1">
        <v>49</v>
      </c>
      <c r="R19" s="5">
        <f t="shared" si="10"/>
        <v>3.7692307692307692</v>
      </c>
      <c r="S19" s="1">
        <f t="shared" si="11"/>
        <v>3.7692307692307692E-2</v>
      </c>
      <c r="T19" s="1"/>
    </row>
    <row r="20" spans="1:20" x14ac:dyDescent="0.25">
      <c r="A20" s="2" t="s">
        <v>18</v>
      </c>
      <c r="B20" s="1">
        <v>0</v>
      </c>
      <c r="C20" s="5">
        <f t="shared" si="0"/>
        <v>0</v>
      </c>
      <c r="D20" s="5">
        <f t="shared" si="1"/>
        <v>0</v>
      </c>
      <c r="E20" s="1">
        <v>0</v>
      </c>
      <c r="F20" s="5">
        <f t="shared" si="2"/>
        <v>0</v>
      </c>
      <c r="G20" s="5">
        <f t="shared" si="3"/>
        <v>0</v>
      </c>
      <c r="H20" s="1">
        <v>0</v>
      </c>
      <c r="I20" s="5">
        <f t="shared" si="4"/>
        <v>0</v>
      </c>
      <c r="J20" s="5">
        <f t="shared" si="5"/>
        <v>0</v>
      </c>
      <c r="K20" s="1">
        <v>0</v>
      </c>
      <c r="L20" s="5">
        <f t="shared" si="6"/>
        <v>0</v>
      </c>
      <c r="M20" s="5">
        <f t="shared" si="7"/>
        <v>0</v>
      </c>
      <c r="N20" s="1">
        <v>0</v>
      </c>
      <c r="O20" s="5">
        <f t="shared" si="8"/>
        <v>0</v>
      </c>
      <c r="P20" s="5">
        <f t="shared" si="9"/>
        <v>0</v>
      </c>
      <c r="Q20" s="1">
        <v>0</v>
      </c>
      <c r="R20" s="5">
        <f t="shared" si="10"/>
        <v>0</v>
      </c>
      <c r="S20" s="1">
        <f t="shared" si="11"/>
        <v>0</v>
      </c>
      <c r="T20" s="1"/>
    </row>
    <row r="21" spans="1:20" x14ac:dyDescent="0.25">
      <c r="A21" s="2" t="s">
        <v>19</v>
      </c>
      <c r="B21" s="1"/>
      <c r="C21" s="5">
        <f t="shared" si="0"/>
        <v>0</v>
      </c>
      <c r="D21" s="5">
        <f t="shared" si="1"/>
        <v>0</v>
      </c>
      <c r="E21" s="1"/>
      <c r="F21" s="5">
        <f t="shared" si="2"/>
        <v>0</v>
      </c>
      <c r="G21" s="5">
        <f t="shared" si="3"/>
        <v>0</v>
      </c>
      <c r="H21" s="1"/>
      <c r="I21" s="5">
        <f t="shared" si="4"/>
        <v>0</v>
      </c>
      <c r="J21" s="5">
        <f t="shared" si="5"/>
        <v>0</v>
      </c>
      <c r="K21" s="1"/>
      <c r="L21" s="5">
        <f t="shared" si="6"/>
        <v>0</v>
      </c>
      <c r="M21" s="5">
        <f t="shared" si="7"/>
        <v>0</v>
      </c>
      <c r="N21" s="1"/>
      <c r="O21" s="5">
        <f t="shared" si="8"/>
        <v>0</v>
      </c>
      <c r="P21" s="5">
        <f t="shared" si="9"/>
        <v>0</v>
      </c>
      <c r="Q21" s="1"/>
      <c r="R21" s="5">
        <f t="shared" si="10"/>
        <v>0</v>
      </c>
      <c r="S21" s="1">
        <f t="shared" si="11"/>
        <v>0</v>
      </c>
      <c r="T21" s="1"/>
    </row>
    <row r="22" spans="1:20" x14ac:dyDescent="0.25">
      <c r="A22" s="2" t="s">
        <v>20</v>
      </c>
      <c r="B22" s="1">
        <v>2</v>
      </c>
      <c r="C22" s="5">
        <f t="shared" si="0"/>
        <v>2.7979854504756579E-2</v>
      </c>
      <c r="D22" s="5">
        <f t="shared" si="1"/>
        <v>2.7979854504756578E-4</v>
      </c>
      <c r="E22" s="1">
        <v>2</v>
      </c>
      <c r="F22" s="5">
        <f t="shared" si="2"/>
        <v>0.26954177897574128</v>
      </c>
      <c r="G22" s="5">
        <f t="shared" si="3"/>
        <v>2.6954177897574125E-3</v>
      </c>
      <c r="H22" s="1">
        <v>3</v>
      </c>
      <c r="I22" s="5">
        <f t="shared" si="4"/>
        <v>0.10842067220816769</v>
      </c>
      <c r="J22" s="5">
        <f t="shared" si="5"/>
        <v>1.0842067220816769E-3</v>
      </c>
      <c r="K22" s="1">
        <v>0</v>
      </c>
      <c r="L22" s="5">
        <f t="shared" si="6"/>
        <v>0</v>
      </c>
      <c r="M22" s="5">
        <f t="shared" si="7"/>
        <v>0</v>
      </c>
      <c r="N22" s="1">
        <v>0</v>
      </c>
      <c r="O22" s="5">
        <f t="shared" si="8"/>
        <v>0</v>
      </c>
      <c r="P22" s="5">
        <f t="shared" si="9"/>
        <v>0</v>
      </c>
      <c r="Q22" s="1">
        <v>0</v>
      </c>
      <c r="R22" s="5">
        <f t="shared" si="10"/>
        <v>0</v>
      </c>
      <c r="S22" s="1">
        <f t="shared" si="11"/>
        <v>0</v>
      </c>
      <c r="T22" s="1"/>
    </row>
    <row r="23" spans="1:20" x14ac:dyDescent="0.25">
      <c r="A23" s="2" t="s">
        <v>25</v>
      </c>
      <c r="B23" s="1">
        <v>10</v>
      </c>
      <c r="C23" s="5">
        <f t="shared" si="0"/>
        <v>0.13989927252378287</v>
      </c>
      <c r="D23" s="5">
        <f t="shared" si="1"/>
        <v>1.3989927252378287E-3</v>
      </c>
      <c r="E23" s="1">
        <v>100</v>
      </c>
      <c r="F23" s="5">
        <f t="shared" si="2"/>
        <v>13.477088948787062</v>
      </c>
      <c r="G23" s="5">
        <f t="shared" si="3"/>
        <v>0.13477088948787061</v>
      </c>
      <c r="H23" s="1">
        <v>35</v>
      </c>
      <c r="I23" s="5">
        <f t="shared" si="4"/>
        <v>1.2649078424286231</v>
      </c>
      <c r="J23" s="5">
        <f t="shared" si="5"/>
        <v>1.2649078424286231E-2</v>
      </c>
      <c r="K23" s="1">
        <v>198</v>
      </c>
      <c r="L23" s="5">
        <f t="shared" si="6"/>
        <v>17.010309278350515</v>
      </c>
      <c r="M23" s="5">
        <f t="shared" si="7"/>
        <v>0.17010309278350516</v>
      </c>
      <c r="N23" s="1">
        <v>69</v>
      </c>
      <c r="O23" s="5">
        <f t="shared" si="8"/>
        <v>5.5023923444976077</v>
      </c>
      <c r="P23" s="5">
        <f t="shared" si="9"/>
        <v>5.5023923444976079E-2</v>
      </c>
      <c r="Q23" s="1">
        <v>212</v>
      </c>
      <c r="R23" s="5">
        <f t="shared" si="10"/>
        <v>16.307692307692307</v>
      </c>
      <c r="S23" s="1">
        <f t="shared" si="11"/>
        <v>0.16307692307692306</v>
      </c>
      <c r="T23" s="1"/>
    </row>
    <row r="24" spans="1:20" x14ac:dyDescent="0.25">
      <c r="A24" s="2" t="s">
        <v>24</v>
      </c>
      <c r="B24" s="1">
        <v>4</v>
      </c>
      <c r="C24" s="5">
        <f t="shared" si="0"/>
        <v>5.5959709009513157E-2</v>
      </c>
      <c r="D24" s="5">
        <f t="shared" si="1"/>
        <v>5.5959709009513155E-4</v>
      </c>
      <c r="E24" s="1">
        <v>0</v>
      </c>
      <c r="F24" s="5">
        <f t="shared" si="2"/>
        <v>0</v>
      </c>
      <c r="G24" s="5">
        <f t="shared" si="3"/>
        <v>0</v>
      </c>
      <c r="H24" s="1">
        <v>40</v>
      </c>
      <c r="I24" s="5">
        <f t="shared" si="4"/>
        <v>1.4456089627755691</v>
      </c>
      <c r="J24" s="5">
        <f t="shared" si="5"/>
        <v>1.4456089627755691E-2</v>
      </c>
      <c r="K24" s="1">
        <v>0</v>
      </c>
      <c r="L24" s="5">
        <f t="shared" si="6"/>
        <v>0</v>
      </c>
      <c r="M24" s="5">
        <f t="shared" si="7"/>
        <v>0</v>
      </c>
      <c r="N24" s="1">
        <v>0</v>
      </c>
      <c r="O24" s="5">
        <f t="shared" si="8"/>
        <v>0</v>
      </c>
      <c r="P24" s="5">
        <f t="shared" si="9"/>
        <v>0</v>
      </c>
      <c r="Q24" s="1">
        <v>0</v>
      </c>
      <c r="R24" s="5">
        <f t="shared" si="10"/>
        <v>0</v>
      </c>
      <c r="S24" s="1">
        <f t="shared" si="11"/>
        <v>0</v>
      </c>
      <c r="T24" s="1"/>
    </row>
    <row r="25" spans="1:20" x14ac:dyDescent="0.25">
      <c r="A25" s="2" t="s">
        <v>21</v>
      </c>
      <c r="B25" s="2">
        <f>SUM(B4:B24)</f>
        <v>7148</v>
      </c>
      <c r="C25" s="5">
        <f t="shared" si="0"/>
        <v>100</v>
      </c>
      <c r="D25" s="5">
        <f t="shared" si="1"/>
        <v>1</v>
      </c>
      <c r="E25" s="2">
        <f>SUM(E4:E24)</f>
        <v>742</v>
      </c>
      <c r="F25" s="5">
        <f t="shared" si="2"/>
        <v>100</v>
      </c>
      <c r="G25" s="5">
        <f t="shared" si="3"/>
        <v>1</v>
      </c>
      <c r="H25" s="2">
        <f>SUM(H4:H24)</f>
        <v>2767</v>
      </c>
      <c r="I25" s="5">
        <f t="shared" si="4"/>
        <v>100</v>
      </c>
      <c r="J25" s="5">
        <f t="shared" si="5"/>
        <v>1</v>
      </c>
      <c r="K25" s="2">
        <f>SUM(K4:K24)</f>
        <v>1164</v>
      </c>
      <c r="L25" s="5">
        <f t="shared" si="6"/>
        <v>100</v>
      </c>
      <c r="M25" s="5">
        <f t="shared" si="7"/>
        <v>1</v>
      </c>
      <c r="N25" s="2">
        <f>SUM(N4:N24)</f>
        <v>1254</v>
      </c>
      <c r="O25" s="5">
        <f t="shared" si="8"/>
        <v>100</v>
      </c>
      <c r="P25" s="5">
        <f t="shared" si="9"/>
        <v>1</v>
      </c>
      <c r="Q25" s="2">
        <f>SUM(Q4:Q24)</f>
        <v>1300</v>
      </c>
      <c r="R25" s="5">
        <f t="shared" si="10"/>
        <v>100</v>
      </c>
      <c r="S25" s="1">
        <f t="shared" si="11"/>
        <v>1</v>
      </c>
      <c r="T25" s="1"/>
    </row>
  </sheetData>
  <mergeCells count="7">
    <mergeCell ref="Q2:R2"/>
    <mergeCell ref="A1:H1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KILIFI</vt:lpstr>
      <vt:lpstr>KWALE</vt:lpstr>
      <vt:lpstr>LAMU</vt:lpstr>
      <vt:lpstr>MOMBASA</vt:lpstr>
      <vt:lpstr>TANA RIVER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Mishal</cp:lastModifiedBy>
  <dcterms:created xsi:type="dcterms:W3CDTF">2018-08-20T11:07:17Z</dcterms:created>
  <dcterms:modified xsi:type="dcterms:W3CDTF">2018-08-31T07:59:03Z</dcterms:modified>
</cp:coreProperties>
</file>