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ken\prep\pressures\Destructive artisanal fishing practices\"/>
    </mc:Choice>
  </mc:AlternateContent>
  <bookViews>
    <workbookView xWindow="0" yWindow="0" windowWidth="20490" windowHeight="7155" activeTab="1"/>
  </bookViews>
  <sheets>
    <sheet name="illegal gears per county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7" i="1" l="1"/>
  <c r="F4" i="1"/>
  <c r="F5" i="1"/>
  <c r="F6" i="1"/>
  <c r="F3" i="1"/>
  <c r="D182" i="1"/>
  <c r="D176" i="1"/>
  <c r="D170" i="1"/>
  <c r="D164" i="1"/>
  <c r="D158" i="1"/>
  <c r="D152" i="1"/>
  <c r="D146" i="1"/>
  <c r="D140" i="1"/>
  <c r="D134" i="1"/>
  <c r="D128" i="1"/>
  <c r="D122" i="1"/>
  <c r="D116" i="1"/>
  <c r="D110" i="1"/>
  <c r="D104" i="1"/>
  <c r="D98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F179" i="1"/>
  <c r="F180" i="1"/>
  <c r="F181" i="1"/>
  <c r="F174" i="1"/>
  <c r="F175" i="1"/>
  <c r="F168" i="1"/>
  <c r="F169" i="1"/>
  <c r="F162" i="1"/>
  <c r="F163" i="1"/>
  <c r="F156" i="1"/>
  <c r="F157" i="1"/>
  <c r="F150" i="1"/>
  <c r="F151" i="1"/>
  <c r="F144" i="1"/>
  <c r="F145" i="1"/>
  <c r="F138" i="1"/>
  <c r="F139" i="1"/>
  <c r="F132" i="1"/>
  <c r="F133" i="1"/>
  <c r="F120" i="1"/>
  <c r="F121" i="1"/>
  <c r="F119" i="1"/>
  <c r="F126" i="1"/>
  <c r="F127" i="1"/>
  <c r="F114" i="1"/>
  <c r="F115" i="1"/>
  <c r="F108" i="1"/>
  <c r="F109" i="1"/>
  <c r="F102" i="1"/>
  <c r="F103" i="1"/>
  <c r="F96" i="1"/>
  <c r="F97" i="1"/>
  <c r="F90" i="1"/>
  <c r="F91" i="1"/>
  <c r="F84" i="1"/>
  <c r="F85" i="1"/>
  <c r="F78" i="1"/>
  <c r="F79" i="1"/>
  <c r="F72" i="1"/>
  <c r="F73" i="1"/>
  <c r="F66" i="1"/>
  <c r="F67" i="1"/>
  <c r="F60" i="1"/>
  <c r="F61" i="1"/>
  <c r="F54" i="1"/>
  <c r="F55" i="1"/>
  <c r="F47" i="1"/>
  <c r="F48" i="1"/>
  <c r="F49" i="1"/>
  <c r="F42" i="1"/>
  <c r="F43" i="1"/>
  <c r="F36" i="1"/>
  <c r="F37" i="1"/>
  <c r="F31" i="1"/>
  <c r="F30" i="1"/>
  <c r="F24" i="1"/>
  <c r="F25" i="1"/>
  <c r="F18" i="1"/>
  <c r="F19" i="1"/>
  <c r="F12" i="1"/>
  <c r="F13" i="1"/>
  <c r="F7" i="1"/>
  <c r="F178" i="1"/>
  <c r="F177" i="1"/>
  <c r="F172" i="1"/>
  <c r="F173" i="1"/>
  <c r="F171" i="1"/>
  <c r="F166" i="1"/>
  <c r="F167" i="1"/>
  <c r="F165" i="1"/>
  <c r="F160" i="1"/>
  <c r="F161" i="1"/>
  <c r="F159" i="1"/>
  <c r="F154" i="1"/>
  <c r="F155" i="1"/>
  <c r="F153" i="1"/>
  <c r="F148" i="1"/>
  <c r="F149" i="1"/>
  <c r="F147" i="1"/>
  <c r="F142" i="1"/>
  <c r="F143" i="1"/>
  <c r="F141" i="1"/>
  <c r="F136" i="1"/>
  <c r="F137" i="1"/>
  <c r="F135" i="1"/>
  <c r="F130" i="1"/>
  <c r="F131" i="1"/>
  <c r="F129" i="1"/>
  <c r="F124" i="1"/>
  <c r="F125" i="1"/>
  <c r="F123" i="1"/>
  <c r="F118" i="1"/>
  <c r="F117" i="1"/>
  <c r="F112" i="1"/>
  <c r="F113" i="1"/>
  <c r="F111" i="1"/>
  <c r="F106" i="1"/>
  <c r="F107" i="1"/>
  <c r="F105" i="1"/>
  <c r="F100" i="1"/>
  <c r="F101" i="1"/>
  <c r="F99" i="1"/>
  <c r="F94" i="1"/>
  <c r="F95" i="1"/>
  <c r="F93" i="1"/>
  <c r="F88" i="1"/>
  <c r="F89" i="1"/>
  <c r="F87" i="1"/>
  <c r="F82" i="1"/>
  <c r="F83" i="1"/>
  <c r="F81" i="1"/>
  <c r="F76" i="1"/>
  <c r="F77" i="1"/>
  <c r="F75" i="1"/>
  <c r="F70" i="1"/>
  <c r="F71" i="1"/>
  <c r="F69" i="1"/>
  <c r="F64" i="1"/>
  <c r="F65" i="1"/>
  <c r="F63" i="1"/>
  <c r="F58" i="1"/>
  <c r="F59" i="1"/>
  <c r="F57" i="1"/>
  <c r="F52" i="1"/>
  <c r="F53" i="1"/>
  <c r="F51" i="1"/>
  <c r="F46" i="1"/>
  <c r="F45" i="1"/>
  <c r="F40" i="1"/>
  <c r="F41" i="1"/>
  <c r="F39" i="1"/>
  <c r="F34" i="1"/>
  <c r="F35" i="1"/>
  <c r="F33" i="1"/>
  <c r="F28" i="1"/>
  <c r="F29" i="1"/>
  <c r="F27" i="1"/>
  <c r="F22" i="1"/>
  <c r="F23" i="1"/>
  <c r="F21" i="1"/>
  <c r="F16" i="1"/>
  <c r="F17" i="1"/>
  <c r="F15" i="1"/>
  <c r="F11" i="1"/>
  <c r="F10" i="1"/>
  <c r="F9" i="1"/>
</calcChain>
</file>

<file path=xl/sharedStrings.xml><?xml version="1.0" encoding="utf-8"?>
<sst xmlns="http://schemas.openxmlformats.org/spreadsheetml/2006/main" count="341" uniqueCount="19">
  <si>
    <t>THE NUMBER AND PROPORTION OF ILLEGAL GEARS PER COUNTY PER YEAR</t>
  </si>
  <si>
    <t>County</t>
  </si>
  <si>
    <t>Year</t>
  </si>
  <si>
    <t>Illegal Gears</t>
  </si>
  <si>
    <t>No.</t>
  </si>
  <si>
    <t>Kilifi</t>
  </si>
  <si>
    <t>Beach Seine</t>
  </si>
  <si>
    <t xml:space="preserve">Monofilament </t>
  </si>
  <si>
    <t>Spearguns</t>
  </si>
  <si>
    <t>Kwale</t>
  </si>
  <si>
    <t>Lamu</t>
  </si>
  <si>
    <t>Mombasa</t>
  </si>
  <si>
    <t>Tana River</t>
  </si>
  <si>
    <t>All gears count</t>
  </si>
  <si>
    <t>Reef seine</t>
  </si>
  <si>
    <t>Harpoons</t>
  </si>
  <si>
    <t>TOTAL</t>
  </si>
  <si>
    <t>Proportion of Total</t>
  </si>
  <si>
    <t>Proportion of illegal gears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</si>
</sst>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5" xfId="0" applyFill="1" applyBorder="1"/>
    <xf numFmtId="0" fontId="0" fillId="0" borderId="5" xfId="0" applyFont="1" applyFill="1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workbookViewId="0">
      <selection activeCell="H7" sqref="H7"/>
    </sheetView>
  </sheetViews>
  <sheetFormatPr defaultRowHeight="15" x14ac:dyDescent="0.25"/>
  <cols>
    <col min="1" max="1" width="11.85546875" customWidth="1"/>
    <col min="3" max="3" width="13.85546875" customWidth="1"/>
    <col min="4" max="4" width="10.28515625" customWidth="1"/>
    <col min="5" max="5" width="13.5703125" customWidth="1"/>
    <col min="6" max="6" width="14.85546875" customWidth="1"/>
  </cols>
  <sheetData>
    <row r="1" spans="1:8" x14ac:dyDescent="0.25">
      <c r="A1" s="11" t="s">
        <v>0</v>
      </c>
      <c r="B1" s="12"/>
      <c r="C1" s="12"/>
      <c r="D1" s="12"/>
      <c r="E1" s="12"/>
      <c r="F1" s="12"/>
      <c r="G1" s="12"/>
      <c r="H1" s="13"/>
    </row>
    <row r="2" spans="1:8" ht="21.7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13</v>
      </c>
      <c r="F2" s="4" t="s">
        <v>17</v>
      </c>
      <c r="G2" s="1"/>
      <c r="H2" s="1"/>
    </row>
    <row r="3" spans="1:8" x14ac:dyDescent="0.25">
      <c r="A3" s="3" t="s">
        <v>5</v>
      </c>
      <c r="B3" s="3">
        <v>2004</v>
      </c>
      <c r="C3" s="5" t="s">
        <v>6</v>
      </c>
      <c r="D3" s="3">
        <v>50</v>
      </c>
      <c r="E3" s="3">
        <v>9174</v>
      </c>
      <c r="F3" s="14">
        <f>D3/$E$3</f>
        <v>5.4501853063004145E-3</v>
      </c>
      <c r="G3" s="1"/>
      <c r="H3" s="1"/>
    </row>
    <row r="4" spans="1:8" x14ac:dyDescent="0.25">
      <c r="A4" s="3" t="s">
        <v>5</v>
      </c>
      <c r="B4" s="3">
        <v>2004</v>
      </c>
      <c r="C4" s="5" t="s">
        <v>7</v>
      </c>
      <c r="D4" s="3">
        <v>388</v>
      </c>
      <c r="E4" s="3">
        <v>9174</v>
      </c>
      <c r="F4" s="14">
        <f t="shared" ref="F4:F6" si="0">D4/$E$3</f>
        <v>4.2293437976891217E-2</v>
      </c>
      <c r="G4" s="1"/>
      <c r="H4" s="1"/>
    </row>
    <row r="5" spans="1:8" x14ac:dyDescent="0.25">
      <c r="A5" s="3" t="s">
        <v>5</v>
      </c>
      <c r="B5" s="3">
        <v>2004</v>
      </c>
      <c r="C5" s="5" t="s">
        <v>8</v>
      </c>
      <c r="D5" s="3">
        <v>241</v>
      </c>
      <c r="E5" s="3">
        <v>9174</v>
      </c>
      <c r="F5" s="14">
        <f t="shared" si="0"/>
        <v>2.6269893176367996E-2</v>
      </c>
      <c r="G5" s="1"/>
      <c r="H5" s="1"/>
    </row>
    <row r="6" spans="1:8" s="1" customFormat="1" x14ac:dyDescent="0.25">
      <c r="A6" s="3" t="s">
        <v>5</v>
      </c>
      <c r="B6" s="3">
        <v>2004</v>
      </c>
      <c r="C6" s="5" t="s">
        <v>14</v>
      </c>
      <c r="D6" s="3">
        <v>122</v>
      </c>
      <c r="E6" s="3">
        <v>9174</v>
      </c>
      <c r="F6" s="14">
        <f t="shared" si="0"/>
        <v>1.329845214737301E-2</v>
      </c>
    </row>
    <row r="7" spans="1:8" s="1" customFormat="1" x14ac:dyDescent="0.25">
      <c r="A7" s="3" t="s">
        <v>5</v>
      </c>
      <c r="B7" s="3">
        <v>2004</v>
      </c>
      <c r="C7" s="5" t="s">
        <v>15</v>
      </c>
      <c r="D7" s="3">
        <v>0</v>
      </c>
      <c r="E7" s="3">
        <v>9174</v>
      </c>
      <c r="F7" s="3">
        <f t="shared" ref="F7" si="1">D7/$E$3*100</f>
        <v>0</v>
      </c>
      <c r="H7" s="15">
        <f>SUM(F3:F7)</f>
        <v>8.7311968606932633E-2</v>
      </c>
    </row>
    <row r="8" spans="1:8" s="1" customFormat="1" x14ac:dyDescent="0.25">
      <c r="A8" s="4" t="s">
        <v>16</v>
      </c>
      <c r="B8" s="4"/>
      <c r="C8" s="4"/>
      <c r="D8" s="4">
        <f>SUM(D3:D7)</f>
        <v>801</v>
      </c>
      <c r="E8" s="4"/>
      <c r="F8" s="4"/>
    </row>
    <row r="9" spans="1:8" x14ac:dyDescent="0.25">
      <c r="A9" s="3" t="s">
        <v>9</v>
      </c>
      <c r="B9" s="3">
        <v>2004</v>
      </c>
      <c r="C9" s="5" t="s">
        <v>6</v>
      </c>
      <c r="D9" s="3">
        <v>80</v>
      </c>
      <c r="E9" s="2">
        <v>9867</v>
      </c>
      <c r="F9" s="3">
        <f>D9/$E$9*100</f>
        <v>0.81078341947907162</v>
      </c>
      <c r="G9" s="1"/>
      <c r="H9" s="1"/>
    </row>
    <row r="10" spans="1:8" x14ac:dyDescent="0.25">
      <c r="A10" s="3" t="s">
        <v>9</v>
      </c>
      <c r="B10" s="3">
        <v>2004</v>
      </c>
      <c r="C10" s="5" t="s">
        <v>7</v>
      </c>
      <c r="D10" s="3">
        <v>52</v>
      </c>
      <c r="E10" s="2">
        <v>9867</v>
      </c>
      <c r="F10" s="3">
        <f>D10/$E$9*100</f>
        <v>0.5270092226613966</v>
      </c>
      <c r="G10" s="1"/>
      <c r="H10" s="1"/>
    </row>
    <row r="11" spans="1:8" x14ac:dyDescent="0.25">
      <c r="A11" s="3" t="s">
        <v>9</v>
      </c>
      <c r="B11" s="3">
        <v>2004</v>
      </c>
      <c r="C11" s="5" t="s">
        <v>8</v>
      </c>
      <c r="D11" s="3">
        <v>203</v>
      </c>
      <c r="E11" s="2">
        <v>9867</v>
      </c>
      <c r="F11" s="3">
        <f>D11/$E$9*100</f>
        <v>2.0573629269281444</v>
      </c>
      <c r="G11" s="1"/>
      <c r="H11" s="1"/>
    </row>
    <row r="12" spans="1:8" s="1" customFormat="1" x14ac:dyDescent="0.25">
      <c r="A12" s="3" t="s">
        <v>9</v>
      </c>
      <c r="B12" s="3">
        <v>2004</v>
      </c>
      <c r="C12" s="5" t="s">
        <v>14</v>
      </c>
      <c r="D12" s="3">
        <v>34</v>
      </c>
      <c r="E12" s="2">
        <v>9867</v>
      </c>
      <c r="F12" s="3">
        <f t="shared" ref="F12:F13" si="2">D12/$E$9*100</f>
        <v>0.34458295327860544</v>
      </c>
    </row>
    <row r="13" spans="1:8" s="1" customFormat="1" x14ac:dyDescent="0.25">
      <c r="A13" s="3" t="s">
        <v>9</v>
      </c>
      <c r="B13" s="3">
        <v>2004</v>
      </c>
      <c r="C13" s="5" t="s">
        <v>15</v>
      </c>
      <c r="D13" s="3">
        <v>0</v>
      </c>
      <c r="E13" s="2">
        <v>9867</v>
      </c>
      <c r="F13" s="3">
        <f t="shared" si="2"/>
        <v>0</v>
      </c>
    </row>
    <row r="14" spans="1:8" s="1" customFormat="1" x14ac:dyDescent="0.25">
      <c r="A14" s="4" t="s">
        <v>16</v>
      </c>
      <c r="B14" s="4"/>
      <c r="C14" s="4"/>
      <c r="D14" s="4">
        <f>SUM(D9:D13)</f>
        <v>369</v>
      </c>
      <c r="E14" s="7"/>
      <c r="F14" s="4"/>
    </row>
    <row r="15" spans="1:8" x14ac:dyDescent="0.25">
      <c r="A15" s="3" t="s">
        <v>10</v>
      </c>
      <c r="B15" s="3">
        <v>2004</v>
      </c>
      <c r="C15" s="5" t="s">
        <v>6</v>
      </c>
      <c r="D15" s="3">
        <v>102</v>
      </c>
      <c r="E15" s="2">
        <v>5440</v>
      </c>
      <c r="F15" s="3">
        <f>D15/$E$15*100</f>
        <v>1.875</v>
      </c>
      <c r="G15" s="1"/>
      <c r="H15" s="1"/>
    </row>
    <row r="16" spans="1:8" x14ac:dyDescent="0.25">
      <c r="A16" s="3" t="s">
        <v>10</v>
      </c>
      <c r="B16" s="3">
        <v>2004</v>
      </c>
      <c r="C16" s="5" t="s">
        <v>7</v>
      </c>
      <c r="D16" s="3">
        <v>358</v>
      </c>
      <c r="E16" s="2">
        <v>5440</v>
      </c>
      <c r="F16" s="3">
        <f t="shared" ref="F16:F19" si="3">D16/$E$15*100</f>
        <v>6.5808823529411766</v>
      </c>
      <c r="G16" s="1"/>
      <c r="H16" s="1"/>
    </row>
    <row r="17" spans="1:8" x14ac:dyDescent="0.25">
      <c r="A17" s="3" t="s">
        <v>10</v>
      </c>
      <c r="B17" s="3">
        <v>2004</v>
      </c>
      <c r="C17" s="5" t="s">
        <v>8</v>
      </c>
      <c r="D17" s="3">
        <v>0</v>
      </c>
      <c r="E17" s="2">
        <v>5440</v>
      </c>
      <c r="F17" s="3">
        <f t="shared" si="3"/>
        <v>0</v>
      </c>
      <c r="G17" s="1"/>
      <c r="H17" s="1"/>
    </row>
    <row r="18" spans="1:8" s="1" customFormat="1" x14ac:dyDescent="0.25">
      <c r="A18" s="3" t="s">
        <v>10</v>
      </c>
      <c r="B18" s="3">
        <v>2004</v>
      </c>
      <c r="C18" s="5" t="s">
        <v>14</v>
      </c>
      <c r="D18" s="3">
        <v>0</v>
      </c>
      <c r="E18" s="2">
        <v>5440</v>
      </c>
      <c r="F18" s="3">
        <f t="shared" si="3"/>
        <v>0</v>
      </c>
    </row>
    <row r="19" spans="1:8" s="1" customFormat="1" x14ac:dyDescent="0.25">
      <c r="A19" s="3" t="s">
        <v>10</v>
      </c>
      <c r="B19" s="3">
        <v>2004</v>
      </c>
      <c r="C19" s="5" t="s">
        <v>15</v>
      </c>
      <c r="D19" s="3">
        <v>0</v>
      </c>
      <c r="E19" s="2">
        <v>5440</v>
      </c>
      <c r="F19" s="3">
        <f t="shared" si="3"/>
        <v>0</v>
      </c>
    </row>
    <row r="20" spans="1:8" s="1" customFormat="1" x14ac:dyDescent="0.25">
      <c r="A20" s="4" t="s">
        <v>16</v>
      </c>
      <c r="B20" s="4"/>
      <c r="C20" s="4"/>
      <c r="D20" s="4">
        <f>SUM(D15:D19)</f>
        <v>460</v>
      </c>
      <c r="E20" s="7"/>
      <c r="F20" s="4"/>
    </row>
    <row r="21" spans="1:8" x14ac:dyDescent="0.25">
      <c r="A21" s="3" t="s">
        <v>11</v>
      </c>
      <c r="B21" s="3">
        <v>2004</v>
      </c>
      <c r="C21" s="5" t="s">
        <v>6</v>
      </c>
      <c r="D21" s="3">
        <v>60</v>
      </c>
      <c r="E21" s="2">
        <v>8051</v>
      </c>
      <c r="F21" s="3">
        <f>D21/$E$21*100</f>
        <v>0.74524903738666004</v>
      </c>
      <c r="G21" s="1"/>
      <c r="H21" s="1"/>
    </row>
    <row r="22" spans="1:8" x14ac:dyDescent="0.25">
      <c r="A22" s="3" t="s">
        <v>11</v>
      </c>
      <c r="B22" s="3">
        <v>2004</v>
      </c>
      <c r="C22" s="5" t="s">
        <v>7</v>
      </c>
      <c r="D22" s="3">
        <v>94</v>
      </c>
      <c r="E22" s="2">
        <v>8051</v>
      </c>
      <c r="F22" s="3">
        <f t="shared" ref="F22:F25" si="4">D22/$E$21*100</f>
        <v>1.1675568252391009</v>
      </c>
      <c r="G22" s="1"/>
      <c r="H22" s="1"/>
    </row>
    <row r="23" spans="1:8" x14ac:dyDescent="0.25">
      <c r="A23" s="3" t="s">
        <v>11</v>
      </c>
      <c r="B23" s="3">
        <v>2004</v>
      </c>
      <c r="C23" s="5" t="s">
        <v>8</v>
      </c>
      <c r="D23" s="3">
        <v>1</v>
      </c>
      <c r="E23" s="2">
        <v>8051</v>
      </c>
      <c r="F23" s="3">
        <f t="shared" si="4"/>
        <v>1.2420817289777666E-2</v>
      </c>
      <c r="G23" s="1"/>
      <c r="H23" s="1"/>
    </row>
    <row r="24" spans="1:8" s="1" customFormat="1" x14ac:dyDescent="0.25">
      <c r="A24" s="3" t="s">
        <v>11</v>
      </c>
      <c r="B24" s="3">
        <v>2004</v>
      </c>
      <c r="C24" s="5" t="s">
        <v>14</v>
      </c>
      <c r="D24" s="3">
        <v>2</v>
      </c>
      <c r="E24" s="2">
        <v>8051</v>
      </c>
      <c r="F24" s="3">
        <f t="shared" si="4"/>
        <v>2.4841634579555332E-2</v>
      </c>
    </row>
    <row r="25" spans="1:8" s="1" customFormat="1" x14ac:dyDescent="0.25">
      <c r="A25" s="3" t="s">
        <v>11</v>
      </c>
      <c r="B25" s="3">
        <v>2004</v>
      </c>
      <c r="C25" s="5" t="s">
        <v>15</v>
      </c>
      <c r="D25" s="3">
        <v>0</v>
      </c>
      <c r="E25" s="2">
        <v>8051</v>
      </c>
      <c r="F25" s="3">
        <f t="shared" si="4"/>
        <v>0</v>
      </c>
    </row>
    <row r="26" spans="1:8" s="1" customFormat="1" x14ac:dyDescent="0.25">
      <c r="A26" s="4" t="s">
        <v>16</v>
      </c>
      <c r="B26" s="4"/>
      <c r="C26" s="4"/>
      <c r="D26" s="4">
        <f>SUM(D21:D25)</f>
        <v>157</v>
      </c>
      <c r="E26" s="7"/>
      <c r="F26" s="4"/>
    </row>
    <row r="27" spans="1:8" x14ac:dyDescent="0.25">
      <c r="A27" s="3" t="s">
        <v>12</v>
      </c>
      <c r="B27" s="3">
        <v>2004</v>
      </c>
      <c r="C27" s="5" t="s">
        <v>6</v>
      </c>
      <c r="D27" s="3">
        <v>2</v>
      </c>
      <c r="E27" s="2">
        <v>7148</v>
      </c>
      <c r="F27" s="3">
        <f>D27/$E$27*100</f>
        <v>2.7979854504756579E-2</v>
      </c>
      <c r="G27" s="1"/>
      <c r="H27" s="1"/>
    </row>
    <row r="28" spans="1:8" x14ac:dyDescent="0.25">
      <c r="A28" s="3" t="s">
        <v>12</v>
      </c>
      <c r="B28" s="3">
        <v>2004</v>
      </c>
      <c r="C28" s="5" t="s">
        <v>7</v>
      </c>
      <c r="D28" s="3">
        <v>10</v>
      </c>
      <c r="E28" s="2">
        <v>7148</v>
      </c>
      <c r="F28" s="3">
        <f t="shared" ref="F28:F31" si="5">D28/$E$27*100</f>
        <v>0.13989927252378287</v>
      </c>
      <c r="G28" s="1"/>
      <c r="H28" s="1"/>
    </row>
    <row r="29" spans="1:8" x14ac:dyDescent="0.25">
      <c r="A29" s="3" t="s">
        <v>12</v>
      </c>
      <c r="B29" s="3">
        <v>2004</v>
      </c>
      <c r="C29" s="5" t="s">
        <v>8</v>
      </c>
      <c r="D29" s="3">
        <v>4</v>
      </c>
      <c r="E29" s="2">
        <v>7148</v>
      </c>
      <c r="F29" s="3">
        <f t="shared" si="5"/>
        <v>5.5959709009513157E-2</v>
      </c>
    </row>
    <row r="30" spans="1:8" s="1" customFormat="1" x14ac:dyDescent="0.25">
      <c r="A30" s="3" t="s">
        <v>12</v>
      </c>
      <c r="B30" s="3">
        <v>2004</v>
      </c>
      <c r="C30" s="5" t="s">
        <v>14</v>
      </c>
      <c r="D30" s="3">
        <v>0</v>
      </c>
      <c r="E30" s="2">
        <v>7148</v>
      </c>
      <c r="F30" s="3">
        <f t="shared" si="5"/>
        <v>0</v>
      </c>
    </row>
    <row r="31" spans="1:8" s="1" customFormat="1" x14ac:dyDescent="0.25">
      <c r="A31" s="3" t="s">
        <v>12</v>
      </c>
      <c r="B31" s="3">
        <v>2004</v>
      </c>
      <c r="C31" s="5" t="s">
        <v>15</v>
      </c>
      <c r="D31" s="3">
        <v>0</v>
      </c>
      <c r="E31" s="2">
        <v>7148</v>
      </c>
      <c r="F31" s="3">
        <f t="shared" si="5"/>
        <v>0</v>
      </c>
    </row>
    <row r="32" spans="1:8" s="1" customFormat="1" x14ac:dyDescent="0.25">
      <c r="A32" s="4" t="s">
        <v>16</v>
      </c>
      <c r="B32" s="4"/>
      <c r="C32" s="4"/>
      <c r="D32" s="4">
        <f>SUM(D27:D31)</f>
        <v>16</v>
      </c>
      <c r="E32" s="7"/>
      <c r="F32" s="4"/>
    </row>
    <row r="33" spans="1:6" x14ac:dyDescent="0.25">
      <c r="A33" s="3" t="s">
        <v>5</v>
      </c>
      <c r="B33" s="3">
        <v>2006</v>
      </c>
      <c r="C33" s="5" t="s">
        <v>6</v>
      </c>
      <c r="D33" s="3">
        <v>54</v>
      </c>
      <c r="E33" s="2">
        <v>9630</v>
      </c>
      <c r="F33" s="3">
        <f>D33/$E$33*100</f>
        <v>0.56074766355140182</v>
      </c>
    </row>
    <row r="34" spans="1:6" x14ac:dyDescent="0.25">
      <c r="A34" s="3" t="s">
        <v>5</v>
      </c>
      <c r="B34" s="3">
        <v>2006</v>
      </c>
      <c r="C34" s="5" t="s">
        <v>7</v>
      </c>
      <c r="D34" s="3">
        <v>382</v>
      </c>
      <c r="E34" s="2">
        <v>9630</v>
      </c>
      <c r="F34" s="3">
        <f t="shared" ref="F34:F37" si="6">D34/$E$33*100</f>
        <v>3.9667705088265839</v>
      </c>
    </row>
    <row r="35" spans="1:6" x14ac:dyDescent="0.25">
      <c r="A35" s="3" t="s">
        <v>5</v>
      </c>
      <c r="B35" s="3">
        <v>2006</v>
      </c>
      <c r="C35" s="5" t="s">
        <v>8</v>
      </c>
      <c r="D35" s="3">
        <v>161</v>
      </c>
      <c r="E35" s="2">
        <v>9630</v>
      </c>
      <c r="F35" s="3">
        <f t="shared" si="6"/>
        <v>1.6718587746625131</v>
      </c>
    </row>
    <row r="36" spans="1:6" s="1" customFormat="1" x14ac:dyDescent="0.25">
      <c r="A36" s="3" t="s">
        <v>5</v>
      </c>
      <c r="B36" s="3">
        <v>2006</v>
      </c>
      <c r="C36" s="5" t="s">
        <v>14</v>
      </c>
      <c r="D36" s="3">
        <v>78</v>
      </c>
      <c r="E36" s="2">
        <v>9630</v>
      </c>
      <c r="F36" s="3">
        <f t="shared" si="6"/>
        <v>0.80996884735202501</v>
      </c>
    </row>
    <row r="37" spans="1:6" s="1" customFormat="1" x14ac:dyDescent="0.25">
      <c r="A37" s="3" t="s">
        <v>5</v>
      </c>
      <c r="B37" s="3">
        <v>2006</v>
      </c>
      <c r="C37" s="5" t="s">
        <v>15</v>
      </c>
      <c r="D37" s="3">
        <v>0</v>
      </c>
      <c r="E37" s="2">
        <v>9630</v>
      </c>
      <c r="F37" s="3">
        <f t="shared" si="6"/>
        <v>0</v>
      </c>
    </row>
    <row r="38" spans="1:6" s="1" customFormat="1" x14ac:dyDescent="0.25">
      <c r="A38" s="4" t="s">
        <v>16</v>
      </c>
      <c r="B38" s="4"/>
      <c r="C38" s="4"/>
      <c r="D38" s="4">
        <f>SUM(D33:D37)</f>
        <v>675</v>
      </c>
      <c r="E38" s="7"/>
      <c r="F38" s="4"/>
    </row>
    <row r="39" spans="1:6" x14ac:dyDescent="0.25">
      <c r="A39" s="3" t="s">
        <v>9</v>
      </c>
      <c r="B39" s="3">
        <v>2006</v>
      </c>
      <c r="C39" s="5" t="s">
        <v>6</v>
      </c>
      <c r="D39" s="3">
        <v>76</v>
      </c>
      <c r="E39" s="2">
        <v>10749</v>
      </c>
      <c r="F39" s="3">
        <f>D39/$E$39*100</f>
        <v>0.70704251558284492</v>
      </c>
    </row>
    <row r="40" spans="1:6" x14ac:dyDescent="0.25">
      <c r="A40" s="3" t="s">
        <v>9</v>
      </c>
      <c r="B40" s="3">
        <v>2006</v>
      </c>
      <c r="C40" s="5" t="s">
        <v>7</v>
      </c>
      <c r="D40" s="3">
        <v>304</v>
      </c>
      <c r="E40" s="2">
        <v>10749</v>
      </c>
      <c r="F40" s="3">
        <f t="shared" ref="F40:F43" si="7">D40/$E$39*100</f>
        <v>2.8281700623313797</v>
      </c>
    </row>
    <row r="41" spans="1:6" x14ac:dyDescent="0.25">
      <c r="A41" s="3" t="s">
        <v>9</v>
      </c>
      <c r="B41" s="3">
        <v>2006</v>
      </c>
      <c r="C41" s="5" t="s">
        <v>8</v>
      </c>
      <c r="D41" s="3">
        <v>438</v>
      </c>
      <c r="E41" s="2">
        <v>10749</v>
      </c>
      <c r="F41" s="3">
        <f t="shared" si="7"/>
        <v>4.0747976555958694</v>
      </c>
    </row>
    <row r="42" spans="1:6" s="1" customFormat="1" x14ac:dyDescent="0.25">
      <c r="A42" s="3" t="s">
        <v>9</v>
      </c>
      <c r="B42" s="3">
        <v>2006</v>
      </c>
      <c r="C42" s="5" t="s">
        <v>14</v>
      </c>
      <c r="D42" s="3">
        <v>56</v>
      </c>
      <c r="E42" s="2">
        <v>10749</v>
      </c>
      <c r="F42" s="3">
        <f t="shared" si="7"/>
        <v>0.52097869569262256</v>
      </c>
    </row>
    <row r="43" spans="1:6" s="1" customFormat="1" x14ac:dyDescent="0.25">
      <c r="A43" s="3" t="s">
        <v>9</v>
      </c>
      <c r="B43" s="3">
        <v>2006</v>
      </c>
      <c r="C43" s="5" t="s">
        <v>15</v>
      </c>
      <c r="D43" s="3">
        <v>0</v>
      </c>
      <c r="E43" s="2">
        <v>10749</v>
      </c>
      <c r="F43" s="3">
        <f t="shared" si="7"/>
        <v>0</v>
      </c>
    </row>
    <row r="44" spans="1:6" s="1" customFormat="1" x14ac:dyDescent="0.25">
      <c r="A44" s="4" t="s">
        <v>16</v>
      </c>
      <c r="B44" s="4"/>
      <c r="C44" s="4"/>
      <c r="D44" s="4">
        <f>SUM(D39:D43)</f>
        <v>874</v>
      </c>
      <c r="E44" s="7"/>
      <c r="F44" s="4"/>
    </row>
    <row r="45" spans="1:6" x14ac:dyDescent="0.25">
      <c r="A45" s="3" t="s">
        <v>10</v>
      </c>
      <c r="B45" s="3">
        <v>2006</v>
      </c>
      <c r="C45" s="5" t="s">
        <v>6</v>
      </c>
      <c r="D45" s="3">
        <v>370</v>
      </c>
      <c r="E45" s="2">
        <v>4050</v>
      </c>
      <c r="F45" s="3">
        <f>D45/$E$45*100</f>
        <v>9.1358024691358022</v>
      </c>
    </row>
    <row r="46" spans="1:6" x14ac:dyDescent="0.25">
      <c r="A46" s="3" t="s">
        <v>10</v>
      </c>
      <c r="B46" s="3">
        <v>2006</v>
      </c>
      <c r="C46" s="5" t="s">
        <v>7</v>
      </c>
      <c r="D46" s="3">
        <v>196</v>
      </c>
      <c r="E46" s="2">
        <v>4050</v>
      </c>
      <c r="F46" s="3">
        <f t="shared" ref="F46:F49" si="8">D46/$E$45*100</f>
        <v>4.8395061728395063</v>
      </c>
    </row>
    <row r="47" spans="1:6" x14ac:dyDescent="0.25">
      <c r="A47" s="3" t="s">
        <v>10</v>
      </c>
      <c r="B47" s="3">
        <v>2006</v>
      </c>
      <c r="C47" s="5" t="s">
        <v>8</v>
      </c>
      <c r="D47" s="3">
        <v>0</v>
      </c>
      <c r="E47" s="2">
        <v>4050</v>
      </c>
      <c r="F47" s="3">
        <f t="shared" si="8"/>
        <v>0</v>
      </c>
    </row>
    <row r="48" spans="1:6" s="1" customFormat="1" x14ac:dyDescent="0.25">
      <c r="A48" s="3" t="s">
        <v>10</v>
      </c>
      <c r="B48" s="3">
        <v>2006</v>
      </c>
      <c r="C48" s="5" t="s">
        <v>14</v>
      </c>
      <c r="D48" s="3">
        <v>12</v>
      </c>
      <c r="E48" s="2">
        <v>4050</v>
      </c>
      <c r="F48" s="3">
        <f t="shared" si="8"/>
        <v>0.29629629629629628</v>
      </c>
    </row>
    <row r="49" spans="1:6" s="1" customFormat="1" x14ac:dyDescent="0.25">
      <c r="A49" s="3" t="s">
        <v>10</v>
      </c>
      <c r="B49" s="3">
        <v>2006</v>
      </c>
      <c r="C49" s="5" t="s">
        <v>15</v>
      </c>
      <c r="D49" s="3">
        <v>0</v>
      </c>
      <c r="E49" s="2">
        <v>4050</v>
      </c>
      <c r="F49" s="3">
        <f t="shared" si="8"/>
        <v>0</v>
      </c>
    </row>
    <row r="50" spans="1:6" s="1" customFormat="1" x14ac:dyDescent="0.25">
      <c r="A50" s="4" t="s">
        <v>16</v>
      </c>
      <c r="B50" s="4"/>
      <c r="C50" s="4"/>
      <c r="D50" s="4">
        <f>SUM(D45:D49)</f>
        <v>578</v>
      </c>
      <c r="E50" s="7"/>
      <c r="F50" s="4"/>
    </row>
    <row r="51" spans="1:6" x14ac:dyDescent="0.25">
      <c r="A51" s="3" t="s">
        <v>11</v>
      </c>
      <c r="B51" s="3">
        <v>2006</v>
      </c>
      <c r="C51" s="5" t="s">
        <v>6</v>
      </c>
      <c r="D51" s="3">
        <v>58</v>
      </c>
      <c r="E51" s="2">
        <v>7623</v>
      </c>
      <c r="F51" s="3">
        <f>D51/$E$51*100</f>
        <v>0.76085530630985176</v>
      </c>
    </row>
    <row r="52" spans="1:6" x14ac:dyDescent="0.25">
      <c r="A52" s="3" t="s">
        <v>11</v>
      </c>
      <c r="B52" s="3">
        <v>2006</v>
      </c>
      <c r="C52" s="5" t="s">
        <v>7</v>
      </c>
      <c r="D52" s="3">
        <v>68</v>
      </c>
      <c r="E52" s="2">
        <v>7623</v>
      </c>
      <c r="F52" s="3">
        <f t="shared" ref="F52:F55" si="9">D52/$E$51*100</f>
        <v>0.89203725567361924</v>
      </c>
    </row>
    <row r="53" spans="1:6" x14ac:dyDescent="0.25">
      <c r="A53" s="3" t="s">
        <v>11</v>
      </c>
      <c r="B53" s="3">
        <v>2006</v>
      </c>
      <c r="C53" s="5" t="s">
        <v>8</v>
      </c>
      <c r="D53" s="3">
        <v>25</v>
      </c>
      <c r="E53" s="2">
        <v>7623</v>
      </c>
      <c r="F53" s="3">
        <f t="shared" si="9"/>
        <v>0.32795487340941887</v>
      </c>
    </row>
    <row r="54" spans="1:6" s="1" customFormat="1" x14ac:dyDescent="0.25">
      <c r="A54" s="3" t="s">
        <v>11</v>
      </c>
      <c r="B54" s="3">
        <v>2006</v>
      </c>
      <c r="C54" s="5" t="s">
        <v>14</v>
      </c>
      <c r="D54" s="3">
        <v>0</v>
      </c>
      <c r="E54" s="2">
        <v>7623</v>
      </c>
      <c r="F54" s="3">
        <f t="shared" si="9"/>
        <v>0</v>
      </c>
    </row>
    <row r="55" spans="1:6" s="1" customFormat="1" x14ac:dyDescent="0.25">
      <c r="A55" s="3" t="s">
        <v>11</v>
      </c>
      <c r="B55" s="3">
        <v>2006</v>
      </c>
      <c r="C55" s="5" t="s">
        <v>15</v>
      </c>
      <c r="D55" s="3">
        <v>0</v>
      </c>
      <c r="E55" s="2">
        <v>7623</v>
      </c>
      <c r="F55" s="3">
        <f t="shared" si="9"/>
        <v>0</v>
      </c>
    </row>
    <row r="56" spans="1:6" s="1" customFormat="1" x14ac:dyDescent="0.25">
      <c r="A56" s="4" t="s">
        <v>16</v>
      </c>
      <c r="B56" s="4"/>
      <c r="C56" s="4"/>
      <c r="D56" s="4">
        <f>SUM(D51:D55)</f>
        <v>151</v>
      </c>
      <c r="E56" s="7"/>
      <c r="F56" s="4"/>
    </row>
    <row r="57" spans="1:6" x14ac:dyDescent="0.25">
      <c r="A57" s="3" t="s">
        <v>12</v>
      </c>
      <c r="B57" s="3">
        <v>2006</v>
      </c>
      <c r="C57" s="5" t="s">
        <v>6</v>
      </c>
      <c r="D57" s="3">
        <v>2</v>
      </c>
      <c r="E57" s="2">
        <v>742</v>
      </c>
      <c r="F57" s="3">
        <f>D57/$E$57*100</f>
        <v>0.26954177897574128</v>
      </c>
    </row>
    <row r="58" spans="1:6" x14ac:dyDescent="0.25">
      <c r="A58" s="3" t="s">
        <v>12</v>
      </c>
      <c r="B58" s="3">
        <v>2006</v>
      </c>
      <c r="C58" s="5" t="s">
        <v>7</v>
      </c>
      <c r="D58" s="3">
        <v>100</v>
      </c>
      <c r="E58" s="2">
        <v>742</v>
      </c>
      <c r="F58" s="3">
        <f t="shared" ref="F58:F61" si="10">D58/$E$57*100</f>
        <v>13.477088948787062</v>
      </c>
    </row>
    <row r="59" spans="1:6" x14ac:dyDescent="0.25">
      <c r="A59" s="3" t="s">
        <v>12</v>
      </c>
      <c r="B59" s="3">
        <v>2006</v>
      </c>
      <c r="C59" s="5" t="s">
        <v>8</v>
      </c>
      <c r="D59" s="3">
        <v>0</v>
      </c>
      <c r="E59" s="2">
        <v>742</v>
      </c>
      <c r="F59" s="3">
        <f t="shared" si="10"/>
        <v>0</v>
      </c>
    </row>
    <row r="60" spans="1:6" s="1" customFormat="1" x14ac:dyDescent="0.25">
      <c r="A60" s="3" t="s">
        <v>12</v>
      </c>
      <c r="B60" s="3">
        <v>2006</v>
      </c>
      <c r="C60" s="5" t="s">
        <v>14</v>
      </c>
      <c r="D60" s="3">
        <v>0</v>
      </c>
      <c r="E60" s="2">
        <v>742</v>
      </c>
      <c r="F60" s="3">
        <f t="shared" si="10"/>
        <v>0</v>
      </c>
    </row>
    <row r="61" spans="1:6" s="1" customFormat="1" x14ac:dyDescent="0.25">
      <c r="A61" s="3" t="s">
        <v>12</v>
      </c>
      <c r="B61" s="3">
        <v>2006</v>
      </c>
      <c r="C61" s="5" t="s">
        <v>15</v>
      </c>
      <c r="D61" s="3">
        <v>0</v>
      </c>
      <c r="E61" s="2">
        <v>742</v>
      </c>
      <c r="F61" s="3">
        <f t="shared" si="10"/>
        <v>0</v>
      </c>
    </row>
    <row r="62" spans="1:6" s="1" customFormat="1" x14ac:dyDescent="0.25">
      <c r="A62" s="4" t="s">
        <v>16</v>
      </c>
      <c r="B62" s="4"/>
      <c r="C62" s="4"/>
      <c r="D62" s="4">
        <f>SUM(D57:D61)</f>
        <v>102</v>
      </c>
      <c r="E62" s="7"/>
      <c r="F62" s="4"/>
    </row>
    <row r="63" spans="1:6" x14ac:dyDescent="0.25">
      <c r="A63" s="3" t="s">
        <v>5</v>
      </c>
      <c r="B63" s="3">
        <v>2008</v>
      </c>
      <c r="C63" s="5" t="s">
        <v>6</v>
      </c>
      <c r="D63" s="3">
        <v>6</v>
      </c>
      <c r="E63" s="2">
        <v>9443</v>
      </c>
      <c r="F63" s="3">
        <f>D63/$E$63*100</f>
        <v>6.3539129513925652E-2</v>
      </c>
    </row>
    <row r="64" spans="1:6" x14ac:dyDescent="0.25">
      <c r="A64" s="3" t="s">
        <v>5</v>
      </c>
      <c r="B64" s="3">
        <v>2008</v>
      </c>
      <c r="C64" s="5" t="s">
        <v>7</v>
      </c>
      <c r="D64" s="3">
        <v>410</v>
      </c>
      <c r="E64" s="2">
        <v>9443</v>
      </c>
      <c r="F64" s="3">
        <f t="shared" ref="F64:F67" si="11">D64/$E$63*100</f>
        <v>4.3418405167849201</v>
      </c>
    </row>
    <row r="65" spans="1:6" x14ac:dyDescent="0.25">
      <c r="A65" s="3" t="s">
        <v>5</v>
      </c>
      <c r="B65" s="3">
        <v>2008</v>
      </c>
      <c r="C65" s="5" t="s">
        <v>8</v>
      </c>
      <c r="D65" s="3">
        <v>359</v>
      </c>
      <c r="E65" s="2">
        <v>9443</v>
      </c>
      <c r="F65" s="3">
        <f t="shared" si="11"/>
        <v>3.8017579159165518</v>
      </c>
    </row>
    <row r="66" spans="1:6" s="1" customFormat="1" x14ac:dyDescent="0.25">
      <c r="A66" s="3" t="s">
        <v>5</v>
      </c>
      <c r="B66" s="3">
        <v>2008</v>
      </c>
      <c r="C66" s="5" t="s">
        <v>14</v>
      </c>
      <c r="D66" s="3">
        <v>105</v>
      </c>
      <c r="E66" s="2">
        <v>9443</v>
      </c>
      <c r="F66" s="3">
        <f t="shared" si="11"/>
        <v>1.1119347664936992</v>
      </c>
    </row>
    <row r="67" spans="1:6" s="1" customFormat="1" x14ac:dyDescent="0.25">
      <c r="A67" s="3" t="s">
        <v>5</v>
      </c>
      <c r="B67" s="3">
        <v>2008</v>
      </c>
      <c r="C67" s="5" t="s">
        <v>15</v>
      </c>
      <c r="D67" s="3">
        <v>0</v>
      </c>
      <c r="E67" s="2">
        <v>9443</v>
      </c>
      <c r="F67" s="3">
        <f t="shared" si="11"/>
        <v>0</v>
      </c>
    </row>
    <row r="68" spans="1:6" s="1" customFormat="1" x14ac:dyDescent="0.25">
      <c r="A68" s="4" t="s">
        <v>16</v>
      </c>
      <c r="B68" s="4"/>
      <c r="C68" s="4"/>
      <c r="D68" s="4">
        <f>SUM(D63:D67)</f>
        <v>880</v>
      </c>
      <c r="E68" s="7"/>
      <c r="F68" s="4"/>
    </row>
    <row r="69" spans="1:6" x14ac:dyDescent="0.25">
      <c r="A69" s="3" t="s">
        <v>9</v>
      </c>
      <c r="B69" s="3">
        <v>2008</v>
      </c>
      <c r="C69" s="5" t="s">
        <v>6</v>
      </c>
      <c r="D69" s="3">
        <v>74</v>
      </c>
      <c r="E69" s="2">
        <v>5845</v>
      </c>
      <c r="F69" s="3">
        <f>D69/$E$69*100</f>
        <v>1.2660393498716851</v>
      </c>
    </row>
    <row r="70" spans="1:6" x14ac:dyDescent="0.25">
      <c r="A70" s="3" t="s">
        <v>9</v>
      </c>
      <c r="B70" s="3">
        <v>2008</v>
      </c>
      <c r="C70" s="5" t="s">
        <v>7</v>
      </c>
      <c r="D70" s="3">
        <v>27</v>
      </c>
      <c r="E70" s="2">
        <v>5845</v>
      </c>
      <c r="F70" s="3">
        <f t="shared" ref="F70:F73" si="12">D70/$E$69*100</f>
        <v>0.46193327630453379</v>
      </c>
    </row>
    <row r="71" spans="1:6" x14ac:dyDescent="0.25">
      <c r="A71" s="3" t="s">
        <v>9</v>
      </c>
      <c r="B71" s="3">
        <v>2008</v>
      </c>
      <c r="C71" s="5" t="s">
        <v>8</v>
      </c>
      <c r="D71" s="3">
        <v>525</v>
      </c>
      <c r="E71" s="2">
        <v>5845</v>
      </c>
      <c r="F71" s="3">
        <f t="shared" si="12"/>
        <v>8.9820359281437128</v>
      </c>
    </row>
    <row r="72" spans="1:6" s="1" customFormat="1" x14ac:dyDescent="0.25">
      <c r="A72" s="3" t="s">
        <v>9</v>
      </c>
      <c r="B72" s="3">
        <v>2008</v>
      </c>
      <c r="C72" s="5" t="s">
        <v>14</v>
      </c>
      <c r="D72" s="3">
        <v>41</v>
      </c>
      <c r="E72" s="2">
        <v>5845</v>
      </c>
      <c r="F72" s="3">
        <f t="shared" si="12"/>
        <v>0.70145423438836618</v>
      </c>
    </row>
    <row r="73" spans="1:6" s="1" customFormat="1" x14ac:dyDescent="0.25">
      <c r="A73" s="3" t="s">
        <v>9</v>
      </c>
      <c r="B73" s="3">
        <v>2008</v>
      </c>
      <c r="C73" s="5" t="s">
        <v>15</v>
      </c>
      <c r="D73" s="3">
        <v>0</v>
      </c>
      <c r="E73" s="2">
        <v>5845</v>
      </c>
      <c r="F73" s="3">
        <f t="shared" si="12"/>
        <v>0</v>
      </c>
    </row>
    <row r="74" spans="1:6" s="1" customFormat="1" x14ac:dyDescent="0.25">
      <c r="A74" s="4" t="s">
        <v>16</v>
      </c>
      <c r="B74" s="4"/>
      <c r="C74" s="4"/>
      <c r="D74" s="4">
        <f>SUM(D69:D73)</f>
        <v>667</v>
      </c>
      <c r="E74" s="7"/>
      <c r="F74" s="4"/>
    </row>
    <row r="75" spans="1:6" x14ac:dyDescent="0.25">
      <c r="A75" s="3" t="s">
        <v>10</v>
      </c>
      <c r="B75" s="3">
        <v>2008</v>
      </c>
      <c r="C75" s="5" t="s">
        <v>6</v>
      </c>
      <c r="D75" s="3">
        <v>97</v>
      </c>
      <c r="E75" s="2">
        <v>3399</v>
      </c>
      <c r="F75" s="3">
        <f>D75/$E$75*100</f>
        <v>2.8537805236834366</v>
      </c>
    </row>
    <row r="76" spans="1:6" x14ac:dyDescent="0.25">
      <c r="A76" s="3" t="s">
        <v>10</v>
      </c>
      <c r="B76" s="3">
        <v>2008</v>
      </c>
      <c r="C76" s="5" t="s">
        <v>7</v>
      </c>
      <c r="D76" s="3">
        <v>568</v>
      </c>
      <c r="E76" s="2">
        <v>3399</v>
      </c>
      <c r="F76" s="3">
        <f t="shared" ref="F76:F79" si="13">D76/$E$75*100</f>
        <v>16.710797293321566</v>
      </c>
    </row>
    <row r="77" spans="1:6" x14ac:dyDescent="0.25">
      <c r="A77" s="3" t="s">
        <v>10</v>
      </c>
      <c r="B77" s="3">
        <v>2008</v>
      </c>
      <c r="C77" s="5" t="s">
        <v>8</v>
      </c>
      <c r="D77" s="3">
        <v>63</v>
      </c>
      <c r="E77" s="2">
        <v>3399</v>
      </c>
      <c r="F77" s="3">
        <f t="shared" si="13"/>
        <v>1.8534863195057367</v>
      </c>
    </row>
    <row r="78" spans="1:6" s="1" customFormat="1" x14ac:dyDescent="0.25">
      <c r="A78" s="3" t="s">
        <v>10</v>
      </c>
      <c r="B78" s="3">
        <v>2008</v>
      </c>
      <c r="C78" s="5" t="s">
        <v>14</v>
      </c>
      <c r="D78" s="3">
        <v>0</v>
      </c>
      <c r="E78" s="2">
        <v>3399</v>
      </c>
      <c r="F78" s="3">
        <f t="shared" si="13"/>
        <v>0</v>
      </c>
    </row>
    <row r="79" spans="1:6" s="1" customFormat="1" x14ac:dyDescent="0.25">
      <c r="A79" s="3" t="s">
        <v>10</v>
      </c>
      <c r="B79" s="3">
        <v>2008</v>
      </c>
      <c r="C79" s="5" t="s">
        <v>15</v>
      </c>
      <c r="D79" s="3">
        <v>0</v>
      </c>
      <c r="E79" s="2">
        <v>3399</v>
      </c>
      <c r="F79" s="3">
        <f t="shared" si="13"/>
        <v>0</v>
      </c>
    </row>
    <row r="80" spans="1:6" s="1" customFormat="1" x14ac:dyDescent="0.25">
      <c r="A80" s="4" t="s">
        <v>16</v>
      </c>
      <c r="B80" s="4"/>
      <c r="C80" s="4"/>
      <c r="D80" s="4">
        <f>SUM(D75:D79)</f>
        <v>728</v>
      </c>
      <c r="E80" s="7"/>
      <c r="F80" s="4"/>
    </row>
    <row r="81" spans="1:6" x14ac:dyDescent="0.25">
      <c r="A81" s="3" t="s">
        <v>11</v>
      </c>
      <c r="B81" s="3">
        <v>2008</v>
      </c>
      <c r="C81" s="5" t="s">
        <v>6</v>
      </c>
      <c r="D81" s="3">
        <v>40</v>
      </c>
      <c r="E81" s="2">
        <v>4146</v>
      </c>
      <c r="F81" s="3">
        <f>D81/$E$81*100</f>
        <v>0.964785335262904</v>
      </c>
    </row>
    <row r="82" spans="1:6" x14ac:dyDescent="0.25">
      <c r="A82" s="3" t="s">
        <v>11</v>
      </c>
      <c r="B82" s="3">
        <v>2008</v>
      </c>
      <c r="C82" s="5" t="s">
        <v>7</v>
      </c>
      <c r="D82" s="3">
        <v>432</v>
      </c>
      <c r="E82" s="2">
        <v>4146</v>
      </c>
      <c r="F82" s="3">
        <f t="shared" ref="F82:F85" si="14">D82/$E$81*100</f>
        <v>10.419681620839363</v>
      </c>
    </row>
    <row r="83" spans="1:6" x14ac:dyDescent="0.25">
      <c r="A83" s="3" t="s">
        <v>11</v>
      </c>
      <c r="B83" s="3">
        <v>2008</v>
      </c>
      <c r="C83" s="5" t="s">
        <v>8</v>
      </c>
      <c r="D83" s="3">
        <v>20</v>
      </c>
      <c r="E83" s="2">
        <v>4146</v>
      </c>
      <c r="F83" s="3">
        <f t="shared" si="14"/>
        <v>0.482392667631452</v>
      </c>
    </row>
    <row r="84" spans="1:6" s="1" customFormat="1" x14ac:dyDescent="0.25">
      <c r="A84" s="3" t="s">
        <v>11</v>
      </c>
      <c r="B84" s="3">
        <v>2008</v>
      </c>
      <c r="C84" s="5" t="s">
        <v>14</v>
      </c>
      <c r="D84" s="3">
        <v>0</v>
      </c>
      <c r="E84" s="2">
        <v>4146</v>
      </c>
      <c r="F84" s="3">
        <f t="shared" si="14"/>
        <v>0</v>
      </c>
    </row>
    <row r="85" spans="1:6" s="1" customFormat="1" x14ac:dyDescent="0.25">
      <c r="A85" s="3" t="s">
        <v>11</v>
      </c>
      <c r="B85" s="3">
        <v>2008</v>
      </c>
      <c r="C85" s="5" t="s">
        <v>15</v>
      </c>
      <c r="D85" s="3">
        <v>0</v>
      </c>
      <c r="E85" s="2">
        <v>4146</v>
      </c>
      <c r="F85" s="3">
        <f t="shared" si="14"/>
        <v>0</v>
      </c>
    </row>
    <row r="86" spans="1:6" s="1" customFormat="1" x14ac:dyDescent="0.25">
      <c r="A86" s="4" t="s">
        <v>16</v>
      </c>
      <c r="B86" s="4"/>
      <c r="C86" s="4"/>
      <c r="D86" s="4">
        <f>SUM(D81:D85)</f>
        <v>492</v>
      </c>
      <c r="E86" s="7"/>
      <c r="F86" s="4"/>
    </row>
    <row r="87" spans="1:6" x14ac:dyDescent="0.25">
      <c r="A87" s="3" t="s">
        <v>12</v>
      </c>
      <c r="B87" s="3">
        <v>2008</v>
      </c>
      <c r="C87" s="5" t="s">
        <v>6</v>
      </c>
      <c r="D87" s="3">
        <v>3</v>
      </c>
      <c r="E87" s="2">
        <v>2767</v>
      </c>
      <c r="F87" s="3">
        <f>D87/$E$87*100</f>
        <v>0.10842067220816769</v>
      </c>
    </row>
    <row r="88" spans="1:6" x14ac:dyDescent="0.25">
      <c r="A88" s="3" t="s">
        <v>12</v>
      </c>
      <c r="B88" s="3">
        <v>2008</v>
      </c>
      <c r="C88" s="5" t="s">
        <v>7</v>
      </c>
      <c r="D88" s="3">
        <v>35</v>
      </c>
      <c r="E88" s="2">
        <v>2767</v>
      </c>
      <c r="F88" s="3">
        <f t="shared" ref="F88:F91" si="15">D88/$E$87*100</f>
        <v>1.2649078424286231</v>
      </c>
    </row>
    <row r="89" spans="1:6" x14ac:dyDescent="0.25">
      <c r="A89" s="3" t="s">
        <v>12</v>
      </c>
      <c r="B89" s="3">
        <v>2008</v>
      </c>
      <c r="C89" s="5" t="s">
        <v>8</v>
      </c>
      <c r="D89" s="3">
        <v>40</v>
      </c>
      <c r="E89" s="2">
        <v>2767</v>
      </c>
      <c r="F89" s="3">
        <f t="shared" si="15"/>
        <v>1.4456089627755691</v>
      </c>
    </row>
    <row r="90" spans="1:6" s="1" customFormat="1" x14ac:dyDescent="0.25">
      <c r="A90" s="3" t="s">
        <v>12</v>
      </c>
      <c r="B90" s="3">
        <v>2008</v>
      </c>
      <c r="C90" s="5" t="s">
        <v>14</v>
      </c>
      <c r="D90" s="3">
        <v>0</v>
      </c>
      <c r="E90" s="2">
        <v>2767</v>
      </c>
      <c r="F90" s="3">
        <f t="shared" si="15"/>
        <v>0</v>
      </c>
    </row>
    <row r="91" spans="1:6" s="1" customFormat="1" x14ac:dyDescent="0.25">
      <c r="A91" s="3" t="s">
        <v>12</v>
      </c>
      <c r="B91" s="3">
        <v>2008</v>
      </c>
      <c r="C91" s="5" t="s">
        <v>15</v>
      </c>
      <c r="D91" s="3">
        <v>0</v>
      </c>
      <c r="E91" s="2">
        <v>2767</v>
      </c>
      <c r="F91" s="3">
        <f t="shared" si="15"/>
        <v>0</v>
      </c>
    </row>
    <row r="92" spans="1:6" s="1" customFormat="1" x14ac:dyDescent="0.25">
      <c r="A92" s="4" t="s">
        <v>16</v>
      </c>
      <c r="B92" s="4"/>
      <c r="C92" s="4"/>
      <c r="D92" s="4">
        <f>SUM(D87:D91)</f>
        <v>78</v>
      </c>
      <c r="E92" s="7"/>
      <c r="F92" s="4"/>
    </row>
    <row r="93" spans="1:6" x14ac:dyDescent="0.25">
      <c r="A93" s="3" t="s">
        <v>5</v>
      </c>
      <c r="B93" s="3">
        <v>2012</v>
      </c>
      <c r="C93" s="5" t="s">
        <v>6</v>
      </c>
      <c r="D93" s="3">
        <v>5</v>
      </c>
      <c r="E93" s="2">
        <v>9544</v>
      </c>
      <c r="F93" s="3">
        <f>D93/$E$93*100</f>
        <v>5.2388935456831515E-2</v>
      </c>
    </row>
    <row r="94" spans="1:6" x14ac:dyDescent="0.25">
      <c r="A94" s="3" t="s">
        <v>5</v>
      </c>
      <c r="B94" s="3">
        <v>2012</v>
      </c>
      <c r="C94" s="5" t="s">
        <v>7</v>
      </c>
      <c r="D94" s="3">
        <v>1496</v>
      </c>
      <c r="E94" s="2">
        <v>9544</v>
      </c>
      <c r="F94" s="3">
        <f t="shared" ref="F94:F97" si="16">D94/$E$93*100</f>
        <v>15.674769488683991</v>
      </c>
    </row>
    <row r="95" spans="1:6" x14ac:dyDescent="0.25">
      <c r="A95" s="3" t="s">
        <v>5</v>
      </c>
      <c r="B95" s="3">
        <v>2012</v>
      </c>
      <c r="C95" s="5" t="s">
        <v>8</v>
      </c>
      <c r="D95" s="3">
        <v>408</v>
      </c>
      <c r="E95" s="2">
        <v>9544</v>
      </c>
      <c r="F95" s="3">
        <f t="shared" si="16"/>
        <v>4.2749371332774517</v>
      </c>
    </row>
    <row r="96" spans="1:6" s="1" customFormat="1" x14ac:dyDescent="0.25">
      <c r="A96" s="3" t="s">
        <v>5</v>
      </c>
      <c r="B96" s="3">
        <v>2012</v>
      </c>
      <c r="C96" s="5" t="s">
        <v>14</v>
      </c>
      <c r="D96" s="3">
        <v>5</v>
      </c>
      <c r="E96" s="2">
        <v>9544</v>
      </c>
      <c r="F96" s="3">
        <f t="shared" si="16"/>
        <v>5.2388935456831515E-2</v>
      </c>
    </row>
    <row r="97" spans="1:6" s="1" customFormat="1" x14ac:dyDescent="0.25">
      <c r="A97" s="3" t="s">
        <v>5</v>
      </c>
      <c r="B97" s="3">
        <v>2012</v>
      </c>
      <c r="C97" s="5" t="s">
        <v>15</v>
      </c>
      <c r="D97" s="3">
        <v>0</v>
      </c>
      <c r="E97" s="2">
        <v>9544</v>
      </c>
      <c r="F97" s="3">
        <f t="shared" si="16"/>
        <v>0</v>
      </c>
    </row>
    <row r="98" spans="1:6" s="1" customFormat="1" x14ac:dyDescent="0.25">
      <c r="A98" s="4" t="s">
        <v>16</v>
      </c>
      <c r="B98" s="4"/>
      <c r="C98" s="4"/>
      <c r="D98" s="4">
        <f>SUM(D93:D97)</f>
        <v>1914</v>
      </c>
      <c r="E98" s="7"/>
      <c r="F98" s="4"/>
    </row>
    <row r="99" spans="1:6" x14ac:dyDescent="0.25">
      <c r="A99" s="3" t="s">
        <v>9</v>
      </c>
      <c r="B99" s="3">
        <v>2012</v>
      </c>
      <c r="C99" s="5" t="s">
        <v>6</v>
      </c>
      <c r="D99" s="3">
        <v>70</v>
      </c>
      <c r="E99" s="2">
        <v>8180</v>
      </c>
      <c r="F99" s="3">
        <f>D99/$E$99*100</f>
        <v>0.85574572127139359</v>
      </c>
    </row>
    <row r="100" spans="1:6" x14ac:dyDescent="0.25">
      <c r="A100" s="3" t="s">
        <v>9</v>
      </c>
      <c r="B100" s="3">
        <v>2012</v>
      </c>
      <c r="C100" s="5" t="s">
        <v>7</v>
      </c>
      <c r="D100" s="3">
        <v>255</v>
      </c>
      <c r="E100" s="2">
        <v>8180</v>
      </c>
      <c r="F100" s="3">
        <f t="shared" ref="F100:F103" si="17">D100/$E$99*100</f>
        <v>3.1173594132029341</v>
      </c>
    </row>
    <row r="101" spans="1:6" x14ac:dyDescent="0.25">
      <c r="A101" s="3" t="s">
        <v>9</v>
      </c>
      <c r="B101" s="3">
        <v>2012</v>
      </c>
      <c r="C101" s="5" t="s">
        <v>8</v>
      </c>
      <c r="D101" s="3">
        <v>612</v>
      </c>
      <c r="E101" s="2">
        <v>8180</v>
      </c>
      <c r="F101" s="3">
        <f t="shared" si="17"/>
        <v>7.4816625916870407</v>
      </c>
    </row>
    <row r="102" spans="1:6" s="1" customFormat="1" x14ac:dyDescent="0.25">
      <c r="A102" s="3" t="s">
        <v>9</v>
      </c>
      <c r="B102" s="3">
        <v>2012</v>
      </c>
      <c r="C102" s="5" t="s">
        <v>14</v>
      </c>
      <c r="D102" s="3">
        <v>34</v>
      </c>
      <c r="E102" s="2">
        <v>8180</v>
      </c>
      <c r="F102" s="3">
        <f t="shared" si="17"/>
        <v>0.41564792176039117</v>
      </c>
    </row>
    <row r="103" spans="1:6" s="1" customFormat="1" x14ac:dyDescent="0.25">
      <c r="A103" s="3" t="s">
        <v>9</v>
      </c>
      <c r="B103" s="3">
        <v>2012</v>
      </c>
      <c r="C103" s="5" t="s">
        <v>15</v>
      </c>
      <c r="D103" s="3">
        <v>511</v>
      </c>
      <c r="E103" s="2">
        <v>8180</v>
      </c>
      <c r="F103" s="3">
        <f t="shared" si="17"/>
        <v>6.2469437652811735</v>
      </c>
    </row>
    <row r="104" spans="1:6" s="1" customFormat="1" x14ac:dyDescent="0.25">
      <c r="A104" s="4" t="s">
        <v>16</v>
      </c>
      <c r="B104" s="4"/>
      <c r="C104" s="4"/>
      <c r="D104" s="4">
        <f>SUM(D99:D103)</f>
        <v>1482</v>
      </c>
      <c r="E104" s="7"/>
      <c r="F104" s="4"/>
    </row>
    <row r="105" spans="1:6" x14ac:dyDescent="0.25">
      <c r="A105" s="3" t="s">
        <v>10</v>
      </c>
      <c r="B105" s="3">
        <v>2012</v>
      </c>
      <c r="C105" s="5" t="s">
        <v>6</v>
      </c>
      <c r="D105" s="3">
        <v>96</v>
      </c>
      <c r="E105" s="2">
        <v>8506</v>
      </c>
      <c r="F105" s="3">
        <f>D105/$E$105*100</f>
        <v>1.1286150952268985</v>
      </c>
    </row>
    <row r="106" spans="1:6" x14ac:dyDescent="0.25">
      <c r="A106" s="3" t="s">
        <v>10</v>
      </c>
      <c r="B106" s="3">
        <v>2012</v>
      </c>
      <c r="C106" s="5" t="s">
        <v>7</v>
      </c>
      <c r="D106" s="3">
        <v>881</v>
      </c>
      <c r="E106" s="2">
        <v>8506</v>
      </c>
      <c r="F106" s="3">
        <f t="shared" ref="F106:F109" si="18">D106/$E$105*100</f>
        <v>10.357394780155186</v>
      </c>
    </row>
    <row r="107" spans="1:6" x14ac:dyDescent="0.25">
      <c r="A107" s="3" t="s">
        <v>10</v>
      </c>
      <c r="B107" s="3">
        <v>2012</v>
      </c>
      <c r="C107" s="5" t="s">
        <v>8</v>
      </c>
      <c r="D107" s="3">
        <v>0</v>
      </c>
      <c r="E107" s="2">
        <v>8506</v>
      </c>
      <c r="F107" s="3">
        <f t="shared" si="18"/>
        <v>0</v>
      </c>
    </row>
    <row r="108" spans="1:6" s="1" customFormat="1" x14ac:dyDescent="0.25">
      <c r="A108" s="3" t="s">
        <v>10</v>
      </c>
      <c r="B108" s="3">
        <v>2012</v>
      </c>
      <c r="C108" s="5" t="s">
        <v>14</v>
      </c>
      <c r="D108" s="3">
        <v>0</v>
      </c>
      <c r="E108" s="2">
        <v>8506</v>
      </c>
      <c r="F108" s="3">
        <f t="shared" si="18"/>
        <v>0</v>
      </c>
    </row>
    <row r="109" spans="1:6" s="1" customFormat="1" x14ac:dyDescent="0.25">
      <c r="A109" s="3" t="s">
        <v>10</v>
      </c>
      <c r="B109" s="3">
        <v>2012</v>
      </c>
      <c r="C109" s="5" t="s">
        <v>15</v>
      </c>
      <c r="D109" s="3">
        <v>549</v>
      </c>
      <c r="E109" s="2">
        <v>8506</v>
      </c>
      <c r="F109" s="3">
        <f t="shared" si="18"/>
        <v>6.454267575828827</v>
      </c>
    </row>
    <row r="110" spans="1:6" s="1" customFormat="1" x14ac:dyDescent="0.25">
      <c r="A110" s="4" t="s">
        <v>16</v>
      </c>
      <c r="B110" s="4"/>
      <c r="C110" s="4"/>
      <c r="D110" s="4">
        <f>SUM(D105:D109)</f>
        <v>1526</v>
      </c>
      <c r="E110" s="7"/>
      <c r="F110" s="4"/>
    </row>
    <row r="111" spans="1:6" x14ac:dyDescent="0.25">
      <c r="A111" s="3" t="s">
        <v>11</v>
      </c>
      <c r="B111" s="3">
        <v>2012</v>
      </c>
      <c r="C111" s="5" t="s">
        <v>6</v>
      </c>
      <c r="D111" s="3">
        <v>40</v>
      </c>
      <c r="E111" s="2">
        <v>4163</v>
      </c>
      <c r="F111" s="3">
        <f>D111/$E$111*100</f>
        <v>0.96084554407878942</v>
      </c>
    </row>
    <row r="112" spans="1:6" x14ac:dyDescent="0.25">
      <c r="A112" s="3" t="s">
        <v>11</v>
      </c>
      <c r="B112" s="3">
        <v>2012</v>
      </c>
      <c r="C112" s="5" t="s">
        <v>7</v>
      </c>
      <c r="D112" s="3">
        <v>409</v>
      </c>
      <c r="E112" s="2">
        <v>4163</v>
      </c>
      <c r="F112" s="3">
        <f t="shared" ref="F112:F115" si="19">D112/$E$111*100</f>
        <v>9.8246456882056208</v>
      </c>
    </row>
    <row r="113" spans="1:6" x14ac:dyDescent="0.25">
      <c r="A113" s="3" t="s">
        <v>11</v>
      </c>
      <c r="B113" s="3">
        <v>2012</v>
      </c>
      <c r="C113" s="5" t="s">
        <v>8</v>
      </c>
      <c r="D113" s="3">
        <v>19</v>
      </c>
      <c r="E113" s="2">
        <v>4163</v>
      </c>
      <c r="F113" s="3">
        <f t="shared" si="19"/>
        <v>0.45640163343742496</v>
      </c>
    </row>
    <row r="114" spans="1:6" s="1" customFormat="1" x14ac:dyDescent="0.25">
      <c r="A114" s="3" t="s">
        <v>11</v>
      </c>
      <c r="B114" s="3">
        <v>2012</v>
      </c>
      <c r="C114" s="5" t="s">
        <v>14</v>
      </c>
      <c r="D114" s="3">
        <v>24</v>
      </c>
      <c r="E114" s="2">
        <v>4163</v>
      </c>
      <c r="F114" s="3">
        <f t="shared" si="19"/>
        <v>0.57650732644727365</v>
      </c>
    </row>
    <row r="115" spans="1:6" s="1" customFormat="1" x14ac:dyDescent="0.25">
      <c r="A115" s="3" t="s">
        <v>11</v>
      </c>
      <c r="B115" s="3">
        <v>2012</v>
      </c>
      <c r="C115" s="5" t="s">
        <v>15</v>
      </c>
      <c r="D115" s="3">
        <v>48</v>
      </c>
      <c r="E115" s="2">
        <v>4163</v>
      </c>
      <c r="F115" s="3">
        <f t="shared" si="19"/>
        <v>1.1530146528945473</v>
      </c>
    </row>
    <row r="116" spans="1:6" s="1" customFormat="1" x14ac:dyDescent="0.25">
      <c r="A116" s="4" t="s">
        <v>16</v>
      </c>
      <c r="B116" s="4"/>
      <c r="C116" s="4"/>
      <c r="D116" s="4">
        <f>SUM(D111:D115)</f>
        <v>540</v>
      </c>
      <c r="E116" s="7"/>
      <c r="F116" s="4"/>
    </row>
    <row r="117" spans="1:6" x14ac:dyDescent="0.25">
      <c r="A117" s="3" t="s">
        <v>12</v>
      </c>
      <c r="B117" s="3">
        <v>2012</v>
      </c>
      <c r="C117" s="5" t="s">
        <v>6</v>
      </c>
      <c r="D117" s="3">
        <v>0</v>
      </c>
      <c r="E117" s="2">
        <v>1164</v>
      </c>
      <c r="F117" s="3">
        <f>D117/$E$117*100</f>
        <v>0</v>
      </c>
    </row>
    <row r="118" spans="1:6" x14ac:dyDescent="0.25">
      <c r="A118" s="3" t="s">
        <v>12</v>
      </c>
      <c r="B118" s="3">
        <v>2012</v>
      </c>
      <c r="C118" s="5" t="s">
        <v>7</v>
      </c>
      <c r="D118" s="3">
        <v>198</v>
      </c>
      <c r="E118" s="2">
        <v>1164</v>
      </c>
      <c r="F118" s="3">
        <f t="shared" ref="F118:F121" si="20">D118/$E$117*100</f>
        <v>17.010309278350515</v>
      </c>
    </row>
    <row r="119" spans="1:6" x14ac:dyDescent="0.25">
      <c r="A119" s="3" t="s">
        <v>12</v>
      </c>
      <c r="B119" s="3">
        <v>2012</v>
      </c>
      <c r="C119" s="5" t="s">
        <v>8</v>
      </c>
      <c r="D119" s="3">
        <v>0</v>
      </c>
      <c r="E119" s="2">
        <v>1164</v>
      </c>
      <c r="F119" s="3">
        <f t="shared" si="20"/>
        <v>0</v>
      </c>
    </row>
    <row r="120" spans="1:6" s="1" customFormat="1" x14ac:dyDescent="0.25">
      <c r="A120" s="3" t="s">
        <v>12</v>
      </c>
      <c r="B120" s="3">
        <v>2012</v>
      </c>
      <c r="C120" s="5" t="s">
        <v>14</v>
      </c>
      <c r="D120" s="3">
        <v>0</v>
      </c>
      <c r="E120" s="2">
        <v>1164</v>
      </c>
      <c r="F120" s="3">
        <f t="shared" si="20"/>
        <v>0</v>
      </c>
    </row>
    <row r="121" spans="1:6" s="1" customFormat="1" x14ac:dyDescent="0.25">
      <c r="A121" s="3" t="s">
        <v>12</v>
      </c>
      <c r="B121" s="3">
        <v>2012</v>
      </c>
      <c r="C121" s="5" t="s">
        <v>15</v>
      </c>
      <c r="D121" s="3">
        <v>28</v>
      </c>
      <c r="E121" s="2">
        <v>1164</v>
      </c>
      <c r="F121" s="3">
        <f t="shared" si="20"/>
        <v>2.4054982817869419</v>
      </c>
    </row>
    <row r="122" spans="1:6" s="1" customFormat="1" x14ac:dyDescent="0.25">
      <c r="A122" s="4" t="s">
        <v>16</v>
      </c>
      <c r="B122" s="4"/>
      <c r="C122" s="4"/>
      <c r="D122" s="4">
        <f>SUM(D117:D121)</f>
        <v>226</v>
      </c>
      <c r="E122" s="7"/>
      <c r="F122" s="4"/>
    </row>
    <row r="123" spans="1:6" x14ac:dyDescent="0.25">
      <c r="A123" s="3" t="s">
        <v>5</v>
      </c>
      <c r="B123" s="3">
        <v>2014</v>
      </c>
      <c r="C123" s="5" t="s">
        <v>6</v>
      </c>
      <c r="D123" s="3">
        <v>5</v>
      </c>
      <c r="E123" s="2">
        <v>11704</v>
      </c>
      <c r="F123" s="3">
        <f>D123/$E$123*100</f>
        <v>4.2720437457279561E-2</v>
      </c>
    </row>
    <row r="124" spans="1:6" x14ac:dyDescent="0.25">
      <c r="A124" s="3" t="s">
        <v>5</v>
      </c>
      <c r="B124" s="3">
        <v>2014</v>
      </c>
      <c r="C124" s="5" t="s">
        <v>7</v>
      </c>
      <c r="D124" s="3">
        <v>1636</v>
      </c>
      <c r="E124" s="2">
        <v>11704</v>
      </c>
      <c r="F124" s="3">
        <f t="shared" ref="F124:F127" si="21">D124/$E$123*100</f>
        <v>13.978127136021874</v>
      </c>
    </row>
    <row r="125" spans="1:6" x14ac:dyDescent="0.25">
      <c r="A125" s="3" t="s">
        <v>5</v>
      </c>
      <c r="B125" s="3">
        <v>2014</v>
      </c>
      <c r="C125" s="5" t="s">
        <v>8</v>
      </c>
      <c r="D125" s="3">
        <v>465</v>
      </c>
      <c r="E125" s="2">
        <v>11704</v>
      </c>
      <c r="F125" s="3">
        <f t="shared" si="21"/>
        <v>3.9730006835269989</v>
      </c>
    </row>
    <row r="126" spans="1:6" s="1" customFormat="1" x14ac:dyDescent="0.25">
      <c r="A126" s="3" t="s">
        <v>5</v>
      </c>
      <c r="B126" s="3">
        <v>2014</v>
      </c>
      <c r="C126" s="5" t="s">
        <v>14</v>
      </c>
      <c r="D126" s="3">
        <v>37</v>
      </c>
      <c r="E126" s="2">
        <v>11704</v>
      </c>
      <c r="F126" s="3">
        <f t="shared" si="21"/>
        <v>0.31613123718386876</v>
      </c>
    </row>
    <row r="127" spans="1:6" s="1" customFormat="1" x14ac:dyDescent="0.25">
      <c r="A127" s="3" t="s">
        <v>5</v>
      </c>
      <c r="B127" s="3">
        <v>2014</v>
      </c>
      <c r="C127" s="5" t="s">
        <v>15</v>
      </c>
      <c r="D127" s="3">
        <v>12</v>
      </c>
      <c r="E127" s="2">
        <v>11704</v>
      </c>
      <c r="F127" s="3">
        <f t="shared" si="21"/>
        <v>0.10252904989747096</v>
      </c>
    </row>
    <row r="128" spans="1:6" s="1" customFormat="1" x14ac:dyDescent="0.25">
      <c r="A128" s="4" t="s">
        <v>16</v>
      </c>
      <c r="B128" s="4"/>
      <c r="C128" s="4"/>
      <c r="D128" s="4">
        <f>SUM(D123:D127)</f>
        <v>2155</v>
      </c>
      <c r="E128" s="7"/>
      <c r="F128" s="4"/>
    </row>
    <row r="129" spans="1:6" x14ac:dyDescent="0.25">
      <c r="A129" s="3" t="s">
        <v>9</v>
      </c>
      <c r="B129" s="3">
        <v>2014</v>
      </c>
      <c r="C129" s="5" t="s">
        <v>6</v>
      </c>
      <c r="D129" s="3">
        <v>43</v>
      </c>
      <c r="E129" s="2">
        <v>6819</v>
      </c>
      <c r="F129" s="3">
        <f>D129/$E$129*100</f>
        <v>0.63059099574717703</v>
      </c>
    </row>
    <row r="130" spans="1:6" x14ac:dyDescent="0.25">
      <c r="A130" s="3" t="s">
        <v>9</v>
      </c>
      <c r="B130" s="3">
        <v>2014</v>
      </c>
      <c r="C130" s="5" t="s">
        <v>7</v>
      </c>
      <c r="D130" s="3">
        <v>122</v>
      </c>
      <c r="E130" s="2">
        <v>6819</v>
      </c>
      <c r="F130" s="3">
        <f t="shared" ref="F130:F133" si="22">D130/$E$129*100</f>
        <v>1.7891186390966418</v>
      </c>
    </row>
    <row r="131" spans="1:6" x14ac:dyDescent="0.25">
      <c r="A131" s="3" t="s">
        <v>9</v>
      </c>
      <c r="B131" s="3">
        <v>2014</v>
      </c>
      <c r="C131" s="5" t="s">
        <v>8</v>
      </c>
      <c r="D131" s="3">
        <v>420</v>
      </c>
      <c r="E131" s="2">
        <v>6819</v>
      </c>
      <c r="F131" s="3">
        <f t="shared" si="22"/>
        <v>6.1592608886933569</v>
      </c>
    </row>
    <row r="132" spans="1:6" s="1" customFormat="1" x14ac:dyDescent="0.25">
      <c r="A132" s="3" t="s">
        <v>9</v>
      </c>
      <c r="B132" s="3">
        <v>2014</v>
      </c>
      <c r="C132" s="5" t="s">
        <v>14</v>
      </c>
      <c r="D132" s="3">
        <v>39</v>
      </c>
      <c r="E132" s="2">
        <v>6819</v>
      </c>
      <c r="F132" s="3">
        <f t="shared" si="22"/>
        <v>0.5719313682358117</v>
      </c>
    </row>
    <row r="133" spans="1:6" s="1" customFormat="1" x14ac:dyDescent="0.25">
      <c r="A133" s="3" t="s">
        <v>9</v>
      </c>
      <c r="B133" s="3">
        <v>2014</v>
      </c>
      <c r="C133" s="5" t="s">
        <v>15</v>
      </c>
      <c r="D133" s="3">
        <v>0</v>
      </c>
      <c r="E133" s="2">
        <v>6819</v>
      </c>
      <c r="F133" s="3">
        <f t="shared" si="22"/>
        <v>0</v>
      </c>
    </row>
    <row r="134" spans="1:6" s="1" customFormat="1" x14ac:dyDescent="0.25">
      <c r="A134" s="4" t="s">
        <v>16</v>
      </c>
      <c r="B134" s="4"/>
      <c r="C134" s="4"/>
      <c r="D134" s="4">
        <f>SUM(D129:D133)</f>
        <v>624</v>
      </c>
      <c r="E134" s="7"/>
      <c r="F134" s="4"/>
    </row>
    <row r="135" spans="1:6" x14ac:dyDescent="0.25">
      <c r="A135" s="3" t="s">
        <v>10</v>
      </c>
      <c r="B135" s="3">
        <v>2014</v>
      </c>
      <c r="C135" s="5" t="s">
        <v>6</v>
      </c>
      <c r="D135" s="3">
        <v>111</v>
      </c>
      <c r="E135" s="2">
        <v>6394</v>
      </c>
      <c r="F135" s="3">
        <f>D135/$E$135*100</f>
        <v>1.7360025023459493</v>
      </c>
    </row>
    <row r="136" spans="1:6" x14ac:dyDescent="0.25">
      <c r="A136" s="3" t="s">
        <v>10</v>
      </c>
      <c r="B136" s="3">
        <v>2014</v>
      </c>
      <c r="C136" s="5" t="s">
        <v>7</v>
      </c>
      <c r="D136" s="3">
        <v>746</v>
      </c>
      <c r="E136" s="2">
        <v>6394</v>
      </c>
      <c r="F136" s="3">
        <f t="shared" ref="F136:F139" si="23">D136/$E$135*100</f>
        <v>11.667187988739443</v>
      </c>
    </row>
    <row r="137" spans="1:6" x14ac:dyDescent="0.25">
      <c r="A137" s="3" t="s">
        <v>10</v>
      </c>
      <c r="B137" s="3">
        <v>2014</v>
      </c>
      <c r="C137" s="5" t="s">
        <v>8</v>
      </c>
      <c r="D137" s="3">
        <v>0</v>
      </c>
      <c r="E137" s="2">
        <v>6394</v>
      </c>
      <c r="F137" s="3">
        <f t="shared" si="23"/>
        <v>0</v>
      </c>
    </row>
    <row r="138" spans="1:6" s="1" customFormat="1" x14ac:dyDescent="0.25">
      <c r="A138" s="3" t="s">
        <v>10</v>
      </c>
      <c r="B138" s="3">
        <v>2014</v>
      </c>
      <c r="C138" s="5" t="s">
        <v>14</v>
      </c>
      <c r="D138" s="3">
        <v>2</v>
      </c>
      <c r="E138" s="2">
        <v>6394</v>
      </c>
      <c r="F138" s="3">
        <f t="shared" si="23"/>
        <v>3.1279324366593683E-2</v>
      </c>
    </row>
    <row r="139" spans="1:6" s="1" customFormat="1" x14ac:dyDescent="0.25">
      <c r="A139" s="3" t="s">
        <v>10</v>
      </c>
      <c r="B139" s="3">
        <v>2014</v>
      </c>
      <c r="C139" s="5" t="s">
        <v>15</v>
      </c>
      <c r="D139" s="3">
        <v>69</v>
      </c>
      <c r="E139" s="2">
        <v>6394</v>
      </c>
      <c r="F139" s="3">
        <f t="shared" si="23"/>
        <v>1.079136690647482</v>
      </c>
    </row>
    <row r="140" spans="1:6" s="1" customFormat="1" x14ac:dyDescent="0.25">
      <c r="A140" s="4" t="s">
        <v>16</v>
      </c>
      <c r="B140" s="4"/>
      <c r="C140" s="4"/>
      <c r="D140" s="4">
        <f>SUM(D135:D139)</f>
        <v>928</v>
      </c>
      <c r="E140" s="7"/>
      <c r="F140" s="4"/>
    </row>
    <row r="141" spans="1:6" x14ac:dyDescent="0.25">
      <c r="A141" s="3" t="s">
        <v>11</v>
      </c>
      <c r="B141" s="3">
        <v>2014</v>
      </c>
      <c r="C141" s="5" t="s">
        <v>6</v>
      </c>
      <c r="D141" s="3">
        <v>13</v>
      </c>
      <c r="E141" s="2">
        <v>4414</v>
      </c>
      <c r="F141" s="3">
        <f>D141/$E$141*100</f>
        <v>0.29451744449478934</v>
      </c>
    </row>
    <row r="142" spans="1:6" x14ac:dyDescent="0.25">
      <c r="A142" s="3" t="s">
        <v>11</v>
      </c>
      <c r="B142" s="3">
        <v>2014</v>
      </c>
      <c r="C142" s="5" t="s">
        <v>7</v>
      </c>
      <c r="D142" s="3">
        <v>119</v>
      </c>
      <c r="E142" s="2">
        <v>4414</v>
      </c>
      <c r="F142" s="3">
        <f t="shared" ref="F142:F145" si="24">D142/$E$141*100</f>
        <v>2.6959673765292251</v>
      </c>
    </row>
    <row r="143" spans="1:6" x14ac:dyDescent="0.25">
      <c r="A143" s="3" t="s">
        <v>11</v>
      </c>
      <c r="B143" s="3">
        <v>2014</v>
      </c>
      <c r="C143" s="5" t="s">
        <v>8</v>
      </c>
      <c r="D143" s="3">
        <v>77</v>
      </c>
      <c r="E143" s="2">
        <v>4414</v>
      </c>
      <c r="F143" s="3">
        <f t="shared" si="24"/>
        <v>1.744449478930675</v>
      </c>
    </row>
    <row r="144" spans="1:6" s="1" customFormat="1" x14ac:dyDescent="0.25">
      <c r="A144" s="3" t="s">
        <v>11</v>
      </c>
      <c r="B144" s="3">
        <v>2014</v>
      </c>
      <c r="C144" s="5" t="s">
        <v>14</v>
      </c>
      <c r="D144" s="3">
        <v>11</v>
      </c>
      <c r="E144" s="2">
        <v>4414</v>
      </c>
      <c r="F144" s="3">
        <f t="shared" si="24"/>
        <v>0.24920706841866785</v>
      </c>
    </row>
    <row r="145" spans="1:6" s="1" customFormat="1" x14ac:dyDescent="0.25">
      <c r="A145" s="3" t="s">
        <v>11</v>
      </c>
      <c r="B145" s="3">
        <v>2014</v>
      </c>
      <c r="C145" s="5" t="s">
        <v>15</v>
      </c>
      <c r="D145" s="3">
        <v>11</v>
      </c>
      <c r="E145" s="2">
        <v>4414</v>
      </c>
      <c r="F145" s="3">
        <f t="shared" si="24"/>
        <v>0.24920706841866785</v>
      </c>
    </row>
    <row r="146" spans="1:6" s="1" customFormat="1" x14ac:dyDescent="0.25">
      <c r="A146" s="4" t="s">
        <v>16</v>
      </c>
      <c r="B146" s="4"/>
      <c r="C146" s="4"/>
      <c r="D146" s="4">
        <f>SUM(D141:D145)</f>
        <v>231</v>
      </c>
      <c r="E146" s="7"/>
      <c r="F146" s="4"/>
    </row>
    <row r="147" spans="1:6" x14ac:dyDescent="0.25">
      <c r="A147" s="3" t="s">
        <v>12</v>
      </c>
      <c r="B147" s="3">
        <v>2014</v>
      </c>
      <c r="C147" s="5" t="s">
        <v>6</v>
      </c>
      <c r="D147" s="3">
        <v>0</v>
      </c>
      <c r="E147" s="2">
        <v>1254</v>
      </c>
      <c r="F147" s="3">
        <f>D147/$E$147*100</f>
        <v>0</v>
      </c>
    </row>
    <row r="148" spans="1:6" x14ac:dyDescent="0.25">
      <c r="A148" s="3" t="s">
        <v>12</v>
      </c>
      <c r="B148" s="3">
        <v>2014</v>
      </c>
      <c r="C148" s="5" t="s">
        <v>7</v>
      </c>
      <c r="D148" s="3">
        <v>69</v>
      </c>
      <c r="E148" s="2">
        <v>1254</v>
      </c>
      <c r="F148" s="3">
        <f t="shared" ref="F148:F151" si="25">D148/$E$147*100</f>
        <v>5.5023923444976077</v>
      </c>
    </row>
    <row r="149" spans="1:6" x14ac:dyDescent="0.25">
      <c r="A149" s="3" t="s">
        <v>12</v>
      </c>
      <c r="B149" s="3">
        <v>2014</v>
      </c>
      <c r="C149" s="5" t="s">
        <v>8</v>
      </c>
      <c r="D149" s="3">
        <v>0</v>
      </c>
      <c r="E149" s="2">
        <v>1254</v>
      </c>
      <c r="F149" s="3">
        <f t="shared" si="25"/>
        <v>0</v>
      </c>
    </row>
    <row r="150" spans="1:6" s="1" customFormat="1" x14ac:dyDescent="0.25">
      <c r="A150" s="3" t="s">
        <v>12</v>
      </c>
      <c r="B150" s="3">
        <v>2014</v>
      </c>
      <c r="C150" s="5" t="s">
        <v>14</v>
      </c>
      <c r="D150" s="3">
        <v>0</v>
      </c>
      <c r="E150" s="2">
        <v>1254</v>
      </c>
      <c r="F150" s="3">
        <f t="shared" si="25"/>
        <v>0</v>
      </c>
    </row>
    <row r="151" spans="1:6" s="1" customFormat="1" x14ac:dyDescent="0.25">
      <c r="A151" s="3" t="s">
        <v>12</v>
      </c>
      <c r="B151" s="3">
        <v>2014</v>
      </c>
      <c r="C151" s="5" t="s">
        <v>15</v>
      </c>
      <c r="D151" s="3">
        <v>0</v>
      </c>
      <c r="E151" s="2">
        <v>1254</v>
      </c>
      <c r="F151" s="3">
        <f t="shared" si="25"/>
        <v>0</v>
      </c>
    </row>
    <row r="152" spans="1:6" s="1" customFormat="1" x14ac:dyDescent="0.25">
      <c r="A152" s="4" t="s">
        <v>16</v>
      </c>
      <c r="B152" s="4"/>
      <c r="C152" s="4"/>
      <c r="D152" s="4">
        <f>SUM(D147:D151)</f>
        <v>69</v>
      </c>
      <c r="E152" s="7"/>
      <c r="F152" s="4"/>
    </row>
    <row r="153" spans="1:6" x14ac:dyDescent="0.25">
      <c r="A153" s="3" t="s">
        <v>5</v>
      </c>
      <c r="B153" s="3">
        <v>2016</v>
      </c>
      <c r="C153" s="5" t="s">
        <v>6</v>
      </c>
      <c r="D153" s="3">
        <v>11</v>
      </c>
      <c r="E153" s="2">
        <v>8984</v>
      </c>
      <c r="F153" s="3">
        <f>D153/$E$153*100</f>
        <v>0.12243989314336598</v>
      </c>
    </row>
    <row r="154" spans="1:6" x14ac:dyDescent="0.25">
      <c r="A154" s="3" t="s">
        <v>5</v>
      </c>
      <c r="B154" s="3">
        <v>2016</v>
      </c>
      <c r="C154" s="5" t="s">
        <v>7</v>
      </c>
      <c r="D154" s="3">
        <v>1212</v>
      </c>
      <c r="E154" s="2">
        <v>8984</v>
      </c>
      <c r="F154" s="3">
        <f t="shared" ref="F154:F157" si="26">D154/$E$153*100</f>
        <v>13.490650044523598</v>
      </c>
    </row>
    <row r="155" spans="1:6" x14ac:dyDescent="0.25">
      <c r="A155" s="3" t="s">
        <v>5</v>
      </c>
      <c r="B155" s="3">
        <v>2016</v>
      </c>
      <c r="C155" s="5" t="s">
        <v>8</v>
      </c>
      <c r="D155" s="3">
        <v>436</v>
      </c>
      <c r="E155" s="2">
        <v>8984</v>
      </c>
      <c r="F155" s="3">
        <f t="shared" si="26"/>
        <v>4.8530721282279607</v>
      </c>
    </row>
    <row r="156" spans="1:6" s="1" customFormat="1" x14ac:dyDescent="0.25">
      <c r="A156" s="3" t="s">
        <v>5</v>
      </c>
      <c r="B156" s="3">
        <v>2016</v>
      </c>
      <c r="C156" s="5" t="s">
        <v>14</v>
      </c>
      <c r="D156" s="3">
        <v>13</v>
      </c>
      <c r="E156" s="2">
        <v>8984</v>
      </c>
      <c r="F156" s="3">
        <f t="shared" si="26"/>
        <v>0.14470169189670526</v>
      </c>
    </row>
    <row r="157" spans="1:6" s="1" customFormat="1" x14ac:dyDescent="0.25">
      <c r="A157" s="3" t="s">
        <v>5</v>
      </c>
      <c r="B157" s="3">
        <v>2016</v>
      </c>
      <c r="C157" s="5" t="s">
        <v>15</v>
      </c>
      <c r="D157" s="3">
        <v>8</v>
      </c>
      <c r="E157" s="2">
        <v>8984</v>
      </c>
      <c r="F157" s="3">
        <f t="shared" si="26"/>
        <v>8.9047195013357075E-2</v>
      </c>
    </row>
    <row r="158" spans="1:6" s="1" customFormat="1" x14ac:dyDescent="0.25">
      <c r="A158" s="4" t="s">
        <v>16</v>
      </c>
      <c r="B158" s="4"/>
      <c r="C158" s="4"/>
      <c r="D158" s="4">
        <f>SUM(D153:D157)</f>
        <v>1680</v>
      </c>
      <c r="E158" s="7"/>
      <c r="F158" s="4"/>
    </row>
    <row r="159" spans="1:6" x14ac:dyDescent="0.25">
      <c r="A159" s="3" t="s">
        <v>9</v>
      </c>
      <c r="B159" s="3">
        <v>2016</v>
      </c>
      <c r="C159" s="5" t="s">
        <v>6</v>
      </c>
      <c r="D159" s="3">
        <v>38</v>
      </c>
      <c r="E159" s="2">
        <v>6333</v>
      </c>
      <c r="F159" s="3">
        <f>D159/$E$159*100</f>
        <v>0.60003158060950579</v>
      </c>
    </row>
    <row r="160" spans="1:6" x14ac:dyDescent="0.25">
      <c r="A160" s="3" t="s">
        <v>9</v>
      </c>
      <c r="B160" s="3">
        <v>2016</v>
      </c>
      <c r="C160" s="5" t="s">
        <v>7</v>
      </c>
      <c r="D160" s="3">
        <v>104</v>
      </c>
      <c r="E160" s="2">
        <v>6333</v>
      </c>
      <c r="F160" s="3">
        <f t="shared" ref="F160:F163" si="27">D160/$E$159*100</f>
        <v>1.6421916942996999</v>
      </c>
    </row>
    <row r="161" spans="1:6" x14ac:dyDescent="0.25">
      <c r="A161" s="3" t="s">
        <v>9</v>
      </c>
      <c r="B161" s="3">
        <v>2016</v>
      </c>
      <c r="C161" s="5" t="s">
        <v>8</v>
      </c>
      <c r="D161" s="3">
        <v>363</v>
      </c>
      <c r="E161" s="2">
        <v>6333</v>
      </c>
      <c r="F161" s="3">
        <f t="shared" si="27"/>
        <v>5.7318806252960677</v>
      </c>
    </row>
    <row r="162" spans="1:6" s="1" customFormat="1" x14ac:dyDescent="0.25">
      <c r="A162" s="3" t="s">
        <v>9</v>
      </c>
      <c r="B162" s="3">
        <v>2016</v>
      </c>
      <c r="C162" s="5" t="s">
        <v>14</v>
      </c>
      <c r="D162" s="3">
        <v>56</v>
      </c>
      <c r="E162" s="2">
        <v>6333</v>
      </c>
      <c r="F162" s="3">
        <f t="shared" si="27"/>
        <v>0.884257066161377</v>
      </c>
    </row>
    <row r="163" spans="1:6" s="1" customFormat="1" x14ac:dyDescent="0.25">
      <c r="A163" s="3" t="s">
        <v>9</v>
      </c>
      <c r="B163" s="3">
        <v>2016</v>
      </c>
      <c r="C163" s="5" t="s">
        <v>15</v>
      </c>
      <c r="D163" s="3">
        <v>6</v>
      </c>
      <c r="E163" s="2">
        <v>6333</v>
      </c>
      <c r="F163" s="3">
        <f t="shared" si="27"/>
        <v>9.4741828517290391E-2</v>
      </c>
    </row>
    <row r="164" spans="1:6" s="1" customFormat="1" x14ac:dyDescent="0.25">
      <c r="A164" s="4" t="s">
        <v>16</v>
      </c>
      <c r="B164" s="4"/>
      <c r="C164" s="4"/>
      <c r="D164" s="4">
        <f>SUM(D159:D163)</f>
        <v>567</v>
      </c>
      <c r="E164" s="7"/>
      <c r="F164" s="4"/>
    </row>
    <row r="165" spans="1:6" x14ac:dyDescent="0.25">
      <c r="A165" s="3" t="s">
        <v>10</v>
      </c>
      <c r="B165" s="3">
        <v>2016</v>
      </c>
      <c r="C165" s="5" t="s">
        <v>6</v>
      </c>
      <c r="D165" s="3">
        <v>64</v>
      </c>
      <c r="E165" s="2">
        <v>9660</v>
      </c>
      <c r="F165" s="3">
        <f>D165/$E$165*100</f>
        <v>0.66252587991718426</v>
      </c>
    </row>
    <row r="166" spans="1:6" x14ac:dyDescent="0.25">
      <c r="A166" s="3" t="s">
        <v>10</v>
      </c>
      <c r="B166" s="3">
        <v>2016</v>
      </c>
      <c r="C166" s="5" t="s">
        <v>7</v>
      </c>
      <c r="D166" s="3">
        <v>1134</v>
      </c>
      <c r="E166" s="2">
        <v>9660</v>
      </c>
      <c r="F166" s="3">
        <f t="shared" ref="F166:F169" si="28">D166/$E$165*100</f>
        <v>11.739130434782609</v>
      </c>
    </row>
    <row r="167" spans="1:6" x14ac:dyDescent="0.25">
      <c r="A167" s="3" t="s">
        <v>10</v>
      </c>
      <c r="B167" s="3">
        <v>2016</v>
      </c>
      <c r="C167" s="5" t="s">
        <v>8</v>
      </c>
      <c r="D167" s="3">
        <v>0</v>
      </c>
      <c r="E167" s="2">
        <v>9660</v>
      </c>
      <c r="F167" s="3">
        <f t="shared" si="28"/>
        <v>0</v>
      </c>
    </row>
    <row r="168" spans="1:6" s="1" customFormat="1" x14ac:dyDescent="0.25">
      <c r="A168" s="3" t="s">
        <v>10</v>
      </c>
      <c r="B168" s="3">
        <v>2016</v>
      </c>
      <c r="C168" s="5" t="s">
        <v>14</v>
      </c>
      <c r="D168" s="3">
        <v>72</v>
      </c>
      <c r="E168" s="2">
        <v>9660</v>
      </c>
      <c r="F168" s="3">
        <f t="shared" si="28"/>
        <v>0.74534161490683226</v>
      </c>
    </row>
    <row r="169" spans="1:6" s="1" customFormat="1" x14ac:dyDescent="0.25">
      <c r="A169" s="3" t="s">
        <v>10</v>
      </c>
      <c r="B169" s="3">
        <v>2016</v>
      </c>
      <c r="C169" s="5" t="s">
        <v>15</v>
      </c>
      <c r="D169" s="3">
        <v>0</v>
      </c>
      <c r="E169" s="2">
        <v>9660</v>
      </c>
      <c r="F169" s="3">
        <f t="shared" si="28"/>
        <v>0</v>
      </c>
    </row>
    <row r="170" spans="1:6" s="1" customFormat="1" x14ac:dyDescent="0.25">
      <c r="A170" s="4" t="s">
        <v>16</v>
      </c>
      <c r="B170" s="4"/>
      <c r="C170" s="4"/>
      <c r="D170" s="4">
        <f>SUM(D165:D169)</f>
        <v>1270</v>
      </c>
      <c r="E170" s="7"/>
      <c r="F170" s="4"/>
    </row>
    <row r="171" spans="1:6" x14ac:dyDescent="0.25">
      <c r="A171" s="3" t="s">
        <v>11</v>
      </c>
      <c r="B171" s="3">
        <v>2016</v>
      </c>
      <c r="C171" s="5" t="s">
        <v>6</v>
      </c>
      <c r="D171" s="3">
        <v>18</v>
      </c>
      <c r="E171" s="2">
        <v>7319</v>
      </c>
      <c r="F171" s="3">
        <f>D171/$E$171*100</f>
        <v>0.24593523705424236</v>
      </c>
    </row>
    <row r="172" spans="1:6" x14ac:dyDescent="0.25">
      <c r="A172" s="3" t="s">
        <v>11</v>
      </c>
      <c r="B172" s="3">
        <v>2016</v>
      </c>
      <c r="C172" s="5" t="s">
        <v>7</v>
      </c>
      <c r="D172" s="3">
        <v>131</v>
      </c>
      <c r="E172" s="2">
        <v>7319</v>
      </c>
      <c r="F172" s="3">
        <f t="shared" ref="F172:F175" si="29">D172/$E$171*100</f>
        <v>1.7898620030058752</v>
      </c>
    </row>
    <row r="173" spans="1:6" x14ac:dyDescent="0.25">
      <c r="A173" s="3" t="s">
        <v>11</v>
      </c>
      <c r="B173" s="3">
        <v>2016</v>
      </c>
      <c r="C173" s="5" t="s">
        <v>8</v>
      </c>
      <c r="D173" s="3">
        <v>10</v>
      </c>
      <c r="E173" s="2">
        <v>7319</v>
      </c>
      <c r="F173" s="3">
        <f t="shared" si="29"/>
        <v>0.13663068725235689</v>
      </c>
    </row>
    <row r="174" spans="1:6" s="1" customFormat="1" x14ac:dyDescent="0.25">
      <c r="A174" s="3" t="s">
        <v>11</v>
      </c>
      <c r="B174" s="3">
        <v>2016</v>
      </c>
      <c r="C174" s="5" t="s">
        <v>14</v>
      </c>
      <c r="D174" s="3">
        <v>16</v>
      </c>
      <c r="E174" s="2">
        <v>7319</v>
      </c>
      <c r="F174" s="3">
        <f t="shared" si="29"/>
        <v>0.21860909960377101</v>
      </c>
    </row>
    <row r="175" spans="1:6" s="1" customFormat="1" x14ac:dyDescent="0.25">
      <c r="A175" s="3" t="s">
        <v>11</v>
      </c>
      <c r="B175" s="3">
        <v>2016</v>
      </c>
      <c r="C175" s="5" t="s">
        <v>15</v>
      </c>
      <c r="D175" s="3">
        <v>1</v>
      </c>
      <c r="E175" s="2">
        <v>7319</v>
      </c>
      <c r="F175" s="3">
        <f t="shared" si="29"/>
        <v>1.3663068725235688E-2</v>
      </c>
    </row>
    <row r="176" spans="1:6" s="1" customFormat="1" x14ac:dyDescent="0.25">
      <c r="A176" s="4" t="s">
        <v>16</v>
      </c>
      <c r="B176" s="4"/>
      <c r="C176" s="4"/>
      <c r="D176" s="4">
        <f>SUM(D171:D175)</f>
        <v>176</v>
      </c>
      <c r="E176" s="7"/>
      <c r="F176" s="4"/>
    </row>
    <row r="177" spans="1:7" x14ac:dyDescent="0.25">
      <c r="A177" s="3" t="s">
        <v>12</v>
      </c>
      <c r="B177" s="3">
        <v>2016</v>
      </c>
      <c r="C177" s="5" t="s">
        <v>6</v>
      </c>
      <c r="D177" s="3">
        <v>0</v>
      </c>
      <c r="E177" s="2">
        <v>1300</v>
      </c>
      <c r="F177" s="3">
        <f>D177/$E$177*100</f>
        <v>0</v>
      </c>
    </row>
    <row r="178" spans="1:7" x14ac:dyDescent="0.25">
      <c r="A178" s="3" t="s">
        <v>12</v>
      </c>
      <c r="B178" s="3">
        <v>2016</v>
      </c>
      <c r="C178" s="5" t="s">
        <v>7</v>
      </c>
      <c r="D178" s="3">
        <v>212</v>
      </c>
      <c r="E178" s="2">
        <v>1300</v>
      </c>
      <c r="F178" s="3">
        <f t="shared" ref="F178:F181" si="30">D178/$E$177*100</f>
        <v>16.307692307692307</v>
      </c>
    </row>
    <row r="179" spans="1:7" x14ac:dyDescent="0.25">
      <c r="A179" s="3" t="s">
        <v>12</v>
      </c>
      <c r="B179" s="3">
        <v>2016</v>
      </c>
      <c r="C179" s="5" t="s">
        <v>8</v>
      </c>
      <c r="D179" s="3">
        <v>0</v>
      </c>
      <c r="E179" s="2">
        <v>1300</v>
      </c>
      <c r="F179" s="3">
        <f t="shared" si="30"/>
        <v>0</v>
      </c>
    </row>
    <row r="180" spans="1:7" x14ac:dyDescent="0.25">
      <c r="A180" s="2" t="s">
        <v>12</v>
      </c>
      <c r="B180" s="2">
        <v>2016</v>
      </c>
      <c r="C180" s="6" t="s">
        <v>14</v>
      </c>
      <c r="D180" s="2">
        <v>0</v>
      </c>
      <c r="E180" s="2">
        <v>1300</v>
      </c>
      <c r="F180" s="3">
        <f t="shared" si="30"/>
        <v>0</v>
      </c>
    </row>
    <row r="181" spans="1:7" x14ac:dyDescent="0.25">
      <c r="A181" s="8" t="s">
        <v>12</v>
      </c>
      <c r="B181" s="8">
        <v>2016</v>
      </c>
      <c r="C181" s="9" t="s">
        <v>15</v>
      </c>
      <c r="D181" s="8">
        <v>0</v>
      </c>
      <c r="E181" s="8">
        <v>1300</v>
      </c>
      <c r="F181" s="10">
        <f t="shared" si="30"/>
        <v>0</v>
      </c>
    </row>
    <row r="182" spans="1:7" x14ac:dyDescent="0.25">
      <c r="A182" s="7" t="s">
        <v>16</v>
      </c>
      <c r="B182" s="4"/>
      <c r="C182" s="4"/>
      <c r="D182" s="4">
        <f>SUM(D177:D181)</f>
        <v>212</v>
      </c>
      <c r="E182" s="4"/>
      <c r="F182" s="4"/>
      <c r="G182" s="4"/>
    </row>
  </sheetData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tabSelected="1" workbookViewId="0">
      <selection activeCell="C9" sqref="C9"/>
    </sheetView>
  </sheetViews>
  <sheetFormatPr defaultRowHeight="15" x14ac:dyDescent="0.25"/>
  <cols>
    <col min="2" max="2" width="11.85546875" customWidth="1"/>
    <col min="3" max="3" width="24.28515625" bestFit="1" customWidth="1"/>
  </cols>
  <sheetData>
    <row r="2" spans="1:3" x14ac:dyDescent="0.25">
      <c r="A2" s="4" t="s">
        <v>1</v>
      </c>
      <c r="B2" s="4" t="s">
        <v>2</v>
      </c>
      <c r="C2" s="4" t="s">
        <v>18</v>
      </c>
    </row>
    <row r="3" spans="1:3" x14ac:dyDescent="0.25">
      <c r="A3" s="3" t="s">
        <v>5</v>
      </c>
      <c r="B3" s="3">
        <v>2004</v>
      </c>
      <c r="C3" s="14">
        <v>8.7311968606932633E-2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illegal gears per county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Mishal</cp:lastModifiedBy>
  <dcterms:created xsi:type="dcterms:W3CDTF">2018-08-28T08:33:17Z</dcterms:created>
  <dcterms:modified xsi:type="dcterms:W3CDTF">2018-08-31T07:59:01Z</dcterms:modified>
</cp:coreProperties>
</file>