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eschemmel/Documents/github/mhi/prep/AO/"/>
    </mc:Choice>
  </mc:AlternateContent>
  <bookViews>
    <workbookView xWindow="-32200" yWindow="420" windowWidth="17260" windowHeight="12980"/>
  </bookViews>
  <sheets>
    <sheet name="ShorelineAccess_MHI" sheetId="2" r:id="rId1"/>
    <sheet name="Metadata" sheetId="3" r:id="rId2"/>
    <sheet name="ShoreAccess_GISoutput_MHI" sheetId="1" r:id="rId3"/>
    <sheet name="Pivot" sheetId="5" r:id="rId4"/>
    <sheet name="RoadSlope_AccessBinOptions" sheetId="6" r:id="rId5"/>
  </sheets>
  <calcPr calcId="150001" calcOnSave="0" concurrentCalc="0"/>
  <pivotCaches>
    <pivotCache cacheId="4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2" l="1"/>
  <c r="N6" i="2"/>
  <c r="N7" i="2"/>
  <c r="N4" i="2"/>
</calcChain>
</file>

<file path=xl/sharedStrings.xml><?xml version="1.0" encoding="utf-8"?>
<sst xmlns="http://schemas.openxmlformats.org/spreadsheetml/2006/main" count="181" uniqueCount="72">
  <si>
    <t>MHI_reg</t>
  </si>
  <si>
    <t>OHI_ShoreAccess_Final</t>
  </si>
  <si>
    <t>Shape_Length</t>
  </si>
  <si>
    <t>Shape_Area</t>
  </si>
  <si>
    <t>Area_km2</t>
  </si>
  <si>
    <t>PERIMETER</t>
  </si>
  <si>
    <t>order_</t>
  </si>
  <si>
    <t>Access_bin1</t>
  </si>
  <si>
    <t>Access_bin2</t>
  </si>
  <si>
    <t>Access_bin3</t>
  </si>
  <si>
    <t>Access_weights</t>
  </si>
  <si>
    <t>TotArea_km2</t>
  </si>
  <si>
    <t>HighCliff_Areakm2</t>
  </si>
  <si>
    <t>TotNonCliff_Area_km2</t>
  </si>
  <si>
    <t>Prop_TotArea</t>
  </si>
  <si>
    <t>Prop_ncArea</t>
  </si>
  <si>
    <t>Hawaii</t>
  </si>
  <si>
    <t>Full No Take</t>
  </si>
  <si>
    <t>High Cliff</t>
  </si>
  <si>
    <t>High_4WD Road</t>
  </si>
  <si>
    <t>High_none</t>
  </si>
  <si>
    <t>High_Normal Road</t>
  </si>
  <si>
    <t>High_Private</t>
  </si>
  <si>
    <t>Low_4WD Road</t>
  </si>
  <si>
    <t>Low_none</t>
  </si>
  <si>
    <t>Low_Normal Road</t>
  </si>
  <si>
    <t>Low_Private</t>
  </si>
  <si>
    <t>Kauai</t>
  </si>
  <si>
    <t>Military</t>
  </si>
  <si>
    <t>Maui Nui</t>
  </si>
  <si>
    <t>Oahu</t>
  </si>
  <si>
    <t>Option 1</t>
  </si>
  <si>
    <t>Option 2</t>
  </si>
  <si>
    <t>Option 3</t>
  </si>
  <si>
    <t>Option 4</t>
  </si>
  <si>
    <t>Access_Score</t>
  </si>
  <si>
    <t>prop_cliff</t>
  </si>
  <si>
    <t>prop_NotAccessible</t>
  </si>
  <si>
    <t>prop_HighlyAccessible</t>
  </si>
  <si>
    <t>prop_HighToModAccessible</t>
  </si>
  <si>
    <t>prop_Accessible</t>
  </si>
  <si>
    <t>(Multiple Items)</t>
  </si>
  <si>
    <t>Sum of Prop_ncArea</t>
  </si>
  <si>
    <t>order</t>
  </si>
  <si>
    <t>OHI_ShoreAccess_MPAs</t>
  </si>
  <si>
    <t>none_Normal Road</t>
  </si>
  <si>
    <t>none_4WD Road</t>
  </si>
  <si>
    <t>none_Private</t>
  </si>
  <si>
    <t>none_none</t>
  </si>
  <si>
    <t>No Take from Shore</t>
  </si>
  <si>
    <r>
      <t>"ShorelineAccess_MHI"</t>
    </r>
    <r>
      <rPr>
        <sz val="10"/>
        <rFont val="Arial"/>
        <charset val="1"/>
      </rPr>
      <t xml:space="preserve"> sheet</t>
    </r>
  </si>
  <si>
    <t>Column Group</t>
  </si>
  <si>
    <t>description</t>
  </si>
  <si>
    <t>Column Name</t>
  </si>
  <si>
    <t>Description</t>
  </si>
  <si>
    <t>OHI_ShoreAccess</t>
  </si>
  <si>
    <t>base shoreline access category. 
Format: &lt;accessibility based on steepness&gt;_&lt;type of road w/in 500m&gt;
e.g. 'High_NormalRoad' = high accessibility based on slope (flat slope) with a paved public road w/in 500m of the coast; and
'none_none' = no accessibility based on slope (high cliff) with no roads w/in 500 m</t>
  </si>
  <si>
    <t>MHI shoreline accessibility to fishing. February 2018.</t>
  </si>
  <si>
    <t>High accessibility - only flat and moderate slopes near paved public roads were considered accessible, everything else inaccessible. 
Data values = proportion of non-cliff coastline that is either accessible or inaccessible</t>
  </si>
  <si>
    <t>High to Moderate accessibility - flat and moderate slopes near either public paved roads or 4WD roads were classified as accessible. 
Data values =  proportion of non-cliff coastline that is either accessible or inaccessible</t>
  </si>
  <si>
    <t>All high to moderate slopes are classified as accessible regardless of road type or presence. 
Only full no-take areas, and Military areas are considered inaccessible. 
Data values =  proportion of non-cliff coastline that is either accessible or inaccessible</t>
  </si>
  <si>
    <t xml:space="preserve">Shoreline accessibility calculated based on the same metrics with the same categorical break values as used in the OTP shore-based fishing layers: Steepness of the shoreline, type of road present within 500 m of the shoreline, and MPA boundaries.
The 4 options for shoreline accessibility metrics only vary by how classes of slope-based and road-based accessibility were grouped into accessible vs. non-accessible. Aside from the descriptions below, you can look at the "ShoreAccess_output_Final_Calcs" table: columns 'access_bin1' ... 'access weights' correspond to option 1 - 4 in the "ShorelineAccess_MHI" tab, where 0 = inaccessible and 1 = accessible.  
Shoreline segments classified as not accessible to fishing due to high cliffs were removed from the analysis. Therefore all proportions of accessible or not accessible are proportions of non-cliff coastline. The proportion of total coastline with high cliffs is also provided for context. 
For all options, full no-take areas were set to zero access. MPAs that restrict only certain gear types or species are considered accessible/open-to-fishing. Military areas were set to zero access.  </t>
  </si>
  <si>
    <t>proportion of total coastline with high cliffs where shore-based access is not possible or extremely difficult</t>
  </si>
  <si>
    <t>None</t>
  </si>
  <si>
    <t>Very Low</t>
  </si>
  <si>
    <t>Low</t>
  </si>
  <si>
    <t>Med</t>
  </si>
  <si>
    <t>High</t>
  </si>
  <si>
    <t>&lt;-Access Class</t>
  </si>
  <si>
    <t xml:space="preserve">An accessibility score calculated by weighted sum of the proportion of coastline in different accessibility classes. 
- High Accessibility coastline received a weight of 1 (option 1)
- Moderate Accessibility coastline received a weight of 0.75 (flat to moderate slopes near 4WD roads)
- Low Accessibility coastline received a weight of 0.5 (flat to moderate slopes near private roads)
- Very Low accessibility recieved a weight of 0.25 (No road of any kind within 500 m, but otherwise open to fishing)
- No Accessibility received a weight of 0 (MPAs and Military areas)
Data values for the first 4 columns are proportion of coastline with each respective weight
Data values for 'Access Score' = sum of proportion of coastline in each catergory multiplied by its respective weight
**Note: The access score cells on the 'ShorelineAccess_MHI' tab contains a formula so the score can easily be recalculated by changing the weight values in row 3. The accessibility classes assigned to each weight are shown on the "RoadSlope_AccessBinOptions" tab.  </t>
  </si>
  <si>
    <t xml:space="preserve">rank order of ShoreAccess classes from 1 - 15 in order of decreasing accessibility (original classes 9-12 have been collapsed to "High Cliff") </t>
  </si>
  <si>
    <r>
      <t>"ShoreAccess_GISoutput_MHI"</t>
    </r>
    <r>
      <rPr>
        <sz val="10"/>
        <rFont val="Arial"/>
        <charset val="1"/>
      </rPr>
      <t xml:space="preserve"> sheet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</si>
</sst>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/>
      <top/>
      <bottom style="thin">
        <color theme="1" tint="0.34998626667073579"/>
      </bottom>
      <diagonal/>
    </border>
    <border>
      <left/>
      <right style="thin">
        <color theme="1"/>
      </right>
      <top/>
      <bottom style="thin">
        <color theme="1" tint="0.3499862666707357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/>
      <bottom style="thin">
        <color rgb="FF999999"/>
      </bottom>
      <diagonal/>
    </border>
    <border>
      <left/>
      <right style="thin">
        <color theme="1"/>
      </right>
      <top/>
      <bottom/>
      <diagonal/>
    </border>
    <border>
      <left style="thin">
        <color rgb="FF999999"/>
      </left>
      <right style="thin">
        <color theme="1"/>
      </right>
      <top/>
      <bottom style="thin">
        <color rgb="FF999999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1"/>
      </right>
      <top/>
      <bottom style="thin">
        <color theme="0" tint="-0.499984740745262"/>
      </bottom>
      <diagonal/>
    </border>
    <border>
      <left style="thin">
        <color theme="1"/>
      </left>
      <right/>
      <top style="thin">
        <color theme="0" tint="-0.499984740745262"/>
      </top>
      <bottom style="thin">
        <color theme="1"/>
      </bottom>
      <diagonal/>
    </border>
    <border>
      <left/>
      <right/>
      <top style="thin">
        <color theme="0" tint="-0.499984740745262"/>
      </top>
      <bottom style="thin">
        <color theme="1"/>
      </bottom>
      <diagonal/>
    </border>
    <border>
      <left/>
      <right style="thin">
        <color theme="1"/>
      </right>
      <top style="thin">
        <color theme="0" tint="-0.499984740745262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 tint="0.34998626667073579"/>
      </bottom>
      <diagonal/>
    </border>
    <border>
      <left style="thin">
        <color rgb="FF999999"/>
      </left>
      <right style="thin">
        <color theme="1"/>
      </right>
      <top style="thin">
        <color auto="1"/>
      </top>
      <bottom style="thin">
        <color theme="1" tint="0.34998626667073579"/>
      </bottom>
      <diagonal/>
    </border>
  </borders>
  <cellStyleXfs count="6">
    <xf numFmtId="0" fontId="0" fillId="0" borderId="0" applyNumberFormat="0" applyFill="0" applyBorder="0" applyAlignment="0" applyProtection="0"/>
    <xf numFmtId="0" fontId="5" fillId="3" borderId="1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2" fillId="2" borderId="0" xfId="0" applyFont="1" applyFill="1" applyBorder="1" applyAlignment="1" applyProtection="1">
      <alignment horizontal="center"/>
    </xf>
    <xf numFmtId="1" fontId="3" fillId="0" borderId="0" xfId="0" applyNumberFormat="1" applyFont="1" applyFill="1" applyBorder="1" applyAlignment="1" applyProtection="1"/>
    <xf numFmtId="0" fontId="4" fillId="0" borderId="0" xfId="0" applyFont="1" applyFill="1" applyBorder="1" applyAlignment="1" applyProtection="1"/>
    <xf numFmtId="0" fontId="1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pivotButton="1" applyBorder="1"/>
    <xf numFmtId="0" fontId="0" fillId="0" borderId="12" xfId="0" applyBorder="1"/>
    <xf numFmtId="0" fontId="0" fillId="0" borderId="4" xfId="0" applyNumberFormat="1" applyBorder="1"/>
    <xf numFmtId="0" fontId="0" fillId="0" borderId="13" xfId="0" applyNumberFormat="1" applyBorder="1"/>
    <xf numFmtId="0" fontId="0" fillId="0" borderId="7" xfId="0" applyNumberFormat="1" applyBorder="1"/>
    <xf numFmtId="0" fontId="0" fillId="0" borderId="14" xfId="0" applyNumberFormat="1" applyBorder="1"/>
    <xf numFmtId="0" fontId="0" fillId="0" borderId="8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3" xfId="0" applyBorder="1"/>
    <xf numFmtId="0" fontId="0" fillId="0" borderId="16" xfId="0" applyNumberFormat="1" applyBorder="1"/>
    <xf numFmtId="0" fontId="0" fillId="0" borderId="0" xfId="0" applyNumberFormat="1"/>
    <xf numFmtId="0" fontId="0" fillId="0" borderId="17" xfId="0" applyNumberFormat="1" applyBorder="1"/>
    <xf numFmtId="0" fontId="0" fillId="0" borderId="18" xfId="0" applyBorder="1"/>
    <xf numFmtId="0" fontId="0" fillId="0" borderId="19" xfId="0" applyBorder="1"/>
    <xf numFmtId="0" fontId="4" fillId="3" borderId="1" xfId="1" applyFont="1" applyAlignment="1" applyProtection="1"/>
    <xf numFmtId="1" fontId="3" fillId="3" borderId="1" xfId="1" applyNumberFormat="1" applyFont="1" applyAlignment="1" applyProtection="1"/>
    <xf numFmtId="0" fontId="6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1" fillId="4" borderId="21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/>
    <xf numFmtId="0" fontId="2" fillId="0" borderId="30" xfId="0" applyFont="1" applyBorder="1"/>
    <xf numFmtId="0" fontId="1" fillId="4" borderId="20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2"/>
          <c:order val="12"/>
          <c:tx>
            <c:strRef>
              <c:f>ShorelineAccess_MHI!$N$3</c:f>
              <c:strCache>
                <c:ptCount val="1"/>
                <c:pt idx="0">
                  <c:v>Access_Score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ShorelineAccess_MHI!$A$4:$A$7</c:f>
              <c:strCache>
                <c:ptCount val="4"/>
                <c:pt idx="0">
                  <c:v>Hawaii</c:v>
                </c:pt>
                <c:pt idx="1">
                  <c:v>Kauai</c:v>
                </c:pt>
                <c:pt idx="2">
                  <c:v>Maui Nui</c:v>
                </c:pt>
                <c:pt idx="3">
                  <c:v>Oahu</c:v>
                </c:pt>
              </c:strCache>
            </c:strRef>
          </c:cat>
          <c:val>
            <c:numRef>
              <c:f>ShorelineAccess_MHI!$N$4:$N$7</c:f>
              <c:numCache>
                <c:formatCode>General</c:formatCode>
                <c:ptCount val="4"/>
                <c:pt idx="0">
                  <c:v>0.696359621377128</c:v>
                </c:pt>
                <c:pt idx="1">
                  <c:v>0.599163744490131</c:v>
                </c:pt>
                <c:pt idx="2">
                  <c:v>0.740465591226331</c:v>
                </c:pt>
                <c:pt idx="3">
                  <c:v>0.686160587835989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2F0-48D2-9F9F-30BD63100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356048"/>
        <c:axId val="-17835427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ShorelineAccess_MHI!$B$3</c15:sqref>
                        </c15:formulaRef>
                      </c:ext>
                    </c:extLst>
                    <c:strCache>
                      <c:ptCount val="1"/>
                      <c:pt idx="0">
                        <c:v>prop_cliff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ShorelineAccess_MHI!$A$4:$A$7</c15:sqref>
                        </c15:formulaRef>
                      </c:ext>
                    </c:extLst>
                    <c:strCache>
                      <c:ptCount val="4"/>
                      <c:pt idx="0">
                        <c:v>Hawaii</c:v>
                      </c:pt>
                      <c:pt idx="1">
                        <c:v>Kauai</c:v>
                      </c:pt>
                      <c:pt idx="2">
                        <c:v>Maui Nui</c:v>
                      </c:pt>
                      <c:pt idx="3">
                        <c:v>Oahu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ShorelineAccess_MHI!$B$4:$B$7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0.17896213183718</c:v>
                      </c:pt>
                      <c:pt idx="1">
                        <c:v>0.205084261639908</c:v>
                      </c:pt>
                      <c:pt idx="2">
                        <c:v>0.294216804978956</c:v>
                      </c:pt>
                      <c:pt idx="3">
                        <c:v>0.0276923076919842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02F0-48D2-9F9F-30BD63100E3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ShorelineAccess_MHI!$C$3</c15:sqref>
                        </c15:formulaRef>
                      </c:ext>
                    </c:extLst>
                    <c:strCache>
                      <c:ptCount val="1"/>
                      <c:pt idx="0">
                        <c:v>prop_NotAccessible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ShorelineAccess_MHI!$A$4:$A$7</c15:sqref>
                        </c15:formulaRef>
                      </c:ext>
                    </c:extLst>
                    <c:strCache>
                      <c:ptCount val="4"/>
                      <c:pt idx="0">
                        <c:v>Hawaii</c:v>
                      </c:pt>
                      <c:pt idx="1">
                        <c:v>Kauai</c:v>
                      </c:pt>
                      <c:pt idx="2">
                        <c:v>Maui Nui</c:v>
                      </c:pt>
                      <c:pt idx="3">
                        <c:v>Oahu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ShorelineAccess_MHI!$C$4:$C$7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0.512898858607568</c:v>
                      </c:pt>
                      <c:pt idx="1">
                        <c:v>0.514023463558896</c:v>
                      </c:pt>
                      <c:pt idx="2">
                        <c:v>0.355575195104696</c:v>
                      </c:pt>
                      <c:pt idx="3">
                        <c:v>0.32898407330828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02F0-48D2-9F9F-30BD63100E3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ShorelineAccess_MHI!$D$3</c15:sqref>
                        </c15:formulaRef>
                      </c:ext>
                    </c:extLst>
                    <c:strCache>
                      <c:ptCount val="1"/>
                      <c:pt idx="0">
                        <c:v>prop_HighlyAccessible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ShorelineAccess_MHI!$A$4:$A$7</c15:sqref>
                        </c15:formulaRef>
                      </c:ext>
                    </c:extLst>
                    <c:strCache>
                      <c:ptCount val="4"/>
                      <c:pt idx="0">
                        <c:v>Hawaii</c:v>
                      </c:pt>
                      <c:pt idx="1">
                        <c:v>Kauai</c:v>
                      </c:pt>
                      <c:pt idx="2">
                        <c:v>Maui Nui</c:v>
                      </c:pt>
                      <c:pt idx="3">
                        <c:v>Oahu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ShorelineAccess_MHI!$D$4:$D$7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0.48710114139243</c:v>
                      </c:pt>
                      <c:pt idx="1">
                        <c:v>0.485976536441109</c:v>
                      </c:pt>
                      <c:pt idx="2">
                        <c:v>0.644424804895303</c:v>
                      </c:pt>
                      <c:pt idx="3">
                        <c:v>0.671015926691717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02F0-48D2-9F9F-30BD63100E3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ShorelineAccess_MHI!$E$3</c15:sqref>
                        </c15:formulaRef>
                      </c:ext>
                    </c:extLst>
                    <c:strCache>
                      <c:ptCount val="1"/>
                      <c:pt idx="0">
                        <c:v>prop_NotAccessible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ShorelineAccess_MHI!$A$4:$A$7</c15:sqref>
                        </c15:formulaRef>
                      </c:ext>
                    </c:extLst>
                    <c:strCache>
                      <c:ptCount val="4"/>
                      <c:pt idx="0">
                        <c:v>Hawaii</c:v>
                      </c:pt>
                      <c:pt idx="1">
                        <c:v>Kauai</c:v>
                      </c:pt>
                      <c:pt idx="2">
                        <c:v>Maui Nui</c:v>
                      </c:pt>
                      <c:pt idx="3">
                        <c:v>Oahu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ShorelineAccess_MHI!$E$4:$E$7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0.346140330004937</c:v>
                      </c:pt>
                      <c:pt idx="1">
                        <c:v>0.514023463558896</c:v>
                      </c:pt>
                      <c:pt idx="2">
                        <c:v>0.297886420531783</c:v>
                      </c:pt>
                      <c:pt idx="3">
                        <c:v>0.325819516346226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02F0-48D2-9F9F-30BD63100E3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ShorelineAccess_MHI!$F$3</c15:sqref>
                        </c15:formulaRef>
                      </c:ext>
                    </c:extLst>
                    <c:strCache>
                      <c:ptCount val="1"/>
                      <c:pt idx="0">
                        <c:v>prop_HighToModAccessible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ShorelineAccess_MHI!$A$4:$A$7</c15:sqref>
                        </c15:formulaRef>
                      </c:ext>
                    </c:extLst>
                    <c:strCache>
                      <c:ptCount val="4"/>
                      <c:pt idx="0">
                        <c:v>Hawaii</c:v>
                      </c:pt>
                      <c:pt idx="1">
                        <c:v>Kauai</c:v>
                      </c:pt>
                      <c:pt idx="2">
                        <c:v>Maui Nui</c:v>
                      </c:pt>
                      <c:pt idx="3">
                        <c:v>Oahu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ShorelineAccess_MHI!$F$4:$F$7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0.653859669995061</c:v>
                      </c:pt>
                      <c:pt idx="1">
                        <c:v>0.485976536441109</c:v>
                      </c:pt>
                      <c:pt idx="2">
                        <c:v>0.702113579468216</c:v>
                      </c:pt>
                      <c:pt idx="3">
                        <c:v>0.674180483653771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02F0-48D2-9F9F-30BD63100E3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ShorelineAccess_MHI!$G$3</c15:sqref>
                        </c15:formulaRef>
                      </c:ext>
                    </c:extLst>
                    <c:strCache>
                      <c:ptCount val="1"/>
                      <c:pt idx="0">
                        <c:v>prop_NotAccessible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ShorelineAccess_MHI!$A$4:$A$7</c15:sqref>
                        </c15:formulaRef>
                      </c:ext>
                    </c:extLst>
                    <c:strCache>
                      <c:ptCount val="4"/>
                      <c:pt idx="0">
                        <c:v>Hawaii</c:v>
                      </c:pt>
                      <c:pt idx="1">
                        <c:v>Kauai</c:v>
                      </c:pt>
                      <c:pt idx="2">
                        <c:v>Maui Nui</c:v>
                      </c:pt>
                      <c:pt idx="3">
                        <c:v>Oahu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ShorelineAccess_MHI!$G$4:$G$7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0.0184356344119522</c:v>
                      </c:pt>
                      <c:pt idx="1">
                        <c:v>0.0763662591025791</c:v>
                      </c:pt>
                      <c:pt idx="2">
                        <c:v>0.0908314875907259</c:v>
                      </c:pt>
                      <c:pt idx="3">
                        <c:v>0.2785772189663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02F0-48D2-9F9F-30BD63100E3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ShorelineAccess_MHI!$H$3</c15:sqref>
                        </c15:formulaRef>
                      </c:ext>
                    </c:extLst>
                    <c:strCache>
                      <c:ptCount val="1"/>
                      <c:pt idx="0">
                        <c:v>prop_Accessible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ShorelineAccess_MHI!$A$4:$A$7</c15:sqref>
                        </c15:formulaRef>
                      </c:ext>
                    </c:extLst>
                    <c:strCache>
                      <c:ptCount val="4"/>
                      <c:pt idx="0">
                        <c:v>Hawaii</c:v>
                      </c:pt>
                      <c:pt idx="1">
                        <c:v>Kauai</c:v>
                      </c:pt>
                      <c:pt idx="2">
                        <c:v>Maui Nui</c:v>
                      </c:pt>
                      <c:pt idx="3">
                        <c:v>Oahu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ShorelineAccess_MHI!$H$4:$H$7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0.981564365588046</c:v>
                      </c:pt>
                      <c:pt idx="1">
                        <c:v>0.923633740897425</c:v>
                      </c:pt>
                      <c:pt idx="2">
                        <c:v>0.909168512409274</c:v>
                      </c:pt>
                      <c:pt idx="3">
                        <c:v>0.721422781033697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02F0-48D2-9F9F-30BD63100E3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ShorelineAccess_MHI!$I$3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ShorelineAccess_MHI!$A$4:$A$7</c15:sqref>
                        </c15:formulaRef>
                      </c:ext>
                    </c:extLst>
                    <c:strCache>
                      <c:ptCount val="4"/>
                      <c:pt idx="0">
                        <c:v>Hawaii</c:v>
                      </c:pt>
                      <c:pt idx="1">
                        <c:v>Kauai</c:v>
                      </c:pt>
                      <c:pt idx="2">
                        <c:v>Maui Nui</c:v>
                      </c:pt>
                      <c:pt idx="3">
                        <c:v>Oahu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ShorelineAccess_MHI!$I$4:$I$7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0.0184356344119522</c:v>
                      </c:pt>
                      <c:pt idx="1">
                        <c:v>0.0763662591025791</c:v>
                      </c:pt>
                      <c:pt idx="2">
                        <c:v>0.0908314875907259</c:v>
                      </c:pt>
                      <c:pt idx="3">
                        <c:v>0.2785772189663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02F0-48D2-9F9F-30BD63100E3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ShorelineAccess_MHI!$J$3</c15:sqref>
                        </c15:formulaRef>
                      </c:ext>
                    </c:extLst>
                    <c:strCache>
                      <c:ptCount val="1"/>
                      <c:pt idx="0">
                        <c:v>0.25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ShorelineAccess_MHI!$A$4:$A$7</c15:sqref>
                        </c15:formulaRef>
                      </c:ext>
                    </c:extLst>
                    <c:strCache>
                      <c:ptCount val="4"/>
                      <c:pt idx="0">
                        <c:v>Hawaii</c:v>
                      </c:pt>
                      <c:pt idx="1">
                        <c:v>Kauai</c:v>
                      </c:pt>
                      <c:pt idx="2">
                        <c:v>Maui Nui</c:v>
                      </c:pt>
                      <c:pt idx="3">
                        <c:v>Oahu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ShorelineAccess_MHI!$J$4:$J$7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0.318651057055068</c:v>
                      </c:pt>
                      <c:pt idx="1">
                        <c:v>0.422565576716545</c:v>
                      </c:pt>
                      <c:pt idx="2">
                        <c:v>0.203013044276743</c:v>
                      </c:pt>
                      <c:pt idx="3">
                        <c:v>0.043399621068929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02F0-48D2-9F9F-30BD63100E3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ShorelineAccess_MHI!$K$3</c15:sqref>
                        </c15:formulaRef>
                      </c:ext>
                    </c:extLst>
                    <c:strCache>
                      <c:ptCount val="1"/>
                      <c:pt idx="0">
                        <c:v>0.5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ShorelineAccess_MHI!$A$4:$A$7</c15:sqref>
                        </c15:formulaRef>
                      </c:ext>
                    </c:extLst>
                    <c:strCache>
                      <c:ptCount val="4"/>
                      <c:pt idx="0">
                        <c:v>Hawaii</c:v>
                      </c:pt>
                      <c:pt idx="1">
                        <c:v>Kauai</c:v>
                      </c:pt>
                      <c:pt idx="2">
                        <c:v>Maui Nui</c:v>
                      </c:pt>
                      <c:pt idx="3">
                        <c:v>Oahu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ShorelineAccess_MHI!$K$4:$K$7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0.00905363853791615</c:v>
                      </c:pt>
                      <c:pt idx="1">
                        <c:v>0.0150916277397718</c:v>
                      </c:pt>
                      <c:pt idx="2">
                        <c:v>0.00404188866431467</c:v>
                      </c:pt>
                      <c:pt idx="3">
                        <c:v>0.00384267631099691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02F0-48D2-9F9F-30BD63100E3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ShorelineAccess_MHI!$L$3</c15:sqref>
                        </c15:formulaRef>
                      </c:ext>
                    </c:extLst>
                    <c:strCache>
                      <c:ptCount val="1"/>
                      <c:pt idx="0">
                        <c:v>0.75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ShorelineAccess_MHI!$A$4:$A$7</c15:sqref>
                        </c15:formulaRef>
                      </c:ext>
                    </c:extLst>
                    <c:strCache>
                      <c:ptCount val="4"/>
                      <c:pt idx="0">
                        <c:v>Hawaii</c:v>
                      </c:pt>
                      <c:pt idx="1">
                        <c:v>Kauai</c:v>
                      </c:pt>
                      <c:pt idx="2">
                        <c:v>Maui Nui</c:v>
                      </c:pt>
                      <c:pt idx="3">
                        <c:v>Oahu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ShorelineAccess_MHI!$L$4:$L$7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0.166758528602631</c:v>
                      </c:pt>
                      <c:pt idx="2">
                        <c:v>0.0576887745729131</c:v>
                      </c:pt>
                      <c:pt idx="3">
                        <c:v>0.00316455696205467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02F0-48D2-9F9F-30BD63100E3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ShorelineAccess_MHI!$M$3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ShorelineAccess_MHI!$A$4:$A$7</c15:sqref>
                        </c15:formulaRef>
                      </c:ext>
                    </c:extLst>
                    <c:strCache>
                      <c:ptCount val="4"/>
                      <c:pt idx="0">
                        <c:v>Hawaii</c:v>
                      </c:pt>
                      <c:pt idx="1">
                        <c:v>Kauai</c:v>
                      </c:pt>
                      <c:pt idx="2">
                        <c:v>Maui Nui</c:v>
                      </c:pt>
                      <c:pt idx="3">
                        <c:v>Oahu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ShorelineAccess_MHI!$M$4:$M$7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0.48710114139243</c:v>
                      </c:pt>
                      <c:pt idx="1">
                        <c:v>0.485976536441109</c:v>
                      </c:pt>
                      <c:pt idx="2">
                        <c:v>0.644424804895303</c:v>
                      </c:pt>
                      <c:pt idx="3">
                        <c:v>0.671015926691717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02F0-48D2-9F9F-30BD63100E3D}"/>
                  </c:ext>
                </c:extLst>
              </c15:ser>
            </c15:filteredBarSeries>
          </c:ext>
        </c:extLst>
      </c:barChart>
      <c:catAx>
        <c:axId val="-1783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354272"/>
        <c:crosses val="autoZero"/>
        <c:auto val="1"/>
        <c:lblAlgn val="ctr"/>
        <c:lblOffset val="100"/>
        <c:noMultiLvlLbl val="0"/>
      </c:catAx>
      <c:valAx>
        <c:axId val="-17835427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35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ShorelineAccess_MHI!$B$3</c:f>
              <c:strCache>
                <c:ptCount val="1"/>
                <c:pt idx="0">
                  <c:v>prop_cliff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ShorelineAccess_MHI!$A$4:$A$7</c:f>
              <c:strCache>
                <c:ptCount val="4"/>
                <c:pt idx="0">
                  <c:v>Hawaii</c:v>
                </c:pt>
                <c:pt idx="1">
                  <c:v>Kauai</c:v>
                </c:pt>
                <c:pt idx="2">
                  <c:v>Maui Nui</c:v>
                </c:pt>
                <c:pt idx="3">
                  <c:v>Oahu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ShorelineAccess_MHI!$B$4:$B$7</c:f>
              <c:numCache>
                <c:formatCode>General</c:formatCode>
                <c:ptCount val="4"/>
                <c:pt idx="0">
                  <c:v>0.17896213183718</c:v>
                </c:pt>
                <c:pt idx="1">
                  <c:v>0.205084261639908</c:v>
                </c:pt>
                <c:pt idx="2">
                  <c:v>0.294216804978956</c:v>
                </c:pt>
                <c:pt idx="3">
                  <c:v>0.0276923076919842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C33-40F2-8B13-64B36E1CC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2402320"/>
        <c:axId val="-31822755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ShorelineAccess_MHI!$C$3</c15:sqref>
                        </c15:formulaRef>
                      </c:ext>
                    </c:extLst>
                    <c:strCache>
                      <c:ptCount val="1"/>
                      <c:pt idx="0">
                        <c:v>prop_NotAccessible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ShorelineAccess_MHI!$A$4:$A$7</c15:sqref>
                        </c15:formulaRef>
                      </c:ext>
                    </c:extLst>
                    <c:strCache>
                      <c:ptCount val="4"/>
                      <c:pt idx="0">
                        <c:v>Hawaii</c:v>
                      </c:pt>
                      <c:pt idx="1">
                        <c:v>Kauai</c:v>
                      </c:pt>
                      <c:pt idx="2">
                        <c:v>Maui Nui</c:v>
                      </c:pt>
                      <c:pt idx="3">
                        <c:v>Oahu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ShorelineAccess_MHI!$C$4:$C$7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0.512898858607568</c:v>
                      </c:pt>
                      <c:pt idx="1">
                        <c:v>0.514023463558896</c:v>
                      </c:pt>
                      <c:pt idx="2">
                        <c:v>0.355575195104696</c:v>
                      </c:pt>
                      <c:pt idx="3">
                        <c:v>0.32898407330828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5-7C33-40F2-8B13-64B36E1CC25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ShorelineAccess_MHI!$D$3</c15:sqref>
                        </c15:formulaRef>
                      </c:ext>
                    </c:extLst>
                    <c:strCache>
                      <c:ptCount val="1"/>
                      <c:pt idx="0">
                        <c:v>prop_HighlyAccessible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ShorelineAccess_MHI!$A$4:$A$7</c15:sqref>
                        </c15:formulaRef>
                      </c:ext>
                    </c:extLst>
                    <c:strCache>
                      <c:ptCount val="4"/>
                      <c:pt idx="0">
                        <c:v>Hawaii</c:v>
                      </c:pt>
                      <c:pt idx="1">
                        <c:v>Kauai</c:v>
                      </c:pt>
                      <c:pt idx="2">
                        <c:v>Maui Nui</c:v>
                      </c:pt>
                      <c:pt idx="3">
                        <c:v>Oahu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ShorelineAccess_MHI!$D$4:$D$7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0.48710114139243</c:v>
                      </c:pt>
                      <c:pt idx="1">
                        <c:v>0.485976536441109</c:v>
                      </c:pt>
                      <c:pt idx="2">
                        <c:v>0.644424804895303</c:v>
                      </c:pt>
                      <c:pt idx="3">
                        <c:v>0.671015926691717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0-7C33-40F2-8B13-64B36E1CC25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ShorelineAccess_MHI!$E$3</c15:sqref>
                        </c15:formulaRef>
                      </c:ext>
                    </c:extLst>
                    <c:strCache>
                      <c:ptCount val="1"/>
                      <c:pt idx="0">
                        <c:v>prop_NotAccessible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ShorelineAccess_MHI!$A$4:$A$7</c15:sqref>
                        </c15:formulaRef>
                      </c:ext>
                    </c:extLst>
                    <c:strCache>
                      <c:ptCount val="4"/>
                      <c:pt idx="0">
                        <c:v>Hawaii</c:v>
                      </c:pt>
                      <c:pt idx="1">
                        <c:v>Kauai</c:v>
                      </c:pt>
                      <c:pt idx="2">
                        <c:v>Maui Nui</c:v>
                      </c:pt>
                      <c:pt idx="3">
                        <c:v>Oahu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ShorelineAccess_MHI!$E$4:$E$7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0.346140330004937</c:v>
                      </c:pt>
                      <c:pt idx="1">
                        <c:v>0.514023463558896</c:v>
                      </c:pt>
                      <c:pt idx="2">
                        <c:v>0.297886420531783</c:v>
                      </c:pt>
                      <c:pt idx="3">
                        <c:v>0.325819516346226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7C33-40F2-8B13-64B36E1CC25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ShorelineAccess_MHI!$F$3</c15:sqref>
                        </c15:formulaRef>
                      </c:ext>
                    </c:extLst>
                    <c:strCache>
                      <c:ptCount val="1"/>
                      <c:pt idx="0">
                        <c:v>prop_HighToModAccessible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ShorelineAccess_MHI!$A$4:$A$7</c15:sqref>
                        </c15:formulaRef>
                      </c:ext>
                    </c:extLst>
                    <c:strCache>
                      <c:ptCount val="4"/>
                      <c:pt idx="0">
                        <c:v>Hawaii</c:v>
                      </c:pt>
                      <c:pt idx="1">
                        <c:v>Kauai</c:v>
                      </c:pt>
                      <c:pt idx="2">
                        <c:v>Maui Nui</c:v>
                      </c:pt>
                      <c:pt idx="3">
                        <c:v>Oahu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ShorelineAccess_MHI!$F$4:$F$7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0.653859669995061</c:v>
                      </c:pt>
                      <c:pt idx="1">
                        <c:v>0.485976536441109</c:v>
                      </c:pt>
                      <c:pt idx="2">
                        <c:v>0.702113579468216</c:v>
                      </c:pt>
                      <c:pt idx="3">
                        <c:v>0.674180483653771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7C33-40F2-8B13-64B36E1CC25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ShorelineAccess_MHI!$G$3</c15:sqref>
                        </c15:formulaRef>
                      </c:ext>
                    </c:extLst>
                    <c:strCache>
                      <c:ptCount val="1"/>
                      <c:pt idx="0">
                        <c:v>prop_NotAccessible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ShorelineAccess_MHI!$A$4:$A$7</c15:sqref>
                        </c15:formulaRef>
                      </c:ext>
                    </c:extLst>
                    <c:strCache>
                      <c:ptCount val="4"/>
                      <c:pt idx="0">
                        <c:v>Hawaii</c:v>
                      </c:pt>
                      <c:pt idx="1">
                        <c:v>Kauai</c:v>
                      </c:pt>
                      <c:pt idx="2">
                        <c:v>Maui Nui</c:v>
                      </c:pt>
                      <c:pt idx="3">
                        <c:v>Oahu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ShorelineAccess_MHI!$G$4:$G$7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0.0184356344119522</c:v>
                      </c:pt>
                      <c:pt idx="1">
                        <c:v>0.0763662591025791</c:v>
                      </c:pt>
                      <c:pt idx="2">
                        <c:v>0.0908314875907259</c:v>
                      </c:pt>
                      <c:pt idx="3">
                        <c:v>0.2785772189663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7C33-40F2-8B13-64B36E1CC25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ShorelineAccess_MHI!$H$3</c15:sqref>
                        </c15:formulaRef>
                      </c:ext>
                    </c:extLst>
                    <c:strCache>
                      <c:ptCount val="1"/>
                      <c:pt idx="0">
                        <c:v>prop_Accessible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ShorelineAccess_MHI!$A$4:$A$7</c15:sqref>
                        </c15:formulaRef>
                      </c:ext>
                    </c:extLst>
                    <c:strCache>
                      <c:ptCount val="4"/>
                      <c:pt idx="0">
                        <c:v>Hawaii</c:v>
                      </c:pt>
                      <c:pt idx="1">
                        <c:v>Kauai</c:v>
                      </c:pt>
                      <c:pt idx="2">
                        <c:v>Maui Nui</c:v>
                      </c:pt>
                      <c:pt idx="3">
                        <c:v>Oahu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ShorelineAccess_MHI!$H$4:$H$7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0.981564365588046</c:v>
                      </c:pt>
                      <c:pt idx="1">
                        <c:v>0.923633740897425</c:v>
                      </c:pt>
                      <c:pt idx="2">
                        <c:v>0.909168512409274</c:v>
                      </c:pt>
                      <c:pt idx="3">
                        <c:v>0.721422781033697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7C33-40F2-8B13-64B36E1CC25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ShorelineAccess_MHI!$I$3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ShorelineAccess_MHI!$A$4:$A$7</c15:sqref>
                        </c15:formulaRef>
                      </c:ext>
                    </c:extLst>
                    <c:strCache>
                      <c:ptCount val="4"/>
                      <c:pt idx="0">
                        <c:v>Hawaii</c:v>
                      </c:pt>
                      <c:pt idx="1">
                        <c:v>Kauai</c:v>
                      </c:pt>
                      <c:pt idx="2">
                        <c:v>Maui Nui</c:v>
                      </c:pt>
                      <c:pt idx="3">
                        <c:v>Oahu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ShorelineAccess_MHI!$I$4:$I$7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0.0184356344119522</c:v>
                      </c:pt>
                      <c:pt idx="1">
                        <c:v>0.0763662591025791</c:v>
                      </c:pt>
                      <c:pt idx="2">
                        <c:v>0.0908314875907259</c:v>
                      </c:pt>
                      <c:pt idx="3">
                        <c:v>0.2785772189663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7C33-40F2-8B13-64B36E1CC25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ShorelineAccess_MHI!$J$3</c15:sqref>
                        </c15:formulaRef>
                      </c:ext>
                    </c:extLst>
                    <c:strCache>
                      <c:ptCount val="1"/>
                      <c:pt idx="0">
                        <c:v>0.25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ShorelineAccess_MHI!$A$4:$A$7</c15:sqref>
                        </c15:formulaRef>
                      </c:ext>
                    </c:extLst>
                    <c:strCache>
                      <c:ptCount val="4"/>
                      <c:pt idx="0">
                        <c:v>Hawaii</c:v>
                      </c:pt>
                      <c:pt idx="1">
                        <c:v>Kauai</c:v>
                      </c:pt>
                      <c:pt idx="2">
                        <c:v>Maui Nui</c:v>
                      </c:pt>
                      <c:pt idx="3">
                        <c:v>Oahu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ShorelineAccess_MHI!$J$4:$J$7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0.318651057055068</c:v>
                      </c:pt>
                      <c:pt idx="1">
                        <c:v>0.422565576716545</c:v>
                      </c:pt>
                      <c:pt idx="2">
                        <c:v>0.203013044276743</c:v>
                      </c:pt>
                      <c:pt idx="3">
                        <c:v>0.043399621068929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7C33-40F2-8B13-64B36E1CC25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ShorelineAccess_MHI!$K$3</c15:sqref>
                        </c15:formulaRef>
                      </c:ext>
                    </c:extLst>
                    <c:strCache>
                      <c:ptCount val="1"/>
                      <c:pt idx="0">
                        <c:v>0.5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ShorelineAccess_MHI!$A$4:$A$7</c15:sqref>
                        </c15:formulaRef>
                      </c:ext>
                    </c:extLst>
                    <c:strCache>
                      <c:ptCount val="4"/>
                      <c:pt idx="0">
                        <c:v>Hawaii</c:v>
                      </c:pt>
                      <c:pt idx="1">
                        <c:v>Kauai</c:v>
                      </c:pt>
                      <c:pt idx="2">
                        <c:v>Maui Nui</c:v>
                      </c:pt>
                      <c:pt idx="3">
                        <c:v>Oahu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ShorelineAccess_MHI!$K$4:$K$7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0.00905363853791615</c:v>
                      </c:pt>
                      <c:pt idx="1">
                        <c:v>0.0150916277397718</c:v>
                      </c:pt>
                      <c:pt idx="2">
                        <c:v>0.00404188866431467</c:v>
                      </c:pt>
                      <c:pt idx="3">
                        <c:v>0.00384267631099691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7C33-40F2-8B13-64B36E1CC25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ShorelineAccess_MHI!$L$3</c15:sqref>
                        </c15:formulaRef>
                      </c:ext>
                    </c:extLst>
                    <c:strCache>
                      <c:ptCount val="1"/>
                      <c:pt idx="0">
                        <c:v>0.75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ShorelineAccess_MHI!$A$4:$A$7</c15:sqref>
                        </c15:formulaRef>
                      </c:ext>
                    </c:extLst>
                    <c:strCache>
                      <c:ptCount val="4"/>
                      <c:pt idx="0">
                        <c:v>Hawaii</c:v>
                      </c:pt>
                      <c:pt idx="1">
                        <c:v>Kauai</c:v>
                      </c:pt>
                      <c:pt idx="2">
                        <c:v>Maui Nui</c:v>
                      </c:pt>
                      <c:pt idx="3">
                        <c:v>Oahu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ShorelineAccess_MHI!$L$4:$L$7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0.166758528602631</c:v>
                      </c:pt>
                      <c:pt idx="2">
                        <c:v>0.0576887745729131</c:v>
                      </c:pt>
                      <c:pt idx="3">
                        <c:v>0.00316455696205467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7C33-40F2-8B13-64B36E1CC25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ShorelineAccess_MHI!$M$3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ShorelineAccess_MHI!$A$4:$A$7</c15:sqref>
                        </c15:formulaRef>
                      </c:ext>
                    </c:extLst>
                    <c:strCache>
                      <c:ptCount val="4"/>
                      <c:pt idx="0">
                        <c:v>Hawaii</c:v>
                      </c:pt>
                      <c:pt idx="1">
                        <c:v>Kauai</c:v>
                      </c:pt>
                      <c:pt idx="2">
                        <c:v>Maui Nui</c:v>
                      </c:pt>
                      <c:pt idx="3">
                        <c:v>Oahu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ShorelineAccess_MHI!$M$4:$M$7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0.48710114139243</c:v>
                      </c:pt>
                      <c:pt idx="1">
                        <c:v>0.485976536441109</c:v>
                      </c:pt>
                      <c:pt idx="2">
                        <c:v>0.644424804895303</c:v>
                      </c:pt>
                      <c:pt idx="3">
                        <c:v>0.671015926691717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7C33-40F2-8B13-64B36E1CC25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ShorelineAccess_MHI!$N$3</c15:sqref>
                        </c15:formulaRef>
                      </c:ext>
                    </c:extLst>
                    <c:strCache>
                      <c:ptCount val="1"/>
                      <c:pt idx="0">
                        <c:v>Access_Score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ShorelineAccess_MHI!$A$4:$A$7</c15:sqref>
                        </c15:formulaRef>
                      </c:ext>
                    </c:extLst>
                    <c:strCache>
                      <c:ptCount val="4"/>
                      <c:pt idx="0">
                        <c:v>Hawaii</c:v>
                      </c:pt>
                      <c:pt idx="1">
                        <c:v>Kauai</c:v>
                      </c:pt>
                      <c:pt idx="2">
                        <c:v>Maui Nui</c:v>
                      </c:pt>
                      <c:pt idx="3">
                        <c:v>Oahu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ShorelineAccess_MHI!$N$4:$N$7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0.696359621377128</c:v>
                      </c:pt>
                      <c:pt idx="1">
                        <c:v>0.599163744490131</c:v>
                      </c:pt>
                      <c:pt idx="2">
                        <c:v>0.740465591226331</c:v>
                      </c:pt>
                      <c:pt idx="3">
                        <c:v>0.686160587835989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7C33-40F2-8B13-64B36E1CC25D}"/>
                  </c:ext>
                </c:extLst>
              </c15:ser>
            </c15:filteredBarSeries>
          </c:ext>
        </c:extLst>
      </c:barChart>
      <c:catAx>
        <c:axId val="-18240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227552"/>
        <c:crosses val="autoZero"/>
        <c:auto val="1"/>
        <c:lblAlgn val="ctr"/>
        <c:lblOffset val="100"/>
        <c:noMultiLvlLbl val="0"/>
      </c:catAx>
      <c:valAx>
        <c:axId val="-3182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40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733424</xdr:colOff>
      <xdr:row>8</xdr:row>
      <xdr:rowOff>47625</xdr:rowOff>
    </xdr:from>
    <xdr:to>
      <xdr:col>13</xdr:col>
      <xdr:colOff>304800</xdr:colOff>
      <xdr:row>23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57150</xdr:rowOff>
    </xdr:from>
    <xdr:to>
      <xdr:col>4</xdr:col>
      <xdr:colOff>838200</xdr:colOff>
      <xdr:row>23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ey Lecky" refreshedDate="43138.739408217596" createdVersion="1" refreshedVersion="6" recordCount="37" upgradeOnRefresh="1">
  <cacheSource type="worksheet">
    <worksheetSource ref="A1:P38" sheet="ShoreAccess_GISoutput_MHI"/>
  </cacheSource>
  <cacheFields count="16">
    <cacheField name="MHI_reg" numFmtId="0">
      <sharedItems count="4">
        <s v="Hawaii"/>
        <s v="Kauai"/>
        <s v="Maui Nui"/>
        <s v="Oahu"/>
      </sharedItems>
    </cacheField>
    <cacheField name="OHI_ShoreAccess_Final" numFmtId="0">
      <sharedItems count="11">
        <s v="High_Normal Road"/>
        <s v="Low_Normal Road"/>
        <s v="High_4WD Road"/>
        <s v="Low_4WD Road"/>
        <s v="High_Private"/>
        <s v="Low_Private"/>
        <s v="High_none"/>
        <s v="Low_none"/>
        <s v="High Cliff"/>
        <s v="Full No Take"/>
        <s v="Military"/>
      </sharedItems>
    </cacheField>
    <cacheField name="order_" numFmtId="1">
      <sharedItems containsSemiMixedTypes="0" containsString="0" containsNumber="1" containsInteger="1" minValue="1" maxValue="15"/>
    </cacheField>
    <cacheField name="Access_bin1" numFmtId="1">
      <sharedItems containsSemiMixedTypes="0" containsString="0" containsNumber="1" containsInteger="1" minValue="-999" maxValue="1" count="3">
        <n v="1"/>
        <n v="0"/>
        <n v="-999"/>
      </sharedItems>
    </cacheField>
    <cacheField name="Access_bin2" numFmtId="1">
      <sharedItems containsSemiMixedTypes="0" containsString="0" containsNumber="1" containsInteger="1" minValue="-999" maxValue="1" count="3">
        <n v="1"/>
        <n v="0"/>
        <n v="-999"/>
      </sharedItems>
    </cacheField>
    <cacheField name="Access_bin3" numFmtId="1">
      <sharedItems containsSemiMixedTypes="0" containsString="0" containsNumber="1" containsInteger="1" minValue="-999" maxValue="1" count="3">
        <n v="1"/>
        <n v="-999"/>
        <n v="0"/>
      </sharedItems>
    </cacheField>
    <cacheField name="Access_weights" numFmtId="0">
      <sharedItems containsSemiMixedTypes="0" containsString="0" containsNumber="1" minValue="-999" maxValue="1" count="6">
        <n v="1"/>
        <n v="0.75"/>
        <n v="0.5"/>
        <n v="0.25"/>
        <n v="-999"/>
        <n v="0"/>
      </sharedItems>
    </cacheField>
    <cacheField name="Shape_Length" numFmtId="0">
      <sharedItems containsSemiMixedTypes="0" containsString="0" containsNumber="1" minValue="999.99999999813735" maxValue="448400.00000017323"/>
    </cacheField>
    <cacheField name="Shape_Area" numFmtId="0">
      <sharedItems containsSemiMixedTypes="0" containsString="0" containsNumber="1" minValue="29999.999999720603" maxValue="22689999.999982119"/>
    </cacheField>
    <cacheField name="Area_km2" numFmtId="0">
      <sharedItems containsSemiMixedTypes="0" containsString="0" containsNumber="1" minValue="2.9999999999720604E-2" maxValue="22.689999999982117"/>
    </cacheField>
    <cacheField name="PERIMETER" numFmtId="0">
      <sharedItems containsSemiMixedTypes="0" containsString="0" containsNumber="1" minValue="0.99999999999813738" maxValue="448.40000000017324"/>
    </cacheField>
    <cacheField name="TotArea_km2" numFmtId="0">
      <sharedItems containsSemiMixedTypes="0" containsString="0" containsNumber="1" minValue="35.010000000048443" maxValue="77.120000000017143"/>
    </cacheField>
    <cacheField name="HighCliff_Areakm2" numFmtId="0">
      <sharedItems containsSemiMixedTypes="0" containsString="0" containsNumber="1" minValue="1.2599999999849125" maxValue="22.689999999982117"/>
    </cacheField>
    <cacheField name="TotNonCliff_Area_km2" numFmtId="0">
      <sharedItems containsSemiMixedTypes="0" containsString="0" containsNumber="1" minValue="27.830000000025301" maxValue="58.540000000018395"/>
    </cacheField>
    <cacheField name="Prop_TotArea" numFmtId="0">
      <sharedItems containsSemiMixedTypes="0" containsString="0" containsNumber="1" minValue="8.5689802912536784E-4" maxValue="0.4666628845370781"/>
    </cacheField>
    <cacheField name="Prop_ncArea" numFmtId="0">
      <sharedItems containsSemiMixedTypes="0" containsString="0" containsNumber="1" minValue="1.0779734099782008E-3" maxValue="0.479953916058543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x v="0"/>
    <n v="1"/>
    <x v="0"/>
    <x v="0"/>
    <x v="0"/>
    <x v="0"/>
    <n v="205648.26873696994"/>
    <n v="10080367.685304772"/>
    <n v="10.080367685304772"/>
    <n v="205.64826873696995"/>
    <n v="71.300000000011352"/>
    <n v="12.759999999993015"/>
    <n v="58.540000000018395"/>
    <n v="0.14137963092991851"/>
    <n v="0.17219623651010646"/>
  </r>
  <r>
    <x v="0"/>
    <x v="1"/>
    <n v="2"/>
    <x v="0"/>
    <x v="0"/>
    <x v="0"/>
    <x v="0"/>
    <n v="382658.39789524279"/>
    <n v="18434533.13181702"/>
    <n v="18.43453313181702"/>
    <n v="382.65839789524279"/>
    <n v="71.300000000011352"/>
    <n v="12.759999999993015"/>
    <n v="58.540000000018395"/>
    <n v="0.25854885177859821"/>
    <n v="0.31490490488232326"/>
  </r>
  <r>
    <x v="0"/>
    <x v="2"/>
    <n v="3"/>
    <x v="1"/>
    <x v="0"/>
    <x v="0"/>
    <x v="1"/>
    <n v="65314.630818007827"/>
    <n v="3002044.2644021255"/>
    <n v="3.0020442644021257"/>
    <n v="65.314630818007828"/>
    <n v="71.300000000011352"/>
    <n v="12.759999999993015"/>
    <n v="58.540000000018395"/>
    <n v="4.2104407635366763E-2"/>
    <n v="5.1281931404188359E-2"/>
  </r>
  <r>
    <x v="0"/>
    <x v="3"/>
    <n v="4"/>
    <x v="1"/>
    <x v="0"/>
    <x v="0"/>
    <x v="1"/>
    <n v="143400.00000013784"/>
    <n v="6759999.9999989755"/>
    <n v="6.7599999999989757"/>
    <n v="143.40000000013782"/>
    <n v="71.300000000011352"/>
    <n v="12.759999999993015"/>
    <n v="58.540000000018395"/>
    <n v="9.4810659186506316E-2"/>
    <n v="0.11547659719844303"/>
  </r>
  <r>
    <x v="0"/>
    <x v="4"/>
    <n v="5"/>
    <x v="1"/>
    <x v="1"/>
    <x v="0"/>
    <x v="2"/>
    <n v="2800.000000031665"/>
    <n v="120000.00000242144"/>
    <n v="0.12000000000242143"/>
    <n v="2.8000000000316652"/>
    <n v="71.300000000011352"/>
    <n v="12.759999999993015"/>
    <n v="58.540000000018395"/>
    <n v="1.683029453049114E-3"/>
    <n v="2.0498804236826662E-3"/>
  </r>
  <r>
    <x v="0"/>
    <x v="5"/>
    <n v="6"/>
    <x v="1"/>
    <x v="1"/>
    <x v="0"/>
    <x v="2"/>
    <n v="9600.0000000540167"/>
    <n v="410000.00000735745"/>
    <n v="0.41000000000735742"/>
    <n v="9.6000000000540169"/>
    <n v="71.300000000011352"/>
    <n v="12.759999999993015"/>
    <n v="58.540000000018395"/>
    <n v="5.7503506312383094E-3"/>
    <n v="7.0037581142334826E-3"/>
  </r>
  <r>
    <x v="0"/>
    <x v="6"/>
    <n v="7"/>
    <x v="1"/>
    <x v="1"/>
    <x v="0"/>
    <x v="3"/>
    <n v="99353.776083570381"/>
    <n v="4401087.5993947582"/>
    <n v="4.4010875993947582"/>
    <n v="99.353776083570381"/>
    <n v="71.300000000011352"/>
    <n v="12.759999999993015"/>
    <n v="58.540000000018395"/>
    <n v="6.1726333792343012E-2"/>
    <n v="7.5180860939415381E-2"/>
  </r>
  <r>
    <x v="0"/>
    <x v="7"/>
    <n v="8"/>
    <x v="1"/>
    <x v="1"/>
    <x v="0"/>
    <x v="3"/>
    <n v="300421.63685363287"/>
    <n v="14252745.280614804"/>
    <n v="14.252745280614805"/>
    <n v="300.42163685363289"/>
    <n v="71.300000000011352"/>
    <n v="12.759999999993015"/>
    <n v="58.540000000018395"/>
    <n v="0.19989825077997928"/>
    <n v="0.24347019611565288"/>
  </r>
  <r>
    <x v="0"/>
    <x v="8"/>
    <n v="9"/>
    <x v="2"/>
    <x v="2"/>
    <x v="1"/>
    <x v="4"/>
    <n v="262399.9999998454"/>
    <n v="12759999.999993015"/>
    <n v="12.759999999993015"/>
    <n v="262.39999999984542"/>
    <n v="71.300000000011352"/>
    <n v="12.759999999993015"/>
    <n v="58.540000000018395"/>
    <n v="0.17896213183718038"/>
    <n v="0.21797061838040635"/>
  </r>
  <r>
    <x v="0"/>
    <x v="9"/>
    <n v="15"/>
    <x v="1"/>
    <x v="1"/>
    <x v="2"/>
    <x v="5"/>
    <n v="21477.868659591324"/>
    <n v="1079222.0384760187"/>
    <n v="1.0792220384760187"/>
    <n v="21.477868659591323"/>
    <n v="71.300000000011352"/>
    <n v="12.759999999993015"/>
    <n v="58.540000000018395"/>
    <n v="1.5136353975818339E-2"/>
    <n v="1.8435634411952184E-2"/>
  </r>
  <r>
    <x v="1"/>
    <x v="0"/>
    <n v="1"/>
    <x v="0"/>
    <x v="0"/>
    <x v="0"/>
    <x v="0"/>
    <n v="162766.88853159227"/>
    <n v="7704727.0091694668"/>
    <n v="7.7047270091694671"/>
    <n v="162.76688853159226"/>
    <n v="35.010000000048443"/>
    <n v="7.1800000000230968"/>
    <n v="27.830000000025301"/>
    <n v="0.22007217963892653"/>
    <n v="0.27684969490343031"/>
  </r>
  <r>
    <x v="1"/>
    <x v="1"/>
    <n v="2"/>
    <x v="0"/>
    <x v="0"/>
    <x v="0"/>
    <x v="0"/>
    <n v="129599.99999988079"/>
    <n v="5819999.9999988824"/>
    <n v="5.8199999999988821"/>
    <n v="129.59999999988079"/>
    <n v="35.010000000048443"/>
    <n v="7.1800000000230968"/>
    <n v="27.830000000025301"/>
    <n v="0.16623821765183761"/>
    <n v="0.20912684153767838"/>
  </r>
  <r>
    <x v="1"/>
    <x v="4"/>
    <n v="5"/>
    <x v="1"/>
    <x v="1"/>
    <x v="0"/>
    <x v="2"/>
    <n v="999.99999999813735"/>
    <n v="29999.999999720603"/>
    <n v="2.9999999999720604E-2"/>
    <n v="0.99999999999813738"/>
    <n v="35.010000000048443"/>
    <n v="7.1800000000230968"/>
    <n v="27.830000000025301"/>
    <n v="8.5689802912536784E-4"/>
    <n v="1.0779734099782008E-3"/>
  </r>
  <r>
    <x v="1"/>
    <x v="5"/>
    <n v="6"/>
    <x v="1"/>
    <x v="1"/>
    <x v="0"/>
    <x v="2"/>
    <n v="8399.9999999664724"/>
    <n v="389999.99999850988"/>
    <n v="0.38999999999850987"/>
    <n v="8.3999999999664716"/>
    <n v="35.010000000048443"/>
    <n v="7.1800000000230968"/>
    <n v="27.830000000025301"/>
    <n v="1.113967437869097E-2"/>
    <n v="1.4013654329793583E-2"/>
  </r>
  <r>
    <x v="1"/>
    <x v="6"/>
    <n v="7"/>
    <x v="1"/>
    <x v="1"/>
    <x v="0"/>
    <x v="3"/>
    <n v="123799.99999994412"/>
    <n v="5920000.0000125729"/>
    <n v="5.920000000012573"/>
    <n v="123.79999999994412"/>
    <n v="35.010000000048443"/>
    <n v="7.1800000000230968"/>
    <n v="27.830000000025301"/>
    <n v="0.16909454441600646"/>
    <n v="0.2127200862381311"/>
  </r>
  <r>
    <x v="1"/>
    <x v="7"/>
    <n v="8"/>
    <x v="1"/>
    <x v="1"/>
    <x v="0"/>
    <x v="3"/>
    <n v="126999.99999992922"/>
    <n v="5840000.0000195578"/>
    <n v="5.8400000000195575"/>
    <n v="126.99999999992922"/>
    <n v="35.010000000048443"/>
    <n v="7.1800000000230968"/>
    <n v="27.830000000025301"/>
    <n v="0.16680948300518386"/>
    <n v="0.20984549047841361"/>
  </r>
  <r>
    <x v="1"/>
    <x v="8"/>
    <n v="9"/>
    <x v="2"/>
    <x v="2"/>
    <x v="1"/>
    <x v="4"/>
    <n v="147200.00000013597"/>
    <n v="7180000.0000230968"/>
    <n v="7.1800000000230968"/>
    <n v="147.20000000013599"/>
    <n v="35.010000000048443"/>
    <n v="7.1800000000230968"/>
    <n v="27.830000000025301"/>
    <n v="0.20508426163990787"/>
    <n v="0.25799496945801553"/>
  </r>
  <r>
    <x v="1"/>
    <x v="10"/>
    <n v="13"/>
    <x v="1"/>
    <x v="1"/>
    <x v="2"/>
    <x v="5"/>
    <n v="42546.16856305168"/>
    <n v="2125272.9908267148"/>
    <n v="2.1252729908267147"/>
    <n v="42.54616856305168"/>
    <n v="35.010000000048443"/>
    <n v="7.1800000000230968"/>
    <n v="27.830000000025301"/>
    <n v="6.0704741240324815E-2"/>
    <n v="7.6366259102579145E-2"/>
  </r>
  <r>
    <x v="2"/>
    <x v="0"/>
    <n v="1"/>
    <x v="0"/>
    <x v="0"/>
    <x v="0"/>
    <x v="0"/>
    <n v="325783.81578061916"/>
    <n v="15574627.282768294"/>
    <n v="15.574627282768294"/>
    <n v="325.78381578061914"/>
    <n v="77.120000000017143"/>
    <n v="22.689999999982117"/>
    <n v="54.430000000035001"/>
    <n v="0.20195315460016658"/>
    <n v="0.28614049757042598"/>
  </r>
  <r>
    <x v="2"/>
    <x v="1"/>
    <n v="2"/>
    <x v="0"/>
    <x v="0"/>
    <x v="0"/>
    <x v="0"/>
    <n v="399498.99843517301"/>
    <n v="19501414.847705647"/>
    <n v="19.501414847705647"/>
    <n v="399.49899843517301"/>
    <n v="77.120000000017143"/>
    <n v="22.689999999982117"/>
    <n v="54.430000000035001"/>
    <n v="0.25287104314965347"/>
    <n v="0.35828430732487709"/>
  </r>
  <r>
    <x v="2"/>
    <x v="2"/>
    <n v="3"/>
    <x v="1"/>
    <x v="0"/>
    <x v="0"/>
    <x v="1"/>
    <n v="15000.000000055879"/>
    <n v="660000.00000735745"/>
    <n v="0.66000000000735748"/>
    <n v="15.000000000055879"/>
    <n v="77.120000000017143"/>
    <n v="22.689999999982117"/>
    <n v="54.430000000035001"/>
    <n v="8.5580912864005529E-3"/>
    <n v="1.2125665993145924E-2"/>
  </r>
  <r>
    <x v="2"/>
    <x v="3"/>
    <n v="4"/>
    <x v="1"/>
    <x v="0"/>
    <x v="0"/>
    <x v="1"/>
    <n v="52200.000000009313"/>
    <n v="2479999.9999983236"/>
    <n v="2.4799999999983235"/>
    <n v="52.200000000009311"/>
    <n v="77.120000000017143"/>
    <n v="22.689999999982117"/>
    <n v="54.430000000035001"/>
    <n v="3.21576763485188E-2"/>
    <n v="4.5563108579767135E-2"/>
  </r>
  <r>
    <x v="2"/>
    <x v="4"/>
    <n v="5"/>
    <x v="1"/>
    <x v="1"/>
    <x v="0"/>
    <x v="2"/>
    <n v="2200.0000000204891"/>
    <n v="90000.000002142042"/>
    <n v="9.0000000002142047E-2"/>
    <n v="2.2000000000204891"/>
    <n v="77.120000000017143"/>
    <n v="22.689999999982117"/>
    <n v="54.430000000035001"/>
    <n v="1.1670124481602962E-3"/>
    <n v="1.6534999081771842E-3"/>
  </r>
  <r>
    <x v="2"/>
    <x v="5"/>
    <n v="6"/>
    <x v="1"/>
    <x v="1"/>
    <x v="0"/>
    <x v="2"/>
    <n v="2799.9999999608845"/>
    <n v="129999.99999664724"/>
    <n v="0.12999999999664724"/>
    <n v="2.7999999999608844"/>
    <n v="77.120000000017143"/>
    <n v="22.689999999982117"/>
    <n v="54.430000000035001"/>
    <n v="1.685684647259053E-3"/>
    <n v="2.3883887561374868E-3"/>
  </r>
  <r>
    <x v="2"/>
    <x v="6"/>
    <n v="7"/>
    <x v="1"/>
    <x v="1"/>
    <x v="0"/>
    <x v="3"/>
    <n v="32999.999999945983"/>
    <n v="1399999.9999965541"/>
    <n v="1.399999999996554"/>
    <n v="32.999999999945985"/>
    <n v="77.120000000017143"/>
    <n v="22.689999999982117"/>
    <n v="54.430000000035001"/>
    <n v="1.8153526970905595E-2"/>
    <n v="2.5721109682080648E-2"/>
  </r>
  <r>
    <x v="2"/>
    <x v="7"/>
    <n v="8"/>
    <x v="1"/>
    <x v="1"/>
    <x v="0"/>
    <x v="3"/>
    <n v="197199.99999988452"/>
    <n v="9649999.999993667"/>
    <n v="9.6499999999936676"/>
    <n v="197.19999999988451"/>
    <n v="77.120000000017143"/>
    <n v="22.689999999982117"/>
    <n v="54.430000000035001"/>
    <n v="0.1251296680496827"/>
    <n v="0.17729193459466222"/>
  </r>
  <r>
    <x v="2"/>
    <x v="8"/>
    <n v="9"/>
    <x v="2"/>
    <x v="2"/>
    <x v="1"/>
    <x v="4"/>
    <n v="448400.00000017323"/>
    <n v="22689999.999982119"/>
    <n v="22.689999999982117"/>
    <n v="448.40000000017324"/>
    <n v="77.120000000017143"/>
    <n v="22.689999999982117"/>
    <n v="54.430000000035001"/>
    <n v="0.29421680497895575"/>
    <n v="0.41686569906241977"/>
  </r>
  <r>
    <x v="2"/>
    <x v="9"/>
    <n v="15"/>
    <x v="1"/>
    <x v="1"/>
    <x v="2"/>
    <x v="5"/>
    <n v="90027.342828729918"/>
    <n v="4943957.8695663875"/>
    <n v="4.9439578695663871"/>
    <n v="90.027342828729914"/>
    <n v="77.120000000017143"/>
    <n v="22.689999999982117"/>
    <n v="54.430000000035001"/>
    <n v="6.4107337520296861E-2"/>
    <n v="9.0831487590725901E-2"/>
  </r>
  <r>
    <x v="3"/>
    <x v="0"/>
    <n v="1"/>
    <x v="0"/>
    <x v="0"/>
    <x v="0"/>
    <x v="0"/>
    <n v="399169.38068617112"/>
    <n v="21233161.246430773"/>
    <n v="21.233161246430772"/>
    <n v="399.16938068617111"/>
    <n v="45.499999999986557"/>
    <n v="1.2599999999849125"/>
    <n v="44.240000000001686"/>
    <n v="0.4666628845370781"/>
    <n v="0.47995391605854393"/>
  </r>
  <r>
    <x v="3"/>
    <x v="1"/>
    <n v="2"/>
    <x v="0"/>
    <x v="0"/>
    <x v="0"/>
    <x v="0"/>
    <n v="180697.72909917845"/>
    <n v="8452583.3504119031"/>
    <n v="8.4525833504119028"/>
    <n v="180.69772909917845"/>
    <n v="45.499999999986557"/>
    <n v="1.2599999999849125"/>
    <n v="44.240000000001686"/>
    <n v="0.18577106264647009"/>
    <n v="0.19106201063317302"/>
  </r>
  <r>
    <x v="3"/>
    <x v="3"/>
    <n v="4"/>
    <x v="1"/>
    <x v="0"/>
    <x v="0"/>
    <x v="1"/>
    <n v="3000.0000000167638"/>
    <n v="140000.00000130385"/>
    <n v="0.14000000000130386"/>
    <n v="3.0000000000167639"/>
    <n v="45.499999999986557"/>
    <n v="1.2599999999849125"/>
    <n v="44.240000000001686"/>
    <n v="3.0769230769526422E-3"/>
    <n v="3.1645569620546705E-3"/>
  </r>
  <r>
    <x v="3"/>
    <x v="4"/>
    <n v="5"/>
    <x v="1"/>
    <x v="1"/>
    <x v="0"/>
    <x v="2"/>
    <n v="3799.9999999906868"/>
    <n v="169999.99999850988"/>
    <n v="0.16999999999850987"/>
    <n v="3.7999999999906868"/>
    <n v="45.499999999986557"/>
    <n v="1.2599999999849125"/>
    <n v="44.240000000001686"/>
    <n v="3.7362637362320897E-3"/>
    <n v="3.8426763109969141E-3"/>
  </r>
  <r>
    <x v="3"/>
    <x v="6"/>
    <n v="7"/>
    <x v="1"/>
    <x v="1"/>
    <x v="0"/>
    <x v="3"/>
    <n v="31561.77051645306"/>
    <n v="1460575.8075301747"/>
    <n v="1.4605758075301747"/>
    <n v="31.561770516453059"/>
    <n v="45.499999999986557"/>
    <n v="1.2599999999849125"/>
    <n v="44.240000000001686"/>
    <n v="3.2100567198474726E-2"/>
    <n v="3.3014823859179789E-2"/>
  </r>
  <r>
    <x v="3"/>
    <x v="7"/>
    <n v="8"/>
    <x v="1"/>
    <x v="1"/>
    <x v="0"/>
    <x v="3"/>
    <n v="9391.0655654564034"/>
    <n v="459423.4285593211"/>
    <n v="0.45942342855932111"/>
    <n v="9.3910655654564028"/>
    <n v="45.499999999986557"/>
    <n v="1.2599999999849125"/>
    <n v="44.240000000001686"/>
    <n v="1.0097218210097941E-2"/>
    <n v="1.0384797209749171E-2"/>
  </r>
  <r>
    <x v="3"/>
    <x v="8"/>
    <n v="9"/>
    <x v="2"/>
    <x v="2"/>
    <x v="1"/>
    <x v="4"/>
    <n v="26799.999999988824"/>
    <n v="1259999.9999849126"/>
    <n v="1.2599999999849125"/>
    <n v="26.799999999988824"/>
    <n v="45.499999999986557"/>
    <n v="1.2599999999849125"/>
    <n v="44.240000000001686"/>
    <n v="2.7692307691984202E-2"/>
    <n v="2.8481012657885663E-2"/>
  </r>
  <r>
    <x v="3"/>
    <x v="10"/>
    <n v="13"/>
    <x v="1"/>
    <x v="1"/>
    <x v="2"/>
    <x v="5"/>
    <n v="210433.0105042755"/>
    <n v="11640630.958135519"/>
    <n v="11.640630958135519"/>
    <n v="210.4330105042755"/>
    <n v="45.499999999986557"/>
    <n v="1.2599999999849125"/>
    <n v="44.240000000001686"/>
    <n v="0.25583804303602042"/>
    <n v="0.26312456957809793"/>
  </r>
  <r>
    <x v="3"/>
    <x v="9"/>
    <n v="15"/>
    <x v="1"/>
    <x v="1"/>
    <x v="2"/>
    <x v="5"/>
    <n v="13991.367479600793"/>
    <n v="683625.20893408114"/>
    <n v="0.68362520893408119"/>
    <n v="13.991367479600793"/>
    <n v="45.499999999986557"/>
    <n v="1.2599999999849125"/>
    <n v="44.240000000001686"/>
    <n v="1.5024729866687523E-2"/>
    <n v="1.545264938820195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Data" updatedVersion="6" showMemberPropertyTips="0" useAutoFormatting="1" rowGrandTotals="0" colGrandTotals="0" itemPrintTitles="1" createdVersion="1" indent="0" compact="0" compactData="0" gridDropZones="1">
  <location ref="A3:F8" firstHeaderRow="1" firstDataRow="2" firstDataCol="1" rowPageCount="1" colPageCount="1"/>
  <pivotFields count="16">
    <pivotField axis="axisRow" compact="0" outline="0" subtotalTop="0" showAll="0" includeNewItemsInFilter="1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multipleItemSelectionAllowed="1" showAll="0" includeNewItemsInFilter="1" defaultSubtotal="0">
      <items count="11">
        <item x="9"/>
        <item h="1" x="8"/>
        <item x="2"/>
        <item x="6"/>
        <item x="0"/>
        <item x="4"/>
        <item x="3"/>
        <item x="7"/>
        <item x="1"/>
        <item x="5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includeNewItemsInFilter="1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includeNewItemsInFilter="1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includeNewItemsInFilter="1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cludeNewItemsInFilter="1" defaultSubtotal="0">
      <items count="6">
        <item x="4"/>
        <item x="5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6"/>
  </colFields>
  <colItems count="5">
    <i>
      <x v="1"/>
    </i>
    <i>
      <x v="2"/>
    </i>
    <i>
      <x v="3"/>
    </i>
    <i>
      <x v="4"/>
    </i>
    <i>
      <x v="5"/>
    </i>
  </colItems>
  <pageFields count="1">
    <pageField fld="1" hier="-1"/>
  </pageFields>
  <dataFields count="1">
    <dataField name="Sum of Prop_ncArea" fld="15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A4" sqref="A4:A7"/>
    </sheetView>
  </sheetViews>
  <sheetFormatPr baseColWidth="10" defaultColWidth="8.83203125" defaultRowHeight="13" x14ac:dyDescent="0.15"/>
  <cols>
    <col min="1" max="1" width="8.33203125" bestFit="1" customWidth="1"/>
    <col min="2" max="2" width="13.83203125" customWidth="1"/>
    <col min="3" max="3" width="17.83203125" bestFit="1" customWidth="1"/>
    <col min="4" max="4" width="21.6640625" bestFit="1" customWidth="1"/>
    <col min="5" max="5" width="17.83203125" bestFit="1" customWidth="1"/>
    <col min="6" max="6" width="25.5" customWidth="1"/>
    <col min="7" max="7" width="17.83203125" bestFit="1" customWidth="1"/>
    <col min="8" max="8" width="15.6640625" bestFit="1" customWidth="1"/>
    <col min="9" max="13" width="7.83203125" customWidth="1"/>
    <col min="14" max="14" width="14.33203125" customWidth="1"/>
  </cols>
  <sheetData>
    <row r="1" spans="1:14" x14ac:dyDescent="0.15">
      <c r="C1" s="49" t="s">
        <v>31</v>
      </c>
      <c r="D1" s="50"/>
      <c r="E1" s="51" t="s">
        <v>32</v>
      </c>
      <c r="F1" s="52"/>
      <c r="G1" s="49" t="s">
        <v>33</v>
      </c>
      <c r="H1" s="53"/>
      <c r="I1" s="54" t="s">
        <v>34</v>
      </c>
      <c r="J1" s="55"/>
      <c r="K1" s="55"/>
      <c r="L1" s="55"/>
      <c r="M1" s="55"/>
      <c r="N1" s="56"/>
    </row>
    <row r="2" spans="1:14" x14ac:dyDescent="0.15">
      <c r="C2" s="37"/>
      <c r="D2" s="38"/>
      <c r="E2" s="40"/>
      <c r="F2" s="41"/>
      <c r="G2" s="37"/>
      <c r="H2" s="39"/>
      <c r="I2" s="44" t="s">
        <v>63</v>
      </c>
      <c r="J2" s="45" t="s">
        <v>64</v>
      </c>
      <c r="K2" s="45" t="s">
        <v>65</v>
      </c>
      <c r="L2" s="45" t="s">
        <v>66</v>
      </c>
      <c r="M2" s="45" t="s">
        <v>67</v>
      </c>
      <c r="N2" s="46" t="s">
        <v>68</v>
      </c>
    </row>
    <row r="3" spans="1:14" x14ac:dyDescent="0.15">
      <c r="A3" s="48" t="s">
        <v>0</v>
      </c>
      <c r="B3" s="47" t="s">
        <v>36</v>
      </c>
      <c r="C3" s="4" t="s">
        <v>37</v>
      </c>
      <c r="D3" s="5" t="s">
        <v>38</v>
      </c>
      <c r="E3" s="4" t="s">
        <v>37</v>
      </c>
      <c r="F3" s="5" t="s">
        <v>39</v>
      </c>
      <c r="G3" s="4" t="s">
        <v>37</v>
      </c>
      <c r="H3" s="5" t="s">
        <v>40</v>
      </c>
      <c r="I3" s="10">
        <v>0</v>
      </c>
      <c r="J3" s="42">
        <v>0.25</v>
      </c>
      <c r="K3" s="42">
        <v>0.5</v>
      </c>
      <c r="L3" s="42">
        <v>0.75</v>
      </c>
      <c r="M3" s="43">
        <v>1</v>
      </c>
      <c r="N3" s="5" t="s">
        <v>35</v>
      </c>
    </row>
    <row r="4" spans="1:14" x14ac:dyDescent="0.15">
      <c r="A4" s="6" t="s">
        <v>16</v>
      </c>
      <c r="B4" s="12">
        <v>0.17896213183718038</v>
      </c>
      <c r="C4" s="17">
        <v>0.51289885860756801</v>
      </c>
      <c r="D4" s="18">
        <v>0.48710114139242972</v>
      </c>
      <c r="E4" s="17">
        <v>0.3461403300049366</v>
      </c>
      <c r="F4" s="18">
        <v>0.65385966999506118</v>
      </c>
      <c r="G4" s="17">
        <v>1.8435634411952184E-2</v>
      </c>
      <c r="H4" s="18">
        <v>0.98156436558804561</v>
      </c>
      <c r="I4" s="17">
        <v>1.8435634411952184E-2</v>
      </c>
      <c r="J4" s="25">
        <v>0.31865105705506824</v>
      </c>
      <c r="K4" s="25">
        <v>9.0536385379161484E-3</v>
      </c>
      <c r="L4" s="25">
        <v>0.16675852860263138</v>
      </c>
      <c r="M4" s="18">
        <v>0.48710114139242972</v>
      </c>
      <c r="N4" s="28">
        <f>(J4*$J$3)+(K4*$K$3)+($L$3*L4)+M4</f>
        <v>0.69635962137712837</v>
      </c>
    </row>
    <row r="5" spans="1:14" x14ac:dyDescent="0.15">
      <c r="A5" s="10" t="s">
        <v>27</v>
      </c>
      <c r="B5" s="13">
        <v>0.20508426163990787</v>
      </c>
      <c r="C5" s="19">
        <v>0.51402346355889561</v>
      </c>
      <c r="D5" s="20">
        <v>0.48597653644110872</v>
      </c>
      <c r="E5" s="19">
        <v>0.51402346355889561</v>
      </c>
      <c r="F5" s="20">
        <v>0.48597653644110872</v>
      </c>
      <c r="G5" s="19">
        <v>7.6366259102579145E-2</v>
      </c>
      <c r="H5" s="20">
        <v>0.92363374089742523</v>
      </c>
      <c r="I5" s="19">
        <v>7.6366259102579145E-2</v>
      </c>
      <c r="J5" s="26">
        <v>0.42256557671654471</v>
      </c>
      <c r="K5" s="26">
        <v>1.5091627739771784E-2</v>
      </c>
      <c r="L5" s="26"/>
      <c r="M5" s="20">
        <v>0.48597653644110872</v>
      </c>
      <c r="N5" s="28">
        <f t="shared" ref="N5:N7" si="0">(J5*$J$3)+(K5*$K$3)+($L$3*L5)+M5</f>
        <v>0.59916374449013077</v>
      </c>
    </row>
    <row r="6" spans="1:14" x14ac:dyDescent="0.15">
      <c r="A6" s="10" t="s">
        <v>29</v>
      </c>
      <c r="B6" s="13">
        <v>0.29421680497895575</v>
      </c>
      <c r="C6" s="19">
        <v>0.35557519510469648</v>
      </c>
      <c r="D6" s="20">
        <v>0.64442480489530307</v>
      </c>
      <c r="E6" s="19">
        <v>0.29788642053178344</v>
      </c>
      <c r="F6" s="20">
        <v>0.70211357946821606</v>
      </c>
      <c r="G6" s="19">
        <v>9.0831487590725901E-2</v>
      </c>
      <c r="H6" s="20">
        <v>0.90916851240927354</v>
      </c>
      <c r="I6" s="19">
        <v>9.0831487590725901E-2</v>
      </c>
      <c r="J6" s="26">
        <v>0.20301304427674288</v>
      </c>
      <c r="K6" s="26">
        <v>4.0418886643146714E-3</v>
      </c>
      <c r="L6" s="26">
        <v>5.7688774572913062E-2</v>
      </c>
      <c r="M6" s="20">
        <v>0.64442480489530307</v>
      </c>
      <c r="N6" s="28">
        <f t="shared" si="0"/>
        <v>0.74046559122633093</v>
      </c>
    </row>
    <row r="7" spans="1:14" x14ac:dyDescent="0.15">
      <c r="A7" s="11" t="s">
        <v>30</v>
      </c>
      <c r="B7" s="14">
        <v>2.7692307691984202E-2</v>
      </c>
      <c r="C7" s="21">
        <v>0.32898407330828044</v>
      </c>
      <c r="D7" s="22">
        <v>0.67101592669171695</v>
      </c>
      <c r="E7" s="21">
        <v>0.3258195163462258</v>
      </c>
      <c r="F7" s="22">
        <v>0.67418048365377159</v>
      </c>
      <c r="G7" s="21">
        <v>0.27857721896629989</v>
      </c>
      <c r="H7" s="22">
        <v>0.72142278103369739</v>
      </c>
      <c r="I7" s="21">
        <v>0.27857721896629989</v>
      </c>
      <c r="J7" s="27">
        <v>4.3399621068928959E-2</v>
      </c>
      <c r="K7" s="27">
        <v>3.8426763109969141E-3</v>
      </c>
      <c r="L7" s="27">
        <v>3.1645569620546705E-3</v>
      </c>
      <c r="M7" s="22">
        <v>0.67101592669171695</v>
      </c>
      <c r="N7" s="29">
        <f t="shared" si="0"/>
        <v>0.68616058783598866</v>
      </c>
    </row>
  </sheetData>
  <mergeCells count="4">
    <mergeCell ref="C1:D1"/>
    <mergeCell ref="E1:F1"/>
    <mergeCell ref="G1:H1"/>
    <mergeCell ref="I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opLeftCell="A5" workbookViewId="0">
      <selection activeCell="B11" sqref="B11"/>
    </sheetView>
  </sheetViews>
  <sheetFormatPr baseColWidth="10" defaultColWidth="8.83203125" defaultRowHeight="14" x14ac:dyDescent="0.15"/>
  <cols>
    <col min="1" max="1" width="16.5" customWidth="1"/>
    <col min="2" max="2" width="84.5" customWidth="1"/>
  </cols>
  <sheetData>
    <row r="1" spans="1:2" x14ac:dyDescent="0.15">
      <c r="A1" s="57" t="s">
        <v>57</v>
      </c>
      <c r="B1" s="57"/>
    </row>
    <row r="3" spans="1:2" ht="192" customHeight="1" x14ac:dyDescent="0.15">
      <c r="A3" s="58" t="s">
        <v>61</v>
      </c>
      <c r="B3" s="59"/>
    </row>
    <row r="5" spans="1:2" ht="15" customHeight="1" x14ac:dyDescent="0.15">
      <c r="A5" s="60" t="s">
        <v>50</v>
      </c>
      <c r="B5" s="60"/>
    </row>
    <row r="6" spans="1:2" x14ac:dyDescent="0.15">
      <c r="A6" s="32" t="s">
        <v>51</v>
      </c>
      <c r="B6" s="32" t="s">
        <v>52</v>
      </c>
    </row>
    <row r="7" spans="1:2" ht="28.5" customHeight="1" x14ac:dyDescent="0.15">
      <c r="A7" s="35" t="s">
        <v>36</v>
      </c>
      <c r="B7" s="36" t="s">
        <v>62</v>
      </c>
    </row>
    <row r="8" spans="1:2" ht="39" x14ac:dyDescent="0.15">
      <c r="A8" s="33" t="s">
        <v>31</v>
      </c>
      <c r="B8" s="34" t="s">
        <v>58</v>
      </c>
    </row>
    <row r="9" spans="1:2" ht="39" x14ac:dyDescent="0.15">
      <c r="A9" s="33" t="s">
        <v>32</v>
      </c>
      <c r="B9" s="34" t="s">
        <v>59</v>
      </c>
    </row>
    <row r="10" spans="1:2" ht="39" x14ac:dyDescent="0.15">
      <c r="A10" s="33" t="s">
        <v>33</v>
      </c>
      <c r="B10" s="34" t="s">
        <v>60</v>
      </c>
    </row>
    <row r="11" spans="1:2" ht="182" x14ac:dyDescent="0.15">
      <c r="A11" s="33" t="s">
        <v>34</v>
      </c>
      <c r="B11" s="61" t="s">
        <v>69</v>
      </c>
    </row>
    <row r="14" spans="1:2" ht="15" customHeight="1" x14ac:dyDescent="0.15">
      <c r="A14" s="60" t="s">
        <v>71</v>
      </c>
      <c r="B14" s="60"/>
    </row>
    <row r="15" spans="1:2" x14ac:dyDescent="0.15">
      <c r="A15" s="32" t="s">
        <v>53</v>
      </c>
      <c r="B15" s="32" t="s">
        <v>54</v>
      </c>
    </row>
    <row r="16" spans="1:2" ht="65" x14ac:dyDescent="0.15">
      <c r="A16" s="33" t="s">
        <v>55</v>
      </c>
      <c r="B16" s="34" t="s">
        <v>56</v>
      </c>
    </row>
    <row r="17" spans="1:2" ht="26" x14ac:dyDescent="0.15">
      <c r="A17" t="s">
        <v>6</v>
      </c>
      <c r="B17" s="34" t="s">
        <v>70</v>
      </c>
    </row>
  </sheetData>
  <mergeCells count="4">
    <mergeCell ref="A1:B1"/>
    <mergeCell ref="A3:B3"/>
    <mergeCell ref="A5:B5"/>
    <mergeCell ref="A14:B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P38"/>
  <sheetViews>
    <sheetView workbookViewId="0">
      <pane ySplit="1" topLeftCell="A2" activePane="bottomLeft" state="frozen"/>
      <selection pane="bottomLeft" activeCell="F42" sqref="F42"/>
    </sheetView>
  </sheetViews>
  <sheetFormatPr baseColWidth="10" defaultColWidth="8.83203125" defaultRowHeight="13" x14ac:dyDescent="0.15"/>
  <cols>
    <col min="1" max="1" width="8.5" bestFit="1" customWidth="1"/>
    <col min="2" max="2" width="22.83203125" bestFit="1" customWidth="1"/>
    <col min="3" max="3" width="6.83203125" bestFit="1" customWidth="1"/>
    <col min="4" max="6" width="12" bestFit="1" customWidth="1"/>
    <col min="7" max="7" width="15.33203125" bestFit="1" customWidth="1"/>
    <col min="8" max="8" width="14.33203125" bestFit="1" customWidth="1"/>
    <col min="9" max="9" width="12.1640625" bestFit="1" customWidth="1"/>
    <col min="10" max="11" width="12" bestFit="1" customWidth="1"/>
    <col min="12" max="12" width="12.83203125" bestFit="1" customWidth="1"/>
    <col min="13" max="13" width="18" bestFit="1" customWidth="1"/>
    <col min="14" max="14" width="21.5" bestFit="1" customWidth="1"/>
    <col min="15" max="15" width="13.5" bestFit="1" customWidth="1"/>
    <col min="16" max="16" width="12.6640625" bestFit="1" customWidth="1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15">
      <c r="A2" s="3" t="s">
        <v>16</v>
      </c>
      <c r="B2" s="3" t="s">
        <v>21</v>
      </c>
      <c r="C2" s="2">
        <v>1</v>
      </c>
      <c r="D2" s="2">
        <v>1</v>
      </c>
      <c r="E2" s="2">
        <v>1</v>
      </c>
      <c r="F2" s="2">
        <v>1</v>
      </c>
      <c r="G2" s="3">
        <v>1</v>
      </c>
      <c r="H2" s="3">
        <v>205648.26873696994</v>
      </c>
      <c r="I2" s="3">
        <v>10080367.685304772</v>
      </c>
      <c r="J2" s="3">
        <v>10.080367685304772</v>
      </c>
      <c r="K2" s="3">
        <v>205.64826873696995</v>
      </c>
      <c r="L2" s="3">
        <v>71.300000000011352</v>
      </c>
      <c r="M2" s="3">
        <v>12.759999999993015</v>
      </c>
      <c r="N2" s="3">
        <v>58.540000000018395</v>
      </c>
      <c r="O2" s="3">
        <v>0.14137963092991851</v>
      </c>
      <c r="P2" s="3">
        <v>0.17219623651010646</v>
      </c>
    </row>
    <row r="3" spans="1:16" x14ac:dyDescent="0.15">
      <c r="A3" s="3" t="s">
        <v>16</v>
      </c>
      <c r="B3" s="3" t="s">
        <v>25</v>
      </c>
      <c r="C3" s="2">
        <v>2</v>
      </c>
      <c r="D3" s="2">
        <v>1</v>
      </c>
      <c r="E3" s="2">
        <v>1</v>
      </c>
      <c r="F3" s="2">
        <v>1</v>
      </c>
      <c r="G3" s="3">
        <v>1</v>
      </c>
      <c r="H3" s="3">
        <v>382658.39789524279</v>
      </c>
      <c r="I3" s="3">
        <v>18434533.13181702</v>
      </c>
      <c r="J3" s="3">
        <v>18.43453313181702</v>
      </c>
      <c r="K3" s="3">
        <v>382.65839789524279</v>
      </c>
      <c r="L3" s="3">
        <v>71.300000000011352</v>
      </c>
      <c r="M3" s="3">
        <v>12.759999999993015</v>
      </c>
      <c r="N3" s="3">
        <v>58.540000000018395</v>
      </c>
      <c r="O3" s="3">
        <v>0.25854885177859821</v>
      </c>
      <c r="P3" s="3">
        <v>0.31490490488232326</v>
      </c>
    </row>
    <row r="4" spans="1:16" x14ac:dyDescent="0.15">
      <c r="A4" s="3" t="s">
        <v>16</v>
      </c>
      <c r="B4" s="3" t="s">
        <v>19</v>
      </c>
      <c r="C4" s="2">
        <v>3</v>
      </c>
      <c r="D4" s="2">
        <v>0</v>
      </c>
      <c r="E4" s="2">
        <v>1</v>
      </c>
      <c r="F4" s="2">
        <v>1</v>
      </c>
      <c r="G4" s="3">
        <v>0.75</v>
      </c>
      <c r="H4" s="3">
        <v>65314.630818007827</v>
      </c>
      <c r="I4" s="3">
        <v>3002044.2644021255</v>
      </c>
      <c r="J4" s="3">
        <v>3.0020442644021257</v>
      </c>
      <c r="K4" s="3">
        <v>65.314630818007828</v>
      </c>
      <c r="L4" s="3">
        <v>71.300000000011352</v>
      </c>
      <c r="M4" s="3">
        <v>12.759999999993015</v>
      </c>
      <c r="N4" s="3">
        <v>58.540000000018395</v>
      </c>
      <c r="O4" s="3">
        <v>4.2104407635366763E-2</v>
      </c>
      <c r="P4" s="3">
        <v>5.1281931404188359E-2</v>
      </c>
    </row>
    <row r="5" spans="1:16" x14ac:dyDescent="0.15">
      <c r="A5" s="3" t="s">
        <v>16</v>
      </c>
      <c r="B5" s="3" t="s">
        <v>23</v>
      </c>
      <c r="C5" s="2">
        <v>4</v>
      </c>
      <c r="D5" s="2">
        <v>0</v>
      </c>
      <c r="E5" s="2">
        <v>1</v>
      </c>
      <c r="F5" s="2">
        <v>1</v>
      </c>
      <c r="G5" s="3">
        <v>0.75</v>
      </c>
      <c r="H5" s="3">
        <v>143400.00000013784</v>
      </c>
      <c r="I5" s="3">
        <v>6759999.9999989755</v>
      </c>
      <c r="J5" s="3">
        <v>6.7599999999989757</v>
      </c>
      <c r="K5" s="3">
        <v>143.40000000013782</v>
      </c>
      <c r="L5" s="3">
        <v>71.300000000011352</v>
      </c>
      <c r="M5" s="3">
        <v>12.759999999993015</v>
      </c>
      <c r="N5" s="3">
        <v>58.540000000018395</v>
      </c>
      <c r="O5" s="3">
        <v>9.4810659186506316E-2</v>
      </c>
      <c r="P5" s="3">
        <v>0.11547659719844303</v>
      </c>
    </row>
    <row r="6" spans="1:16" x14ac:dyDescent="0.15">
      <c r="A6" s="3" t="s">
        <v>16</v>
      </c>
      <c r="B6" s="3" t="s">
        <v>22</v>
      </c>
      <c r="C6" s="2">
        <v>5</v>
      </c>
      <c r="D6" s="2">
        <v>0</v>
      </c>
      <c r="E6" s="2">
        <v>0</v>
      </c>
      <c r="F6" s="2">
        <v>1</v>
      </c>
      <c r="G6" s="3">
        <v>0.5</v>
      </c>
      <c r="H6" s="3">
        <v>2800.000000031665</v>
      </c>
      <c r="I6" s="3">
        <v>120000.00000242144</v>
      </c>
      <c r="J6" s="3">
        <v>0.12000000000242143</v>
      </c>
      <c r="K6" s="3">
        <v>2.8000000000316652</v>
      </c>
      <c r="L6" s="3">
        <v>71.300000000011352</v>
      </c>
      <c r="M6" s="3">
        <v>12.759999999993015</v>
      </c>
      <c r="N6" s="3">
        <v>58.540000000018395</v>
      </c>
      <c r="O6" s="3">
        <v>1.683029453049114E-3</v>
      </c>
      <c r="P6" s="3">
        <v>2.0498804236826662E-3</v>
      </c>
    </row>
    <row r="7" spans="1:16" x14ac:dyDescent="0.15">
      <c r="A7" s="3" t="s">
        <v>16</v>
      </c>
      <c r="B7" s="3" t="s">
        <v>26</v>
      </c>
      <c r="C7" s="2">
        <v>6</v>
      </c>
      <c r="D7" s="2">
        <v>0</v>
      </c>
      <c r="E7" s="2">
        <v>0</v>
      </c>
      <c r="F7" s="2">
        <v>1</v>
      </c>
      <c r="G7" s="3">
        <v>0.5</v>
      </c>
      <c r="H7" s="3">
        <v>9600.0000000540167</v>
      </c>
      <c r="I7" s="3">
        <v>410000.00000735745</v>
      </c>
      <c r="J7" s="3">
        <v>0.41000000000735742</v>
      </c>
      <c r="K7" s="3">
        <v>9.6000000000540169</v>
      </c>
      <c r="L7" s="3">
        <v>71.300000000011352</v>
      </c>
      <c r="M7" s="3">
        <v>12.759999999993015</v>
      </c>
      <c r="N7" s="3">
        <v>58.540000000018395</v>
      </c>
      <c r="O7" s="3">
        <v>5.7503506312383094E-3</v>
      </c>
      <c r="P7" s="3">
        <v>7.0037581142334826E-3</v>
      </c>
    </row>
    <row r="8" spans="1:16" x14ac:dyDescent="0.15">
      <c r="A8" s="3" t="s">
        <v>16</v>
      </c>
      <c r="B8" s="3" t="s">
        <v>20</v>
      </c>
      <c r="C8" s="2">
        <v>7</v>
      </c>
      <c r="D8" s="2">
        <v>0</v>
      </c>
      <c r="E8" s="2">
        <v>0</v>
      </c>
      <c r="F8" s="2">
        <v>1</v>
      </c>
      <c r="G8" s="3">
        <v>0.25</v>
      </c>
      <c r="H8" s="3">
        <v>99353.776083570381</v>
      </c>
      <c r="I8" s="3">
        <v>4401087.5993947582</v>
      </c>
      <c r="J8" s="3">
        <v>4.4010875993947582</v>
      </c>
      <c r="K8" s="3">
        <v>99.353776083570381</v>
      </c>
      <c r="L8" s="3">
        <v>71.300000000011352</v>
      </c>
      <c r="M8" s="3">
        <v>12.759999999993015</v>
      </c>
      <c r="N8" s="3">
        <v>58.540000000018395</v>
      </c>
      <c r="O8" s="3">
        <v>6.1726333792343012E-2</v>
      </c>
      <c r="P8" s="3">
        <v>7.5180860939415381E-2</v>
      </c>
    </row>
    <row r="9" spans="1:16" x14ac:dyDescent="0.15">
      <c r="A9" s="3" t="s">
        <v>16</v>
      </c>
      <c r="B9" s="3" t="s">
        <v>24</v>
      </c>
      <c r="C9" s="2">
        <v>8</v>
      </c>
      <c r="D9" s="2">
        <v>0</v>
      </c>
      <c r="E9" s="2">
        <v>0</v>
      </c>
      <c r="F9" s="2">
        <v>1</v>
      </c>
      <c r="G9" s="3">
        <v>0.25</v>
      </c>
      <c r="H9" s="3">
        <v>300421.63685363287</v>
      </c>
      <c r="I9" s="3">
        <v>14252745.280614804</v>
      </c>
      <c r="J9" s="3">
        <v>14.252745280614805</v>
      </c>
      <c r="K9" s="3">
        <v>300.42163685363289</v>
      </c>
      <c r="L9" s="3">
        <v>71.300000000011352</v>
      </c>
      <c r="M9" s="3">
        <v>12.759999999993015</v>
      </c>
      <c r="N9" s="3">
        <v>58.540000000018395</v>
      </c>
      <c r="O9" s="3">
        <v>0.19989825077997928</v>
      </c>
      <c r="P9" s="3">
        <v>0.24347019611565288</v>
      </c>
    </row>
    <row r="10" spans="1:16" x14ac:dyDescent="0.15">
      <c r="A10" s="30" t="s">
        <v>16</v>
      </c>
      <c r="B10" s="30" t="s">
        <v>18</v>
      </c>
      <c r="C10" s="31">
        <v>9</v>
      </c>
      <c r="D10" s="31">
        <v>-999</v>
      </c>
      <c r="E10" s="31">
        <v>-999</v>
      </c>
      <c r="F10" s="31">
        <v>-999</v>
      </c>
      <c r="G10" s="30">
        <v>-999</v>
      </c>
      <c r="H10" s="30">
        <v>262399.9999998454</v>
      </c>
      <c r="I10" s="30">
        <v>12759999.999993015</v>
      </c>
      <c r="J10" s="30">
        <v>12.759999999993015</v>
      </c>
      <c r="K10" s="30">
        <v>262.39999999984542</v>
      </c>
      <c r="L10" s="30">
        <v>71.300000000011352</v>
      </c>
      <c r="M10" s="30">
        <v>12.759999999993015</v>
      </c>
      <c r="N10" s="30">
        <v>58.540000000018395</v>
      </c>
      <c r="O10" s="30">
        <v>0.17896213183718038</v>
      </c>
      <c r="P10" s="30">
        <v>0.21797061838040635</v>
      </c>
    </row>
    <row r="11" spans="1:16" x14ac:dyDescent="0.15">
      <c r="A11" s="3" t="s">
        <v>16</v>
      </c>
      <c r="B11" s="3" t="s">
        <v>17</v>
      </c>
      <c r="C11" s="2">
        <v>15</v>
      </c>
      <c r="D11" s="2">
        <v>0</v>
      </c>
      <c r="E11" s="2">
        <v>0</v>
      </c>
      <c r="F11" s="2">
        <v>0</v>
      </c>
      <c r="G11" s="3">
        <v>0</v>
      </c>
      <c r="H11" s="3">
        <v>21477.868659591324</v>
      </c>
      <c r="I11" s="3">
        <v>1079222.0384760187</v>
      </c>
      <c r="J11" s="3">
        <v>1.0792220384760187</v>
      </c>
      <c r="K11" s="3">
        <v>21.477868659591323</v>
      </c>
      <c r="L11" s="3">
        <v>71.300000000011352</v>
      </c>
      <c r="M11" s="3">
        <v>12.759999999993015</v>
      </c>
      <c r="N11" s="3">
        <v>58.540000000018395</v>
      </c>
      <c r="O11" s="3">
        <v>1.5136353975818339E-2</v>
      </c>
      <c r="P11" s="3">
        <v>1.8435634411952184E-2</v>
      </c>
    </row>
    <row r="12" spans="1:16" x14ac:dyDescent="0.15">
      <c r="A12" s="3" t="s">
        <v>27</v>
      </c>
      <c r="B12" s="3" t="s">
        <v>21</v>
      </c>
      <c r="C12" s="2">
        <v>1</v>
      </c>
      <c r="D12" s="2">
        <v>1</v>
      </c>
      <c r="E12" s="2">
        <v>1</v>
      </c>
      <c r="F12" s="2">
        <v>1</v>
      </c>
      <c r="G12" s="3">
        <v>1</v>
      </c>
      <c r="H12" s="3">
        <v>162766.88853159227</v>
      </c>
      <c r="I12" s="3">
        <v>7704727.0091694668</v>
      </c>
      <c r="J12" s="3">
        <v>7.7047270091694671</v>
      </c>
      <c r="K12" s="3">
        <v>162.76688853159226</v>
      </c>
      <c r="L12" s="3">
        <v>35.010000000048443</v>
      </c>
      <c r="M12" s="3">
        <v>7.1800000000230968</v>
      </c>
      <c r="N12" s="3">
        <v>27.830000000025301</v>
      </c>
      <c r="O12" s="3">
        <v>0.22007217963892653</v>
      </c>
      <c r="P12" s="3">
        <v>0.27684969490343031</v>
      </c>
    </row>
    <row r="13" spans="1:16" x14ac:dyDescent="0.15">
      <c r="A13" s="3" t="s">
        <v>27</v>
      </c>
      <c r="B13" s="3" t="s">
        <v>25</v>
      </c>
      <c r="C13" s="2">
        <v>2</v>
      </c>
      <c r="D13" s="2">
        <v>1</v>
      </c>
      <c r="E13" s="2">
        <v>1</v>
      </c>
      <c r="F13" s="2">
        <v>1</v>
      </c>
      <c r="G13" s="3">
        <v>1</v>
      </c>
      <c r="H13" s="3">
        <v>129599.99999988079</v>
      </c>
      <c r="I13" s="3">
        <v>5819999.9999988824</v>
      </c>
      <c r="J13" s="3">
        <v>5.8199999999988821</v>
      </c>
      <c r="K13" s="3">
        <v>129.59999999988079</v>
      </c>
      <c r="L13" s="3">
        <v>35.010000000048443</v>
      </c>
      <c r="M13" s="3">
        <v>7.1800000000230968</v>
      </c>
      <c r="N13" s="3">
        <v>27.830000000025301</v>
      </c>
      <c r="O13" s="3">
        <v>0.16623821765183761</v>
      </c>
      <c r="P13" s="3">
        <v>0.20912684153767838</v>
      </c>
    </row>
    <row r="14" spans="1:16" x14ac:dyDescent="0.15">
      <c r="A14" s="3" t="s">
        <v>27</v>
      </c>
      <c r="B14" s="3" t="s">
        <v>22</v>
      </c>
      <c r="C14" s="2">
        <v>5</v>
      </c>
      <c r="D14" s="2">
        <v>0</v>
      </c>
      <c r="E14" s="2">
        <v>0</v>
      </c>
      <c r="F14" s="2">
        <v>1</v>
      </c>
      <c r="G14" s="3">
        <v>0.5</v>
      </c>
      <c r="H14" s="3">
        <v>999.99999999813735</v>
      </c>
      <c r="I14" s="3">
        <v>29999.999999720603</v>
      </c>
      <c r="J14" s="3">
        <v>2.9999999999720604E-2</v>
      </c>
      <c r="K14" s="3">
        <v>0.99999999999813738</v>
      </c>
      <c r="L14" s="3">
        <v>35.010000000048443</v>
      </c>
      <c r="M14" s="3">
        <v>7.1800000000230968</v>
      </c>
      <c r="N14" s="3">
        <v>27.830000000025301</v>
      </c>
      <c r="O14" s="3">
        <v>8.5689802912536784E-4</v>
      </c>
      <c r="P14" s="3">
        <v>1.0779734099782008E-3</v>
      </c>
    </row>
    <row r="15" spans="1:16" x14ac:dyDescent="0.15">
      <c r="A15" s="3" t="s">
        <v>27</v>
      </c>
      <c r="B15" s="3" t="s">
        <v>26</v>
      </c>
      <c r="C15" s="2">
        <v>6</v>
      </c>
      <c r="D15" s="2">
        <v>0</v>
      </c>
      <c r="E15" s="2">
        <v>0</v>
      </c>
      <c r="F15" s="2">
        <v>1</v>
      </c>
      <c r="G15" s="3">
        <v>0.5</v>
      </c>
      <c r="H15" s="3">
        <v>8399.9999999664724</v>
      </c>
      <c r="I15" s="3">
        <v>389999.99999850988</v>
      </c>
      <c r="J15" s="3">
        <v>0.38999999999850987</v>
      </c>
      <c r="K15" s="3">
        <v>8.3999999999664716</v>
      </c>
      <c r="L15" s="3">
        <v>35.010000000048443</v>
      </c>
      <c r="M15" s="3">
        <v>7.1800000000230968</v>
      </c>
      <c r="N15" s="3">
        <v>27.830000000025301</v>
      </c>
      <c r="O15" s="3">
        <v>1.113967437869097E-2</v>
      </c>
      <c r="P15" s="3">
        <v>1.4013654329793583E-2</v>
      </c>
    </row>
    <row r="16" spans="1:16" x14ac:dyDescent="0.15">
      <c r="A16" s="3" t="s">
        <v>27</v>
      </c>
      <c r="B16" s="3" t="s">
        <v>20</v>
      </c>
      <c r="C16" s="2">
        <v>7</v>
      </c>
      <c r="D16" s="2">
        <v>0</v>
      </c>
      <c r="E16" s="2">
        <v>0</v>
      </c>
      <c r="F16" s="2">
        <v>1</v>
      </c>
      <c r="G16" s="3">
        <v>0.25</v>
      </c>
      <c r="H16" s="3">
        <v>123799.99999994412</v>
      </c>
      <c r="I16" s="3">
        <v>5920000.0000125729</v>
      </c>
      <c r="J16" s="3">
        <v>5.920000000012573</v>
      </c>
      <c r="K16" s="3">
        <v>123.79999999994412</v>
      </c>
      <c r="L16" s="3">
        <v>35.010000000048443</v>
      </c>
      <c r="M16" s="3">
        <v>7.1800000000230968</v>
      </c>
      <c r="N16" s="3">
        <v>27.830000000025301</v>
      </c>
      <c r="O16" s="3">
        <v>0.16909454441600646</v>
      </c>
      <c r="P16" s="3">
        <v>0.2127200862381311</v>
      </c>
    </row>
    <row r="17" spans="1:16" x14ac:dyDescent="0.15">
      <c r="A17" s="3" t="s">
        <v>27</v>
      </c>
      <c r="B17" s="3" t="s">
        <v>24</v>
      </c>
      <c r="C17" s="2">
        <v>8</v>
      </c>
      <c r="D17" s="2">
        <v>0</v>
      </c>
      <c r="E17" s="2">
        <v>0</v>
      </c>
      <c r="F17" s="2">
        <v>1</v>
      </c>
      <c r="G17" s="3">
        <v>0.25</v>
      </c>
      <c r="H17" s="3">
        <v>126999.99999992922</v>
      </c>
      <c r="I17" s="3">
        <v>5840000.0000195578</v>
      </c>
      <c r="J17" s="3">
        <v>5.8400000000195575</v>
      </c>
      <c r="K17" s="3">
        <v>126.99999999992922</v>
      </c>
      <c r="L17" s="3">
        <v>35.010000000048443</v>
      </c>
      <c r="M17" s="3">
        <v>7.1800000000230968</v>
      </c>
      <c r="N17" s="3">
        <v>27.830000000025301</v>
      </c>
      <c r="O17" s="3">
        <v>0.16680948300518386</v>
      </c>
      <c r="P17" s="3">
        <v>0.20984549047841361</v>
      </c>
    </row>
    <row r="18" spans="1:16" x14ac:dyDescent="0.15">
      <c r="A18" s="30" t="s">
        <v>27</v>
      </c>
      <c r="B18" s="30" t="s">
        <v>18</v>
      </c>
      <c r="C18" s="31">
        <v>9</v>
      </c>
      <c r="D18" s="31">
        <v>-999</v>
      </c>
      <c r="E18" s="31">
        <v>-999</v>
      </c>
      <c r="F18" s="31">
        <v>-999</v>
      </c>
      <c r="G18" s="30">
        <v>-999</v>
      </c>
      <c r="H18" s="30">
        <v>147200.00000013597</v>
      </c>
      <c r="I18" s="30">
        <v>7180000.0000230968</v>
      </c>
      <c r="J18" s="30">
        <v>7.1800000000230968</v>
      </c>
      <c r="K18" s="30">
        <v>147.20000000013599</v>
      </c>
      <c r="L18" s="30">
        <v>35.010000000048443</v>
      </c>
      <c r="M18" s="30">
        <v>7.1800000000230968</v>
      </c>
      <c r="N18" s="30">
        <v>27.830000000025301</v>
      </c>
      <c r="O18" s="30">
        <v>0.20508426163990787</v>
      </c>
      <c r="P18" s="30">
        <v>0.25799496945801553</v>
      </c>
    </row>
    <row r="19" spans="1:16" x14ac:dyDescent="0.15">
      <c r="A19" s="3" t="s">
        <v>27</v>
      </c>
      <c r="B19" s="3" t="s">
        <v>28</v>
      </c>
      <c r="C19" s="2">
        <v>13</v>
      </c>
      <c r="D19" s="2">
        <v>0</v>
      </c>
      <c r="E19" s="2">
        <v>0</v>
      </c>
      <c r="F19" s="2">
        <v>0</v>
      </c>
      <c r="G19" s="3">
        <v>0</v>
      </c>
      <c r="H19" s="3">
        <v>42546.16856305168</v>
      </c>
      <c r="I19" s="3">
        <v>2125272.9908267148</v>
      </c>
      <c r="J19" s="3">
        <v>2.1252729908267147</v>
      </c>
      <c r="K19" s="3">
        <v>42.54616856305168</v>
      </c>
      <c r="L19" s="3">
        <v>35.010000000048443</v>
      </c>
      <c r="M19" s="3">
        <v>7.1800000000230968</v>
      </c>
      <c r="N19" s="3">
        <v>27.830000000025301</v>
      </c>
      <c r="O19" s="3">
        <v>6.0704741240324815E-2</v>
      </c>
      <c r="P19" s="3">
        <v>7.6366259102579145E-2</v>
      </c>
    </row>
    <row r="20" spans="1:16" x14ac:dyDescent="0.15">
      <c r="A20" s="3" t="s">
        <v>29</v>
      </c>
      <c r="B20" s="3" t="s">
        <v>21</v>
      </c>
      <c r="C20" s="2">
        <v>1</v>
      </c>
      <c r="D20" s="2">
        <v>1</v>
      </c>
      <c r="E20" s="2">
        <v>1</v>
      </c>
      <c r="F20" s="2">
        <v>1</v>
      </c>
      <c r="G20" s="3">
        <v>1</v>
      </c>
      <c r="H20" s="3">
        <v>325783.81578061916</v>
      </c>
      <c r="I20" s="3">
        <v>15574627.282768294</v>
      </c>
      <c r="J20" s="3">
        <v>15.574627282768294</v>
      </c>
      <c r="K20" s="3">
        <v>325.78381578061914</v>
      </c>
      <c r="L20" s="3">
        <v>77.120000000017143</v>
      </c>
      <c r="M20" s="3">
        <v>22.689999999982117</v>
      </c>
      <c r="N20" s="3">
        <v>54.430000000035001</v>
      </c>
      <c r="O20" s="3">
        <v>0.20195315460016658</v>
      </c>
      <c r="P20" s="3">
        <v>0.28614049757042598</v>
      </c>
    </row>
    <row r="21" spans="1:16" x14ac:dyDescent="0.15">
      <c r="A21" s="3" t="s">
        <v>29</v>
      </c>
      <c r="B21" s="3" t="s">
        <v>25</v>
      </c>
      <c r="C21" s="2">
        <v>2</v>
      </c>
      <c r="D21" s="2">
        <v>1</v>
      </c>
      <c r="E21" s="2">
        <v>1</v>
      </c>
      <c r="F21" s="2">
        <v>1</v>
      </c>
      <c r="G21" s="3">
        <v>1</v>
      </c>
      <c r="H21" s="3">
        <v>399498.99843517301</v>
      </c>
      <c r="I21" s="3">
        <v>19501414.847705647</v>
      </c>
      <c r="J21" s="3">
        <v>19.501414847705647</v>
      </c>
      <c r="K21" s="3">
        <v>399.49899843517301</v>
      </c>
      <c r="L21" s="3">
        <v>77.120000000017143</v>
      </c>
      <c r="M21" s="3">
        <v>22.689999999982117</v>
      </c>
      <c r="N21" s="3">
        <v>54.430000000035001</v>
      </c>
      <c r="O21" s="3">
        <v>0.25287104314965347</v>
      </c>
      <c r="P21" s="3">
        <v>0.35828430732487709</v>
      </c>
    </row>
    <row r="22" spans="1:16" x14ac:dyDescent="0.15">
      <c r="A22" s="3" t="s">
        <v>29</v>
      </c>
      <c r="B22" s="3" t="s">
        <v>19</v>
      </c>
      <c r="C22" s="2">
        <v>3</v>
      </c>
      <c r="D22" s="2">
        <v>0</v>
      </c>
      <c r="E22" s="2">
        <v>1</v>
      </c>
      <c r="F22" s="2">
        <v>1</v>
      </c>
      <c r="G22" s="3">
        <v>0.75</v>
      </c>
      <c r="H22" s="3">
        <v>15000.000000055879</v>
      </c>
      <c r="I22" s="3">
        <v>660000.00000735745</v>
      </c>
      <c r="J22" s="3">
        <v>0.66000000000735748</v>
      </c>
      <c r="K22" s="3">
        <v>15.000000000055879</v>
      </c>
      <c r="L22" s="3">
        <v>77.120000000017143</v>
      </c>
      <c r="M22" s="3">
        <v>22.689999999982117</v>
      </c>
      <c r="N22" s="3">
        <v>54.430000000035001</v>
      </c>
      <c r="O22" s="3">
        <v>8.5580912864005529E-3</v>
      </c>
      <c r="P22" s="3">
        <v>1.2125665993145924E-2</v>
      </c>
    </row>
    <row r="23" spans="1:16" x14ac:dyDescent="0.15">
      <c r="A23" s="3" t="s">
        <v>29</v>
      </c>
      <c r="B23" s="3" t="s">
        <v>23</v>
      </c>
      <c r="C23" s="2">
        <v>4</v>
      </c>
      <c r="D23" s="2">
        <v>0</v>
      </c>
      <c r="E23" s="2">
        <v>1</v>
      </c>
      <c r="F23" s="2">
        <v>1</v>
      </c>
      <c r="G23" s="3">
        <v>0.75</v>
      </c>
      <c r="H23" s="3">
        <v>52200.000000009313</v>
      </c>
      <c r="I23" s="3">
        <v>2479999.9999983236</v>
      </c>
      <c r="J23" s="3">
        <v>2.4799999999983235</v>
      </c>
      <c r="K23" s="3">
        <v>52.200000000009311</v>
      </c>
      <c r="L23" s="3">
        <v>77.120000000017143</v>
      </c>
      <c r="M23" s="3">
        <v>22.689999999982117</v>
      </c>
      <c r="N23" s="3">
        <v>54.430000000035001</v>
      </c>
      <c r="O23" s="3">
        <v>3.21576763485188E-2</v>
      </c>
      <c r="P23" s="3">
        <v>4.5563108579767135E-2</v>
      </c>
    </row>
    <row r="24" spans="1:16" x14ac:dyDescent="0.15">
      <c r="A24" s="3" t="s">
        <v>29</v>
      </c>
      <c r="B24" s="3" t="s">
        <v>22</v>
      </c>
      <c r="C24" s="2">
        <v>5</v>
      </c>
      <c r="D24" s="2">
        <v>0</v>
      </c>
      <c r="E24" s="2">
        <v>0</v>
      </c>
      <c r="F24" s="2">
        <v>1</v>
      </c>
      <c r="G24" s="3">
        <v>0.5</v>
      </c>
      <c r="H24" s="3">
        <v>2200.0000000204891</v>
      </c>
      <c r="I24" s="3">
        <v>90000.000002142042</v>
      </c>
      <c r="J24" s="3">
        <v>9.0000000002142047E-2</v>
      </c>
      <c r="K24" s="3">
        <v>2.2000000000204891</v>
      </c>
      <c r="L24" s="3">
        <v>77.120000000017143</v>
      </c>
      <c r="M24" s="3">
        <v>22.689999999982117</v>
      </c>
      <c r="N24" s="3">
        <v>54.430000000035001</v>
      </c>
      <c r="O24" s="3">
        <v>1.1670124481602962E-3</v>
      </c>
      <c r="P24" s="3">
        <v>1.6534999081771842E-3</v>
      </c>
    </row>
    <row r="25" spans="1:16" x14ac:dyDescent="0.15">
      <c r="A25" s="3" t="s">
        <v>29</v>
      </c>
      <c r="B25" s="3" t="s">
        <v>26</v>
      </c>
      <c r="C25" s="2">
        <v>6</v>
      </c>
      <c r="D25" s="2">
        <v>0</v>
      </c>
      <c r="E25" s="2">
        <v>0</v>
      </c>
      <c r="F25" s="2">
        <v>1</v>
      </c>
      <c r="G25" s="3">
        <v>0.5</v>
      </c>
      <c r="H25" s="3">
        <v>2799.9999999608845</v>
      </c>
      <c r="I25" s="3">
        <v>129999.99999664724</v>
      </c>
      <c r="J25" s="3">
        <v>0.12999999999664724</v>
      </c>
      <c r="K25" s="3">
        <v>2.7999999999608844</v>
      </c>
      <c r="L25" s="3">
        <v>77.120000000017143</v>
      </c>
      <c r="M25" s="3">
        <v>22.689999999982117</v>
      </c>
      <c r="N25" s="3">
        <v>54.430000000035001</v>
      </c>
      <c r="O25" s="3">
        <v>1.685684647259053E-3</v>
      </c>
      <c r="P25" s="3">
        <v>2.3883887561374868E-3</v>
      </c>
    </row>
    <row r="26" spans="1:16" x14ac:dyDescent="0.15">
      <c r="A26" s="3" t="s">
        <v>29</v>
      </c>
      <c r="B26" s="3" t="s">
        <v>20</v>
      </c>
      <c r="C26" s="2">
        <v>7</v>
      </c>
      <c r="D26" s="2">
        <v>0</v>
      </c>
      <c r="E26" s="2">
        <v>0</v>
      </c>
      <c r="F26" s="2">
        <v>1</v>
      </c>
      <c r="G26" s="3">
        <v>0.25</v>
      </c>
      <c r="H26" s="3">
        <v>32999.999999945983</v>
      </c>
      <c r="I26" s="3">
        <v>1399999.9999965541</v>
      </c>
      <c r="J26" s="3">
        <v>1.399999999996554</v>
      </c>
      <c r="K26" s="3">
        <v>32.999999999945985</v>
      </c>
      <c r="L26" s="3">
        <v>77.120000000017143</v>
      </c>
      <c r="M26" s="3">
        <v>22.689999999982117</v>
      </c>
      <c r="N26" s="3">
        <v>54.430000000035001</v>
      </c>
      <c r="O26" s="3">
        <v>1.8153526970905595E-2</v>
      </c>
      <c r="P26" s="3">
        <v>2.5721109682080648E-2</v>
      </c>
    </row>
    <row r="27" spans="1:16" x14ac:dyDescent="0.15">
      <c r="A27" s="3" t="s">
        <v>29</v>
      </c>
      <c r="B27" s="3" t="s">
        <v>24</v>
      </c>
      <c r="C27" s="2">
        <v>8</v>
      </c>
      <c r="D27" s="2">
        <v>0</v>
      </c>
      <c r="E27" s="2">
        <v>0</v>
      </c>
      <c r="F27" s="2">
        <v>1</v>
      </c>
      <c r="G27" s="3">
        <v>0.25</v>
      </c>
      <c r="H27" s="3">
        <v>197199.99999988452</v>
      </c>
      <c r="I27" s="3">
        <v>9649999.999993667</v>
      </c>
      <c r="J27" s="3">
        <v>9.6499999999936676</v>
      </c>
      <c r="K27" s="3">
        <v>197.19999999988451</v>
      </c>
      <c r="L27" s="3">
        <v>77.120000000017143</v>
      </c>
      <c r="M27" s="3">
        <v>22.689999999982117</v>
      </c>
      <c r="N27" s="3">
        <v>54.430000000035001</v>
      </c>
      <c r="O27" s="3">
        <v>0.1251296680496827</v>
      </c>
      <c r="P27" s="3">
        <v>0.17729193459466222</v>
      </c>
    </row>
    <row r="28" spans="1:16" x14ac:dyDescent="0.15">
      <c r="A28" s="30" t="s">
        <v>29</v>
      </c>
      <c r="B28" s="30" t="s">
        <v>18</v>
      </c>
      <c r="C28" s="31">
        <v>9</v>
      </c>
      <c r="D28" s="31">
        <v>-999</v>
      </c>
      <c r="E28" s="31">
        <v>-999</v>
      </c>
      <c r="F28" s="31">
        <v>-999</v>
      </c>
      <c r="G28" s="30">
        <v>-999</v>
      </c>
      <c r="H28" s="30">
        <v>448400.00000017323</v>
      </c>
      <c r="I28" s="30">
        <v>22689999.999982119</v>
      </c>
      <c r="J28" s="30">
        <v>22.689999999982117</v>
      </c>
      <c r="K28" s="30">
        <v>448.40000000017324</v>
      </c>
      <c r="L28" s="30">
        <v>77.120000000017143</v>
      </c>
      <c r="M28" s="30">
        <v>22.689999999982117</v>
      </c>
      <c r="N28" s="30">
        <v>54.430000000035001</v>
      </c>
      <c r="O28" s="30">
        <v>0.29421680497895575</v>
      </c>
      <c r="P28" s="30">
        <v>0.41686569906241977</v>
      </c>
    </row>
    <row r="29" spans="1:16" x14ac:dyDescent="0.15">
      <c r="A29" s="3" t="s">
        <v>29</v>
      </c>
      <c r="B29" s="3" t="s">
        <v>17</v>
      </c>
      <c r="C29" s="2">
        <v>15</v>
      </c>
      <c r="D29" s="2">
        <v>0</v>
      </c>
      <c r="E29" s="2">
        <v>0</v>
      </c>
      <c r="F29" s="2">
        <v>0</v>
      </c>
      <c r="G29" s="3">
        <v>0</v>
      </c>
      <c r="H29" s="3">
        <v>90027.342828729918</v>
      </c>
      <c r="I29" s="3">
        <v>4943957.8695663875</v>
      </c>
      <c r="J29" s="3">
        <v>4.9439578695663871</v>
      </c>
      <c r="K29" s="3">
        <v>90.027342828729914</v>
      </c>
      <c r="L29" s="3">
        <v>77.120000000017143</v>
      </c>
      <c r="M29" s="3">
        <v>22.689999999982117</v>
      </c>
      <c r="N29" s="3">
        <v>54.430000000035001</v>
      </c>
      <c r="O29" s="3">
        <v>6.4107337520296861E-2</v>
      </c>
      <c r="P29" s="3">
        <v>9.0831487590725901E-2</v>
      </c>
    </row>
    <row r="30" spans="1:16" x14ac:dyDescent="0.15">
      <c r="A30" s="3" t="s">
        <v>30</v>
      </c>
      <c r="B30" s="3" t="s">
        <v>21</v>
      </c>
      <c r="C30" s="2">
        <v>1</v>
      </c>
      <c r="D30" s="2">
        <v>1</v>
      </c>
      <c r="E30" s="2">
        <v>1</v>
      </c>
      <c r="F30" s="2">
        <v>1</v>
      </c>
      <c r="G30" s="3">
        <v>1</v>
      </c>
      <c r="H30" s="3">
        <v>399169.38068617112</v>
      </c>
      <c r="I30" s="3">
        <v>21233161.246430773</v>
      </c>
      <c r="J30" s="3">
        <v>21.233161246430772</v>
      </c>
      <c r="K30" s="3">
        <v>399.16938068617111</v>
      </c>
      <c r="L30" s="3">
        <v>45.499999999986557</v>
      </c>
      <c r="M30" s="3">
        <v>1.2599999999849125</v>
      </c>
      <c r="N30" s="3">
        <v>44.240000000001686</v>
      </c>
      <c r="O30" s="3">
        <v>0.4666628845370781</v>
      </c>
      <c r="P30" s="3">
        <v>0.47995391605854393</v>
      </c>
    </row>
    <row r="31" spans="1:16" x14ac:dyDescent="0.15">
      <c r="A31" s="3" t="s">
        <v>30</v>
      </c>
      <c r="B31" s="3" t="s">
        <v>25</v>
      </c>
      <c r="C31" s="2">
        <v>2</v>
      </c>
      <c r="D31" s="2">
        <v>1</v>
      </c>
      <c r="E31" s="2">
        <v>1</v>
      </c>
      <c r="F31" s="2">
        <v>1</v>
      </c>
      <c r="G31" s="3">
        <v>1</v>
      </c>
      <c r="H31" s="3">
        <v>180697.72909917845</v>
      </c>
      <c r="I31" s="3">
        <v>8452583.3504119031</v>
      </c>
      <c r="J31" s="3">
        <v>8.4525833504119028</v>
      </c>
      <c r="K31" s="3">
        <v>180.69772909917845</v>
      </c>
      <c r="L31" s="3">
        <v>45.499999999986557</v>
      </c>
      <c r="M31" s="3">
        <v>1.2599999999849125</v>
      </c>
      <c r="N31" s="3">
        <v>44.240000000001686</v>
      </c>
      <c r="O31" s="3">
        <v>0.18577106264647009</v>
      </c>
      <c r="P31" s="3">
        <v>0.19106201063317302</v>
      </c>
    </row>
    <row r="32" spans="1:16" x14ac:dyDescent="0.15">
      <c r="A32" s="3" t="s">
        <v>30</v>
      </c>
      <c r="B32" s="3" t="s">
        <v>23</v>
      </c>
      <c r="C32" s="2">
        <v>4</v>
      </c>
      <c r="D32" s="2">
        <v>0</v>
      </c>
      <c r="E32" s="2">
        <v>1</v>
      </c>
      <c r="F32" s="2">
        <v>1</v>
      </c>
      <c r="G32" s="3">
        <v>0.75</v>
      </c>
      <c r="H32" s="3">
        <v>3000.0000000167638</v>
      </c>
      <c r="I32" s="3">
        <v>140000.00000130385</v>
      </c>
      <c r="J32" s="3">
        <v>0.14000000000130386</v>
      </c>
      <c r="K32" s="3">
        <v>3.0000000000167639</v>
      </c>
      <c r="L32" s="3">
        <v>45.499999999986557</v>
      </c>
      <c r="M32" s="3">
        <v>1.2599999999849125</v>
      </c>
      <c r="N32" s="3">
        <v>44.240000000001686</v>
      </c>
      <c r="O32" s="3">
        <v>3.0769230769526422E-3</v>
      </c>
      <c r="P32" s="3">
        <v>3.1645569620546705E-3</v>
      </c>
    </row>
    <row r="33" spans="1:16" x14ac:dyDescent="0.15">
      <c r="A33" s="3" t="s">
        <v>30</v>
      </c>
      <c r="B33" s="3" t="s">
        <v>22</v>
      </c>
      <c r="C33" s="2">
        <v>5</v>
      </c>
      <c r="D33" s="2">
        <v>0</v>
      </c>
      <c r="E33" s="2">
        <v>0</v>
      </c>
      <c r="F33" s="2">
        <v>1</v>
      </c>
      <c r="G33" s="3">
        <v>0.5</v>
      </c>
      <c r="H33" s="3">
        <v>3799.9999999906868</v>
      </c>
      <c r="I33" s="3">
        <v>169999.99999850988</v>
      </c>
      <c r="J33" s="3">
        <v>0.16999999999850987</v>
      </c>
      <c r="K33" s="3">
        <v>3.7999999999906868</v>
      </c>
      <c r="L33" s="3">
        <v>45.499999999986557</v>
      </c>
      <c r="M33" s="3">
        <v>1.2599999999849125</v>
      </c>
      <c r="N33" s="3">
        <v>44.240000000001686</v>
      </c>
      <c r="O33" s="3">
        <v>3.7362637362320897E-3</v>
      </c>
      <c r="P33" s="3">
        <v>3.8426763109969141E-3</v>
      </c>
    </row>
    <row r="34" spans="1:16" x14ac:dyDescent="0.15">
      <c r="A34" s="3" t="s">
        <v>30</v>
      </c>
      <c r="B34" s="3" t="s">
        <v>20</v>
      </c>
      <c r="C34" s="2">
        <v>7</v>
      </c>
      <c r="D34" s="2">
        <v>0</v>
      </c>
      <c r="E34" s="2">
        <v>0</v>
      </c>
      <c r="F34" s="2">
        <v>1</v>
      </c>
      <c r="G34" s="3">
        <v>0.25</v>
      </c>
      <c r="H34" s="3">
        <v>31561.77051645306</v>
      </c>
      <c r="I34" s="3">
        <v>1460575.8075301747</v>
      </c>
      <c r="J34" s="3">
        <v>1.4605758075301747</v>
      </c>
      <c r="K34" s="3">
        <v>31.561770516453059</v>
      </c>
      <c r="L34" s="3">
        <v>45.499999999986557</v>
      </c>
      <c r="M34" s="3">
        <v>1.2599999999849125</v>
      </c>
      <c r="N34" s="3">
        <v>44.240000000001686</v>
      </c>
      <c r="O34" s="3">
        <v>3.2100567198474726E-2</v>
      </c>
      <c r="P34" s="3">
        <v>3.3014823859179789E-2</v>
      </c>
    </row>
    <row r="35" spans="1:16" x14ac:dyDescent="0.15">
      <c r="A35" s="3" t="s">
        <v>30</v>
      </c>
      <c r="B35" s="3" t="s">
        <v>24</v>
      </c>
      <c r="C35" s="2">
        <v>8</v>
      </c>
      <c r="D35" s="2">
        <v>0</v>
      </c>
      <c r="E35" s="2">
        <v>0</v>
      </c>
      <c r="F35" s="2">
        <v>1</v>
      </c>
      <c r="G35" s="3">
        <v>0.25</v>
      </c>
      <c r="H35" s="3">
        <v>9391.0655654564034</v>
      </c>
      <c r="I35" s="3">
        <v>459423.4285593211</v>
      </c>
      <c r="J35" s="3">
        <v>0.45942342855932111</v>
      </c>
      <c r="K35" s="3">
        <v>9.3910655654564028</v>
      </c>
      <c r="L35" s="3">
        <v>45.499999999986557</v>
      </c>
      <c r="M35" s="3">
        <v>1.2599999999849125</v>
      </c>
      <c r="N35" s="3">
        <v>44.240000000001686</v>
      </c>
      <c r="O35" s="3">
        <v>1.0097218210097941E-2</v>
      </c>
      <c r="P35" s="3">
        <v>1.0384797209749171E-2</v>
      </c>
    </row>
    <row r="36" spans="1:16" x14ac:dyDescent="0.15">
      <c r="A36" s="30" t="s">
        <v>30</v>
      </c>
      <c r="B36" s="30" t="s">
        <v>18</v>
      </c>
      <c r="C36" s="31">
        <v>9</v>
      </c>
      <c r="D36" s="31">
        <v>-999</v>
      </c>
      <c r="E36" s="31">
        <v>-999</v>
      </c>
      <c r="F36" s="31">
        <v>-999</v>
      </c>
      <c r="G36" s="30">
        <v>-999</v>
      </c>
      <c r="H36" s="30">
        <v>26799.999999988824</v>
      </c>
      <c r="I36" s="30">
        <v>1259999.9999849126</v>
      </c>
      <c r="J36" s="30">
        <v>1.2599999999849125</v>
      </c>
      <c r="K36" s="30">
        <v>26.799999999988824</v>
      </c>
      <c r="L36" s="30">
        <v>45.499999999986557</v>
      </c>
      <c r="M36" s="30">
        <v>1.2599999999849125</v>
      </c>
      <c r="N36" s="30">
        <v>44.240000000001686</v>
      </c>
      <c r="O36" s="30">
        <v>2.7692307691984202E-2</v>
      </c>
      <c r="P36" s="30">
        <v>2.8481012657885663E-2</v>
      </c>
    </row>
    <row r="37" spans="1:16" x14ac:dyDescent="0.15">
      <c r="A37" s="3" t="s">
        <v>30</v>
      </c>
      <c r="B37" s="3" t="s">
        <v>28</v>
      </c>
      <c r="C37" s="2">
        <v>13</v>
      </c>
      <c r="D37" s="2">
        <v>0</v>
      </c>
      <c r="E37" s="2">
        <v>0</v>
      </c>
      <c r="F37" s="2">
        <v>0</v>
      </c>
      <c r="G37" s="3">
        <v>0</v>
      </c>
      <c r="H37" s="3">
        <v>210433.0105042755</v>
      </c>
      <c r="I37" s="3">
        <v>11640630.958135519</v>
      </c>
      <c r="J37" s="3">
        <v>11.640630958135519</v>
      </c>
      <c r="K37" s="3">
        <v>210.4330105042755</v>
      </c>
      <c r="L37" s="3">
        <v>45.499999999986557</v>
      </c>
      <c r="M37" s="3">
        <v>1.2599999999849125</v>
      </c>
      <c r="N37" s="3">
        <v>44.240000000001686</v>
      </c>
      <c r="O37" s="3">
        <v>0.25583804303602042</v>
      </c>
      <c r="P37" s="3">
        <v>0.26312456957809793</v>
      </c>
    </row>
    <row r="38" spans="1:16" x14ac:dyDescent="0.15">
      <c r="A38" s="3" t="s">
        <v>30</v>
      </c>
      <c r="B38" s="3" t="s">
        <v>17</v>
      </c>
      <c r="C38" s="2">
        <v>15</v>
      </c>
      <c r="D38" s="2">
        <v>0</v>
      </c>
      <c r="E38" s="2">
        <v>0</v>
      </c>
      <c r="F38" s="2">
        <v>0</v>
      </c>
      <c r="G38" s="3">
        <v>0</v>
      </c>
      <c r="H38" s="3">
        <v>13991.367479600793</v>
      </c>
      <c r="I38" s="3">
        <v>683625.20893408114</v>
      </c>
      <c r="J38" s="3">
        <v>0.68362520893408119</v>
      </c>
      <c r="K38" s="3">
        <v>13.991367479600793</v>
      </c>
      <c r="L38" s="3">
        <v>45.499999999986557</v>
      </c>
      <c r="M38" s="3">
        <v>1.2599999999849125</v>
      </c>
      <c r="N38" s="3">
        <v>44.240000000001686</v>
      </c>
      <c r="O38" s="3">
        <v>1.5024729866687523E-2</v>
      </c>
      <c r="P38" s="3">
        <v>1.5452649388201959E-2</v>
      </c>
    </row>
  </sheetData>
  <sortState ref="A2:R38">
    <sortCondition ref="A2:A38"/>
  </sortState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3" sqref="C3"/>
    </sheetView>
  </sheetViews>
  <sheetFormatPr baseColWidth="10" defaultColWidth="8.83203125" defaultRowHeight="13" x14ac:dyDescent="0.15"/>
  <cols>
    <col min="1" max="1" width="21.6640625" customWidth="1"/>
    <col min="2" max="2" width="17" customWidth="1"/>
    <col min="3" max="7" width="12" customWidth="1"/>
  </cols>
  <sheetData>
    <row r="1" spans="1:6" x14ac:dyDescent="0.15">
      <c r="A1" s="15" t="s">
        <v>1</v>
      </c>
      <c r="B1" s="16" t="s">
        <v>41</v>
      </c>
    </row>
    <row r="3" spans="1:6" x14ac:dyDescent="0.15">
      <c r="A3" s="9" t="s">
        <v>42</v>
      </c>
      <c r="B3" s="9" t="s">
        <v>10</v>
      </c>
      <c r="C3" s="7"/>
      <c r="D3" s="7"/>
      <c r="E3" s="7"/>
      <c r="F3" s="8"/>
    </row>
    <row r="4" spans="1:6" x14ac:dyDescent="0.15">
      <c r="A4" s="9" t="s">
        <v>0</v>
      </c>
      <c r="B4" s="6">
        <v>0</v>
      </c>
      <c r="C4" s="23">
        <v>0.25</v>
      </c>
      <c r="D4" s="23">
        <v>0.5</v>
      </c>
      <c r="E4" s="23">
        <v>0.75</v>
      </c>
      <c r="F4" s="24">
        <v>1</v>
      </c>
    </row>
    <row r="5" spans="1:6" x14ac:dyDescent="0.15">
      <c r="A5" s="6" t="s">
        <v>16</v>
      </c>
      <c r="B5" s="17">
        <v>1.8435634411952184E-2</v>
      </c>
      <c r="C5" s="25">
        <v>0.31865105705506824</v>
      </c>
      <c r="D5" s="25">
        <v>9.0536385379161484E-3</v>
      </c>
      <c r="E5" s="25">
        <v>0.16675852860263138</v>
      </c>
      <c r="F5" s="18">
        <v>0.48710114139242972</v>
      </c>
    </row>
    <row r="6" spans="1:6" x14ac:dyDescent="0.15">
      <c r="A6" s="10" t="s">
        <v>27</v>
      </c>
      <c r="B6" s="19">
        <v>7.6366259102579145E-2</v>
      </c>
      <c r="C6" s="26">
        <v>0.42256557671654471</v>
      </c>
      <c r="D6" s="26">
        <v>1.5091627739771784E-2</v>
      </c>
      <c r="E6" s="26"/>
      <c r="F6" s="20">
        <v>0.48597653644110872</v>
      </c>
    </row>
    <row r="7" spans="1:6" x14ac:dyDescent="0.15">
      <c r="A7" s="10" t="s">
        <v>29</v>
      </c>
      <c r="B7" s="19">
        <v>9.0831487590725901E-2</v>
      </c>
      <c r="C7" s="26">
        <v>0.20301304427674288</v>
      </c>
      <c r="D7" s="26">
        <v>4.0418886643146714E-3</v>
      </c>
      <c r="E7" s="26">
        <v>5.7688774572913062E-2</v>
      </c>
      <c r="F7" s="20">
        <v>0.64442480489530307</v>
      </c>
    </row>
    <row r="8" spans="1:6" x14ac:dyDescent="0.15">
      <c r="A8" s="11" t="s">
        <v>30</v>
      </c>
      <c r="B8" s="21">
        <v>0.27857721896629989</v>
      </c>
      <c r="C8" s="27">
        <v>4.3399621068928959E-2</v>
      </c>
      <c r="D8" s="27">
        <v>3.8426763109969141E-3</v>
      </c>
      <c r="E8" s="27">
        <v>3.1645569620546705E-3</v>
      </c>
      <c r="F8" s="22">
        <v>0.67101592669171695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10" sqref="A10:XFD13"/>
    </sheetView>
  </sheetViews>
  <sheetFormatPr baseColWidth="10" defaultColWidth="8.83203125" defaultRowHeight="13" x14ac:dyDescent="0.15"/>
  <cols>
    <col min="2" max="3" width="22" bestFit="1" customWidth="1"/>
    <col min="4" max="6" width="11.6640625" bestFit="1" customWidth="1"/>
    <col min="7" max="7" width="15" bestFit="1" customWidth="1"/>
  </cols>
  <sheetData>
    <row r="1" spans="1:7" x14ac:dyDescent="0.15">
      <c r="A1" t="s">
        <v>43</v>
      </c>
      <c r="B1" t="s">
        <v>44</v>
      </c>
      <c r="C1" t="s">
        <v>1</v>
      </c>
      <c r="D1" t="s">
        <v>7</v>
      </c>
      <c r="E1" t="s">
        <v>8</v>
      </c>
      <c r="F1" t="s">
        <v>9</v>
      </c>
      <c r="G1" t="s">
        <v>10</v>
      </c>
    </row>
    <row r="2" spans="1:7" x14ac:dyDescent="0.15">
      <c r="A2">
        <v>1</v>
      </c>
      <c r="B2" t="s">
        <v>21</v>
      </c>
      <c r="C2" t="s">
        <v>21</v>
      </c>
      <c r="D2">
        <v>1</v>
      </c>
      <c r="E2">
        <v>1</v>
      </c>
      <c r="F2">
        <v>1</v>
      </c>
      <c r="G2">
        <v>1</v>
      </c>
    </row>
    <row r="3" spans="1:7" x14ac:dyDescent="0.15">
      <c r="A3">
        <v>2</v>
      </c>
      <c r="B3" t="s">
        <v>25</v>
      </c>
      <c r="C3" t="s">
        <v>25</v>
      </c>
      <c r="D3">
        <v>1</v>
      </c>
      <c r="E3">
        <v>1</v>
      </c>
      <c r="F3">
        <v>1</v>
      </c>
      <c r="G3">
        <v>1</v>
      </c>
    </row>
    <row r="4" spans="1:7" x14ac:dyDescent="0.15">
      <c r="A4">
        <v>3</v>
      </c>
      <c r="B4" t="s">
        <v>19</v>
      </c>
      <c r="C4" t="s">
        <v>19</v>
      </c>
      <c r="D4">
        <v>0</v>
      </c>
      <c r="E4">
        <v>1</v>
      </c>
      <c r="F4">
        <v>1</v>
      </c>
      <c r="G4">
        <v>0.75</v>
      </c>
    </row>
    <row r="5" spans="1:7" x14ac:dyDescent="0.15">
      <c r="A5">
        <v>4</v>
      </c>
      <c r="B5" t="s">
        <v>23</v>
      </c>
      <c r="C5" t="s">
        <v>23</v>
      </c>
      <c r="D5">
        <v>0</v>
      </c>
      <c r="E5">
        <v>1</v>
      </c>
      <c r="F5">
        <v>1</v>
      </c>
      <c r="G5">
        <v>0.75</v>
      </c>
    </row>
    <row r="6" spans="1:7" x14ac:dyDescent="0.15">
      <c r="A6">
        <v>5</v>
      </c>
      <c r="B6" t="s">
        <v>22</v>
      </c>
      <c r="C6" t="s">
        <v>22</v>
      </c>
      <c r="D6">
        <v>0</v>
      </c>
      <c r="E6">
        <v>0</v>
      </c>
      <c r="F6">
        <v>1</v>
      </c>
      <c r="G6">
        <v>0.5</v>
      </c>
    </row>
    <row r="7" spans="1:7" x14ac:dyDescent="0.15">
      <c r="A7">
        <v>6</v>
      </c>
      <c r="B7" t="s">
        <v>26</v>
      </c>
      <c r="C7" t="s">
        <v>26</v>
      </c>
      <c r="D7">
        <v>0</v>
      </c>
      <c r="E7">
        <v>0</v>
      </c>
      <c r="F7">
        <v>1</v>
      </c>
      <c r="G7">
        <v>0.5</v>
      </c>
    </row>
    <row r="8" spans="1:7" x14ac:dyDescent="0.15">
      <c r="A8">
        <v>7</v>
      </c>
      <c r="B8" t="s">
        <v>20</v>
      </c>
      <c r="C8" t="s">
        <v>20</v>
      </c>
      <c r="D8">
        <v>0</v>
      </c>
      <c r="E8">
        <v>0</v>
      </c>
      <c r="F8">
        <v>1</v>
      </c>
      <c r="G8">
        <v>0.25</v>
      </c>
    </row>
    <row r="9" spans="1:7" x14ac:dyDescent="0.15">
      <c r="A9">
        <v>8</v>
      </c>
      <c r="B9" t="s">
        <v>24</v>
      </c>
      <c r="C9" t="s">
        <v>24</v>
      </c>
      <c r="D9">
        <v>0</v>
      </c>
      <c r="E9">
        <v>0</v>
      </c>
      <c r="F9">
        <v>1</v>
      </c>
      <c r="G9">
        <v>0.25</v>
      </c>
    </row>
    <row r="10" spans="1:7" x14ac:dyDescent="0.15">
      <c r="A10">
        <v>9</v>
      </c>
      <c r="B10" t="s">
        <v>45</v>
      </c>
      <c r="C10" t="s">
        <v>18</v>
      </c>
      <c r="D10">
        <v>-999</v>
      </c>
      <c r="E10">
        <v>-999</v>
      </c>
      <c r="F10">
        <v>-999</v>
      </c>
      <c r="G10">
        <v>-999</v>
      </c>
    </row>
    <row r="11" spans="1:7" x14ac:dyDescent="0.15">
      <c r="A11">
        <v>10</v>
      </c>
      <c r="B11" t="s">
        <v>46</v>
      </c>
      <c r="C11" t="s">
        <v>18</v>
      </c>
      <c r="D11">
        <v>-999</v>
      </c>
      <c r="E11">
        <v>-999</v>
      </c>
      <c r="F11">
        <v>-999</v>
      </c>
      <c r="G11">
        <v>-999</v>
      </c>
    </row>
    <row r="12" spans="1:7" x14ac:dyDescent="0.15">
      <c r="A12">
        <v>11</v>
      </c>
      <c r="B12" t="s">
        <v>47</v>
      </c>
      <c r="C12" t="s">
        <v>18</v>
      </c>
      <c r="D12">
        <v>-999</v>
      </c>
      <c r="E12">
        <v>-999</v>
      </c>
      <c r="F12">
        <v>-999</v>
      </c>
      <c r="G12">
        <v>-999</v>
      </c>
    </row>
    <row r="13" spans="1:7" x14ac:dyDescent="0.15">
      <c r="A13">
        <v>12</v>
      </c>
      <c r="B13" t="s">
        <v>48</v>
      </c>
      <c r="C13" t="s">
        <v>18</v>
      </c>
      <c r="D13">
        <v>-999</v>
      </c>
      <c r="E13">
        <v>-999</v>
      </c>
      <c r="F13">
        <v>-999</v>
      </c>
      <c r="G13">
        <v>-999</v>
      </c>
    </row>
    <row r="14" spans="1:7" x14ac:dyDescent="0.15">
      <c r="A14">
        <v>13</v>
      </c>
      <c r="B14" t="s">
        <v>28</v>
      </c>
      <c r="C14" t="s">
        <v>28</v>
      </c>
      <c r="D14">
        <v>0</v>
      </c>
      <c r="E14">
        <v>0</v>
      </c>
      <c r="F14">
        <v>0</v>
      </c>
      <c r="G14">
        <v>0</v>
      </c>
    </row>
    <row r="15" spans="1:7" x14ac:dyDescent="0.15">
      <c r="A15">
        <v>14</v>
      </c>
      <c r="B15" t="s">
        <v>49</v>
      </c>
      <c r="C15" t="s">
        <v>49</v>
      </c>
      <c r="D15">
        <v>0</v>
      </c>
      <c r="E15">
        <v>0</v>
      </c>
      <c r="F15">
        <v>0</v>
      </c>
      <c r="G15">
        <v>0</v>
      </c>
    </row>
    <row r="16" spans="1:7" x14ac:dyDescent="0.15">
      <c r="A16">
        <v>15</v>
      </c>
      <c r="B16" t="s">
        <v>17</v>
      </c>
      <c r="C16" t="s">
        <v>17</v>
      </c>
      <c r="D16">
        <v>0</v>
      </c>
      <c r="E16">
        <v>0</v>
      </c>
      <c r="F16">
        <v>0</v>
      </c>
      <c r="G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ShorelineAccess_MHI</vt:lpstr>
      <vt:lpstr>Metadata</vt:lpstr>
      <vt:lpstr>ShoreAccess_GISoutput_MHI</vt:lpstr>
      <vt:lpstr>Pivot</vt:lpstr>
      <vt:lpstr>RoadSlope_AccessBinOptions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Lecky</dc:creator>
  <cp:lastModifiedBy>Microsoft Office User</cp:lastModifiedBy>
  <dcterms:created xsi:type="dcterms:W3CDTF">2018-02-08T03:39:08Z</dcterms:created>
  <dcterms:modified xsi:type="dcterms:W3CDTF">2018-02-09T20:10:16Z</dcterms:modified>
</cp:coreProperties>
</file>