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prep/HAB/"/>
    </mc:Choice>
  </mc:AlternateContent>
  <bookViews>
    <workbookView xWindow="-37220" yWindow="-2540" windowWidth="28160" windowHeight="1682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D19" i="1"/>
  <c r="D13" i="1"/>
  <c r="D18" i="1"/>
  <c r="D12" i="1"/>
  <c r="D11" i="1"/>
  <c r="D17" i="1"/>
  <c r="C4" i="1"/>
  <c r="C16" i="1"/>
  <c r="C22" i="1"/>
  <c r="C10" i="1"/>
</calcChain>
</file>

<file path=xl/sharedStrings.xml><?xml version="1.0" encoding="utf-8"?>
<sst xmlns="http://schemas.openxmlformats.org/spreadsheetml/2006/main" count="58" uniqueCount="16">
  <si>
    <t>rgn_id</t>
  </si>
  <si>
    <t>kaunii</t>
  </si>
  <si>
    <t>oah</t>
  </si>
  <si>
    <t>maui</t>
  </si>
  <si>
    <t>haw</t>
  </si>
  <si>
    <t>% of 2013 max</t>
  </si>
  <si>
    <t>mean score</t>
  </si>
  <si>
    <t>metric</t>
  </si>
  <si>
    <t>juvenile density</t>
  </si>
  <si>
    <t>adult density</t>
  </si>
  <si>
    <t>mortality</t>
  </si>
  <si>
    <t>coral cover</t>
  </si>
  <si>
    <t>cca</t>
  </si>
  <si>
    <t>microalgae</t>
  </si>
  <si>
    <t>mauinui</t>
  </si>
  <si>
    <t>aggregated mean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</si>
</sst>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K6" sqref="K6"/>
    </sheetView>
  </sheetViews>
  <sheetFormatPr baseColWidth="10" defaultRowHeight="16" x14ac:dyDescent="0.2"/>
  <cols>
    <col min="3" max="3" width="0" hidden="1" customWidth="1"/>
    <col min="4" max="4" width="10.83203125" style="2"/>
    <col min="7" max="7" width="10.83203125" style="2"/>
  </cols>
  <sheetData>
    <row r="1" spans="1:7" x14ac:dyDescent="0.2">
      <c r="A1" t="s">
        <v>0</v>
      </c>
      <c r="B1" t="s">
        <v>7</v>
      </c>
      <c r="C1" t="s">
        <v>5</v>
      </c>
      <c r="D1" s="2" t="s">
        <v>6</v>
      </c>
      <c r="F1" t="s">
        <v>0</v>
      </c>
      <c r="G1" s="2" t="s">
        <v>15</v>
      </c>
    </row>
    <row r="2" spans="1:7" x14ac:dyDescent="0.2">
      <c r="A2" t="s">
        <v>4</v>
      </c>
      <c r="B2" t="s">
        <v>8</v>
      </c>
      <c r="C2">
        <v>68.2</v>
      </c>
      <c r="D2" s="2">
        <v>79.900000000000006</v>
      </c>
      <c r="F2" t="s">
        <v>4</v>
      </c>
      <c r="G2" s="2">
        <f>AVERAGE(D2:D7)</f>
        <v>76.233333333333334</v>
      </c>
    </row>
    <row r="3" spans="1:7" x14ac:dyDescent="0.2">
      <c r="A3" t="s">
        <v>4</v>
      </c>
      <c r="B3" t="s">
        <v>9</v>
      </c>
      <c r="C3">
        <v>73.3</v>
      </c>
      <c r="D3" s="2">
        <v>82.8</v>
      </c>
      <c r="F3" t="s">
        <v>1</v>
      </c>
      <c r="G3" s="2">
        <f>AVERAGE(D8:D12)</f>
        <v>65.177999999999997</v>
      </c>
    </row>
    <row r="4" spans="1:7" x14ac:dyDescent="0.2">
      <c r="A4" t="s">
        <v>4</v>
      </c>
      <c r="B4" t="s">
        <v>10</v>
      </c>
      <c r="C4">
        <f>100-93</f>
        <v>7</v>
      </c>
      <c r="D4" s="2">
        <v>76.7</v>
      </c>
      <c r="F4" t="s">
        <v>14</v>
      </c>
      <c r="G4" s="2">
        <f>AVERAGE(D14:D19)</f>
        <v>75.031111111111116</v>
      </c>
    </row>
    <row r="5" spans="1:7" x14ac:dyDescent="0.2">
      <c r="A5" t="s">
        <v>4</v>
      </c>
      <c r="B5" t="s">
        <v>11</v>
      </c>
      <c r="D5" s="2">
        <v>64</v>
      </c>
      <c r="F5" t="s">
        <v>2</v>
      </c>
      <c r="G5" s="2">
        <f>AVERAGE(D20:D25)</f>
        <v>63.890000000000008</v>
      </c>
    </row>
    <row r="6" spans="1:7" x14ac:dyDescent="0.2">
      <c r="A6" s="1" t="s">
        <v>4</v>
      </c>
      <c r="B6" t="s">
        <v>12</v>
      </c>
      <c r="D6" s="2">
        <v>73.8</v>
      </c>
    </row>
    <row r="7" spans="1:7" x14ac:dyDescent="0.2">
      <c r="A7" s="1" t="s">
        <v>4</v>
      </c>
      <c r="B7" t="s">
        <v>13</v>
      </c>
      <c r="D7" s="2">
        <v>80.2</v>
      </c>
    </row>
    <row r="8" spans="1:7" x14ac:dyDescent="0.2">
      <c r="A8" t="s">
        <v>1</v>
      </c>
      <c r="B8" t="s">
        <v>8</v>
      </c>
      <c r="C8">
        <v>65.900000000000006</v>
      </c>
      <c r="D8" s="2">
        <v>79.599999999999994</v>
      </c>
    </row>
    <row r="9" spans="1:7" x14ac:dyDescent="0.2">
      <c r="A9" t="s">
        <v>1</v>
      </c>
      <c r="B9" t="s">
        <v>9</v>
      </c>
      <c r="C9">
        <v>29.4</v>
      </c>
      <c r="D9" s="2">
        <v>76.5</v>
      </c>
    </row>
    <row r="10" spans="1:7" x14ac:dyDescent="0.2">
      <c r="A10" t="s">
        <v>1</v>
      </c>
      <c r="B10" t="s">
        <v>10</v>
      </c>
      <c r="C10">
        <f>100-85.8</f>
        <v>14.200000000000003</v>
      </c>
      <c r="D10" s="2">
        <v>70.599999999999994</v>
      </c>
    </row>
    <row r="11" spans="1:7" x14ac:dyDescent="0.2">
      <c r="A11" t="s">
        <v>1</v>
      </c>
      <c r="B11" t="s">
        <v>11</v>
      </c>
      <c r="D11" s="2">
        <f>AVERAGE(14.43,67.4)</f>
        <v>40.915000000000006</v>
      </c>
    </row>
    <row r="12" spans="1:7" x14ac:dyDescent="0.2">
      <c r="A12" s="1" t="s">
        <v>1</v>
      </c>
      <c r="B12" t="s">
        <v>12</v>
      </c>
      <c r="D12" s="2">
        <f>AVERAGE(66.5,50.05)</f>
        <v>58.274999999999999</v>
      </c>
    </row>
    <row r="13" spans="1:7" x14ac:dyDescent="0.2">
      <c r="A13" s="1" t="s">
        <v>1</v>
      </c>
      <c r="B13" t="s">
        <v>13</v>
      </c>
      <c r="D13" s="2">
        <f>AVERAGE(86.1,88.9)</f>
        <v>87.5</v>
      </c>
    </row>
    <row r="14" spans="1:7" x14ac:dyDescent="0.2">
      <c r="A14" t="s">
        <v>3</v>
      </c>
      <c r="B14" t="s">
        <v>8</v>
      </c>
      <c r="C14">
        <v>62.6</v>
      </c>
      <c r="D14" s="2">
        <v>79.3</v>
      </c>
    </row>
    <row r="15" spans="1:7" x14ac:dyDescent="0.2">
      <c r="A15" t="s">
        <v>3</v>
      </c>
      <c r="B15" t="s">
        <v>9</v>
      </c>
      <c r="C15">
        <v>75.599999999999994</v>
      </c>
      <c r="D15" s="2">
        <v>83.6</v>
      </c>
    </row>
    <row r="16" spans="1:7" x14ac:dyDescent="0.2">
      <c r="A16" t="s">
        <v>3</v>
      </c>
      <c r="B16" t="s">
        <v>10</v>
      </c>
      <c r="C16">
        <f>100-98.8</f>
        <v>1.2000000000000028</v>
      </c>
      <c r="D16" s="2">
        <v>74.3</v>
      </c>
    </row>
    <row r="17" spans="1:4" x14ac:dyDescent="0.2">
      <c r="A17" t="s">
        <v>3</v>
      </c>
      <c r="B17" t="s">
        <v>11</v>
      </c>
      <c r="D17" s="2">
        <f>AVERAGE(76.3,51.7,63.06)</f>
        <v>63.686666666666667</v>
      </c>
    </row>
    <row r="18" spans="1:4" x14ac:dyDescent="0.2">
      <c r="A18" s="1" t="s">
        <v>3</v>
      </c>
      <c r="B18" t="s">
        <v>12</v>
      </c>
      <c r="D18" s="2">
        <f>AVERAGE(63.9,62.1,40.4)</f>
        <v>55.466666666666669</v>
      </c>
    </row>
    <row r="19" spans="1:4" x14ac:dyDescent="0.2">
      <c r="A19" s="1" t="s">
        <v>3</v>
      </c>
      <c r="B19" t="s">
        <v>13</v>
      </c>
      <c r="D19" s="2">
        <f>AVERAGE(93.6,99.4,88.5)</f>
        <v>93.833333333333329</v>
      </c>
    </row>
    <row r="20" spans="1:4" x14ac:dyDescent="0.2">
      <c r="A20" t="s">
        <v>2</v>
      </c>
      <c r="B20" t="s">
        <v>8</v>
      </c>
      <c r="C20">
        <v>58.8</v>
      </c>
      <c r="D20" s="2">
        <v>79.7</v>
      </c>
    </row>
    <row r="21" spans="1:4" x14ac:dyDescent="0.2">
      <c r="A21" t="s">
        <v>2</v>
      </c>
      <c r="B21" t="s">
        <v>9</v>
      </c>
      <c r="C21">
        <v>48</v>
      </c>
      <c r="D21" s="2">
        <v>79.099999999999994</v>
      </c>
    </row>
    <row r="22" spans="1:4" x14ac:dyDescent="0.2">
      <c r="A22" t="s">
        <v>2</v>
      </c>
      <c r="B22" t="s">
        <v>10</v>
      </c>
      <c r="C22">
        <f>100-82.3</f>
        <v>17.700000000000003</v>
      </c>
      <c r="D22" s="2">
        <v>79.099999999999994</v>
      </c>
    </row>
    <row r="23" spans="1:4" x14ac:dyDescent="0.2">
      <c r="A23" t="s">
        <v>2</v>
      </c>
      <c r="B23" t="s">
        <v>11</v>
      </c>
      <c r="D23" s="2">
        <v>6.54</v>
      </c>
    </row>
    <row r="24" spans="1:4" x14ac:dyDescent="0.2">
      <c r="A24" s="1" t="s">
        <v>2</v>
      </c>
      <c r="B24" t="s">
        <v>12</v>
      </c>
      <c r="D24" s="2">
        <v>63.8</v>
      </c>
    </row>
    <row r="25" spans="1:4" x14ac:dyDescent="0.2">
      <c r="A25" s="1" t="s">
        <v>2</v>
      </c>
      <c r="B25" t="s">
        <v>13</v>
      </c>
      <c r="D25" s="2">
        <v>75.099999999999994</v>
      </c>
    </row>
  </sheetData>
  <sortState ref="A2:D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2018-02-08T17:16:56Z</dcterms:created>
  <dcterms:modified xsi:type="dcterms:W3CDTF">2018-02-08T17:45:46Z</dcterms:modified>
</cp:coreProperties>
</file>