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258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R4" i="1" l="1"/>
  <c r="R5" i="1"/>
  <c r="R6" i="1"/>
  <c r="R3" i="1"/>
  <c r="O6" i="1"/>
  <c r="O5" i="1"/>
  <c r="O4" i="1"/>
  <c r="O3" i="1"/>
  <c r="M6" i="1"/>
  <c r="M5" i="1"/>
  <c r="M3" i="1"/>
  <c r="M4" i="1"/>
  <c r="J22" i="1"/>
  <c r="K8" i="1"/>
  <c r="K7" i="1"/>
  <c r="K6" i="1"/>
  <c r="K5" i="1"/>
  <c r="K4" i="1"/>
  <c r="J34" i="1"/>
  <c r="J33" i="1"/>
  <c r="J28" i="1"/>
  <c r="J27" i="1"/>
  <c r="J21" i="1"/>
  <c r="J16" i="1"/>
  <c r="J15" i="1"/>
  <c r="J10" i="1"/>
  <c r="J9" i="1"/>
  <c r="K3" i="1"/>
  <c r="J4" i="1"/>
  <c r="J3" i="1"/>
</calcChain>
</file>

<file path=xl/sharedStrings.xml><?xml version="1.0" encoding="utf-8"?>
<sst xmlns="http://schemas.openxmlformats.org/spreadsheetml/2006/main" count="39" uniqueCount="19">
  <si>
    <t>2014 1/</t>
  </si>
  <si>
    <t>total_visitors</t>
  </si>
  <si>
    <t>year</t>
  </si>
  <si>
    <t>visitor rating</t>
  </si>
  <si>
    <t>Oahu</t>
  </si>
  <si>
    <t>Excellent</t>
  </si>
  <si>
    <t>Above average</t>
  </si>
  <si>
    <t>Below average</t>
  </si>
  <si>
    <t>Poor</t>
  </si>
  <si>
    <t>Maui</t>
  </si>
  <si>
    <t>Molokai</t>
  </si>
  <si>
    <t>Lanai</t>
  </si>
  <si>
    <t>Big Island</t>
  </si>
  <si>
    <t>Kauai</t>
  </si>
  <si>
    <t>above_average</t>
  </si>
  <si>
    <t>Region</t>
  </si>
  <si>
    <t>excellent</t>
  </si>
  <si>
    <t>rgn_id</t>
  </si>
  <si>
    <t>res_score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</si>
</sst>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\ \ "/>
    <numFmt numFmtId="165" formatCode="\ \ \ \ \ @"/>
    <numFmt numFmtId="166" formatCode="0.0\ \ \ \ \ \ "/>
    <numFmt numFmtId="167" formatCode="\ \ \ @"/>
    <numFmt numFmtId="168" formatCode="\ \ \ @\ 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1" fillId="0" borderId="0">
      <alignment horizontal="center" wrapText="1"/>
    </xf>
    <xf numFmtId="0" fontId="2" fillId="0" borderId="0"/>
    <xf numFmtId="165" fontId="3" fillId="0" borderId="0"/>
    <xf numFmtId="0" fontId="2" fillId="0" borderId="0"/>
    <xf numFmtId="0" fontId="2" fillId="0" borderId="0"/>
    <xf numFmtId="167" fontId="2" fillId="0" borderId="3" applyBorder="0"/>
  </cellStyleXfs>
  <cellXfs count="21">
    <xf numFmtId="0" fontId="0" fillId="0" borderId="0" xfId="0"/>
    <xf numFmtId="0" fontId="1" fillId="0" borderId="1" xfId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0" fontId="2" fillId="0" borderId="3" xfId="2" applyBorder="1"/>
    <xf numFmtId="0" fontId="2" fillId="0" borderId="4" xfId="2" applyBorder="1"/>
    <xf numFmtId="0" fontId="2" fillId="0" borderId="3" xfId="2" applyNumberFormat="1" applyBorder="1" applyAlignment="1">
      <alignment horizontal="left"/>
    </xf>
    <xf numFmtId="164" fontId="2" fillId="0" borderId="4" xfId="2" applyNumberFormat="1" applyBorder="1"/>
    <xf numFmtId="0" fontId="1" fillId="0" borderId="3" xfId="1" applyBorder="1" applyAlignment="1">
      <alignment horizontal="centerContinuous" wrapText="1"/>
    </xf>
    <xf numFmtId="0" fontId="1" fillId="0" borderId="4" xfId="1" applyBorder="1" applyAlignment="1">
      <alignment horizontal="center" wrapText="1"/>
    </xf>
    <xf numFmtId="164" fontId="2" fillId="0" borderId="4" xfId="2" applyNumberFormat="1" applyFill="1" applyBorder="1"/>
    <xf numFmtId="164" fontId="2" fillId="0" borderId="4" xfId="2" applyNumberFormat="1" applyFont="1" applyFill="1" applyBorder="1"/>
    <xf numFmtId="0" fontId="2" fillId="0" borderId="3" xfId="2" applyNumberFormat="1" applyFont="1" applyBorder="1" applyAlignment="1">
      <alignment horizontal="left"/>
    </xf>
    <xf numFmtId="0" fontId="2" fillId="0" borderId="3" xfId="5" applyBorder="1"/>
    <xf numFmtId="166" fontId="2" fillId="0" borderId="5" xfId="5" applyNumberFormat="1" applyBorder="1"/>
    <xf numFmtId="166" fontId="2" fillId="0" borderId="6" xfId="5" applyNumberFormat="1" applyBorder="1"/>
    <xf numFmtId="167" fontId="2" fillId="0" borderId="3" xfId="6" applyFont="1" applyBorder="1"/>
    <xf numFmtId="0" fontId="2" fillId="0" borderId="0" xfId="5"/>
    <xf numFmtId="167" fontId="2" fillId="0" borderId="3" xfId="6" applyBorder="1"/>
    <xf numFmtId="168" fontId="2" fillId="0" borderId="3" xfId="5" applyNumberFormat="1" applyBorder="1"/>
    <xf numFmtId="166" fontId="0" fillId="0" borderId="0" xfId="0" applyNumberFormat="1"/>
    <xf numFmtId="166" fontId="2" fillId="0" borderId="0" xfId="5" applyNumberFormat="1" applyFill="1" applyBorder="1"/>
  </cellXfs>
  <cellStyles count="7">
    <cellStyle name="1st indent 2" xfId="6"/>
    <cellStyle name="FOOTNOTE" xfId="3"/>
    <cellStyle name="HEADING" xfId="1"/>
    <cellStyle name="Normal" xfId="0" builtinId="0"/>
    <cellStyle name="Normal 3 2" xfId="5"/>
    <cellStyle name="Normal 4" xfId="4"/>
    <cellStyle name="Normal_07030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abSelected="1" workbookViewId="0">
      <selection activeCell="Q2" sqref="Q2:R6"/>
    </sheetView>
  </sheetViews>
  <sheetFormatPr defaultRowHeight="15" x14ac:dyDescent="0.25"/>
  <cols>
    <col min="2" max="2" width="12.28515625" customWidth="1"/>
  </cols>
  <sheetData>
    <row r="1" spans="1:18" x14ac:dyDescent="0.25">
      <c r="A1" s="1" t="s">
        <v>2</v>
      </c>
      <c r="B1" s="2" t="s">
        <v>1</v>
      </c>
      <c r="C1" t="s">
        <v>3</v>
      </c>
    </row>
    <row r="2" spans="1:18" x14ac:dyDescent="0.25">
      <c r="A2" s="3"/>
      <c r="B2" s="4"/>
      <c r="E2" s="12" t="s">
        <v>4</v>
      </c>
      <c r="F2" s="13"/>
      <c r="G2" s="13"/>
      <c r="H2" s="13"/>
      <c r="I2" s="14"/>
      <c r="M2" t="s">
        <v>14</v>
      </c>
      <c r="N2" t="s">
        <v>15</v>
      </c>
      <c r="O2" t="s">
        <v>16</v>
      </c>
      <c r="Q2" t="s">
        <v>17</v>
      </c>
      <c r="R2" t="s">
        <v>18</v>
      </c>
    </row>
    <row r="3" spans="1:18" x14ac:dyDescent="0.25">
      <c r="A3" s="5">
        <v>1966</v>
      </c>
      <c r="B3" s="6">
        <v>834732</v>
      </c>
      <c r="E3" s="15" t="s">
        <v>5</v>
      </c>
      <c r="F3" s="13">
        <v>53.96946227439696</v>
      </c>
      <c r="G3" s="13">
        <v>51.44221125373376</v>
      </c>
      <c r="H3" s="13">
        <v>57.470472940409358</v>
      </c>
      <c r="I3" s="14">
        <v>56.170966183707939</v>
      </c>
      <c r="J3" s="19">
        <f>AVERAGE(F3:I3)</f>
        <v>54.763278163062004</v>
      </c>
      <c r="K3" s="19">
        <f>SUM(J3:J4)</f>
        <v>94.816410158931063</v>
      </c>
      <c r="L3" s="20">
        <v>3</v>
      </c>
      <c r="M3" s="19">
        <f>K3</f>
        <v>94.816410158931063</v>
      </c>
      <c r="N3" s="20">
        <v>3</v>
      </c>
      <c r="O3" s="19">
        <f>J3</f>
        <v>54.763278163062004</v>
      </c>
      <c r="Q3">
        <v>3</v>
      </c>
      <c r="R3">
        <f>O3/100</f>
        <v>0.54763278163062001</v>
      </c>
    </row>
    <row r="4" spans="1:18" x14ac:dyDescent="0.25">
      <c r="A4" s="5">
        <v>1967</v>
      </c>
      <c r="B4" s="6">
        <v>1124012</v>
      </c>
      <c r="E4" s="15" t="s">
        <v>6</v>
      </c>
      <c r="F4" s="13">
        <v>39.892514505660522</v>
      </c>
      <c r="G4" s="13">
        <v>42.787609437446868</v>
      </c>
      <c r="H4" s="13">
        <v>35.881928239227044</v>
      </c>
      <c r="I4" s="14">
        <v>41.650475801141837</v>
      </c>
      <c r="J4" s="19">
        <f>AVERAGE(F4:I4)</f>
        <v>40.053131995869066</v>
      </c>
      <c r="K4" s="19">
        <f>SUM(J9:J10)</f>
        <v>97.8220023452063</v>
      </c>
      <c r="L4" s="20">
        <v>2</v>
      </c>
      <c r="M4" s="19">
        <f>AVERAGE(K4:K6)</f>
        <v>93.781789725461792</v>
      </c>
      <c r="N4" s="20">
        <v>2</v>
      </c>
      <c r="O4" s="19">
        <f>AVERAGE(J9,J15,J21)</f>
        <v>56.755948766331393</v>
      </c>
      <c r="Q4">
        <v>2</v>
      </c>
      <c r="R4">
        <f t="shared" ref="R4:R6" si="0">O4/100</f>
        <v>0.56755948766331388</v>
      </c>
    </row>
    <row r="5" spans="1:18" x14ac:dyDescent="0.25">
      <c r="A5" s="5">
        <v>1968</v>
      </c>
      <c r="B5" s="6">
        <v>1313706</v>
      </c>
      <c r="E5" s="15" t="s">
        <v>7</v>
      </c>
      <c r="F5" s="13">
        <v>5.1357165364790198</v>
      </c>
      <c r="G5" s="13">
        <v>5.0149326135987771</v>
      </c>
      <c r="H5" s="13">
        <v>5.303038974507202</v>
      </c>
      <c r="I5" s="14">
        <v>2.0218128802093891</v>
      </c>
      <c r="K5" s="19">
        <f>SUM(J15:J16)</f>
        <v>90.222499869269186</v>
      </c>
      <c r="L5" s="20">
        <v>1</v>
      </c>
      <c r="M5" s="19">
        <f>K7</f>
        <v>97.209944378719626</v>
      </c>
      <c r="N5" s="20">
        <v>1</v>
      </c>
      <c r="O5" s="19">
        <f>J27</f>
        <v>61.035688646490421</v>
      </c>
      <c r="Q5">
        <v>1</v>
      </c>
      <c r="R5">
        <f t="shared" si="0"/>
        <v>0.61035688646490416</v>
      </c>
    </row>
    <row r="6" spans="1:18" x14ac:dyDescent="0.25">
      <c r="A6" s="5">
        <v>1969</v>
      </c>
      <c r="B6" s="6">
        <v>1526074</v>
      </c>
      <c r="E6" s="15" t="s">
        <v>8</v>
      </c>
      <c r="F6" s="13">
        <v>1.0023066834634538</v>
      </c>
      <c r="G6" s="13">
        <v>0.75524669522065124</v>
      </c>
      <c r="H6" s="13">
        <v>1.344559845856462</v>
      </c>
      <c r="I6" s="14">
        <v>0.15674513494172546</v>
      </c>
      <c r="K6" s="19">
        <f>SUM(J21:J22)</f>
        <v>93.300866961909861</v>
      </c>
      <c r="L6" s="20">
        <v>4</v>
      </c>
      <c r="M6" s="19">
        <f>K8</f>
        <v>96.867080992958392</v>
      </c>
      <c r="N6" s="20">
        <v>4</v>
      </c>
      <c r="O6" s="19">
        <f>J33</f>
        <v>66.368873679189107</v>
      </c>
      <c r="Q6">
        <v>4</v>
      </c>
      <c r="R6">
        <f t="shared" si="0"/>
        <v>0.66368873679189111</v>
      </c>
    </row>
    <row r="7" spans="1:18" x14ac:dyDescent="0.25">
      <c r="A7" s="5">
        <v>1970</v>
      </c>
      <c r="B7" s="6">
        <v>1745904</v>
      </c>
      <c r="E7" s="12"/>
      <c r="F7" s="13"/>
      <c r="G7" s="13"/>
      <c r="H7" s="13"/>
      <c r="I7" s="16"/>
      <c r="K7" s="19">
        <f>SUM(J27:J28)</f>
        <v>97.209944378719626</v>
      </c>
    </row>
    <row r="8" spans="1:18" x14ac:dyDescent="0.25">
      <c r="A8" s="5"/>
      <c r="B8" s="6"/>
      <c r="E8" s="12" t="s">
        <v>9</v>
      </c>
      <c r="F8" s="13"/>
      <c r="G8" s="13"/>
      <c r="H8" s="13"/>
      <c r="I8" s="14"/>
      <c r="K8" s="19">
        <f>SUM(J33:J34)</f>
        <v>96.867080992958392</v>
      </c>
    </row>
    <row r="9" spans="1:18" x14ac:dyDescent="0.25">
      <c r="A9" s="5">
        <v>1971</v>
      </c>
      <c r="B9" s="6">
        <v>1817941</v>
      </c>
      <c r="E9" s="15" t="s">
        <v>5</v>
      </c>
      <c r="F9" s="13">
        <v>69.488080612260489</v>
      </c>
      <c r="G9" s="13">
        <v>66.591817287493498</v>
      </c>
      <c r="H9" s="13">
        <v>74.468806231527438</v>
      </c>
      <c r="I9" s="14">
        <v>57.36641320866449</v>
      </c>
      <c r="J9" s="19">
        <f>AVERAGE(F9:I9)</f>
        <v>66.97877933498647</v>
      </c>
    </row>
    <row r="10" spans="1:18" x14ac:dyDescent="0.25">
      <c r="A10" s="5">
        <v>1972</v>
      </c>
      <c r="B10" s="6">
        <v>2233627</v>
      </c>
      <c r="E10" s="15" t="s">
        <v>6</v>
      </c>
      <c r="F10" s="13">
        <v>28.695181647082585</v>
      </c>
      <c r="G10" s="13">
        <v>31.723252254500906</v>
      </c>
      <c r="H10" s="13">
        <v>23.487786061761838</v>
      </c>
      <c r="I10" s="14">
        <v>39.466672077533957</v>
      </c>
      <c r="J10" s="19">
        <f>AVERAGE(F10:I10)</f>
        <v>30.843223010219823</v>
      </c>
    </row>
    <row r="11" spans="1:18" x14ac:dyDescent="0.25">
      <c r="A11" s="5">
        <v>1973</v>
      </c>
      <c r="B11" s="6">
        <v>2622376</v>
      </c>
      <c r="E11" s="15" t="s">
        <v>7</v>
      </c>
      <c r="F11" s="13">
        <v>1.6274047488795702</v>
      </c>
      <c r="G11" s="13">
        <v>1.5508182988389543</v>
      </c>
      <c r="H11" s="13">
        <v>1.7591110376496584</v>
      </c>
      <c r="I11" s="14">
        <v>3.1669147138015461</v>
      </c>
    </row>
    <row r="12" spans="1:18" x14ac:dyDescent="0.25">
      <c r="A12" s="5">
        <v>1974</v>
      </c>
      <c r="B12" s="6">
        <v>2804394</v>
      </c>
      <c r="E12" s="15" t="s">
        <v>8</v>
      </c>
      <c r="F12" s="13">
        <v>0.18933299177754181</v>
      </c>
      <c r="G12" s="13">
        <v>0.13411215916684233</v>
      </c>
      <c r="H12" s="13">
        <v>0.2842966690610933</v>
      </c>
      <c r="I12" s="14">
        <v>0</v>
      </c>
    </row>
    <row r="13" spans="1:18" x14ac:dyDescent="0.25">
      <c r="A13" s="5">
        <v>1975</v>
      </c>
      <c r="B13" s="6">
        <v>2818082</v>
      </c>
      <c r="E13" s="17"/>
      <c r="F13" s="13"/>
      <c r="G13" s="13"/>
      <c r="H13" s="13"/>
      <c r="I13" s="14"/>
    </row>
    <row r="14" spans="1:18" x14ac:dyDescent="0.25">
      <c r="A14" s="5"/>
      <c r="B14" s="6"/>
      <c r="E14" s="12" t="s">
        <v>10</v>
      </c>
      <c r="F14" s="13"/>
      <c r="G14" s="13"/>
      <c r="H14" s="13"/>
      <c r="I14" s="14"/>
    </row>
    <row r="15" spans="1:18" x14ac:dyDescent="0.25">
      <c r="A15" s="5">
        <v>1976</v>
      </c>
      <c r="B15" s="6">
        <v>3213249</v>
      </c>
      <c r="E15" s="15" t="s">
        <v>5</v>
      </c>
      <c r="F15" s="13">
        <v>61.307500919258452</v>
      </c>
      <c r="G15" s="13">
        <v>56.451657028275235</v>
      </c>
      <c r="H15" s="13">
        <v>68.552407930429254</v>
      </c>
      <c r="I15" s="14">
        <v>20.389221404309183</v>
      </c>
      <c r="J15" s="19">
        <f>AVERAGE(F15:I15)</f>
        <v>51.675196820568033</v>
      </c>
    </row>
    <row r="16" spans="1:18" x14ac:dyDescent="0.25">
      <c r="A16" s="5">
        <v>1977</v>
      </c>
      <c r="B16" s="6">
        <v>3413095</v>
      </c>
      <c r="E16" s="15" t="s">
        <v>6</v>
      </c>
      <c r="F16" s="13">
        <v>30.853297876846785</v>
      </c>
      <c r="G16" s="13">
        <v>31.962049846056722</v>
      </c>
      <c r="H16" s="13">
        <v>29.199042695724636</v>
      </c>
      <c r="I16" s="14">
        <v>62.174821776176458</v>
      </c>
      <c r="J16" s="19">
        <f>AVERAGE(F16:I16)</f>
        <v>38.547303048701153</v>
      </c>
    </row>
    <row r="17" spans="1:10" x14ac:dyDescent="0.25">
      <c r="A17" s="5">
        <v>1978</v>
      </c>
      <c r="B17" s="6">
        <v>3676967</v>
      </c>
      <c r="E17" s="15" t="s">
        <v>7</v>
      </c>
      <c r="F17" s="13">
        <v>7.4657281962996596</v>
      </c>
      <c r="G17" s="13">
        <v>11.252023199854527</v>
      </c>
      <c r="H17" s="13">
        <v>1.8165854657118243</v>
      </c>
      <c r="I17" s="14">
        <v>17.435956819514359</v>
      </c>
    </row>
    <row r="18" spans="1:10" x14ac:dyDescent="0.25">
      <c r="A18" s="5">
        <v>1979</v>
      </c>
      <c r="B18" s="6">
        <v>3966192</v>
      </c>
      <c r="E18" s="15" t="s">
        <v>8</v>
      </c>
      <c r="F18" s="13">
        <v>0.37347300759535063</v>
      </c>
      <c r="G18" s="13">
        <v>0.33426992581366372</v>
      </c>
      <c r="H18" s="13">
        <v>0.43196390813419505</v>
      </c>
      <c r="I18" s="14">
        <v>0</v>
      </c>
    </row>
    <row r="19" spans="1:10" x14ac:dyDescent="0.25">
      <c r="A19" s="5">
        <v>1980</v>
      </c>
      <c r="B19" s="6">
        <v>3928789</v>
      </c>
      <c r="E19" s="12"/>
      <c r="F19" s="13"/>
      <c r="G19" s="13"/>
      <c r="H19" s="13"/>
      <c r="I19" s="14"/>
    </row>
    <row r="20" spans="1:10" x14ac:dyDescent="0.25">
      <c r="A20" s="5"/>
      <c r="B20" s="6"/>
      <c r="E20" s="12" t="s">
        <v>11</v>
      </c>
      <c r="F20" s="13"/>
      <c r="G20" s="13"/>
      <c r="H20" s="13"/>
      <c r="I20" s="14"/>
    </row>
    <row r="21" spans="1:10" x14ac:dyDescent="0.25">
      <c r="A21" s="5">
        <v>1981</v>
      </c>
      <c r="B21" s="6">
        <v>3928906</v>
      </c>
      <c r="E21" s="15" t="s">
        <v>5</v>
      </c>
      <c r="F21" s="13">
        <v>60.409707890945562</v>
      </c>
      <c r="G21" s="13">
        <v>62.67512616752137</v>
      </c>
      <c r="H21" s="13">
        <v>56.93084174649362</v>
      </c>
      <c r="I21" s="14">
        <v>26.439804768798165</v>
      </c>
      <c r="J21" s="19">
        <f>AVERAGE(F21:I21)</f>
        <v>51.613870143439676</v>
      </c>
    </row>
    <row r="22" spans="1:10" x14ac:dyDescent="0.25">
      <c r="A22" s="5">
        <v>1982</v>
      </c>
      <c r="B22" s="6">
        <v>4227733</v>
      </c>
      <c r="E22" s="15" t="s">
        <v>6</v>
      </c>
      <c r="F22" s="13">
        <v>34.865623775906123</v>
      </c>
      <c r="G22" s="13">
        <v>36.497423188525538</v>
      </c>
      <c r="H22" s="13">
        <v>32.359767886158984</v>
      </c>
      <c r="I22" s="14">
        <v>63.025172423290066</v>
      </c>
      <c r="J22" s="19">
        <f>AVERAGE(F22:I22)</f>
        <v>41.686996818470178</v>
      </c>
    </row>
    <row r="23" spans="1:10" x14ac:dyDescent="0.25">
      <c r="A23" s="5">
        <v>1983</v>
      </c>
      <c r="B23" s="6">
        <v>4356317</v>
      </c>
      <c r="E23" s="15" t="s">
        <v>7</v>
      </c>
      <c r="F23" s="13">
        <v>2.8671034756072253</v>
      </c>
      <c r="G23" s="13">
        <v>0.61103762825523888</v>
      </c>
      <c r="H23" s="13">
        <v>6.3316076588568846</v>
      </c>
      <c r="I23" s="14">
        <v>10.535022807911751</v>
      </c>
    </row>
    <row r="24" spans="1:10" x14ac:dyDescent="0.25">
      <c r="A24" s="5">
        <v>1984</v>
      </c>
      <c r="B24" s="6">
        <v>4827884</v>
      </c>
      <c r="E24" s="15" t="s">
        <v>8</v>
      </c>
      <c r="F24" s="13">
        <v>1.8575648575411079</v>
      </c>
      <c r="G24" s="13">
        <v>0.21641301569786439</v>
      </c>
      <c r="H24" s="13">
        <v>4.3777827084905256</v>
      </c>
      <c r="I24" s="14">
        <v>0</v>
      </c>
    </row>
    <row r="25" spans="1:10" x14ac:dyDescent="0.25">
      <c r="A25" s="5">
        <v>1985</v>
      </c>
      <c r="B25" s="6">
        <v>4843414</v>
      </c>
      <c r="E25" s="18"/>
      <c r="F25" s="13"/>
      <c r="G25" s="13"/>
      <c r="H25" s="13"/>
      <c r="I25" s="14"/>
    </row>
    <row r="26" spans="1:10" x14ac:dyDescent="0.25">
      <c r="A26" s="5"/>
      <c r="B26" s="6"/>
      <c r="E26" s="12" t="s">
        <v>12</v>
      </c>
      <c r="F26" s="13"/>
      <c r="G26" s="13"/>
      <c r="H26" s="13"/>
      <c r="I26" s="14"/>
    </row>
    <row r="27" spans="1:10" x14ac:dyDescent="0.25">
      <c r="A27" s="5">
        <v>1986</v>
      </c>
      <c r="B27" s="6">
        <v>5569067</v>
      </c>
      <c r="E27" s="15" t="s">
        <v>5</v>
      </c>
      <c r="F27" s="13">
        <v>60.942058350977554</v>
      </c>
      <c r="G27" s="13">
        <v>60.722246945331015</v>
      </c>
      <c r="H27" s="13">
        <v>61.23159556173492</v>
      </c>
      <c r="I27" s="14">
        <v>61.246853727918193</v>
      </c>
      <c r="J27" s="19">
        <f>AVERAGE(F27:I27)</f>
        <v>61.035688646490421</v>
      </c>
    </row>
    <row r="28" spans="1:10" x14ac:dyDescent="0.25">
      <c r="A28" s="5">
        <v>1987</v>
      </c>
      <c r="B28" s="6">
        <v>5770585</v>
      </c>
      <c r="E28" s="15" t="s">
        <v>6</v>
      </c>
      <c r="F28" s="13">
        <v>36.763933970531575</v>
      </c>
      <c r="G28" s="13">
        <v>36.735036563154644</v>
      </c>
      <c r="H28" s="13">
        <v>36.801997849452711</v>
      </c>
      <c r="I28" s="14">
        <v>34.396054545777879</v>
      </c>
      <c r="J28" s="19">
        <f>AVERAGE(F28:I28)</f>
        <v>36.174255732229199</v>
      </c>
    </row>
    <row r="29" spans="1:10" x14ac:dyDescent="0.25">
      <c r="A29" s="5">
        <v>1988</v>
      </c>
      <c r="B29" s="6">
        <v>6101483</v>
      </c>
      <c r="E29" s="15" t="s">
        <v>7</v>
      </c>
      <c r="F29" s="13">
        <v>2.1346064321732081</v>
      </c>
      <c r="G29" s="13">
        <v>2.2874107803655908</v>
      </c>
      <c r="H29" s="13">
        <v>1.9333314135400383</v>
      </c>
      <c r="I29" s="14">
        <v>3.3870851903027117</v>
      </c>
    </row>
    <row r="30" spans="1:10" x14ac:dyDescent="0.25">
      <c r="A30" s="5">
        <v>1989</v>
      </c>
      <c r="B30" s="6">
        <v>6488422</v>
      </c>
      <c r="E30" s="15" t="s">
        <v>8</v>
      </c>
      <c r="F30" s="13">
        <v>0.15940124631790459</v>
      </c>
      <c r="G30" s="13">
        <v>0.25530571114891082</v>
      </c>
      <c r="H30" s="13">
        <v>3.3075175272066736E-2</v>
      </c>
      <c r="I30" s="14">
        <v>0.97000653600129738</v>
      </c>
    </row>
    <row r="31" spans="1:10" x14ac:dyDescent="0.25">
      <c r="A31" s="5">
        <v>1990</v>
      </c>
      <c r="B31" s="6">
        <v>6723531.4664027896</v>
      </c>
      <c r="E31" s="12"/>
      <c r="F31" s="13"/>
      <c r="G31" s="13"/>
      <c r="H31" s="13"/>
      <c r="I31" s="14"/>
    </row>
    <row r="32" spans="1:10" x14ac:dyDescent="0.25">
      <c r="A32" s="5"/>
      <c r="B32" s="6"/>
      <c r="E32" s="12" t="s">
        <v>13</v>
      </c>
      <c r="F32" s="13"/>
      <c r="G32" s="13"/>
      <c r="H32" s="13"/>
      <c r="I32" s="14"/>
    </row>
    <row r="33" spans="1:10" x14ac:dyDescent="0.25">
      <c r="A33" s="5">
        <v>1991</v>
      </c>
      <c r="B33" s="6">
        <v>6518459.8021664787</v>
      </c>
      <c r="E33" s="15" t="s">
        <v>5</v>
      </c>
      <c r="F33" s="13">
        <v>72.036209748389894</v>
      </c>
      <c r="G33" s="13">
        <v>69.136415557092178</v>
      </c>
      <c r="H33" s="13">
        <v>76.663670245080041</v>
      </c>
      <c r="I33" s="14">
        <v>47.639199166194345</v>
      </c>
      <c r="J33" s="19">
        <f>AVERAGE(F33:I33)</f>
        <v>66.368873679189107</v>
      </c>
    </row>
    <row r="34" spans="1:10" x14ac:dyDescent="0.25">
      <c r="A34" s="5">
        <v>1992</v>
      </c>
      <c r="B34" s="6">
        <v>6473669.2645999994</v>
      </c>
      <c r="E34" s="15" t="s">
        <v>6</v>
      </c>
      <c r="F34" s="13">
        <v>26.105334437981764</v>
      </c>
      <c r="G34" s="13">
        <v>28.867113646380659</v>
      </c>
      <c r="H34" s="13">
        <v>21.698116772052174</v>
      </c>
      <c r="I34" s="14">
        <v>45.322264398662561</v>
      </c>
      <c r="J34" s="19">
        <f>AVERAGE(F34:I34)</f>
        <v>30.498207313769292</v>
      </c>
    </row>
    <row r="35" spans="1:10" x14ac:dyDescent="0.25">
      <c r="A35" s="5">
        <v>1993</v>
      </c>
      <c r="B35" s="6">
        <v>6070995.3114999998</v>
      </c>
      <c r="E35" s="15" t="s">
        <v>7</v>
      </c>
      <c r="F35" s="13">
        <v>1.6784270461280271</v>
      </c>
      <c r="G35" s="13">
        <v>1.7036271547262707</v>
      </c>
      <c r="H35" s="13">
        <v>1.638212982867723</v>
      </c>
      <c r="I35" s="14">
        <v>7.038536435143036</v>
      </c>
    </row>
    <row r="36" spans="1:10" x14ac:dyDescent="0.25">
      <c r="A36" s="5">
        <v>1994</v>
      </c>
      <c r="B36" s="6">
        <v>6364674.2761000004</v>
      </c>
      <c r="E36" s="15" t="s">
        <v>8</v>
      </c>
      <c r="F36" s="13">
        <v>0.18002876750053606</v>
      </c>
      <c r="G36" s="13">
        <v>0.29284364180101197</v>
      </c>
      <c r="H36" s="13">
        <v>0</v>
      </c>
      <c r="I36" s="14">
        <v>0</v>
      </c>
    </row>
    <row r="37" spans="1:10" x14ac:dyDescent="0.25">
      <c r="A37" s="5">
        <v>1995</v>
      </c>
      <c r="B37" s="6">
        <v>6546759.2285500001</v>
      </c>
    </row>
    <row r="38" spans="1:10" x14ac:dyDescent="0.25">
      <c r="A38" s="7"/>
      <c r="B38" s="8"/>
    </row>
    <row r="39" spans="1:10" x14ac:dyDescent="0.25">
      <c r="A39" s="5">
        <v>1996</v>
      </c>
      <c r="B39" s="6">
        <v>6723140.7948500002</v>
      </c>
    </row>
    <row r="40" spans="1:10" x14ac:dyDescent="0.25">
      <c r="A40" s="5">
        <v>1997</v>
      </c>
      <c r="B40" s="9">
        <v>6761134.5547500001</v>
      </c>
    </row>
    <row r="41" spans="1:10" x14ac:dyDescent="0.25">
      <c r="A41" s="5">
        <v>1998</v>
      </c>
      <c r="B41" s="9">
        <v>6595790</v>
      </c>
    </row>
    <row r="42" spans="1:10" x14ac:dyDescent="0.25">
      <c r="A42" s="5">
        <v>1999</v>
      </c>
      <c r="B42" s="9">
        <v>6741037</v>
      </c>
    </row>
    <row r="43" spans="1:10" x14ac:dyDescent="0.25">
      <c r="A43" s="5">
        <v>2000</v>
      </c>
      <c r="B43" s="10">
        <v>6948595</v>
      </c>
    </row>
    <row r="44" spans="1:10" x14ac:dyDescent="0.25">
      <c r="A44" s="5"/>
      <c r="B44" s="10"/>
    </row>
    <row r="45" spans="1:10" x14ac:dyDescent="0.25">
      <c r="A45" s="5">
        <v>2001</v>
      </c>
      <c r="B45" s="10">
        <v>6303791</v>
      </c>
    </row>
    <row r="46" spans="1:10" x14ac:dyDescent="0.25">
      <c r="A46" s="5">
        <v>2002</v>
      </c>
      <c r="B46" s="10">
        <v>6389057.9417134821</v>
      </c>
    </row>
    <row r="47" spans="1:10" x14ac:dyDescent="0.25">
      <c r="A47" s="5">
        <v>2003</v>
      </c>
      <c r="B47" s="10">
        <v>6380439</v>
      </c>
    </row>
    <row r="48" spans="1:10" x14ac:dyDescent="0.25">
      <c r="A48" s="5">
        <v>2004</v>
      </c>
      <c r="B48" s="10">
        <v>6912094.4186077463</v>
      </c>
    </row>
    <row r="49" spans="1:2" x14ac:dyDescent="0.25">
      <c r="A49" s="5">
        <v>2005</v>
      </c>
      <c r="B49" s="10">
        <v>7416574</v>
      </c>
    </row>
    <row r="50" spans="1:2" x14ac:dyDescent="0.25">
      <c r="A50" s="5"/>
      <c r="B50" s="10"/>
    </row>
    <row r="51" spans="1:2" x14ac:dyDescent="0.25">
      <c r="A51" s="11">
        <v>2006</v>
      </c>
      <c r="B51" s="10">
        <v>7528106.1266472824</v>
      </c>
    </row>
    <row r="52" spans="1:2" x14ac:dyDescent="0.25">
      <c r="A52" s="5">
        <v>2007</v>
      </c>
      <c r="B52" s="10">
        <v>7496820.2446779348</v>
      </c>
    </row>
    <row r="53" spans="1:2" x14ac:dyDescent="0.25">
      <c r="A53" s="5">
        <v>2008</v>
      </c>
      <c r="B53" s="10">
        <v>6713436</v>
      </c>
    </row>
    <row r="54" spans="1:2" x14ac:dyDescent="0.25">
      <c r="A54" s="5">
        <v>2009</v>
      </c>
      <c r="B54" s="10">
        <v>6420447.9465114223</v>
      </c>
    </row>
    <row r="55" spans="1:2" x14ac:dyDescent="0.25">
      <c r="A55" s="5">
        <v>2010</v>
      </c>
      <c r="B55" s="10">
        <v>6916894.2129692398</v>
      </c>
    </row>
    <row r="56" spans="1:2" x14ac:dyDescent="0.25">
      <c r="A56" s="5"/>
      <c r="B56" s="10"/>
    </row>
    <row r="57" spans="1:2" x14ac:dyDescent="0.25">
      <c r="A57" s="5">
        <v>2011</v>
      </c>
      <c r="B57" s="10">
        <v>7174397.4391888268</v>
      </c>
    </row>
    <row r="58" spans="1:2" x14ac:dyDescent="0.25">
      <c r="A58" s="5">
        <v>2012</v>
      </c>
      <c r="B58" s="10">
        <v>7867142.6793342354</v>
      </c>
    </row>
    <row r="59" spans="1:2" x14ac:dyDescent="0.25">
      <c r="A59" s="5">
        <v>2013</v>
      </c>
      <c r="B59" s="10">
        <v>8003473.5489947228</v>
      </c>
    </row>
    <row r="60" spans="1:2" x14ac:dyDescent="0.25">
      <c r="A60" s="5" t="s">
        <v>0</v>
      </c>
      <c r="B60" s="10">
        <v>8196341.9342619497</v>
      </c>
    </row>
    <row r="61" spans="1:2" x14ac:dyDescent="0.25">
      <c r="A61" s="5">
        <v>2015</v>
      </c>
      <c r="B61" s="10">
        <v>8563017.7764013242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2017-07-12T02:34:35Z</dcterms:created>
  <dcterms:modified xsi:type="dcterms:W3CDTF">2017-07-12T03:17:35Z</dcterms:modified>
</cp:coreProperties>
</file>