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za\prep\HAB\Coral Reefs\"/>
    </mc:Choice>
  </mc:AlternateContent>
  <bookViews>
    <workbookView xWindow="0" yWindow="0" windowWidth="20490" windowHeight="7155"/>
  </bookViews>
  <sheets>
    <sheet name="long_data_for_temporal_gap_fill" sheetId="1" r:id="rId1"/>
    <sheet name="Sheet1" sheetId="2" r:id="rId2"/>
  </sheets>
  <definedNames>
    <definedName name="_xlnm._FilterDatabase" localSheetId="0" hidden="1">long_data_for_temporal_gap_fill!$A$1:$H$197</definedName>
  </definedNames>
  <calcPr calcId="0"/>
</workbook>
</file>

<file path=xl/calcChain.xml><?xml version="1.0" encoding="utf-8"?>
<calcChain xmlns="http://schemas.openxmlformats.org/spreadsheetml/2006/main">
  <c r="F11" i="1" l="1"/>
  <c r="G19" i="1" s="1"/>
  <c r="E11" i="1"/>
  <c r="G12" i="1" s="1"/>
  <c r="C10" i="2"/>
  <c r="F49" i="1"/>
  <c r="G51" i="1" s="1"/>
  <c r="E49" i="1"/>
  <c r="F67" i="1"/>
  <c r="G71" i="1" s="1"/>
  <c r="E67" i="1"/>
  <c r="G69" i="1" s="1"/>
  <c r="F95" i="1"/>
  <c r="E95" i="1"/>
  <c r="G98" i="1" s="1"/>
  <c r="F133" i="1"/>
  <c r="G137" i="1" s="1"/>
  <c r="E133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G165" i="1"/>
  <c r="E166" i="1"/>
  <c r="F166" i="1"/>
  <c r="E167" i="1"/>
  <c r="F167" i="1"/>
  <c r="E168" i="1"/>
  <c r="F168" i="1"/>
  <c r="E169" i="1"/>
  <c r="F169" i="1"/>
  <c r="F159" i="1"/>
  <c r="E159" i="1"/>
  <c r="G160" i="1" s="1"/>
  <c r="F190" i="1"/>
  <c r="G193" i="1" s="1"/>
  <c r="E190" i="1"/>
  <c r="G73" i="1" l="1"/>
  <c r="G161" i="1"/>
  <c r="G101" i="1"/>
  <c r="G67" i="1"/>
  <c r="G78" i="1"/>
  <c r="G70" i="1"/>
  <c r="G134" i="1"/>
  <c r="G113" i="1"/>
  <c r="G97" i="1"/>
  <c r="G85" i="1"/>
  <c r="G77" i="1"/>
  <c r="G105" i="1"/>
  <c r="G81" i="1"/>
  <c r="G190" i="1"/>
  <c r="G169" i="1"/>
  <c r="G109" i="1"/>
  <c r="G68" i="1"/>
  <c r="G82" i="1"/>
  <c r="G74" i="1"/>
  <c r="G52" i="1"/>
  <c r="G191" i="1"/>
  <c r="G27" i="1"/>
  <c r="G23" i="1"/>
  <c r="G15" i="1"/>
  <c r="G196" i="1"/>
  <c r="G192" i="1"/>
  <c r="G108" i="1"/>
  <c r="G104" i="1"/>
  <c r="G100" i="1"/>
  <c r="G96" i="1"/>
  <c r="G49" i="1"/>
  <c r="G54" i="1"/>
  <c r="G50" i="1"/>
  <c r="G11" i="1"/>
  <c r="G26" i="1"/>
  <c r="G22" i="1"/>
  <c r="G18" i="1"/>
  <c r="G14" i="1"/>
  <c r="G195" i="1"/>
  <c r="G197" i="1"/>
  <c r="G167" i="1"/>
  <c r="G163" i="1"/>
  <c r="G133" i="1"/>
  <c r="G138" i="1"/>
  <c r="G111" i="1"/>
  <c r="G107" i="1"/>
  <c r="G103" i="1"/>
  <c r="G99" i="1"/>
  <c r="G84" i="1"/>
  <c r="G80" i="1"/>
  <c r="G76" i="1"/>
  <c r="G72" i="1"/>
  <c r="G57" i="1"/>
  <c r="G53" i="1"/>
  <c r="G29" i="1"/>
  <c r="G25" i="1"/>
  <c r="G21" i="1"/>
  <c r="G17" i="1"/>
  <c r="G13" i="1"/>
  <c r="G140" i="1"/>
  <c r="G136" i="1"/>
  <c r="G55" i="1"/>
  <c r="G166" i="1"/>
  <c r="G162" i="1"/>
  <c r="G139" i="1"/>
  <c r="G135" i="1"/>
  <c r="G112" i="1"/>
  <c r="G194" i="1"/>
  <c r="G159" i="1"/>
  <c r="G168" i="1"/>
  <c r="G164" i="1"/>
  <c r="G141" i="1"/>
  <c r="G95" i="1"/>
  <c r="G110" i="1"/>
  <c r="G106" i="1"/>
  <c r="G102" i="1"/>
  <c r="G83" i="1"/>
  <c r="G79" i="1"/>
  <c r="G75" i="1"/>
  <c r="G56" i="1"/>
  <c r="G28" i="1"/>
  <c r="G24" i="1"/>
  <c r="G20" i="1"/>
  <c r="G16" i="1"/>
</calcChain>
</file>

<file path=xl/sharedStrings.xml><?xml version="1.0" encoding="utf-8"?>
<sst xmlns="http://schemas.openxmlformats.org/spreadsheetml/2006/main" count="557" uniqueCount="27">
  <si>
    <t>Sector</t>
  </si>
  <si>
    <t>benthic_code</t>
  </si>
  <si>
    <t>Year</t>
  </si>
  <si>
    <t>ave_cover</t>
  </si>
  <si>
    <t>Dar_es_Salaam</t>
  </si>
  <si>
    <t>HC</t>
  </si>
  <si>
    <t>Lindi</t>
  </si>
  <si>
    <t>NA</t>
  </si>
  <si>
    <t>Mtwara</t>
  </si>
  <si>
    <t>Pemba</t>
  </si>
  <si>
    <t>Pwani</t>
  </si>
  <si>
    <t>Tanga</t>
  </si>
  <si>
    <t>Unguja</t>
  </si>
  <si>
    <t>Slope</t>
  </si>
  <si>
    <t>Intercept</t>
  </si>
  <si>
    <t>final values</t>
  </si>
  <si>
    <t>model values</t>
  </si>
  <si>
    <t>from literature - misali two sites post-bleaching</t>
  </si>
  <si>
    <t>Kunduchi</t>
  </si>
  <si>
    <t>Bongoyo</t>
  </si>
  <si>
    <t>Mbudya</t>
  </si>
  <si>
    <t>Fungu Mkadya</t>
  </si>
  <si>
    <t>Fungu Yasin</t>
  </si>
  <si>
    <t>Pangavini South West</t>
  </si>
  <si>
    <t>Pangavini North West</t>
  </si>
  <si>
    <t>average of 7 sites from literature</t>
  </si>
  <si>
    <t>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</si>
</sst>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wrapText="1"/>
    </xf>
    <xf numFmtId="0" fontId="19" fillId="0" borderId="11" xfId="0" applyFont="1" applyBorder="1" applyAlignment="1">
      <alignment horizontal="center" wrapText="1"/>
    </xf>
    <xf numFmtId="0" fontId="18" fillId="0" borderId="11" xfId="0" applyFont="1" applyBorder="1" applyAlignment="1">
      <alignment horizontal="right" wrapText="1"/>
    </xf>
    <xf numFmtId="0" fontId="20" fillId="0" borderId="12" xfId="0" applyFont="1" applyBorder="1" applyAlignment="1">
      <alignment wrapText="1"/>
    </xf>
    <xf numFmtId="0" fontId="21" fillId="0" borderId="13" xfId="0" applyFont="1" applyBorder="1" applyAlignment="1">
      <alignment horizontal="center" wrapText="1"/>
    </xf>
    <xf numFmtId="0" fontId="20" fillId="0" borderId="13" xfId="0" applyFont="1" applyBorder="1" applyAlignment="1">
      <alignment horizontal="right" wrapText="1"/>
    </xf>
    <xf numFmtId="0" fontId="20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selection activeCell="E16" sqref="E16"/>
    </sheetView>
  </sheetViews>
  <sheetFormatPr defaultRowHeight="15" x14ac:dyDescent="0.25"/>
  <cols>
    <col min="1" max="1" width="14.42578125" bestFit="1" customWidth="1"/>
    <col min="2" max="2" width="13.140625" bestFit="1" customWidth="1"/>
    <col min="3" max="3" width="5" bestFit="1" customWidth="1"/>
    <col min="4" max="4" width="12" bestFit="1" customWidth="1"/>
    <col min="7" max="7" width="12.85546875" bestFit="1" customWidth="1"/>
    <col min="8" max="8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13</v>
      </c>
      <c r="F1" s="1" t="s">
        <v>14</v>
      </c>
      <c r="G1" s="1" t="s">
        <v>16</v>
      </c>
      <c r="H1" s="1" t="s">
        <v>15</v>
      </c>
    </row>
    <row r="2" spans="1:10" x14ac:dyDescent="0.25">
      <c r="A2" t="s">
        <v>4</v>
      </c>
      <c r="B2" t="s">
        <v>5</v>
      </c>
      <c r="C2">
        <v>1974</v>
      </c>
      <c r="D2">
        <v>70</v>
      </c>
    </row>
    <row r="3" spans="1:10" x14ac:dyDescent="0.25">
      <c r="A3" t="s">
        <v>4</v>
      </c>
      <c r="B3" t="s">
        <v>5</v>
      </c>
      <c r="C3">
        <v>1987</v>
      </c>
      <c r="D3" t="s">
        <v>7</v>
      </c>
    </row>
    <row r="4" spans="1:10" x14ac:dyDescent="0.25">
      <c r="A4" t="s">
        <v>4</v>
      </c>
      <c r="B4" t="s">
        <v>5</v>
      </c>
      <c r="C4">
        <v>1992</v>
      </c>
      <c r="D4" t="s">
        <v>7</v>
      </c>
    </row>
    <row r="5" spans="1:10" x14ac:dyDescent="0.25">
      <c r="A5" t="s">
        <v>4</v>
      </c>
      <c r="B5" t="s">
        <v>5</v>
      </c>
      <c r="C5">
        <v>1993</v>
      </c>
      <c r="D5" t="s">
        <v>7</v>
      </c>
    </row>
    <row r="6" spans="1:10" x14ac:dyDescent="0.25">
      <c r="A6" t="s">
        <v>4</v>
      </c>
      <c r="B6" t="s">
        <v>5</v>
      </c>
      <c r="C6">
        <v>1994</v>
      </c>
      <c r="D6" t="s">
        <v>7</v>
      </c>
    </row>
    <row r="7" spans="1:10" x14ac:dyDescent="0.25">
      <c r="A7" t="s">
        <v>4</v>
      </c>
      <c r="B7" t="s">
        <v>5</v>
      </c>
      <c r="C7">
        <v>1995</v>
      </c>
      <c r="D7" t="s">
        <v>7</v>
      </c>
    </row>
    <row r="8" spans="1:10" x14ac:dyDescent="0.25">
      <c r="A8" t="s">
        <v>4</v>
      </c>
      <c r="B8" t="s">
        <v>5</v>
      </c>
      <c r="C8">
        <v>1996</v>
      </c>
      <c r="D8" t="s">
        <v>7</v>
      </c>
    </row>
    <row r="9" spans="1:10" x14ac:dyDescent="0.25">
      <c r="A9" t="s">
        <v>4</v>
      </c>
      <c r="B9" t="s">
        <v>5</v>
      </c>
      <c r="C9">
        <v>1997</v>
      </c>
      <c r="D9">
        <v>43</v>
      </c>
    </row>
    <row r="10" spans="1:10" x14ac:dyDescent="0.25">
      <c r="A10" t="s">
        <v>4</v>
      </c>
      <c r="B10" t="s">
        <v>5</v>
      </c>
      <c r="C10">
        <v>1998</v>
      </c>
      <c r="D10">
        <v>71.2</v>
      </c>
      <c r="E10" s="1" t="s">
        <v>13</v>
      </c>
      <c r="F10" s="1" t="s">
        <v>14</v>
      </c>
      <c r="G10" s="1" t="s">
        <v>16</v>
      </c>
      <c r="H10" s="1" t="s">
        <v>15</v>
      </c>
    </row>
    <row r="11" spans="1:10" x14ac:dyDescent="0.25">
      <c r="A11" t="s">
        <v>4</v>
      </c>
      <c r="B11" t="s">
        <v>5</v>
      </c>
      <c r="C11">
        <v>1999</v>
      </c>
      <c r="D11">
        <v>37.442857142857143</v>
      </c>
      <c r="E11">
        <f>SLOPE(D11:D29,C11:C29)</f>
        <v>1.7285714285714289</v>
      </c>
      <c r="F11">
        <f>INTERCEPT(D11:D29,C11:C29)</f>
        <v>-3417.971428571429</v>
      </c>
      <c r="G11">
        <f>($E$11*C11)+$F$11</f>
        <v>37.44285714285752</v>
      </c>
      <c r="H11">
        <v>37.442857142857143</v>
      </c>
      <c r="J11" t="s">
        <v>25</v>
      </c>
    </row>
    <row r="12" spans="1:10" x14ac:dyDescent="0.25">
      <c r="A12" t="s">
        <v>4</v>
      </c>
      <c r="B12" t="s">
        <v>5</v>
      </c>
      <c r="C12">
        <v>2000</v>
      </c>
      <c r="D12" t="s">
        <v>7</v>
      </c>
      <c r="G12">
        <f t="shared" ref="G12:H29" si="0">($E$11*C12)+$F$11</f>
        <v>39.171428571428805</v>
      </c>
      <c r="H12">
        <v>39.171428571428805</v>
      </c>
    </row>
    <row r="13" spans="1:10" x14ac:dyDescent="0.25">
      <c r="A13" t="s">
        <v>4</v>
      </c>
      <c r="B13" t="s">
        <v>5</v>
      </c>
      <c r="C13">
        <v>2001</v>
      </c>
      <c r="D13" t="s">
        <v>7</v>
      </c>
      <c r="G13">
        <f t="shared" si="0"/>
        <v>40.900000000000091</v>
      </c>
      <c r="H13">
        <v>40.900000000000091</v>
      </c>
    </row>
    <row r="14" spans="1:10" x14ac:dyDescent="0.25">
      <c r="A14" t="s">
        <v>4</v>
      </c>
      <c r="B14" t="s">
        <v>5</v>
      </c>
      <c r="C14">
        <v>2002</v>
      </c>
      <c r="D14" t="s">
        <v>7</v>
      </c>
      <c r="G14">
        <f t="shared" si="0"/>
        <v>42.628571428571831</v>
      </c>
      <c r="H14">
        <v>42.628571428571831</v>
      </c>
    </row>
    <row r="15" spans="1:10" x14ac:dyDescent="0.25">
      <c r="A15" t="s">
        <v>4</v>
      </c>
      <c r="B15" t="s">
        <v>5</v>
      </c>
      <c r="C15">
        <v>2003</v>
      </c>
      <c r="D15" t="s">
        <v>7</v>
      </c>
      <c r="G15">
        <f t="shared" si="0"/>
        <v>44.357142857143117</v>
      </c>
      <c r="H15">
        <v>44.357142857143117</v>
      </c>
    </row>
    <row r="16" spans="1:10" x14ac:dyDescent="0.25">
      <c r="A16" t="s">
        <v>4</v>
      </c>
      <c r="B16" t="s">
        <v>5</v>
      </c>
      <c r="C16">
        <v>2004</v>
      </c>
      <c r="D16" t="s">
        <v>7</v>
      </c>
      <c r="G16">
        <f t="shared" si="0"/>
        <v>46.085714285714403</v>
      </c>
      <c r="H16">
        <v>46.085714285714403</v>
      </c>
    </row>
    <row r="17" spans="1:8" x14ac:dyDescent="0.25">
      <c r="A17" t="s">
        <v>4</v>
      </c>
      <c r="B17" t="s">
        <v>5</v>
      </c>
      <c r="C17">
        <v>2005</v>
      </c>
      <c r="D17" t="s">
        <v>7</v>
      </c>
      <c r="G17">
        <f t="shared" si="0"/>
        <v>47.814285714285688</v>
      </c>
      <c r="H17">
        <v>47.814285714285688</v>
      </c>
    </row>
    <row r="18" spans="1:8" x14ac:dyDescent="0.25">
      <c r="A18" t="s">
        <v>4</v>
      </c>
      <c r="B18" t="s">
        <v>5</v>
      </c>
      <c r="C18">
        <v>2006</v>
      </c>
      <c r="D18" t="s">
        <v>7</v>
      </c>
      <c r="G18">
        <f t="shared" si="0"/>
        <v>49.542857142857429</v>
      </c>
      <c r="H18">
        <v>49.542857142857429</v>
      </c>
    </row>
    <row r="19" spans="1:8" x14ac:dyDescent="0.25">
      <c r="A19" t="s">
        <v>4</v>
      </c>
      <c r="B19" t="s">
        <v>5</v>
      </c>
      <c r="C19">
        <v>2007</v>
      </c>
      <c r="D19" t="s">
        <v>7</v>
      </c>
      <c r="G19">
        <f t="shared" si="0"/>
        <v>51.271428571428714</v>
      </c>
      <c r="H19">
        <v>51.271428571428714</v>
      </c>
    </row>
    <row r="20" spans="1:8" x14ac:dyDescent="0.25">
      <c r="A20" t="s">
        <v>4</v>
      </c>
      <c r="B20" t="s">
        <v>5</v>
      </c>
      <c r="C20">
        <v>2008</v>
      </c>
      <c r="D20">
        <v>53</v>
      </c>
      <c r="G20">
        <f t="shared" si="0"/>
        <v>53</v>
      </c>
      <c r="H20">
        <v>53</v>
      </c>
    </row>
    <row r="21" spans="1:8" x14ac:dyDescent="0.25">
      <c r="A21" t="s">
        <v>4</v>
      </c>
      <c r="B21" t="s">
        <v>5</v>
      </c>
      <c r="C21">
        <v>2009</v>
      </c>
      <c r="D21" t="s">
        <v>7</v>
      </c>
      <c r="G21">
        <f t="shared" si="0"/>
        <v>54.72857142857174</v>
      </c>
      <c r="H21">
        <v>54.72857142857174</v>
      </c>
    </row>
    <row r="22" spans="1:8" x14ac:dyDescent="0.25">
      <c r="A22" t="s">
        <v>4</v>
      </c>
      <c r="B22" t="s">
        <v>5</v>
      </c>
      <c r="C22">
        <v>2010</v>
      </c>
      <c r="D22" t="s">
        <v>7</v>
      </c>
      <c r="G22">
        <f t="shared" si="0"/>
        <v>56.457142857143026</v>
      </c>
      <c r="H22">
        <v>56.457142857143026</v>
      </c>
    </row>
    <row r="23" spans="1:8" x14ac:dyDescent="0.25">
      <c r="A23" t="s">
        <v>4</v>
      </c>
      <c r="B23" t="s">
        <v>5</v>
      </c>
      <c r="C23">
        <v>2011</v>
      </c>
      <c r="D23" t="s">
        <v>7</v>
      </c>
      <c r="G23">
        <f t="shared" si="0"/>
        <v>58.185714285714312</v>
      </c>
      <c r="H23">
        <v>58.185714285714312</v>
      </c>
    </row>
    <row r="24" spans="1:8" x14ac:dyDescent="0.25">
      <c r="A24" t="s">
        <v>4</v>
      </c>
      <c r="B24" t="s">
        <v>5</v>
      </c>
      <c r="C24">
        <v>2012</v>
      </c>
      <c r="D24" t="s">
        <v>7</v>
      </c>
      <c r="G24">
        <f t="shared" si="0"/>
        <v>59.914285714286052</v>
      </c>
      <c r="H24">
        <v>59.914285714286052</v>
      </c>
    </row>
    <row r="25" spans="1:8" x14ac:dyDescent="0.25">
      <c r="A25" t="s">
        <v>4</v>
      </c>
      <c r="B25" t="s">
        <v>5</v>
      </c>
      <c r="C25">
        <v>2013</v>
      </c>
      <c r="D25" t="s">
        <v>7</v>
      </c>
      <c r="G25">
        <f t="shared" si="0"/>
        <v>61.642857142857338</v>
      </c>
      <c r="H25">
        <v>61.642857142857338</v>
      </c>
    </row>
    <row r="26" spans="1:8" x14ac:dyDescent="0.25">
      <c r="A26" t="s">
        <v>4</v>
      </c>
      <c r="B26" t="s">
        <v>5</v>
      </c>
      <c r="C26">
        <v>2014</v>
      </c>
      <c r="D26" t="s">
        <v>7</v>
      </c>
      <c r="G26">
        <f t="shared" si="0"/>
        <v>63.371428571428623</v>
      </c>
      <c r="H26">
        <v>63.371428571428623</v>
      </c>
    </row>
    <row r="27" spans="1:8" x14ac:dyDescent="0.25">
      <c r="A27" t="s">
        <v>4</v>
      </c>
      <c r="B27" t="s">
        <v>5</v>
      </c>
      <c r="C27">
        <v>2015</v>
      </c>
      <c r="D27" t="s">
        <v>7</v>
      </c>
      <c r="G27">
        <f t="shared" si="0"/>
        <v>65.100000000000364</v>
      </c>
      <c r="H27">
        <v>65.100000000000364</v>
      </c>
    </row>
    <row r="28" spans="1:8" x14ac:dyDescent="0.25">
      <c r="A28" t="s">
        <v>4</v>
      </c>
      <c r="B28" t="s">
        <v>5</v>
      </c>
      <c r="C28">
        <v>2016</v>
      </c>
      <c r="D28" t="s">
        <v>7</v>
      </c>
      <c r="G28">
        <f t="shared" si="0"/>
        <v>66.828571428571649</v>
      </c>
      <c r="H28">
        <v>66.828571428571649</v>
      </c>
    </row>
    <row r="29" spans="1:8" x14ac:dyDescent="0.25">
      <c r="A29" t="s">
        <v>4</v>
      </c>
      <c r="B29" t="s">
        <v>5</v>
      </c>
      <c r="C29">
        <v>2017</v>
      </c>
      <c r="D29" t="s">
        <v>7</v>
      </c>
      <c r="G29">
        <f t="shared" si="0"/>
        <v>68.557142857142935</v>
      </c>
      <c r="H29">
        <v>68.557142857142935</v>
      </c>
    </row>
    <row r="30" spans="1:8" x14ac:dyDescent="0.25">
      <c r="A30" t="s">
        <v>6</v>
      </c>
      <c r="B30" t="s">
        <v>5</v>
      </c>
      <c r="C30">
        <v>1974</v>
      </c>
      <c r="D30" t="s">
        <v>7</v>
      </c>
    </row>
    <row r="31" spans="1:8" x14ac:dyDescent="0.25">
      <c r="A31" t="s">
        <v>6</v>
      </c>
      <c r="B31" t="s">
        <v>5</v>
      </c>
      <c r="C31">
        <v>1987</v>
      </c>
      <c r="D31" t="s">
        <v>7</v>
      </c>
    </row>
    <row r="32" spans="1:8" x14ac:dyDescent="0.25">
      <c r="A32" t="s">
        <v>6</v>
      </c>
      <c r="B32" t="s">
        <v>5</v>
      </c>
      <c r="C32">
        <v>1992</v>
      </c>
      <c r="D32" t="s">
        <v>7</v>
      </c>
    </row>
    <row r="33" spans="1:8" x14ac:dyDescent="0.25">
      <c r="A33" t="s">
        <v>6</v>
      </c>
      <c r="B33" t="s">
        <v>5</v>
      </c>
      <c r="C33">
        <v>1993</v>
      </c>
      <c r="D33" t="s">
        <v>7</v>
      </c>
    </row>
    <row r="34" spans="1:8" x14ac:dyDescent="0.25">
      <c r="A34" t="s">
        <v>6</v>
      </c>
      <c r="B34" t="s">
        <v>5</v>
      </c>
      <c r="C34">
        <v>1994</v>
      </c>
      <c r="D34" t="s">
        <v>7</v>
      </c>
    </row>
    <row r="35" spans="1:8" x14ac:dyDescent="0.25">
      <c r="A35" t="s">
        <v>6</v>
      </c>
      <c r="B35" t="s">
        <v>5</v>
      </c>
      <c r="C35">
        <v>1995</v>
      </c>
      <c r="D35" t="s">
        <v>7</v>
      </c>
    </row>
    <row r="36" spans="1:8" x14ac:dyDescent="0.25">
      <c r="A36" t="s">
        <v>6</v>
      </c>
      <c r="B36" t="s">
        <v>5</v>
      </c>
      <c r="C36">
        <v>1996</v>
      </c>
      <c r="D36" t="s">
        <v>7</v>
      </c>
    </row>
    <row r="37" spans="1:8" x14ac:dyDescent="0.25">
      <c r="A37" t="s">
        <v>6</v>
      </c>
      <c r="B37" t="s">
        <v>5</v>
      </c>
      <c r="C37">
        <v>1997</v>
      </c>
      <c r="D37">
        <v>35</v>
      </c>
    </row>
    <row r="38" spans="1:8" x14ac:dyDescent="0.25">
      <c r="A38" t="s">
        <v>6</v>
      </c>
      <c r="B38" t="s">
        <v>5</v>
      </c>
      <c r="C38">
        <v>1998</v>
      </c>
      <c r="D38" t="s">
        <v>7</v>
      </c>
    </row>
    <row r="39" spans="1:8" x14ac:dyDescent="0.25">
      <c r="A39" t="s">
        <v>6</v>
      </c>
      <c r="B39" t="s">
        <v>5</v>
      </c>
      <c r="C39">
        <v>1999</v>
      </c>
      <c r="D39" t="s">
        <v>7</v>
      </c>
    </row>
    <row r="40" spans="1:8" x14ac:dyDescent="0.25">
      <c r="A40" t="s">
        <v>6</v>
      </c>
      <c r="B40" t="s">
        <v>5</v>
      </c>
      <c r="C40">
        <v>2000</v>
      </c>
      <c r="D40" t="s">
        <v>7</v>
      </c>
    </row>
    <row r="41" spans="1:8" x14ac:dyDescent="0.25">
      <c r="A41" t="s">
        <v>6</v>
      </c>
      <c r="B41" t="s">
        <v>5</v>
      </c>
      <c r="C41">
        <v>2001</v>
      </c>
      <c r="D41" t="s">
        <v>7</v>
      </c>
    </row>
    <row r="42" spans="1:8" x14ac:dyDescent="0.25">
      <c r="A42" t="s">
        <v>6</v>
      </c>
      <c r="B42" t="s">
        <v>5</v>
      </c>
      <c r="C42">
        <v>2002</v>
      </c>
      <c r="D42" t="s">
        <v>7</v>
      </c>
    </row>
    <row r="43" spans="1:8" x14ac:dyDescent="0.25">
      <c r="A43" t="s">
        <v>6</v>
      </c>
      <c r="B43" t="s">
        <v>5</v>
      </c>
      <c r="C43">
        <v>2003</v>
      </c>
      <c r="D43" t="s">
        <v>7</v>
      </c>
    </row>
    <row r="44" spans="1:8" x14ac:dyDescent="0.25">
      <c r="A44" t="s">
        <v>6</v>
      </c>
      <c r="B44" t="s">
        <v>5</v>
      </c>
      <c r="C44">
        <v>2004</v>
      </c>
      <c r="D44" t="s">
        <v>7</v>
      </c>
    </row>
    <row r="45" spans="1:8" x14ac:dyDescent="0.25">
      <c r="A45" t="s">
        <v>6</v>
      </c>
      <c r="B45" t="s">
        <v>5</v>
      </c>
      <c r="C45">
        <v>2005</v>
      </c>
      <c r="D45" t="s">
        <v>7</v>
      </c>
    </row>
    <row r="46" spans="1:8" x14ac:dyDescent="0.25">
      <c r="A46" t="s">
        <v>6</v>
      </c>
      <c r="B46" t="s">
        <v>5</v>
      </c>
      <c r="C46">
        <v>2006</v>
      </c>
      <c r="D46" t="s">
        <v>7</v>
      </c>
    </row>
    <row r="47" spans="1:8" x14ac:dyDescent="0.25">
      <c r="A47" t="s">
        <v>6</v>
      </c>
      <c r="B47" t="s">
        <v>5</v>
      </c>
      <c r="C47">
        <v>2007</v>
      </c>
      <c r="D47" t="s">
        <v>7</v>
      </c>
    </row>
    <row r="48" spans="1:8" x14ac:dyDescent="0.25">
      <c r="A48" t="s">
        <v>6</v>
      </c>
      <c r="B48" t="s">
        <v>5</v>
      </c>
      <c r="C48">
        <v>2008</v>
      </c>
      <c r="D48" t="s">
        <v>7</v>
      </c>
      <c r="E48" s="1" t="s">
        <v>13</v>
      </c>
      <c r="F48" s="1" t="s">
        <v>14</v>
      </c>
      <c r="G48" s="1" t="s">
        <v>16</v>
      </c>
      <c r="H48" s="1" t="s">
        <v>15</v>
      </c>
    </row>
    <row r="49" spans="1:8" x14ac:dyDescent="0.25">
      <c r="A49" t="s">
        <v>6</v>
      </c>
      <c r="B49" t="s">
        <v>5</v>
      </c>
      <c r="C49">
        <v>2009</v>
      </c>
      <c r="D49">
        <v>43.5555555555556</v>
      </c>
      <c r="E49">
        <f>SLOPE(D49:D57,C49:C57)</f>
        <v>-4.7423853923855397E-2</v>
      </c>
      <c r="F49">
        <f>INTERCEPT(D49:D57,C49:C57)</f>
        <v>139.56312140637442</v>
      </c>
      <c r="G49">
        <f>($E$49*C49)+$F$49</f>
        <v>44.288598873348931</v>
      </c>
      <c r="H49">
        <v>43.5555555555556</v>
      </c>
    </row>
    <row r="50" spans="1:8" x14ac:dyDescent="0.25">
      <c r="A50" t="s">
        <v>6</v>
      </c>
      <c r="B50" t="s">
        <v>5</v>
      </c>
      <c r="C50">
        <v>2010</v>
      </c>
      <c r="D50" t="s">
        <v>7</v>
      </c>
      <c r="G50">
        <f t="shared" ref="G50:G57" si="1">($E$49*C50)+$F$49</f>
        <v>44.241175019425071</v>
      </c>
      <c r="H50">
        <v>44.241175019425071</v>
      </c>
    </row>
    <row r="51" spans="1:8" x14ac:dyDescent="0.25">
      <c r="A51" t="s">
        <v>6</v>
      </c>
      <c r="B51" t="s">
        <v>5</v>
      </c>
      <c r="C51">
        <v>2011</v>
      </c>
      <c r="D51">
        <v>49.454545454545503</v>
      </c>
      <c r="G51">
        <f t="shared" si="1"/>
        <v>44.193751165501212</v>
      </c>
      <c r="H51">
        <v>49.454545454545503</v>
      </c>
    </row>
    <row r="52" spans="1:8" x14ac:dyDescent="0.25">
      <c r="A52" t="s">
        <v>6</v>
      </c>
      <c r="B52" t="s">
        <v>5</v>
      </c>
      <c r="C52">
        <v>2012</v>
      </c>
      <c r="D52" t="s">
        <v>7</v>
      </c>
      <c r="G52">
        <f t="shared" si="1"/>
        <v>44.146327311577366</v>
      </c>
      <c r="H52">
        <v>44.146327311577366</v>
      </c>
    </row>
    <row r="53" spans="1:8" x14ac:dyDescent="0.25">
      <c r="A53" t="s">
        <v>6</v>
      </c>
      <c r="B53" t="s">
        <v>5</v>
      </c>
      <c r="C53">
        <v>2013</v>
      </c>
      <c r="D53" t="s">
        <v>7</v>
      </c>
      <c r="G53">
        <f t="shared" si="1"/>
        <v>44.098903457653506</v>
      </c>
      <c r="H53">
        <v>44.098903457653506</v>
      </c>
    </row>
    <row r="54" spans="1:8" x14ac:dyDescent="0.25">
      <c r="A54" t="s">
        <v>6</v>
      </c>
      <c r="B54" t="s">
        <v>5</v>
      </c>
      <c r="C54">
        <v>2014</v>
      </c>
      <c r="D54" t="s">
        <v>7</v>
      </c>
      <c r="G54">
        <f t="shared" si="1"/>
        <v>44.051479603729646</v>
      </c>
      <c r="H54">
        <v>44.051479603729646</v>
      </c>
    </row>
    <row r="55" spans="1:8" x14ac:dyDescent="0.25">
      <c r="A55" t="s">
        <v>6</v>
      </c>
      <c r="B55" t="s">
        <v>5</v>
      </c>
      <c r="C55">
        <v>2015</v>
      </c>
      <c r="D55">
        <v>31.153846153846199</v>
      </c>
      <c r="G55">
        <f t="shared" si="1"/>
        <v>44.004055749805801</v>
      </c>
      <c r="H55">
        <v>31.153846153846199</v>
      </c>
    </row>
    <row r="56" spans="1:8" x14ac:dyDescent="0.25">
      <c r="A56" t="s">
        <v>6</v>
      </c>
      <c r="B56" t="s">
        <v>5</v>
      </c>
      <c r="C56">
        <v>2016</v>
      </c>
      <c r="D56" t="s">
        <v>7</v>
      </c>
      <c r="G56">
        <f t="shared" si="1"/>
        <v>43.956631895881941</v>
      </c>
      <c r="H56">
        <v>43.956631895881941</v>
      </c>
    </row>
    <row r="57" spans="1:8" x14ac:dyDescent="0.25">
      <c r="A57" t="s">
        <v>6</v>
      </c>
      <c r="B57" t="s">
        <v>5</v>
      </c>
      <c r="C57">
        <v>2017</v>
      </c>
      <c r="D57">
        <v>52.231666666666698</v>
      </c>
      <c r="G57">
        <f t="shared" si="1"/>
        <v>43.909208041958081</v>
      </c>
      <c r="H57">
        <v>52.231666666666698</v>
      </c>
    </row>
    <row r="58" spans="1:8" x14ac:dyDescent="0.25">
      <c r="A58" t="s">
        <v>8</v>
      </c>
      <c r="B58" t="s">
        <v>5</v>
      </c>
      <c r="C58">
        <v>1974</v>
      </c>
      <c r="D58" t="s">
        <v>7</v>
      </c>
    </row>
    <row r="59" spans="1:8" x14ac:dyDescent="0.25">
      <c r="A59" t="s">
        <v>8</v>
      </c>
      <c r="B59" t="s">
        <v>5</v>
      </c>
      <c r="C59">
        <v>1987</v>
      </c>
      <c r="D59" t="s">
        <v>7</v>
      </c>
    </row>
    <row r="60" spans="1:8" x14ac:dyDescent="0.25">
      <c r="A60" t="s">
        <v>8</v>
      </c>
      <c r="B60" t="s">
        <v>5</v>
      </c>
      <c r="C60">
        <v>1992</v>
      </c>
      <c r="D60" t="s">
        <v>7</v>
      </c>
    </row>
    <row r="61" spans="1:8" x14ac:dyDescent="0.25">
      <c r="A61" t="s">
        <v>8</v>
      </c>
      <c r="B61" t="s">
        <v>5</v>
      </c>
      <c r="C61">
        <v>1993</v>
      </c>
      <c r="D61" t="s">
        <v>7</v>
      </c>
    </row>
    <row r="62" spans="1:8" x14ac:dyDescent="0.25">
      <c r="A62" t="s">
        <v>8</v>
      </c>
      <c r="B62" t="s">
        <v>5</v>
      </c>
      <c r="C62">
        <v>1994</v>
      </c>
      <c r="D62" t="s">
        <v>7</v>
      </c>
    </row>
    <row r="63" spans="1:8" x14ac:dyDescent="0.25">
      <c r="A63" t="s">
        <v>8</v>
      </c>
      <c r="B63" t="s">
        <v>5</v>
      </c>
      <c r="C63">
        <v>1995</v>
      </c>
      <c r="D63" t="s">
        <v>7</v>
      </c>
    </row>
    <row r="64" spans="1:8" x14ac:dyDescent="0.25">
      <c r="A64" t="s">
        <v>8</v>
      </c>
      <c r="B64" t="s">
        <v>5</v>
      </c>
      <c r="C64">
        <v>1996</v>
      </c>
      <c r="D64" t="s">
        <v>7</v>
      </c>
    </row>
    <row r="65" spans="1:8" x14ac:dyDescent="0.25">
      <c r="A65" t="s">
        <v>8</v>
      </c>
      <c r="B65" t="s">
        <v>5</v>
      </c>
      <c r="C65">
        <v>1997</v>
      </c>
      <c r="D65">
        <v>57.5</v>
      </c>
    </row>
    <row r="66" spans="1:8" x14ac:dyDescent="0.25">
      <c r="A66" t="s">
        <v>8</v>
      </c>
      <c r="B66" t="s">
        <v>5</v>
      </c>
      <c r="C66">
        <v>1998</v>
      </c>
      <c r="D66" t="s">
        <v>7</v>
      </c>
      <c r="E66" s="1" t="s">
        <v>13</v>
      </c>
      <c r="F66" s="1" t="s">
        <v>14</v>
      </c>
      <c r="G66" s="1" t="s">
        <v>16</v>
      </c>
      <c r="H66" s="1" t="s">
        <v>15</v>
      </c>
    </row>
    <row r="67" spans="1:8" x14ac:dyDescent="0.25">
      <c r="A67" t="s">
        <v>8</v>
      </c>
      <c r="B67" t="s">
        <v>5</v>
      </c>
      <c r="C67">
        <v>1999</v>
      </c>
      <c r="D67">
        <v>24</v>
      </c>
      <c r="E67">
        <f>SLOPE(D67:D85,C67:C85)</f>
        <v>0.63342490842490762</v>
      </c>
      <c r="F67">
        <f>INTERCEPT(D67:D85,C67:C85)</f>
        <v>-1240.835384615383</v>
      </c>
      <c r="G67">
        <f>($E$67*C67)+$F$67</f>
        <v>25.38100732600742</v>
      </c>
      <c r="H67">
        <v>24</v>
      </c>
    </row>
    <row r="68" spans="1:8" x14ac:dyDescent="0.25">
      <c r="A68" t="s">
        <v>8</v>
      </c>
      <c r="B68" t="s">
        <v>5</v>
      </c>
      <c r="C68">
        <v>2000</v>
      </c>
      <c r="D68" t="s">
        <v>7</v>
      </c>
      <c r="G68">
        <f t="shared" ref="G68:G85" si="2">($E$67*C68)+$F$67</f>
        <v>26.014432234432206</v>
      </c>
      <c r="H68">
        <v>26.014432234432206</v>
      </c>
    </row>
    <row r="69" spans="1:8" x14ac:dyDescent="0.25">
      <c r="A69" t="s">
        <v>8</v>
      </c>
      <c r="B69" t="s">
        <v>5</v>
      </c>
      <c r="C69">
        <v>2001</v>
      </c>
      <c r="D69" t="s">
        <v>7</v>
      </c>
      <c r="G69">
        <f t="shared" si="2"/>
        <v>26.64785714285722</v>
      </c>
      <c r="H69">
        <v>26.64785714285722</v>
      </c>
    </row>
    <row r="70" spans="1:8" x14ac:dyDescent="0.25">
      <c r="A70" t="s">
        <v>8</v>
      </c>
      <c r="B70" t="s">
        <v>5</v>
      </c>
      <c r="C70">
        <v>2002</v>
      </c>
      <c r="D70" t="s">
        <v>7</v>
      </c>
      <c r="G70">
        <f t="shared" si="2"/>
        <v>27.281282051282005</v>
      </c>
      <c r="H70">
        <v>27.281282051282005</v>
      </c>
    </row>
    <row r="71" spans="1:8" x14ac:dyDescent="0.25">
      <c r="A71" t="s">
        <v>8</v>
      </c>
      <c r="B71" t="s">
        <v>5</v>
      </c>
      <c r="C71">
        <v>2003</v>
      </c>
      <c r="D71" t="s">
        <v>7</v>
      </c>
      <c r="G71">
        <f t="shared" si="2"/>
        <v>27.914706959707019</v>
      </c>
      <c r="H71">
        <v>27.914706959707019</v>
      </c>
    </row>
    <row r="72" spans="1:8" x14ac:dyDescent="0.25">
      <c r="A72" t="s">
        <v>8</v>
      </c>
      <c r="B72" t="s">
        <v>5</v>
      </c>
      <c r="C72">
        <v>2004</v>
      </c>
      <c r="D72" t="s">
        <v>7</v>
      </c>
      <c r="G72">
        <f t="shared" si="2"/>
        <v>28.548131868131804</v>
      </c>
      <c r="H72">
        <v>28.548131868131804</v>
      </c>
    </row>
    <row r="73" spans="1:8" x14ac:dyDescent="0.25">
      <c r="A73" t="s">
        <v>8</v>
      </c>
      <c r="B73" t="s">
        <v>5</v>
      </c>
      <c r="C73">
        <v>2005</v>
      </c>
      <c r="D73" t="s">
        <v>7</v>
      </c>
      <c r="G73">
        <f t="shared" si="2"/>
        <v>29.181556776556818</v>
      </c>
      <c r="H73">
        <v>29.181556776556818</v>
      </c>
    </row>
    <row r="74" spans="1:8" x14ac:dyDescent="0.25">
      <c r="A74" t="s">
        <v>8</v>
      </c>
      <c r="B74" t="s">
        <v>5</v>
      </c>
      <c r="C74">
        <v>2006</v>
      </c>
      <c r="D74" t="s">
        <v>7</v>
      </c>
      <c r="G74">
        <f t="shared" si="2"/>
        <v>29.814981684981831</v>
      </c>
      <c r="H74">
        <v>29.814981684981831</v>
      </c>
    </row>
    <row r="75" spans="1:8" x14ac:dyDescent="0.25">
      <c r="A75" t="s">
        <v>8</v>
      </c>
      <c r="B75" t="s">
        <v>5</v>
      </c>
      <c r="C75">
        <v>2007</v>
      </c>
      <c r="D75" t="s">
        <v>7</v>
      </c>
      <c r="G75">
        <f t="shared" si="2"/>
        <v>30.448406593406617</v>
      </c>
      <c r="H75">
        <v>30.448406593406617</v>
      </c>
    </row>
    <row r="76" spans="1:8" x14ac:dyDescent="0.25">
      <c r="A76" t="s">
        <v>8</v>
      </c>
      <c r="B76" t="s">
        <v>5</v>
      </c>
      <c r="C76">
        <v>2008</v>
      </c>
      <c r="D76" t="s">
        <v>7</v>
      </c>
      <c r="G76">
        <f t="shared" si="2"/>
        <v>31.08183150183163</v>
      </c>
      <c r="H76">
        <v>31.08183150183163</v>
      </c>
    </row>
    <row r="77" spans="1:8" x14ac:dyDescent="0.25">
      <c r="A77" t="s">
        <v>8</v>
      </c>
      <c r="B77" t="s">
        <v>5</v>
      </c>
      <c r="C77">
        <v>2009</v>
      </c>
      <c r="D77" t="s">
        <v>7</v>
      </c>
      <c r="G77">
        <f t="shared" si="2"/>
        <v>31.715256410256416</v>
      </c>
      <c r="H77">
        <v>31.715256410256416</v>
      </c>
    </row>
    <row r="78" spans="1:8" x14ac:dyDescent="0.25">
      <c r="A78" t="s">
        <v>8</v>
      </c>
      <c r="B78" t="s">
        <v>5</v>
      </c>
      <c r="C78">
        <v>2010</v>
      </c>
      <c r="D78" t="s">
        <v>7</v>
      </c>
      <c r="G78">
        <f t="shared" si="2"/>
        <v>32.348681318681429</v>
      </c>
      <c r="H78">
        <v>32.348681318681429</v>
      </c>
    </row>
    <row r="79" spans="1:8" x14ac:dyDescent="0.25">
      <c r="A79" t="s">
        <v>8</v>
      </c>
      <c r="B79" t="s">
        <v>5</v>
      </c>
      <c r="C79">
        <v>2011</v>
      </c>
      <c r="D79">
        <v>37.6666666666667</v>
      </c>
      <c r="G79">
        <f t="shared" si="2"/>
        <v>32.982106227106215</v>
      </c>
      <c r="H79">
        <v>37.6666666666667</v>
      </c>
    </row>
    <row r="80" spans="1:8" x14ac:dyDescent="0.25">
      <c r="A80" t="s">
        <v>8</v>
      </c>
      <c r="B80" t="s">
        <v>5</v>
      </c>
      <c r="C80">
        <v>2012</v>
      </c>
      <c r="D80" t="s">
        <v>7</v>
      </c>
      <c r="G80">
        <f t="shared" si="2"/>
        <v>33.615531135531228</v>
      </c>
      <c r="H80">
        <v>33.615531135531228</v>
      </c>
    </row>
    <row r="81" spans="1:10" x14ac:dyDescent="0.25">
      <c r="A81" t="s">
        <v>8</v>
      </c>
      <c r="B81" t="s">
        <v>5</v>
      </c>
      <c r="C81">
        <v>2013</v>
      </c>
      <c r="D81" t="s">
        <v>7</v>
      </c>
      <c r="G81">
        <f t="shared" si="2"/>
        <v>34.248956043956014</v>
      </c>
      <c r="H81">
        <v>34.248956043956014</v>
      </c>
    </row>
    <row r="82" spans="1:10" x14ac:dyDescent="0.25">
      <c r="A82" t="s">
        <v>8</v>
      </c>
      <c r="B82" t="s">
        <v>5</v>
      </c>
      <c r="C82">
        <v>2014</v>
      </c>
      <c r="D82" t="s">
        <v>7</v>
      </c>
      <c r="G82">
        <f t="shared" si="2"/>
        <v>34.882380952381027</v>
      </c>
      <c r="H82">
        <v>34.882380952381027</v>
      </c>
    </row>
    <row r="83" spans="1:10" x14ac:dyDescent="0.25">
      <c r="A83" t="s">
        <v>8</v>
      </c>
      <c r="B83" t="s">
        <v>5</v>
      </c>
      <c r="C83">
        <v>2015</v>
      </c>
      <c r="D83" t="s">
        <v>7</v>
      </c>
      <c r="G83">
        <f t="shared" si="2"/>
        <v>35.515805860805813</v>
      </c>
      <c r="H83">
        <v>35.515805860805813</v>
      </c>
    </row>
    <row r="84" spans="1:10" x14ac:dyDescent="0.25">
      <c r="A84" t="s">
        <v>8</v>
      </c>
      <c r="B84" t="s">
        <v>5</v>
      </c>
      <c r="C84">
        <v>2016</v>
      </c>
      <c r="D84">
        <v>32.9</v>
      </c>
      <c r="G84">
        <f t="shared" si="2"/>
        <v>36.149230769230826</v>
      </c>
      <c r="H84">
        <v>32.9</v>
      </c>
    </row>
    <row r="85" spans="1:10" x14ac:dyDescent="0.25">
      <c r="A85" t="s">
        <v>8</v>
      </c>
      <c r="B85" t="s">
        <v>5</v>
      </c>
      <c r="C85">
        <v>2017</v>
      </c>
      <c r="D85">
        <v>36.728333333333303</v>
      </c>
      <c r="G85">
        <f t="shared" si="2"/>
        <v>36.782655677655612</v>
      </c>
      <c r="H85">
        <v>36.728333333333303</v>
      </c>
    </row>
    <row r="86" spans="1:10" x14ac:dyDescent="0.25">
      <c r="A86" t="s">
        <v>9</v>
      </c>
      <c r="B86" t="s">
        <v>5</v>
      </c>
      <c r="C86">
        <v>1974</v>
      </c>
      <c r="D86" t="s">
        <v>7</v>
      </c>
    </row>
    <row r="87" spans="1:10" x14ac:dyDescent="0.25">
      <c r="A87" t="s">
        <v>9</v>
      </c>
      <c r="B87" t="s">
        <v>5</v>
      </c>
      <c r="C87">
        <v>1987</v>
      </c>
      <c r="D87" t="s">
        <v>7</v>
      </c>
    </row>
    <row r="88" spans="1:10" x14ac:dyDescent="0.25">
      <c r="A88" t="s">
        <v>9</v>
      </c>
      <c r="B88" t="s">
        <v>5</v>
      </c>
      <c r="C88">
        <v>1992</v>
      </c>
      <c r="D88" t="s">
        <v>7</v>
      </c>
    </row>
    <row r="89" spans="1:10" x14ac:dyDescent="0.25">
      <c r="A89" t="s">
        <v>9</v>
      </c>
      <c r="B89" t="s">
        <v>5</v>
      </c>
      <c r="C89">
        <v>1993</v>
      </c>
      <c r="D89" t="s">
        <v>7</v>
      </c>
    </row>
    <row r="90" spans="1:10" x14ac:dyDescent="0.25">
      <c r="A90" t="s">
        <v>9</v>
      </c>
      <c r="B90" t="s">
        <v>5</v>
      </c>
      <c r="C90">
        <v>1994</v>
      </c>
      <c r="D90" t="s">
        <v>7</v>
      </c>
    </row>
    <row r="91" spans="1:10" x14ac:dyDescent="0.25">
      <c r="A91" t="s">
        <v>9</v>
      </c>
      <c r="B91" t="s">
        <v>5</v>
      </c>
      <c r="C91">
        <v>1995</v>
      </c>
      <c r="D91" t="s">
        <v>7</v>
      </c>
    </row>
    <row r="92" spans="1:10" x14ac:dyDescent="0.25">
      <c r="A92" t="s">
        <v>9</v>
      </c>
      <c r="B92" t="s">
        <v>5</v>
      </c>
      <c r="C92">
        <v>1996</v>
      </c>
      <c r="D92" t="s">
        <v>7</v>
      </c>
    </row>
    <row r="93" spans="1:10" x14ac:dyDescent="0.25">
      <c r="A93" t="s">
        <v>9</v>
      </c>
      <c r="B93" t="s">
        <v>5</v>
      </c>
      <c r="C93">
        <v>1997</v>
      </c>
      <c r="D93">
        <v>53.7</v>
      </c>
    </row>
    <row r="94" spans="1:10" x14ac:dyDescent="0.25">
      <c r="A94" t="s">
        <v>9</v>
      </c>
      <c r="B94" t="s">
        <v>5</v>
      </c>
      <c r="C94">
        <v>1998</v>
      </c>
      <c r="D94" t="s">
        <v>7</v>
      </c>
      <c r="E94" s="1" t="s">
        <v>13</v>
      </c>
      <c r="F94" s="1" t="s">
        <v>14</v>
      </c>
      <c r="G94" s="1" t="s">
        <v>16</v>
      </c>
      <c r="H94" s="1" t="s">
        <v>15</v>
      </c>
    </row>
    <row r="95" spans="1:10" x14ac:dyDescent="0.25">
      <c r="A95" t="s">
        <v>9</v>
      </c>
      <c r="B95" t="s">
        <v>5</v>
      </c>
      <c r="C95">
        <v>1999</v>
      </c>
      <c r="D95">
        <v>12</v>
      </c>
      <c r="E95">
        <f>SLOPE(D95:D113,C95:C113)</f>
        <v>1.1803296703296704</v>
      </c>
      <c r="F95">
        <f>INTERCEPT(D95:D113,C95:C113)</f>
        <v>-2347.4726373626377</v>
      </c>
      <c r="G95">
        <f>($E$95*C95)+$F$95</f>
        <v>12.006373626373261</v>
      </c>
      <c r="H95">
        <v>12</v>
      </c>
      <c r="J95" t="s">
        <v>17</v>
      </c>
    </row>
    <row r="96" spans="1:10" x14ac:dyDescent="0.25">
      <c r="A96" t="s">
        <v>9</v>
      </c>
      <c r="B96" t="s">
        <v>5</v>
      </c>
      <c r="C96">
        <v>2000</v>
      </c>
      <c r="D96" t="s">
        <v>7</v>
      </c>
      <c r="G96">
        <f t="shared" ref="G96:H113" si="3">($E$95*C96)+$F$95</f>
        <v>13.186703296702944</v>
      </c>
      <c r="H96">
        <v>13.186703296702944</v>
      </c>
    </row>
    <row r="97" spans="1:8" x14ac:dyDescent="0.25">
      <c r="A97" t="s">
        <v>9</v>
      </c>
      <c r="B97" t="s">
        <v>5</v>
      </c>
      <c r="C97">
        <v>2001</v>
      </c>
      <c r="D97" t="s">
        <v>7</v>
      </c>
      <c r="G97">
        <f t="shared" si="3"/>
        <v>14.367032967032628</v>
      </c>
      <c r="H97">
        <v>14.367032967032628</v>
      </c>
    </row>
    <row r="98" spans="1:8" x14ac:dyDescent="0.25">
      <c r="A98" t="s">
        <v>9</v>
      </c>
      <c r="B98" t="s">
        <v>5</v>
      </c>
      <c r="C98">
        <v>2002</v>
      </c>
      <c r="D98" t="s">
        <v>7</v>
      </c>
      <c r="G98">
        <f t="shared" si="3"/>
        <v>15.547362637362312</v>
      </c>
      <c r="H98">
        <v>15.547362637362312</v>
      </c>
    </row>
    <row r="99" spans="1:8" x14ac:dyDescent="0.25">
      <c r="A99" t="s">
        <v>9</v>
      </c>
      <c r="B99" t="s">
        <v>5</v>
      </c>
      <c r="C99">
        <v>2003</v>
      </c>
      <c r="D99" t="s">
        <v>7</v>
      </c>
      <c r="G99">
        <f t="shared" si="3"/>
        <v>16.727692307691996</v>
      </c>
      <c r="H99">
        <v>16.727692307691996</v>
      </c>
    </row>
    <row r="100" spans="1:8" x14ac:dyDescent="0.25">
      <c r="A100" t="s">
        <v>9</v>
      </c>
      <c r="B100" t="s">
        <v>5</v>
      </c>
      <c r="C100">
        <v>2004</v>
      </c>
      <c r="D100" t="s">
        <v>7</v>
      </c>
      <c r="G100">
        <f t="shared" si="3"/>
        <v>17.908021978021679</v>
      </c>
      <c r="H100">
        <v>17.908021978021679</v>
      </c>
    </row>
    <row r="101" spans="1:8" x14ac:dyDescent="0.25">
      <c r="A101" t="s">
        <v>9</v>
      </c>
      <c r="B101" t="s">
        <v>5</v>
      </c>
      <c r="C101">
        <v>2005</v>
      </c>
      <c r="D101" t="s">
        <v>7</v>
      </c>
      <c r="G101">
        <f t="shared" si="3"/>
        <v>19.088351648351363</v>
      </c>
      <c r="H101">
        <v>19.088351648351363</v>
      </c>
    </row>
    <row r="102" spans="1:8" x14ac:dyDescent="0.25">
      <c r="A102" t="s">
        <v>9</v>
      </c>
      <c r="B102" t="s">
        <v>5</v>
      </c>
      <c r="C102">
        <v>2006</v>
      </c>
      <c r="D102" t="s">
        <v>7</v>
      </c>
      <c r="G102">
        <f t="shared" si="3"/>
        <v>20.268681318681047</v>
      </c>
      <c r="H102">
        <v>20.268681318681047</v>
      </c>
    </row>
    <row r="103" spans="1:8" x14ac:dyDescent="0.25">
      <c r="A103" t="s">
        <v>9</v>
      </c>
      <c r="B103" t="s">
        <v>5</v>
      </c>
      <c r="C103">
        <v>2007</v>
      </c>
      <c r="D103" t="s">
        <v>7</v>
      </c>
      <c r="G103">
        <f t="shared" si="3"/>
        <v>21.449010989010731</v>
      </c>
      <c r="H103">
        <v>21.449010989010731</v>
      </c>
    </row>
    <row r="104" spans="1:8" x14ac:dyDescent="0.25">
      <c r="A104" t="s">
        <v>9</v>
      </c>
      <c r="B104" t="s">
        <v>5</v>
      </c>
      <c r="C104">
        <v>2008</v>
      </c>
      <c r="D104" t="s">
        <v>7</v>
      </c>
      <c r="G104">
        <f t="shared" si="3"/>
        <v>22.629340659340414</v>
      </c>
      <c r="H104">
        <v>22.629340659340414</v>
      </c>
    </row>
    <row r="105" spans="1:8" x14ac:dyDescent="0.25">
      <c r="A105" t="s">
        <v>9</v>
      </c>
      <c r="B105" t="s">
        <v>5</v>
      </c>
      <c r="C105">
        <v>2009</v>
      </c>
      <c r="D105" t="s">
        <v>7</v>
      </c>
      <c r="G105">
        <f t="shared" si="3"/>
        <v>23.809670329670098</v>
      </c>
      <c r="H105">
        <v>23.809670329670098</v>
      </c>
    </row>
    <row r="106" spans="1:8" x14ac:dyDescent="0.25">
      <c r="A106" t="s">
        <v>9</v>
      </c>
      <c r="B106" t="s">
        <v>5</v>
      </c>
      <c r="C106">
        <v>2010</v>
      </c>
      <c r="D106" t="s">
        <v>7</v>
      </c>
      <c r="G106">
        <f t="shared" si="3"/>
        <v>24.989999999999782</v>
      </c>
      <c r="H106">
        <v>24.989999999999782</v>
      </c>
    </row>
    <row r="107" spans="1:8" x14ac:dyDescent="0.25">
      <c r="A107" t="s">
        <v>9</v>
      </c>
      <c r="B107" t="s">
        <v>5</v>
      </c>
      <c r="C107">
        <v>2011</v>
      </c>
      <c r="D107" t="s">
        <v>7</v>
      </c>
      <c r="G107">
        <f t="shared" si="3"/>
        <v>26.170329670329465</v>
      </c>
      <c r="H107">
        <v>26.170329670329465</v>
      </c>
    </row>
    <row r="108" spans="1:8" x14ac:dyDescent="0.25">
      <c r="A108" t="s">
        <v>9</v>
      </c>
      <c r="B108" t="s">
        <v>5</v>
      </c>
      <c r="C108">
        <v>2012</v>
      </c>
      <c r="D108" t="s">
        <v>7</v>
      </c>
      <c r="E108" s="1"/>
      <c r="F108" s="1"/>
      <c r="G108">
        <f t="shared" si="3"/>
        <v>27.350659340659149</v>
      </c>
      <c r="H108">
        <v>27.350659340659149</v>
      </c>
    </row>
    <row r="109" spans="1:8" x14ac:dyDescent="0.25">
      <c r="A109" t="s">
        <v>9</v>
      </c>
      <c r="B109" t="s">
        <v>5</v>
      </c>
      <c r="C109">
        <v>2013</v>
      </c>
      <c r="D109" t="s">
        <v>7</v>
      </c>
      <c r="G109">
        <f t="shared" si="3"/>
        <v>28.530989010988833</v>
      </c>
      <c r="H109">
        <v>28.530989010988833</v>
      </c>
    </row>
    <row r="110" spans="1:8" x14ac:dyDescent="0.25">
      <c r="A110" t="s">
        <v>9</v>
      </c>
      <c r="B110" t="s">
        <v>5</v>
      </c>
      <c r="C110">
        <v>2014</v>
      </c>
      <c r="D110" t="s">
        <v>7</v>
      </c>
      <c r="G110">
        <f t="shared" si="3"/>
        <v>29.711318681318517</v>
      </c>
      <c r="H110">
        <v>29.711318681318517</v>
      </c>
    </row>
    <row r="111" spans="1:8" x14ac:dyDescent="0.25">
      <c r="A111" t="s">
        <v>9</v>
      </c>
      <c r="B111" t="s">
        <v>5</v>
      </c>
      <c r="C111">
        <v>2015</v>
      </c>
      <c r="D111">
        <v>31</v>
      </c>
      <c r="G111">
        <f t="shared" si="3"/>
        <v>30.8916483516482</v>
      </c>
      <c r="H111">
        <v>31</v>
      </c>
    </row>
    <row r="112" spans="1:8" x14ac:dyDescent="0.25">
      <c r="A112" t="s">
        <v>9</v>
      </c>
      <c r="B112" t="s">
        <v>5</v>
      </c>
      <c r="C112">
        <v>2016</v>
      </c>
      <c r="D112">
        <v>31.97</v>
      </c>
      <c r="G112">
        <f t="shared" si="3"/>
        <v>32.071978021977884</v>
      </c>
      <c r="H112">
        <v>31.97</v>
      </c>
    </row>
    <row r="113" spans="1:8" x14ac:dyDescent="0.25">
      <c r="A113" t="s">
        <v>9</v>
      </c>
      <c r="B113" t="s">
        <v>5</v>
      </c>
      <c r="C113">
        <v>2017</v>
      </c>
      <c r="D113" t="s">
        <v>7</v>
      </c>
      <c r="G113">
        <f t="shared" si="3"/>
        <v>33.252307692307568</v>
      </c>
      <c r="H113">
        <v>33.252307692307568</v>
      </c>
    </row>
    <row r="114" spans="1:8" x14ac:dyDescent="0.25">
      <c r="A114" t="s">
        <v>10</v>
      </c>
      <c r="B114" t="s">
        <v>5</v>
      </c>
      <c r="C114">
        <v>1974</v>
      </c>
      <c r="D114" t="s">
        <v>7</v>
      </c>
    </row>
    <row r="115" spans="1:8" x14ac:dyDescent="0.25">
      <c r="A115" t="s">
        <v>10</v>
      </c>
      <c r="B115" t="s">
        <v>5</v>
      </c>
      <c r="C115">
        <v>1987</v>
      </c>
      <c r="D115" t="s">
        <v>7</v>
      </c>
    </row>
    <row r="116" spans="1:8" x14ac:dyDescent="0.25">
      <c r="A116" t="s">
        <v>10</v>
      </c>
      <c r="B116" t="s">
        <v>5</v>
      </c>
      <c r="C116">
        <v>1992</v>
      </c>
      <c r="D116" t="s">
        <v>7</v>
      </c>
    </row>
    <row r="117" spans="1:8" x14ac:dyDescent="0.25">
      <c r="A117" t="s">
        <v>10</v>
      </c>
      <c r="B117" t="s">
        <v>5</v>
      </c>
      <c r="C117">
        <v>1993</v>
      </c>
      <c r="D117" t="s">
        <v>7</v>
      </c>
    </row>
    <row r="118" spans="1:8" x14ac:dyDescent="0.25">
      <c r="A118" t="s">
        <v>10</v>
      </c>
      <c r="B118" t="s">
        <v>5</v>
      </c>
      <c r="C118">
        <v>1994</v>
      </c>
      <c r="D118" t="s">
        <v>7</v>
      </c>
    </row>
    <row r="119" spans="1:8" x14ac:dyDescent="0.25">
      <c r="A119" t="s">
        <v>10</v>
      </c>
      <c r="B119" t="s">
        <v>5</v>
      </c>
      <c r="C119">
        <v>1995</v>
      </c>
      <c r="D119" t="s">
        <v>7</v>
      </c>
    </row>
    <row r="120" spans="1:8" x14ac:dyDescent="0.25">
      <c r="A120" t="s">
        <v>10</v>
      </c>
      <c r="B120" t="s">
        <v>5</v>
      </c>
      <c r="C120">
        <v>1996</v>
      </c>
      <c r="D120" t="s">
        <v>7</v>
      </c>
    </row>
    <row r="121" spans="1:8" x14ac:dyDescent="0.25">
      <c r="A121" t="s">
        <v>10</v>
      </c>
      <c r="B121" t="s">
        <v>5</v>
      </c>
      <c r="C121">
        <v>1997</v>
      </c>
      <c r="D121">
        <v>69.540000000000006</v>
      </c>
    </row>
    <row r="122" spans="1:8" x14ac:dyDescent="0.25">
      <c r="A122" t="s">
        <v>10</v>
      </c>
      <c r="B122" t="s">
        <v>5</v>
      </c>
      <c r="C122">
        <v>1998</v>
      </c>
      <c r="D122" t="s">
        <v>7</v>
      </c>
    </row>
    <row r="123" spans="1:8" x14ac:dyDescent="0.25">
      <c r="A123" t="s">
        <v>10</v>
      </c>
      <c r="B123" t="s">
        <v>5</v>
      </c>
      <c r="C123">
        <v>1999</v>
      </c>
      <c r="D123">
        <v>25.3333333333333</v>
      </c>
    </row>
    <row r="124" spans="1:8" x14ac:dyDescent="0.25">
      <c r="A124" t="s">
        <v>10</v>
      </c>
      <c r="B124" t="s">
        <v>5</v>
      </c>
      <c r="C124">
        <v>2000</v>
      </c>
      <c r="D124" t="s">
        <v>7</v>
      </c>
    </row>
    <row r="125" spans="1:8" x14ac:dyDescent="0.25">
      <c r="A125" t="s">
        <v>10</v>
      </c>
      <c r="B125" t="s">
        <v>5</v>
      </c>
      <c r="C125">
        <v>2001</v>
      </c>
      <c r="D125">
        <v>23.6666666666667</v>
      </c>
    </row>
    <row r="126" spans="1:8" x14ac:dyDescent="0.25">
      <c r="A126" t="s">
        <v>10</v>
      </c>
      <c r="B126" t="s">
        <v>5</v>
      </c>
      <c r="C126">
        <v>2002</v>
      </c>
      <c r="D126" t="s">
        <v>7</v>
      </c>
    </row>
    <row r="127" spans="1:8" x14ac:dyDescent="0.25">
      <c r="A127" t="s">
        <v>10</v>
      </c>
      <c r="B127" t="s">
        <v>5</v>
      </c>
      <c r="C127">
        <v>2003</v>
      </c>
      <c r="D127">
        <v>32</v>
      </c>
    </row>
    <row r="128" spans="1:8" x14ac:dyDescent="0.25">
      <c r="A128" t="s">
        <v>10</v>
      </c>
      <c r="B128" t="s">
        <v>5</v>
      </c>
      <c r="C128">
        <v>2004</v>
      </c>
      <c r="D128" t="s">
        <v>7</v>
      </c>
    </row>
    <row r="129" spans="1:8" x14ac:dyDescent="0.25">
      <c r="A129" t="s">
        <v>10</v>
      </c>
      <c r="B129" t="s">
        <v>5</v>
      </c>
      <c r="C129">
        <v>2005</v>
      </c>
      <c r="D129">
        <v>28</v>
      </c>
    </row>
    <row r="130" spans="1:8" x14ac:dyDescent="0.25">
      <c r="A130" t="s">
        <v>10</v>
      </c>
      <c r="B130" t="s">
        <v>5</v>
      </c>
      <c r="C130">
        <v>2006</v>
      </c>
      <c r="D130" t="s">
        <v>7</v>
      </c>
    </row>
    <row r="131" spans="1:8" x14ac:dyDescent="0.25">
      <c r="A131" t="s">
        <v>10</v>
      </c>
      <c r="B131" t="s">
        <v>5</v>
      </c>
      <c r="C131">
        <v>2007</v>
      </c>
      <c r="D131" t="s">
        <v>7</v>
      </c>
    </row>
    <row r="132" spans="1:8" x14ac:dyDescent="0.25">
      <c r="A132" t="s">
        <v>10</v>
      </c>
      <c r="B132" t="s">
        <v>5</v>
      </c>
      <c r="C132">
        <v>2008</v>
      </c>
      <c r="D132" t="s">
        <v>7</v>
      </c>
      <c r="E132" s="1" t="s">
        <v>13</v>
      </c>
      <c r="F132" s="1" t="s">
        <v>14</v>
      </c>
      <c r="G132" s="1" t="s">
        <v>16</v>
      </c>
      <c r="H132" s="1" t="s">
        <v>15</v>
      </c>
    </row>
    <row r="133" spans="1:8" x14ac:dyDescent="0.25">
      <c r="A133" t="s">
        <v>10</v>
      </c>
      <c r="B133" t="s">
        <v>5</v>
      </c>
      <c r="C133">
        <v>2009</v>
      </c>
      <c r="D133">
        <v>40.9375</v>
      </c>
      <c r="E133">
        <f>SLOPE(D133:D141,C133:C141)</f>
        <v>-1.3490075606513807</v>
      </c>
      <c r="F133">
        <f>INTERCEPT(D133:D141,C133:C141)</f>
        <v>2754.3378398138943</v>
      </c>
      <c r="G133">
        <f>($E$133*C133)+$F$133</f>
        <v>44.18165046527065</v>
      </c>
      <c r="H133">
        <v>40.9375</v>
      </c>
    </row>
    <row r="134" spans="1:8" x14ac:dyDescent="0.25">
      <c r="A134" t="s">
        <v>10</v>
      </c>
      <c r="B134" t="s">
        <v>5</v>
      </c>
      <c r="C134">
        <v>2010</v>
      </c>
      <c r="D134" t="s">
        <v>7</v>
      </c>
      <c r="G134">
        <f t="shared" ref="G134:G141" si="4">($E$133*C134)+$F$133</f>
        <v>42.832642904619206</v>
      </c>
      <c r="H134">
        <v>42.832642904619206</v>
      </c>
    </row>
    <row r="135" spans="1:8" x14ac:dyDescent="0.25">
      <c r="A135" t="s">
        <v>10</v>
      </c>
      <c r="B135" t="s">
        <v>5</v>
      </c>
      <c r="C135">
        <v>2011</v>
      </c>
      <c r="D135">
        <v>46.6666666666667</v>
      </c>
      <c r="G135">
        <f t="shared" si="4"/>
        <v>41.483635343967762</v>
      </c>
      <c r="H135">
        <v>46.6666666666667</v>
      </c>
    </row>
    <row r="136" spans="1:8" x14ac:dyDescent="0.25">
      <c r="A136" t="s">
        <v>10</v>
      </c>
      <c r="B136" t="s">
        <v>5</v>
      </c>
      <c r="C136">
        <v>2012</v>
      </c>
      <c r="D136" t="s">
        <v>7</v>
      </c>
      <c r="G136">
        <f t="shared" si="4"/>
        <v>40.134627783316319</v>
      </c>
      <c r="H136">
        <v>40.134627783316319</v>
      </c>
    </row>
    <row r="137" spans="1:8" x14ac:dyDescent="0.25">
      <c r="A137" t="s">
        <v>10</v>
      </c>
      <c r="B137" t="s">
        <v>5</v>
      </c>
      <c r="C137">
        <v>2013</v>
      </c>
      <c r="D137" t="s">
        <v>7</v>
      </c>
      <c r="G137">
        <f t="shared" si="4"/>
        <v>38.785620222664875</v>
      </c>
      <c r="H137">
        <v>38.785620222664875</v>
      </c>
    </row>
    <row r="138" spans="1:8" x14ac:dyDescent="0.25">
      <c r="A138" t="s">
        <v>10</v>
      </c>
      <c r="B138" t="s">
        <v>5</v>
      </c>
      <c r="C138">
        <v>2014</v>
      </c>
      <c r="D138" t="s">
        <v>7</v>
      </c>
      <c r="G138">
        <f t="shared" si="4"/>
        <v>37.436612662013431</v>
      </c>
      <c r="H138">
        <v>37.436612662013431</v>
      </c>
    </row>
    <row r="139" spans="1:8" x14ac:dyDescent="0.25">
      <c r="A139" t="s">
        <v>10</v>
      </c>
      <c r="B139" t="s">
        <v>5</v>
      </c>
      <c r="C139">
        <v>2015</v>
      </c>
      <c r="D139">
        <v>35.529411764705898</v>
      </c>
      <c r="G139">
        <f t="shared" si="4"/>
        <v>36.087605101361987</v>
      </c>
      <c r="H139">
        <v>35.529411764705898</v>
      </c>
    </row>
    <row r="140" spans="1:8" x14ac:dyDescent="0.25">
      <c r="A140" t="s">
        <v>10</v>
      </c>
      <c r="B140" t="s">
        <v>5</v>
      </c>
      <c r="C140">
        <v>2016</v>
      </c>
      <c r="D140">
        <v>30.71</v>
      </c>
      <c r="G140">
        <f t="shared" si="4"/>
        <v>34.738597540710998</v>
      </c>
      <c r="H140">
        <v>30.71</v>
      </c>
    </row>
    <row r="141" spans="1:8" x14ac:dyDescent="0.25">
      <c r="A141" t="s">
        <v>10</v>
      </c>
      <c r="B141" t="s">
        <v>5</v>
      </c>
      <c r="C141">
        <v>2017</v>
      </c>
      <c r="D141">
        <v>36.037500000000001</v>
      </c>
      <c r="G141">
        <f t="shared" si="4"/>
        <v>33.389589980059554</v>
      </c>
      <c r="H141">
        <v>36.037500000000001</v>
      </c>
    </row>
    <row r="142" spans="1:8" x14ac:dyDescent="0.25">
      <c r="A142" t="s">
        <v>11</v>
      </c>
      <c r="B142" t="s">
        <v>5</v>
      </c>
      <c r="C142">
        <v>1974</v>
      </c>
      <c r="D142" t="s">
        <v>7</v>
      </c>
    </row>
    <row r="143" spans="1:8" x14ac:dyDescent="0.25">
      <c r="A143" t="s">
        <v>11</v>
      </c>
      <c r="B143" t="s">
        <v>5</v>
      </c>
      <c r="C143">
        <v>1987</v>
      </c>
      <c r="D143">
        <v>20</v>
      </c>
    </row>
    <row r="144" spans="1:8" x14ac:dyDescent="0.25">
      <c r="A144" t="s">
        <v>11</v>
      </c>
      <c r="B144" t="s">
        <v>5</v>
      </c>
      <c r="C144">
        <v>1992</v>
      </c>
      <c r="D144" t="s">
        <v>7</v>
      </c>
    </row>
    <row r="145" spans="1:8" x14ac:dyDescent="0.25">
      <c r="A145" t="s">
        <v>11</v>
      </c>
      <c r="B145" t="s">
        <v>5</v>
      </c>
      <c r="C145">
        <v>1993</v>
      </c>
      <c r="D145" t="s">
        <v>7</v>
      </c>
    </row>
    <row r="146" spans="1:8" x14ac:dyDescent="0.25">
      <c r="A146" t="s">
        <v>11</v>
      </c>
      <c r="B146" t="s">
        <v>5</v>
      </c>
      <c r="C146">
        <v>1994</v>
      </c>
      <c r="D146" t="s">
        <v>7</v>
      </c>
    </row>
    <row r="147" spans="1:8" x14ac:dyDescent="0.25">
      <c r="A147" t="s">
        <v>11</v>
      </c>
      <c r="B147" t="s">
        <v>5</v>
      </c>
      <c r="C147">
        <v>1995</v>
      </c>
      <c r="D147" t="s">
        <v>7</v>
      </c>
    </row>
    <row r="148" spans="1:8" x14ac:dyDescent="0.25">
      <c r="A148" t="s">
        <v>11</v>
      </c>
      <c r="B148" t="s">
        <v>5</v>
      </c>
      <c r="C148">
        <v>1996</v>
      </c>
      <c r="D148" t="s">
        <v>7</v>
      </c>
    </row>
    <row r="149" spans="1:8" x14ac:dyDescent="0.25">
      <c r="A149" t="s">
        <v>11</v>
      </c>
      <c r="B149" t="s">
        <v>5</v>
      </c>
      <c r="C149">
        <v>1997</v>
      </c>
      <c r="D149">
        <v>53</v>
      </c>
    </row>
    <row r="150" spans="1:8" x14ac:dyDescent="0.25">
      <c r="A150" t="s">
        <v>11</v>
      </c>
      <c r="B150" t="s">
        <v>5</v>
      </c>
      <c r="C150">
        <v>1998</v>
      </c>
      <c r="D150">
        <v>22.5</v>
      </c>
    </row>
    <row r="151" spans="1:8" x14ac:dyDescent="0.25">
      <c r="A151" t="s">
        <v>11</v>
      </c>
      <c r="B151" t="s">
        <v>5</v>
      </c>
      <c r="C151">
        <v>1999</v>
      </c>
      <c r="D151">
        <v>30.875</v>
      </c>
    </row>
    <row r="152" spans="1:8" x14ac:dyDescent="0.25">
      <c r="A152" t="s">
        <v>11</v>
      </c>
      <c r="B152" t="s">
        <v>5</v>
      </c>
      <c r="C152">
        <v>2000</v>
      </c>
      <c r="D152">
        <v>35.08</v>
      </c>
    </row>
    <row r="153" spans="1:8" x14ac:dyDescent="0.25">
      <c r="A153" t="s">
        <v>11</v>
      </c>
      <c r="B153" t="s">
        <v>5</v>
      </c>
      <c r="C153">
        <v>2001</v>
      </c>
      <c r="D153">
        <v>29.965517241379299</v>
      </c>
    </row>
    <row r="154" spans="1:8" x14ac:dyDescent="0.25">
      <c r="A154" t="s">
        <v>11</v>
      </c>
      <c r="B154" t="s">
        <v>5</v>
      </c>
      <c r="C154">
        <v>2002</v>
      </c>
    </row>
    <row r="155" spans="1:8" x14ac:dyDescent="0.25">
      <c r="A155" t="s">
        <v>11</v>
      </c>
      <c r="B155" t="s">
        <v>5</v>
      </c>
      <c r="C155">
        <v>2003</v>
      </c>
    </row>
    <row r="156" spans="1:8" x14ac:dyDescent="0.25">
      <c r="A156" t="s">
        <v>11</v>
      </c>
      <c r="B156" t="s">
        <v>5</v>
      </c>
      <c r="C156">
        <v>2004</v>
      </c>
    </row>
    <row r="157" spans="1:8" x14ac:dyDescent="0.25">
      <c r="A157" t="s">
        <v>11</v>
      </c>
      <c r="B157" t="s">
        <v>5</v>
      </c>
      <c r="C157">
        <v>2005</v>
      </c>
    </row>
    <row r="158" spans="1:8" x14ac:dyDescent="0.25">
      <c r="A158" t="s">
        <v>11</v>
      </c>
      <c r="B158" t="s">
        <v>5</v>
      </c>
      <c r="C158">
        <v>2006</v>
      </c>
      <c r="E158" s="1" t="s">
        <v>13</v>
      </c>
      <c r="F158" s="1" t="s">
        <v>14</v>
      </c>
      <c r="G158" s="1" t="s">
        <v>16</v>
      </c>
      <c r="H158" s="1" t="s">
        <v>15</v>
      </c>
    </row>
    <row r="159" spans="1:8" x14ac:dyDescent="0.25">
      <c r="A159" t="s">
        <v>11</v>
      </c>
      <c r="B159" t="s">
        <v>5</v>
      </c>
      <c r="C159">
        <v>2007</v>
      </c>
      <c r="D159">
        <v>30.875</v>
      </c>
      <c r="E159">
        <f>SLOPE(D159:D169,C159:C169)</f>
        <v>1.3012916387212174</v>
      </c>
      <c r="F159">
        <f>INTERCEPT(D159:D169,C159:C169)</f>
        <v>-2583.7376414039823</v>
      </c>
      <c r="G159">
        <f>($E$159*C159)+$F$159</f>
        <v>27.95467750950138</v>
      </c>
      <c r="H159">
        <v>30.875</v>
      </c>
    </row>
    <row r="160" spans="1:8" x14ac:dyDescent="0.25">
      <c r="A160" t="s">
        <v>11</v>
      </c>
      <c r="B160" t="s">
        <v>5</v>
      </c>
      <c r="C160">
        <v>2008</v>
      </c>
      <c r="D160">
        <v>27.3</v>
      </c>
      <c r="E160">
        <f t="shared" ref="E160:E169" si="5">SLOPE(D160:D170,C160:C170)</f>
        <v>1.5871104356636274</v>
      </c>
      <c r="F160">
        <f t="shared" ref="F160:F169" si="6">INTERCEPT(D160:D170,C160:C170)</f>
        <v>-3159.7495055724421</v>
      </c>
      <c r="G160">
        <f t="shared" ref="G160:G169" si="7">($E$159*C160)+$F$159</f>
        <v>29.255969148222448</v>
      </c>
      <c r="H160">
        <v>27.3</v>
      </c>
    </row>
    <row r="161" spans="1:8" x14ac:dyDescent="0.25">
      <c r="A161" t="s">
        <v>11</v>
      </c>
      <c r="B161" t="s">
        <v>5</v>
      </c>
      <c r="C161">
        <v>2009</v>
      </c>
      <c r="E161">
        <f t="shared" si="5"/>
        <v>1.6162181616832756</v>
      </c>
      <c r="F161">
        <f t="shared" si="6"/>
        <v>-3218.4260852713132</v>
      </c>
      <c r="G161">
        <f t="shared" si="7"/>
        <v>30.557260786943516</v>
      </c>
      <c r="H161">
        <v>30.557260786943516</v>
      </c>
    </row>
    <row r="162" spans="1:8" x14ac:dyDescent="0.25">
      <c r="A162" t="s">
        <v>11</v>
      </c>
      <c r="B162" t="s">
        <v>5</v>
      </c>
      <c r="C162">
        <v>2010</v>
      </c>
      <c r="D162">
        <v>30.2216666666667</v>
      </c>
      <c r="E162">
        <f t="shared" si="5"/>
        <v>-0.76140876710709038</v>
      </c>
      <c r="F162">
        <f t="shared" si="6"/>
        <v>1571.9243847358916</v>
      </c>
      <c r="G162">
        <f t="shared" si="7"/>
        <v>31.858552425665039</v>
      </c>
      <c r="H162">
        <v>30.2216666666667</v>
      </c>
    </row>
    <row r="163" spans="1:8" x14ac:dyDescent="0.25">
      <c r="A163" t="s">
        <v>11</v>
      </c>
      <c r="B163" t="s">
        <v>5</v>
      </c>
      <c r="C163">
        <v>2011</v>
      </c>
      <c r="E163">
        <f t="shared" si="5"/>
        <v>-0.26658516959643419</v>
      </c>
      <c r="F163">
        <f t="shared" si="6"/>
        <v>578.00907959890947</v>
      </c>
      <c r="G163">
        <f t="shared" si="7"/>
        <v>33.159844064386107</v>
      </c>
      <c r="H163">
        <v>33.159844064386107</v>
      </c>
    </row>
    <row r="164" spans="1:8" x14ac:dyDescent="0.25">
      <c r="A164" t="s">
        <v>11</v>
      </c>
      <c r="B164" t="s">
        <v>5</v>
      </c>
      <c r="C164">
        <v>2012</v>
      </c>
      <c r="E164">
        <f t="shared" si="5"/>
        <v>-0.22136371445752073</v>
      </c>
      <c r="F164">
        <f t="shared" si="6"/>
        <v>486.74141611545383</v>
      </c>
      <c r="G164">
        <f t="shared" si="7"/>
        <v>34.461135703107175</v>
      </c>
      <c r="H164">
        <v>34.461135703107175</v>
      </c>
    </row>
    <row r="165" spans="1:8" x14ac:dyDescent="0.25">
      <c r="A165" t="s">
        <v>11</v>
      </c>
      <c r="B165" t="s">
        <v>5</v>
      </c>
      <c r="C165">
        <v>2013</v>
      </c>
      <c r="E165">
        <f t="shared" si="5"/>
        <v>-0.17404761904761917</v>
      </c>
      <c r="F165">
        <f t="shared" si="6"/>
        <v>391.14500000000032</v>
      </c>
      <c r="G165">
        <f t="shared" si="7"/>
        <v>35.762427341828243</v>
      </c>
      <c r="H165">
        <v>35.762427341828243</v>
      </c>
    </row>
    <row r="166" spans="1:8" x14ac:dyDescent="0.25">
      <c r="A166" t="s">
        <v>11</v>
      </c>
      <c r="B166" t="s">
        <v>5</v>
      </c>
      <c r="C166">
        <v>2014</v>
      </c>
      <c r="E166">
        <f t="shared" si="5"/>
        <v>-0.2097337190327842</v>
      </c>
      <c r="F166">
        <f t="shared" si="6"/>
        <v>463.37711986352122</v>
      </c>
      <c r="G166">
        <f t="shared" si="7"/>
        <v>37.063718980549766</v>
      </c>
      <c r="H166">
        <v>37.063718980549766</v>
      </c>
    </row>
    <row r="167" spans="1:8" x14ac:dyDescent="0.25">
      <c r="A167" t="s">
        <v>11</v>
      </c>
      <c r="B167" t="s">
        <v>5</v>
      </c>
      <c r="C167">
        <v>2015</v>
      </c>
      <c r="E167">
        <f t="shared" si="5"/>
        <v>-0.22991103430619517</v>
      </c>
      <c r="F167">
        <f t="shared" si="6"/>
        <v>504.35724718381891</v>
      </c>
      <c r="G167">
        <f t="shared" si="7"/>
        <v>38.365010619270834</v>
      </c>
      <c r="H167">
        <v>38.365010619270834</v>
      </c>
    </row>
    <row r="168" spans="1:8" x14ac:dyDescent="0.25">
      <c r="A168" t="s">
        <v>11</v>
      </c>
      <c r="B168" t="s">
        <v>5</v>
      </c>
      <c r="C168">
        <v>2016</v>
      </c>
      <c r="D168">
        <v>39.524999999999999</v>
      </c>
      <c r="E168">
        <f t="shared" si="5"/>
        <v>-0.20756858331917757</v>
      </c>
      <c r="F168">
        <f t="shared" si="6"/>
        <v>458.63342123888737</v>
      </c>
      <c r="G168">
        <f t="shared" si="7"/>
        <v>39.666302257991902</v>
      </c>
      <c r="H168">
        <v>39.524999999999999</v>
      </c>
    </row>
    <row r="169" spans="1:8" x14ac:dyDescent="0.25">
      <c r="A169" t="s">
        <v>11</v>
      </c>
      <c r="B169" t="s">
        <v>5</v>
      </c>
      <c r="C169">
        <v>2017</v>
      </c>
      <c r="D169">
        <v>41.781428571428599</v>
      </c>
      <c r="E169">
        <f t="shared" si="5"/>
        <v>-0.20660258656946501</v>
      </c>
      <c r="F169">
        <f t="shared" si="6"/>
        <v>455.64194863077546</v>
      </c>
      <c r="G169">
        <f t="shared" si="7"/>
        <v>40.967593896713424</v>
      </c>
      <c r="H169">
        <v>41.781428571428599</v>
      </c>
    </row>
    <row r="170" spans="1:8" x14ac:dyDescent="0.25">
      <c r="A170" t="s">
        <v>12</v>
      </c>
      <c r="B170" t="s">
        <v>5</v>
      </c>
      <c r="C170">
        <v>1974</v>
      </c>
      <c r="D170" t="s">
        <v>7</v>
      </c>
    </row>
    <row r="171" spans="1:8" x14ac:dyDescent="0.25">
      <c r="A171" t="s">
        <v>12</v>
      </c>
      <c r="B171" t="s">
        <v>5</v>
      </c>
      <c r="C171">
        <v>1987</v>
      </c>
      <c r="D171" t="s">
        <v>7</v>
      </c>
    </row>
    <row r="172" spans="1:8" x14ac:dyDescent="0.25">
      <c r="A172" t="s">
        <v>12</v>
      </c>
      <c r="B172" t="s">
        <v>5</v>
      </c>
      <c r="C172">
        <v>1992</v>
      </c>
      <c r="D172">
        <v>58.25</v>
      </c>
    </row>
    <row r="173" spans="1:8" x14ac:dyDescent="0.25">
      <c r="A173" t="s">
        <v>12</v>
      </c>
      <c r="B173" t="s">
        <v>5</v>
      </c>
      <c r="C173">
        <v>1993</v>
      </c>
      <c r="D173">
        <v>35</v>
      </c>
    </row>
    <row r="174" spans="1:8" x14ac:dyDescent="0.25">
      <c r="A174" t="s">
        <v>12</v>
      </c>
      <c r="B174" t="s">
        <v>5</v>
      </c>
      <c r="C174">
        <v>1994</v>
      </c>
      <c r="D174">
        <v>42.857142857142897</v>
      </c>
    </row>
    <row r="175" spans="1:8" x14ac:dyDescent="0.25">
      <c r="A175" t="s">
        <v>12</v>
      </c>
      <c r="B175" t="s">
        <v>5</v>
      </c>
      <c r="C175">
        <v>1995</v>
      </c>
      <c r="D175">
        <v>39.6666666666667</v>
      </c>
    </row>
    <row r="176" spans="1:8" x14ac:dyDescent="0.25">
      <c r="A176" t="s">
        <v>12</v>
      </c>
      <c r="B176" t="s">
        <v>5</v>
      </c>
      <c r="C176">
        <v>1996</v>
      </c>
      <c r="D176">
        <v>49.658333333333303</v>
      </c>
    </row>
    <row r="177" spans="1:8" x14ac:dyDescent="0.25">
      <c r="A177" t="s">
        <v>12</v>
      </c>
      <c r="B177" t="s">
        <v>5</v>
      </c>
      <c r="C177">
        <v>1997</v>
      </c>
      <c r="D177">
        <v>49.542857142857102</v>
      </c>
    </row>
    <row r="178" spans="1:8" x14ac:dyDescent="0.25">
      <c r="A178" t="s">
        <v>12</v>
      </c>
      <c r="B178" t="s">
        <v>5</v>
      </c>
      <c r="C178">
        <v>1998</v>
      </c>
      <c r="D178">
        <v>35.6</v>
      </c>
    </row>
    <row r="179" spans="1:8" x14ac:dyDescent="0.25">
      <c r="A179" t="s">
        <v>12</v>
      </c>
      <c r="B179" t="s">
        <v>5</v>
      </c>
      <c r="C179">
        <v>1999</v>
      </c>
      <c r="D179">
        <v>33.5</v>
      </c>
    </row>
    <row r="180" spans="1:8" x14ac:dyDescent="0.25">
      <c r="A180" t="s">
        <v>12</v>
      </c>
      <c r="B180" t="s">
        <v>5</v>
      </c>
      <c r="C180">
        <v>2000</v>
      </c>
      <c r="D180">
        <v>37.4</v>
      </c>
    </row>
    <row r="181" spans="1:8" x14ac:dyDescent="0.25">
      <c r="A181" t="s">
        <v>12</v>
      </c>
      <c r="B181" t="s">
        <v>5</v>
      </c>
      <c r="C181">
        <v>2001</v>
      </c>
      <c r="D181">
        <v>36</v>
      </c>
    </row>
    <row r="182" spans="1:8" x14ac:dyDescent="0.25">
      <c r="A182" t="s">
        <v>12</v>
      </c>
      <c r="B182" t="s">
        <v>5</v>
      </c>
      <c r="C182">
        <v>2002</v>
      </c>
      <c r="D182">
        <v>42.6</v>
      </c>
    </row>
    <row r="183" spans="1:8" x14ac:dyDescent="0.25">
      <c r="A183" t="s">
        <v>12</v>
      </c>
      <c r="B183" t="s">
        <v>5</v>
      </c>
      <c r="C183">
        <v>2003</v>
      </c>
      <c r="D183">
        <v>39.799999999999997</v>
      </c>
    </row>
    <row r="184" spans="1:8" x14ac:dyDescent="0.25">
      <c r="A184" t="s">
        <v>12</v>
      </c>
      <c r="B184" t="s">
        <v>5</v>
      </c>
      <c r="C184">
        <v>2004</v>
      </c>
      <c r="D184">
        <v>38.799999999999997</v>
      </c>
    </row>
    <row r="185" spans="1:8" x14ac:dyDescent="0.25">
      <c r="A185" t="s">
        <v>12</v>
      </c>
      <c r="B185" t="s">
        <v>5</v>
      </c>
      <c r="C185">
        <v>2005</v>
      </c>
      <c r="D185">
        <v>42.803333333333299</v>
      </c>
    </row>
    <row r="186" spans="1:8" x14ac:dyDescent="0.25">
      <c r="A186" t="s">
        <v>12</v>
      </c>
      <c r="B186" t="s">
        <v>5</v>
      </c>
      <c r="C186">
        <v>2006</v>
      </c>
      <c r="D186">
        <v>36.6</v>
      </c>
    </row>
    <row r="187" spans="1:8" x14ac:dyDescent="0.25">
      <c r="A187" t="s">
        <v>12</v>
      </c>
      <c r="B187" t="s">
        <v>5</v>
      </c>
      <c r="C187">
        <v>2007</v>
      </c>
      <c r="D187">
        <v>35.1666666666667</v>
      </c>
    </row>
    <row r="188" spans="1:8" x14ac:dyDescent="0.25">
      <c r="A188" t="s">
        <v>12</v>
      </c>
      <c r="B188" t="s">
        <v>5</v>
      </c>
      <c r="C188">
        <v>2008</v>
      </c>
      <c r="D188">
        <v>43.75</v>
      </c>
    </row>
    <row r="189" spans="1:8" x14ac:dyDescent="0.25">
      <c r="A189" t="s">
        <v>12</v>
      </c>
      <c r="B189" t="s">
        <v>5</v>
      </c>
      <c r="C189">
        <v>2009</v>
      </c>
      <c r="E189" s="1" t="s">
        <v>13</v>
      </c>
      <c r="F189" s="1" t="s">
        <v>14</v>
      </c>
      <c r="G189" s="1" t="s">
        <v>16</v>
      </c>
      <c r="H189" s="1" t="s">
        <v>15</v>
      </c>
    </row>
    <row r="190" spans="1:8" x14ac:dyDescent="0.25">
      <c r="A190" t="s">
        <v>12</v>
      </c>
      <c r="B190" t="s">
        <v>5</v>
      </c>
      <c r="C190">
        <v>2010</v>
      </c>
      <c r="D190">
        <v>40.6666666666667</v>
      </c>
      <c r="E190">
        <f>SLOPE(D190:D197,C190:C197)</f>
        <v>-1.6202706185567066</v>
      </c>
      <c r="F190">
        <f>INTERCEPT(D190:D197,C190:C197)</f>
        <v>3300.8323883161625</v>
      </c>
      <c r="G190">
        <f>($E$190*C190)+$F$190</f>
        <v>44.088445017182039</v>
      </c>
      <c r="H190">
        <v>40.6666666666667</v>
      </c>
    </row>
    <row r="191" spans="1:8" x14ac:dyDescent="0.25">
      <c r="A191" t="s">
        <v>12</v>
      </c>
      <c r="B191" t="s">
        <v>5</v>
      </c>
      <c r="C191">
        <v>2011</v>
      </c>
      <c r="D191">
        <v>40.6666666666667</v>
      </c>
      <c r="G191">
        <f>($E$190*C191)+$F$190</f>
        <v>42.468174398625251</v>
      </c>
      <c r="H191">
        <v>40.6666666666667</v>
      </c>
    </row>
    <row r="192" spans="1:8" x14ac:dyDescent="0.25">
      <c r="A192" t="s">
        <v>12</v>
      </c>
      <c r="B192" t="s">
        <v>5</v>
      </c>
      <c r="C192">
        <v>2012</v>
      </c>
      <c r="G192">
        <f t="shared" ref="G191:G197" si="8">($E$190*C192)+$F$190</f>
        <v>40.847903780068918</v>
      </c>
      <c r="H192">
        <v>40.847903780068918</v>
      </c>
    </row>
    <row r="193" spans="1:8" x14ac:dyDescent="0.25">
      <c r="A193" t="s">
        <v>12</v>
      </c>
      <c r="B193" t="s">
        <v>5</v>
      </c>
      <c r="C193">
        <v>2013</v>
      </c>
      <c r="G193">
        <f t="shared" si="8"/>
        <v>39.227633161512131</v>
      </c>
      <c r="H193">
        <v>39.227633161512131</v>
      </c>
    </row>
    <row r="194" spans="1:8" x14ac:dyDescent="0.25">
      <c r="A194" t="s">
        <v>12</v>
      </c>
      <c r="B194" t="s">
        <v>5</v>
      </c>
      <c r="C194">
        <v>2014</v>
      </c>
      <c r="G194">
        <f t="shared" si="8"/>
        <v>37.607362542955343</v>
      </c>
      <c r="H194">
        <v>37.607362542955343</v>
      </c>
    </row>
    <row r="195" spans="1:8" x14ac:dyDescent="0.25">
      <c r="A195" t="s">
        <v>12</v>
      </c>
      <c r="B195" t="s">
        <v>5</v>
      </c>
      <c r="C195">
        <v>2015</v>
      </c>
      <c r="D195">
        <v>56.016249999999999</v>
      </c>
      <c r="G195">
        <f t="shared" si="8"/>
        <v>35.987091924398555</v>
      </c>
      <c r="H195">
        <v>56.016249999999999</v>
      </c>
    </row>
    <row r="196" spans="1:8" x14ac:dyDescent="0.25">
      <c r="A196" t="s">
        <v>12</v>
      </c>
      <c r="B196" t="s">
        <v>5</v>
      </c>
      <c r="C196">
        <v>2016</v>
      </c>
      <c r="D196">
        <v>29.07</v>
      </c>
      <c r="G196">
        <f t="shared" si="8"/>
        <v>34.366821305841768</v>
      </c>
      <c r="H196">
        <v>29.07</v>
      </c>
    </row>
    <row r="197" spans="1:8" x14ac:dyDescent="0.25">
      <c r="A197" t="s">
        <v>12</v>
      </c>
      <c r="B197" t="s">
        <v>5</v>
      </c>
      <c r="C197">
        <v>2017</v>
      </c>
      <c r="D197">
        <v>23.237500000000001</v>
      </c>
      <c r="G197">
        <f>($E$190*C197)+$F$190</f>
        <v>32.74655068728498</v>
      </c>
      <c r="H197">
        <v>23.237500000000001</v>
      </c>
    </row>
  </sheetData>
  <sortState ref="A2:D197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5" x14ac:dyDescent="0.25"/>
  <sheetData>
    <row r="1" spans="1:3" ht="30.75" thickBot="1" x14ac:dyDescent="0.3">
      <c r="A1" s="2" t="s">
        <v>18</v>
      </c>
      <c r="B1" s="3">
        <v>1999</v>
      </c>
      <c r="C1" s="4">
        <v>35</v>
      </c>
    </row>
    <row r="2" spans="1:3" ht="15.75" thickBot="1" x14ac:dyDescent="0.3">
      <c r="A2" s="5" t="s">
        <v>19</v>
      </c>
      <c r="B2" s="6">
        <v>1999</v>
      </c>
      <c r="C2" s="7">
        <v>55</v>
      </c>
    </row>
    <row r="3" spans="1:3" ht="15.75" thickBot="1" x14ac:dyDescent="0.3">
      <c r="A3" s="5" t="s">
        <v>20</v>
      </c>
      <c r="B3" s="6">
        <v>1999</v>
      </c>
      <c r="C3" s="7">
        <v>59</v>
      </c>
    </row>
    <row r="4" spans="1:3" ht="27" thickBot="1" x14ac:dyDescent="0.3">
      <c r="A4" s="5" t="s">
        <v>21</v>
      </c>
      <c r="B4" s="6">
        <v>1999</v>
      </c>
      <c r="C4" s="7">
        <v>5</v>
      </c>
    </row>
    <row r="5" spans="1:3" ht="27" thickBot="1" x14ac:dyDescent="0.3">
      <c r="A5" s="5" t="s">
        <v>22</v>
      </c>
      <c r="B5" s="6">
        <v>1999</v>
      </c>
      <c r="C5" s="7">
        <v>32</v>
      </c>
    </row>
    <row r="6" spans="1:3" ht="39.75" thickBot="1" x14ac:dyDescent="0.3">
      <c r="A6" s="5" t="s">
        <v>23</v>
      </c>
      <c r="B6" s="6">
        <v>1999</v>
      </c>
      <c r="C6" s="7">
        <v>57.1</v>
      </c>
    </row>
    <row r="7" spans="1:3" ht="39.75" thickBot="1" x14ac:dyDescent="0.3">
      <c r="A7" s="5" t="s">
        <v>24</v>
      </c>
      <c r="B7" s="6">
        <v>1999</v>
      </c>
      <c r="C7" s="7">
        <v>19</v>
      </c>
    </row>
    <row r="10" spans="1:3" x14ac:dyDescent="0.25">
      <c r="A10" s="8" t="s">
        <v>26</v>
      </c>
      <c r="B10" s="9">
        <v>1999</v>
      </c>
      <c r="C10">
        <f>AVERAGE(C1:C7)</f>
        <v>37.442857142857143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long_data_for_temporal_gap_fill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Mishal</cp:lastModifiedBy>
  <dcterms:created xsi:type="dcterms:W3CDTF">2018-09-20T09:51:32Z</dcterms:created>
  <dcterms:modified xsi:type="dcterms:W3CDTF">2018-09-20T09:54:48Z</dcterms:modified>
</cp:coreProperties>
</file>