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Documents and Settings\eschemmel\Documents\github\WH\"/>
    </mc:Choice>
  </mc:AlternateContent>
  <bookViews>
    <workbookView xWindow="0" yWindow="0" windowWidth="25125" windowHeight="12210"/>
  </bookViews>
  <sheets>
    <sheet name="North" sheetId="1" r:id="rId1"/>
    <sheet name="area_west_hawaii" sheetId="3" r:id="rId2"/>
    <sheet name="South"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3" i="1" l="1"/>
  <c r="T20" i="2"/>
  <c r="N23" i="1"/>
  <c r="T18" i="1"/>
  <c r="T17" i="2"/>
  <c r="V24" i="2"/>
  <c r="T15" i="1"/>
  <c r="T15" i="2"/>
  <c r="T14" i="1"/>
</calcChain>
</file>

<file path=xl/sharedStrings.xml><?xml version="1.0" encoding="utf-8"?>
<sst xmlns="http://schemas.openxmlformats.org/spreadsheetml/2006/main" count="524" uniqueCount="218">
  <si>
    <t>FID</t>
  </si>
  <si>
    <t>Shape *</t>
  </si>
  <si>
    <t>objectid</t>
  </si>
  <si>
    <t>site_label</t>
  </si>
  <si>
    <t>site_name</t>
  </si>
  <si>
    <t>url</t>
  </si>
  <si>
    <t>legislatio</t>
  </si>
  <si>
    <t>location</t>
  </si>
  <si>
    <t>permitted</t>
  </si>
  <si>
    <t>prohibited</t>
  </si>
  <si>
    <t>har_link</t>
  </si>
  <si>
    <t>statute_li</t>
  </si>
  <si>
    <t>mma_type</t>
  </si>
  <si>
    <t>mma_design</t>
  </si>
  <si>
    <t>globalid</t>
  </si>
  <si>
    <t>creationda</t>
  </si>
  <si>
    <t>creator</t>
  </si>
  <si>
    <t>editdate</t>
  </si>
  <si>
    <t>editor</t>
  </si>
  <si>
    <t>st_areasha</t>
  </si>
  <si>
    <t>st_lengths</t>
  </si>
  <si>
    <t>Polygon</t>
  </si>
  <si>
    <t>West Hawai‘i Regional Fisheries Management Area: Ka‘ūpūlehu Marine Reserve</t>
  </si>
  <si>
    <t>West Hawaii Regional FMA: Kauplehu Marine Reserve</t>
  </si>
  <si>
    <t>http://dlnr.hawaii.gov/dar/fishing/fishing-regulations/regulated-areas/regulated-fishing-areas-on-hawaii/#west-hawaii-regional-fishery-management-area</t>
  </si>
  <si>
    <t>HAR 13-60.4</t>
  </si>
  <si>
    <t>The West Hawai‘i Regional Fishery Management Area (FRA) extends along the west coast of the Island of Hawaii from Ka Lae, Ka‘ū (South Point) to ‘Upolu Point, North Kohala, and from the highwater mark on shore seaward to the limit of the State’s</t>
  </si>
  <si>
    <t>Limited fishing, as indicated in prohibited activities below.</t>
  </si>
  <si>
    <t>To take any aquatic life. Deploy any fishing gear shoreward of the 20 fathom depth contour.</t>
  </si>
  <si>
    <t>http://dlnr.hawaii.gov/dar/files/2014/05/ch60.4.pdf</t>
  </si>
  <si>
    <t>N/A</t>
  </si>
  <si>
    <t>MR</t>
  </si>
  <si>
    <t>Marine Reserve</t>
  </si>
  <si>
    <t>{cfa50f33-4ed5-425e-a116-9976736f6e97}</t>
  </si>
  <si>
    <t>2016-08-05T00:00:00.000Z</t>
  </si>
  <si>
    <t>dlnr_hkoike</t>
  </si>
  <si>
    <t>Waialea Bay Marine Life Conservation District</t>
  </si>
  <si>
    <t>Waialea Bay MLCD</t>
  </si>
  <si>
    <t>http://dlnr.hawaii.gov/dar/marine-managed-areas/hawaii-marine-life-conservation-districts/hawaii-waialea-bay/</t>
  </si>
  <si>
    <t>HAR 13-35</t>
  </si>
  <si>
    <t>The MLCD extends from the highwater mark seaward to a line from the point immediately north of ‘Ōhai Point to Kānekanaka Point.</t>
  </si>
  <si>
    <t>To have or possess any fishing pole and hook-and-line, and to fish for, take or possess any finfish using such gear. To possess in the water any knife and any shark billy, bang stick, powerhead or carbon dioxide injector. With a permit to possess and use</t>
  </si>
  <si>
    <t>To fish for, take or injure any marine life (including eggs), or possess in the water any device that may be used for the taking of marine life, except as indicated in permitted activities above. To take or alter any sand, coral or other geological featu</t>
  </si>
  <si>
    <t>http://dlnr.hawaii.gov/dar/files/2014/05/ch35.pdf</t>
  </si>
  <si>
    <t>MLCD</t>
  </si>
  <si>
    <t>Marine Life Conservation District</t>
  </si>
  <si>
    <t>{030d6d68-5401-46ec-9de7-3844cf32617d}</t>
  </si>
  <si>
    <t>West Hawai‘i Regional Fisheries Management Area: North Kohala</t>
  </si>
  <si>
    <t>West Hawaii Regional FMA: North Kohala</t>
  </si>
  <si>
    <t>All types of fishing, except as indicated in prohibited activities below.</t>
  </si>
  <si>
    <t>To take, kill, possess, sell, or offer for sale, any specimen of the following: Hawaiian stingray, broad stingray, pelagic stingray, spotted eagle ray, blacktip reef shark, gray reef shark, whitetip reef shark, tiger shark, whale shark, horned helmet, an</t>
  </si>
  <si>
    <t>FMA</t>
  </si>
  <si>
    <t>Fish Replenishment Area</t>
  </si>
  <si>
    <t>{0c5c8461-d243-4f87-a81d-3cd4dc4d5206}</t>
  </si>
  <si>
    <t>Kīholo Bay Fisheries Management Area</t>
  </si>
  <si>
    <t>Kiholo Bay FMA</t>
  </si>
  <si>
    <t>http://dlnr.hawaii.gov/dar/fishing/fishing-regulations/regulated-areas/regulated-fishing-areas-on-hawaii/#kiholo-bay</t>
  </si>
  <si>
    <t>HAR 13-60</t>
  </si>
  <si>
    <t>The Kīholo Bay Fisheries Management Area includes that part of Kīholo Bay enclosed by a straight line drawn from Nāwaikūlua Point to Hou Point as shown, including the lagoon known as Wainānāli‘i Pond, but not Luahinewai Pond.</t>
  </si>
  <si>
    <t>Aquarium fish permittees may use small-meshed nets other than thrownets, provided the person is within visual range of the net at all times.</t>
  </si>
  <si>
    <t>To possess gill nets within the Fisheries Management Area. To engage or attempt to engage in fish feeding.</t>
  </si>
  <si>
    <t>http://dlnr.hawaii.gov/dar/files/2014/05/ch60.pdf</t>
  </si>
  <si>
    <t>Fisheries Management Area</t>
  </si>
  <si>
    <t>{76adbc59-8326-40f8-9601-ea499b4caf8d}</t>
  </si>
  <si>
    <t>Kawaihae Harbor Fisheries Management Area</t>
  </si>
  <si>
    <t>Kawaihae Harbor FMA</t>
  </si>
  <si>
    <t>http://dlnr.hawaii.gov/dar/fishing/fishing-regulations/regulated-areas/regulated-fishing-areas-on-hawaii/#kawaihae-harbor</t>
  </si>
  <si>
    <t>HAR 13-55</t>
  </si>
  <si>
    <t>Kawaihae Harbor is located at Kawaihae, South Kohala, on the northwest coast of the island of Hawai‘i. Restrictions apply to the south small boat basin as indicated in the map at right.</t>
  </si>
  <si>
    <t>To take any legal size fish in season with not more than two lines, or two poles or rods and lines. To use hand nets not exceeding three feet in any dimension to take shrimp or nehu for bait purposes, or to land fish already hooked.</t>
  </si>
  <si>
    <t>To snag or attempt to snag any fish. To use any type of net, except handnets as indicated in permitted activities above.</t>
  </si>
  <si>
    <t>http://dlnr.hawaii.gov/dar/files/2014/05/ch55.pdf</t>
  </si>
  <si>
    <t>{70509c71-7aa7-4b10-b48e-e073a3152352}</t>
  </si>
  <si>
    <t>Puakō Bay and Puakō Reef Fisheries Management Area</t>
  </si>
  <si>
    <t>Puako Bay and Puako Reef FMA</t>
  </si>
  <si>
    <t>http://dlnr.hawaii.gov/dar/fishing/fishing-regulations/regulated-areas/regulated-fishing-areas-on-hawaii/#puako-bay-and-puako-reef</t>
  </si>
  <si>
    <t>HAR 13-54</t>
  </si>
  <si>
    <t>The Puakō Bay and Puakō Reef Fisheries Management Area includes that portion of the reef from the shoreline at the westernmost edge of the boat ramp, along a line drawn parallel with the ramp seaward to the edge of the fringing reef north of Puakō Poi</t>
  </si>
  <si>
    <t>To possess aboard any boat or watercraft transiting through the area any legal fishing gear and any fish or other aquatic organism taken outside of the area. With a permit to engage in activities otherwise prohibited by law for scientific, propagation or</t>
  </si>
  <si>
    <t>To possess or use any type of net except thrownet. To engage or attempt to engage in fish feeding.</t>
  </si>
  <si>
    <t>http://dlnr.hawaii.gov/dar/files/2014/05/ch54.pdf</t>
  </si>
  <si>
    <t>{e8b271ea-2378-4183-ab72-d0049c049397}</t>
  </si>
  <si>
    <t>West Hawai‘i Regional Fisheries Management Area: Puakō - ‘Anaeho‘omalu</t>
  </si>
  <si>
    <t>West Hawaii Regional FMA: Puako-Anaehoomalu</t>
  </si>
  <si>
    <t>Fish Replenishment Area / Netting Restricted Area</t>
  </si>
  <si>
    <t>{a49d0a97-6557-43d3-a1e0-4984aa934436}</t>
  </si>
  <si>
    <t>Lapakahi Marine Life Conservation District: Zone A</t>
  </si>
  <si>
    <t>Lapakahi MLCD: Zone A</t>
  </si>
  <si>
    <t>http://dlnr.hawaii.gov/dar/marine-managed-areas/hawaii-marine-life-conservation-districts/hawaii-lapakahi/</t>
  </si>
  <si>
    <t>HAR 13-33</t>
  </si>
  <si>
    <t>The MLCD is divided into two subzones. Subzone A includes Koai‘e Cove, and Subzone B includes the waters 500 feet outside of Subzone A and extending southward along the shoreline adjacent to the park, from the highwater mark to a distance of 500 feet o</t>
  </si>
  <si>
    <t>Within Subzone B only, to fish for, take, or possess any ‘ōpelu by lift or ‘ōpelu net, or any finfish or crustacean by hook-and-line or thrownet. To possess in the water any knife and any shark billy, bang stick, powerhead, or carbon dioxide inject</t>
  </si>
  <si>
    <t>To fish for, take, or injure any marine life (including eggs), or possess in the water any device that may be used for the taking of marine life. To take or alter any sand, coral, or other geological feature or specimen, or possess in the water any devic</t>
  </si>
  <si>
    <t>http://dlnr.hawaii.gov/dar/files/2014/05/ch33.pdf</t>
  </si>
  <si>
    <t>{9c10306e-f6e2-4ec1-8ef2-3fc13db524fd}</t>
  </si>
  <si>
    <t>Upolu Point Bottomfish Restricted Fishing Area (K)</t>
  </si>
  <si>
    <t>Upolu Pt (BRFA K)</t>
  </si>
  <si>
    <t>http://dlnr.hawaii.gov/dar/fishing/bottom-fishing/</t>
  </si>
  <si>
    <t>HAR 13-94, HAR 13-74</t>
  </si>
  <si>
    <t>Hawai‘i Island</t>
  </si>
  <si>
    <t>Unlawful for any person to take or possess bottomfish while in a vessel that is drifting or anchored within any bottomfish restricted fishing area, except in times of emergency. Bottomfish species covered by these rules include: a) ‘ula‘ula koa‘e o</t>
  </si>
  <si>
    <t>http://dlnr.hawaii.gov/dar/files/2014/05/ch94.pdf</t>
  </si>
  <si>
    <t>Bottomfish Restricted Fishing Area</t>
  </si>
  <si>
    <t>{2a41bcbf-7e30-484e-b903-e9214313eafe}</t>
  </si>
  <si>
    <t>Lapakahi Marine Life Conservation District: Zone B</t>
  </si>
  <si>
    <t>Lapakahi MLCD: Zone B</t>
  </si>
  <si>
    <t>{52d4580c-5565-415d-8283-10985b9d90d8}</t>
  </si>
  <si>
    <t>West Hawai‘i Regional Fisheries Management Area: Kailua - Keauhou</t>
  </si>
  <si>
    <t>West Hawaii Regional FMA: Kailua-Keauhou</t>
  </si>
  <si>
    <t>{a35be42b-dcf1-4769-b227-01056d230d16}</t>
  </si>
  <si>
    <t>West Hawai‘i Regional Fisheries Management Area: Nāpo‘opo‘o - Hōnaunau</t>
  </si>
  <si>
    <t>West Hawaii Regional FMA: Napoopoo-Hona</t>
  </si>
  <si>
    <t>{1be7f5ca-6a4a-42e2-959d-c0c73a4bc1eb}</t>
  </si>
  <si>
    <t>West Hawai‘i Regional Fisheries Management Area: Ka‘ohe Beach</t>
  </si>
  <si>
    <t>West Hawaii Regional FMA: Kaohe Beach</t>
  </si>
  <si>
    <t>{3c0cec63-1ce4-4bad-8f1a-ff6fba11494a}</t>
  </si>
  <si>
    <t>West Hawai‘i Regional Fisheries Management Area: Nenue Point - Kealakekua Bay</t>
  </si>
  <si>
    <t>West Hawaii Regional FMA: Nenue Pt-Kealakekua Bay</t>
  </si>
  <si>
    <t>Netting Restricted Area</t>
  </si>
  <si>
    <t>{d59841c1-d1e6-4e18-88a5-2c1afe898883}</t>
  </si>
  <si>
    <t>Keauhou Bay Fisheries Management Area</t>
  </si>
  <si>
    <t>Keauhou Bay FMA</t>
  </si>
  <si>
    <t>http://dlnr.hawaii.gov/dar/fishing/fishing-regulations/regulated-areas/regulated-fishing-areas-on-hawaii/#keauhou-bay</t>
  </si>
  <si>
    <t>HAR 13-57</t>
  </si>
  <si>
    <t>The Keauhou Bay Fisheries Management Area is that portion of the bay bounded by a straight line drawn from Haiku‘ua Point to Kaukala‘ela‘e Point.</t>
  </si>
  <si>
    <t>To take any legal size fish in season with not more than two lines at the same time. To use hand nets not exceeding three feet in any dimension to take shrimp for bait purposes only, or to land fish already hooked. To use thrownets in the zone bounded by</t>
  </si>
  <si>
    <t>To snag or attempt to snag any fish. To use or possess nets, except as indicated in permitted activities above. To herd or chase any fish out of the area by swimming, diving or using a boat. To engage or attempt to engage in fish feeding.</t>
  </si>
  <si>
    <t>http://dlnr.hawaii.gov/dar/files/2014/05/ch57.pdf</t>
  </si>
  <si>
    <t>{35bd032b-2980-43b0-8f67-0ee2491fec58}</t>
  </si>
  <si>
    <t>South Kona (Miloli‘i) ‘Opelu Management Area</t>
  </si>
  <si>
    <t>South Kona Opelu Mgmt Area</t>
  </si>
  <si>
    <t>http://dlnr.hawaii.gov/dar/fishing/fishing-regulations/regulated-areas/regulated-fishing-areas-on-hawaii/#south-kona-milolii</t>
  </si>
  <si>
    <t>HAR 13-95-18, HRS 188-22.7</t>
  </si>
  <si>
    <t>The waters off the coast of South Kona between the Ki‘ilae-Kēōkea boundary and the Kapua-Kaulanamauna boundary.</t>
  </si>
  <si>
    <t>To fish for or take opelu with fish or animal bait, except with hook and line.</t>
  </si>
  <si>
    <t>http://dlnr.hawaii.gov/dar/files/2016/03/ch95.pdf</t>
  </si>
  <si>
    <t>http://www.capitol.hawaii.gov/hrscurrent/Vol03_Ch0121-0200D/HRS0188/HRS_0188-0022_0007.htm</t>
  </si>
  <si>
    <t>Opelu Management Area</t>
  </si>
  <si>
    <t>{add90ebb-5d87-4dad-9c54-c88ca170499c}</t>
  </si>
  <si>
    <t>Kailua Bay Fisheries Management Area: Zone B</t>
  </si>
  <si>
    <t>Kailua Bay FMA: Zone B</t>
  </si>
  <si>
    <t>http://dlnr.hawaii.gov/dar/fishing/fishing-regulations/regulated-areas/regulated-fishing-areas-on-hawaii/#kailua-bay</t>
  </si>
  <si>
    <t>HAR 13-52</t>
  </si>
  <si>
    <t>The Kailua Bay Fisheries Management Area includes that portion of Kailua Bay enclosed by a straight line drawn from Kūkā‘ilimoku Point to the seawall of the Royal Kona Resort. A line from the northern edge of the channel at “Thurston Point” to th</t>
  </si>
  <si>
    <t>To take any legal size fish in season with not more than two lines, or two rods and lines, and with not more than two hooks each. To take crabs with not more than 10 nets, provided the nets are not more than two feet in diameter. To take shrimp for bait</t>
  </si>
  <si>
    <t>To snag or attempt to snag any fish. To herd, chase or pa‘ipa‘i fish out of Zone A by swimming, diving or from a boat, which results in fish being taken by net. To otherwise fish for or take aquatic life, except as indicated in permitted activities a</t>
  </si>
  <si>
    <t>http://dlnr.hawaii.gov/dar/files/2014/05/ch52.pdf</t>
  </si>
  <si>
    <t>{eb8e5d06-c8f3-4cb5-93bb-9b6ba6f8d094}</t>
  </si>
  <si>
    <t>Kailua Bay Fisheries Management Area: Zone A</t>
  </si>
  <si>
    <t>Kailua Bay FMA: Zone A</t>
  </si>
  <si>
    <t>{214cf27d-e7ad-4ffb-a812-ff90366db66b}</t>
  </si>
  <si>
    <t>Kealakekua Bay Marine Life Conservation District: Zone B</t>
  </si>
  <si>
    <t>Kealakekua Bay MLCD: Zone B</t>
  </si>
  <si>
    <t>http://dlnr.hawaii.gov/dar/marine-managed-areas/hawaii-marine-life-conservation-districts/hawaii-kealakekua-bay/</t>
  </si>
  <si>
    <t>HAR 13-29</t>
  </si>
  <si>
    <t>The MLCD extends from the highwater mark seaward to a line from Cook Point to Manini Beach Point. A line from Cook Point to the north end of Nāpō‘opo‘o Beach divides the district into Subzone A to the north and Subzone B to the south.</t>
  </si>
  <si>
    <t>Within Subzone B only, to fish for, take, or possess any finfish with or by the use of hook-and-line and thrownet, provided that any legal fishing device or method except traps may be used for the taking of akule, ‘ōpelu, and crustaceans. To possess i</t>
  </si>
  <si>
    <t>To fish for, take, or injure marine life (including eggs), except as indicated in “Permitted activities” above. To take or alter any sand, coral, or other geological feature or specimen. To engage or attempt to engage in fish feeding. Note: anchoring</t>
  </si>
  <si>
    <t>http://dlnr.hawaii.gov/dar/files/2014/05/ch29.pdf</t>
  </si>
  <si>
    <t>{b033671e-60a2-4a9e-919f-dd653140829e}</t>
  </si>
  <si>
    <t>West Hawai‘i Regional Fisheries Management Area: Kaloko - Honokōhau</t>
  </si>
  <si>
    <t>West Hawaii Regional FMA: Kaloko-Honokohau</t>
  </si>
  <si>
    <t>{78495bad-925c-4749-9296-134d25eea221}</t>
  </si>
  <si>
    <t>Kealakekua Bay Marine Life Conservation District: Zone A</t>
  </si>
  <si>
    <t>Kealakekua Bay MLCD: Zone A</t>
  </si>
  <si>
    <t>{c2cca4e0-b4d4-4a4c-928b-ead3cdd686bd}</t>
  </si>
  <si>
    <t>Kona Coast Fisheries Management Area: Kailua Bay</t>
  </si>
  <si>
    <t>Kona Coast FMA: Kailua Bay</t>
  </si>
  <si>
    <t>http://dlnr.hawaii.gov/dar/fishing/fishing-regulations/regulated-areas/regulated-fishing-areas-on-hawaii/#kona-coast</t>
  </si>
  <si>
    <t>HAR 13-58</t>
  </si>
  <si>
    <t>Kona Coast” refers to the following four Fisheries Management Area Zones on the southwestern portion of Hawai‘i, each bounded by two lines extending seaward at right angles from shore and marked by signs on shore: (a) the “Wawāloli Zone”, from	To catch fish in the Zones with legal fishing gear for personal consumption.	To collect any aquarium fish within the Zones. To engage in fish feeding within the Zones, except for ‘ōpelu fishing.	http://dlnr.hawaii.gov/dar/files/2014/05/ch58.pdf	N/A	FMA	Fisheries Management Area	{8a932d40-796b-4f50-a9b6-de6e3f661352}	2016-08-05T00:00:00.000Z	dlnr_hkoike	2016-08-05T00:00:00.000Z	dlnr_hkoike	2351774.23805	0_x000D_
12	Polygon	29	Kona Coast Fisheries Management Area: Wawāloli	Kona Coast FMA: Wawaloli	http://dlnr.hawaii.gov/dar/fishing/fishing-regulations/regulated-areas/regulated-fishing-areas-on-hawaii/#kona-coast	HAR 13-58	Kona Coast” refers to the following four Fisheries Management Area Zones on the southwestern portion of Hawai‘i, each bounded by two lines extending seaward at right angles from shore and marked by signs on shore: (a) the “Wawāloli Zone”, from</t>
  </si>
  <si>
    <t>To catch fish in the Zones with legal fishing gear for personal consumption.</t>
  </si>
  <si>
    <t>To collect any aquarium fish within the Zones. To engage in fish feeding within the Zones, except for ‘ōpelu fishing.</t>
  </si>
  <si>
    <t>http://dlnr.hawaii.gov/dar/files/2014/05/ch58.pdf</t>
  </si>
  <si>
    <t>{cb8e0cb1-4ed7-4c2f-b5a2-6a31b74e0cf4}</t>
  </si>
  <si>
    <t>Kona Coast Fisheries Management Area: Papawai Bay</t>
  </si>
  <si>
    <t>Kona Coast FMA: Papawai Bay</t>
  </si>
  <si>
    <t>Kona Coast” refers to the following four Fisheries Management Area Zones on the southwestern portion of Hawai‘i, each bounded by two lines extending seaward at right angles from shore and marked by signs on shore: (a) the “Wawāloli Zone”, from	To catch fish in the Zones with legal fishing gear for personal consumption.	To collect any aquarium fish within the Zones. To engage in fish feeding within the Zones, except for ‘ōpelu fishing.	http://dlnr.hawaii.gov/dar/files/2014/05/ch58.pdf	N/A	FMA	Fisheries Management Area	{89c305aa-b0ed-41f5-92b0-ab311c3d5581}	2016-08-05T00:00:00.000Z	dlnr_hkoike	2016-08-05T00:00:00.000Z	dlnr_hkoike	875909.246146	0_x000D_
14	Polygon	43	West Hawai‘i Regional Fisheries Management Area: Ho‘okena	West Hawaii Regional FMA: Hookena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{001f30aa-dd58-4b6c-b2e7-1bc7cf404eb4}	2016-08-05T00:00:00.000Z	dlnr_hkoike	2016-08-05T00:00:00.000Z	dlnr_hkoike	6274248.7927	0_x000D_
15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0_x000D_
16	Polygon	44	West Hawai‘i Regional Fisheries Management Area: Kailua - Keauhou	West Hawaii Regional FMA: Kailua-Keauhou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{a35be42b-dcf1-4769-b227-01056d230d16}	2016-08-05T00:00:00.000Z	dlnr_hkoike	2016-08-05T00:00:00.000Z	dlnr_hkoike	30974930.5225	0_x000D_
17	Polygon	19	Keauhou Bay Fisheries Management Area	Keauhou Bay FMA	http://dlnr.hawaii.gov/dar/fishing/fishing-regulations/regulated-areas/regulated-fishing-areas-on-hawaii/#keauhou-bay	HAR 13-57	The Keauhou Bay Fisheries Management Area is that portion of the bay bounded by a straight line drawn from Haiku‘ua Point to Kaukala‘ela‘e Point.	To take any legal size fish in season with not more than two lines at the same time. To use hand nets not exceeding three feet in any dimension to take shrimp for bait purposes only, or to land fish already hooked. To use thrownets in the zone bounded by	To snag or attempt to snag any fish. To use or possess nets, except as indicated in permitted activities above. To herd or chase any fish out of the area by swimming, diving or using a boat. To engage or attempt to engage in fish feeding.	http://dlnr.hawaii.gov/dar/files/2014/05/ch57.pdf	N/A	FMA	Fisheries Management Area	{35bd032b-2980-43b0-8f67-0ee2491fec58}	2016-08-05T00:00:00.000Z	dlnr_hkoike	2016-08-05T00:00:00.000Z	dlnr_hkoike	78118.543006	0_x000D_
18	Polygon	46	West Hawai‘i Regional Fisheries Management Area: Nāpo‘opo‘o - Hōnaunau	West Hawaii Regional FMA: Napoopoo-Hona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{1be7f5ca-6a4a-42e2-959d-c0c73a4bc1eb}	2016-08-05T00:00:00.000Z	dlnr_hkoike	2016-08-05T00:00:00.000Z	dlnr_hkoike	8197050.92045	0_x000D_
19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0_x000D_
20	Polygon	57	West Hawai‘i Regional Fisheries Management Area: Ka‘ohe Beach	West Hawaii Regional FMA: Kaohe Beach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{3c0cec63-1ce4-4bad-8f1a-ff6fba11494a}	2016-08-05T00:00:00.000Z	dlnr_hkoike	2016-08-05T00:00:00.000Z	dlnr_hkoike	505984.894229	0_x000D_
21	Polygon	20	South Kona (Miloli‘i) ‘Opelu Management Area	South Kona Opelu Mgmt Area	http://dlnr.hawaii.gov/dar/fishing/fishing-regulations/regulated-areas/regulated-fishing-areas-on-hawaii/#south-kona-milolii	HAR 13-95-18, HRS 188-22.7	The waters off the coast of South Kona between the Ki‘ilae-Kēōkea boundary and the Kapua-Kaulanamauna boundary.	N/A	To fish for or take opelu with fish or animal bait, except with hook and line.	http://dlnr.hawaii.gov/dar/files/2016/03/ch95.pdf	http://www.capitol.hawaii.gov/hrscurrent/Vol03_Ch0121-0200D/HRS0188/HRS_0188-0022_0007.htm	FMA	Opelu Management Area	{add90ebb-5d87-4dad-9c54-c88ca170499c}	2016-08-05T00:00:00.000Z	dlnr_hkoike	2016-08-05T00:00:00.000Z	dlnr_hkoike	24866322.1281	0_x000D_
22	Polygon	59	West Hawai‘i Regional Fisheries Management Area: Kaloko - Honokōhau	West Hawaii Regional FMA: Kaloko-Honokohau	http://dlnr.hawaii.gov/dar/fishing/fishing-regulations/regulated-areas/regulated-fishing-areas-on-hawaii/#west-hawaii-regional-fishery-management-area	HAR 13-60.4	The West Hawai‘i Regional Fishery Management Area (FRA) extends along the west coast of the Island of Hawaii from Ka Lae, Ka‘ū (South Point) to ‘Upolu Point, North Kohala, and from the highwater mark on shore seaward to the limit of the State’s	All types of fishing, except as indicated in prohibited activities below.	To take, kill, possess, sell, or offer for sale, any specimen of the following: Hawaiian stingray, broad stingray, pelagic stingray, spotted eagle ray, blacktip reef shark, gray reef shark, whitetip reef shark, tiger shark, whale shark, horned helmet, an	http://dlnr.hawaii.gov/dar/files/2014/05/ch60.4.pdf	N/A	FMA	Fish Replenishment Area / Netting Restricted Area	{78495bad-925c-4749-9296-134d25eea221}	2016-08-05T00:00:00.000Z	dlnr_hkoike	2016-08-05T00:00:00.000Z	dlnr_hkoike	4117611.47484	0_x000D_
23	Polygon	29	Kona Coast Fisheries Management Area: Wawāloli	Kona Coast FMA: Wawaloli	http://dlnr.hawaii.gov/dar/fishing/fishing-regulations/regulated-areas/regulated-fishing-areas-on-hawaii/#kona-coast	HAR 13-58	Kona Coast” refers to the following four Fisheries Management Area Zones on the southwestern portion of Hawai‘i, each bounded by two lines extending seaward at right angles from shore and marked by signs on shore: (a) the “Wawāloli Zone”, from</t>
  </si>
  <si>
    <t>total protected</t>
  </si>
  <si>
    <t>total area</t>
  </si>
  <si>
    <t>OBJECTID *</t>
  </si>
  <si>
    <t>ID</t>
  </si>
  <si>
    <t>OBJEC_19</t>
  </si>
  <si>
    <t>OBJEC_20</t>
  </si>
  <si>
    <t>OBJEC_22</t>
  </si>
  <si>
    <t>OBJEC_23</t>
  </si>
  <si>
    <t>OBJEC_27</t>
  </si>
  <si>
    <t>OBJEC_28</t>
  </si>
  <si>
    <t>OBJEC_29</t>
  </si>
  <si>
    <t>OBJEC_30</t>
  </si>
  <si>
    <t>OBJEC_31</t>
  </si>
  <si>
    <t>OBJEC_43</t>
  </si>
  <si>
    <t>OBJEC_44</t>
  </si>
  <si>
    <t>OBJEC_46</t>
  </si>
  <si>
    <t>OBJEC_57</t>
  </si>
  <si>
    <t>OBJEC_58</t>
  </si>
  <si>
    <t>OBJEC_59</t>
  </si>
  <si>
    <t>OBJEC_6</t>
  </si>
  <si>
    <t>OBJEC_11</t>
  </si>
  <si>
    <t>OBJEC_16</t>
  </si>
  <si>
    <t>OBJEC_18</t>
  </si>
  <si>
    <t>OBJEC_32</t>
  </si>
  <si>
    <t>OBJEC_33</t>
  </si>
  <si>
    <t>OBJEC_45</t>
  </si>
  <si>
    <t>OBJEC_47</t>
  </si>
  <si>
    <t>OBJEC_60</t>
  </si>
  <si>
    <t>OBJEC_73</t>
  </si>
  <si>
    <t>zonal total area</t>
  </si>
  <si>
    <t>percent of area protected</t>
  </si>
  <si>
    <t>Percent of area protected</t>
  </si>
  <si>
    <t>total area south</t>
  </si>
  <si>
    <t>Shape</t>
  </si>
  <si>
    <t>Id</t>
  </si>
  <si>
    <t>Shape_Leng</t>
  </si>
  <si>
    <t>Shape_Area</t>
  </si>
  <si>
    <t>Zone</t>
  </si>
  <si>
    <t>South</t>
  </si>
  <si>
    <t>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</si>
</sst>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topLeftCell="B1" workbookViewId="0">
      <selection activeCell="M32" sqref="M32"/>
    </sheetView>
  </sheetViews>
  <sheetFormatPr defaultRowHeight="15" x14ac:dyDescent="0.25"/>
  <cols>
    <col min="20" max="20" width="12"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0</v>
      </c>
      <c r="B2" t="s">
        <v>21</v>
      </c>
      <c r="C2">
        <v>45</v>
      </c>
      <c r="D2" t="s">
        <v>22</v>
      </c>
      <c r="E2" t="s">
        <v>23</v>
      </c>
      <c r="F2" t="s">
        <v>24</v>
      </c>
      <c r="G2" t="s">
        <v>25</v>
      </c>
      <c r="H2" t="s">
        <v>26</v>
      </c>
      <c r="I2" t="s">
        <v>27</v>
      </c>
      <c r="J2" t="s">
        <v>28</v>
      </c>
      <c r="K2" t="s">
        <v>29</v>
      </c>
      <c r="L2" t="s">
        <v>30</v>
      </c>
      <c r="M2" t="s">
        <v>31</v>
      </c>
      <c r="N2" t="s">
        <v>32</v>
      </c>
      <c r="O2" t="s">
        <v>33</v>
      </c>
      <c r="P2" t="s">
        <v>34</v>
      </c>
      <c r="Q2" t="s">
        <v>35</v>
      </c>
      <c r="R2" t="s">
        <v>34</v>
      </c>
      <c r="S2" t="s">
        <v>35</v>
      </c>
      <c r="T2">
        <v>3907632.12555</v>
      </c>
      <c r="U2">
        <v>0</v>
      </c>
    </row>
    <row r="3" spans="1:21" x14ac:dyDescent="0.25">
      <c r="A3">
        <v>1</v>
      </c>
      <c r="B3" t="s">
        <v>21</v>
      </c>
      <c r="C3">
        <v>6</v>
      </c>
      <c r="D3" t="s">
        <v>36</v>
      </c>
      <c r="E3" t="s">
        <v>37</v>
      </c>
      <c r="F3" t="s">
        <v>38</v>
      </c>
      <c r="G3" t="s">
        <v>39</v>
      </c>
      <c r="H3" t="s">
        <v>40</v>
      </c>
      <c r="I3" t="s">
        <v>41</v>
      </c>
      <c r="J3" t="s">
        <v>42</v>
      </c>
      <c r="K3" t="s">
        <v>43</v>
      </c>
      <c r="L3" t="s">
        <v>30</v>
      </c>
      <c r="M3" t="s">
        <v>44</v>
      </c>
      <c r="N3" t="s">
        <v>45</v>
      </c>
      <c r="O3" t="s">
        <v>46</v>
      </c>
      <c r="P3" t="s">
        <v>34</v>
      </c>
      <c r="Q3" t="s">
        <v>35</v>
      </c>
      <c r="R3" t="s">
        <v>34</v>
      </c>
      <c r="S3" t="s">
        <v>35</v>
      </c>
      <c r="T3">
        <v>150995.14502600001</v>
      </c>
      <c r="U3">
        <v>0</v>
      </c>
    </row>
    <row r="4" spans="1:21" x14ac:dyDescent="0.25">
      <c r="A4">
        <v>2</v>
      </c>
      <c r="B4" t="s">
        <v>21</v>
      </c>
      <c r="C4">
        <v>47</v>
      </c>
      <c r="D4" t="s">
        <v>47</v>
      </c>
      <c r="E4" t="s">
        <v>48</v>
      </c>
      <c r="F4" t="s">
        <v>24</v>
      </c>
      <c r="G4" t="s">
        <v>25</v>
      </c>
      <c r="H4" t="s">
        <v>26</v>
      </c>
      <c r="I4" t="s">
        <v>49</v>
      </c>
      <c r="J4" t="s">
        <v>50</v>
      </c>
      <c r="K4" t="s">
        <v>29</v>
      </c>
      <c r="L4" t="s">
        <v>30</v>
      </c>
      <c r="M4" t="s">
        <v>51</v>
      </c>
      <c r="N4" t="s">
        <v>52</v>
      </c>
      <c r="O4" t="s">
        <v>53</v>
      </c>
      <c r="P4" t="s">
        <v>34</v>
      </c>
      <c r="Q4" t="s">
        <v>35</v>
      </c>
      <c r="R4" t="s">
        <v>34</v>
      </c>
      <c r="S4" t="s">
        <v>35</v>
      </c>
      <c r="T4">
        <v>15048830.375800001</v>
      </c>
      <c r="U4">
        <v>0</v>
      </c>
    </row>
    <row r="5" spans="1:21" x14ac:dyDescent="0.25">
      <c r="A5">
        <v>3</v>
      </c>
      <c r="B5" t="s">
        <v>21</v>
      </c>
      <c r="C5">
        <v>11</v>
      </c>
      <c r="D5" t="s">
        <v>54</v>
      </c>
      <c r="E5" t="s">
        <v>55</v>
      </c>
      <c r="F5" t="s">
        <v>56</v>
      </c>
      <c r="G5" t="s">
        <v>57</v>
      </c>
      <c r="H5" t="s">
        <v>58</v>
      </c>
      <c r="I5" t="s">
        <v>59</v>
      </c>
      <c r="J5" t="s">
        <v>60</v>
      </c>
      <c r="K5" t="s">
        <v>61</v>
      </c>
      <c r="L5" t="s">
        <v>30</v>
      </c>
      <c r="M5" t="s">
        <v>51</v>
      </c>
      <c r="N5" t="s">
        <v>62</v>
      </c>
      <c r="O5" t="s">
        <v>63</v>
      </c>
      <c r="P5" t="s">
        <v>34</v>
      </c>
      <c r="Q5" t="s">
        <v>35</v>
      </c>
      <c r="R5" t="s">
        <v>34</v>
      </c>
      <c r="S5" t="s">
        <v>35</v>
      </c>
      <c r="T5">
        <v>2651430.9481299999</v>
      </c>
      <c r="U5">
        <v>0</v>
      </c>
    </row>
    <row r="6" spans="1:21" x14ac:dyDescent="0.25">
      <c r="A6">
        <v>4</v>
      </c>
      <c r="B6" t="s">
        <v>21</v>
      </c>
      <c r="C6">
        <v>16</v>
      </c>
      <c r="D6" t="s">
        <v>64</v>
      </c>
      <c r="E6" t="s">
        <v>65</v>
      </c>
      <c r="F6" t="s">
        <v>66</v>
      </c>
      <c r="G6" t="s">
        <v>67</v>
      </c>
      <c r="H6" t="s">
        <v>68</v>
      </c>
      <c r="I6" t="s">
        <v>69</v>
      </c>
      <c r="J6" t="s">
        <v>70</v>
      </c>
      <c r="K6" t="s">
        <v>71</v>
      </c>
      <c r="L6" t="s">
        <v>30</v>
      </c>
      <c r="M6" t="s">
        <v>51</v>
      </c>
      <c r="N6" t="s">
        <v>62</v>
      </c>
      <c r="O6" t="s">
        <v>72</v>
      </c>
      <c r="P6" t="s">
        <v>34</v>
      </c>
      <c r="Q6" t="s">
        <v>35</v>
      </c>
      <c r="R6" t="s">
        <v>34</v>
      </c>
      <c r="S6" t="s">
        <v>35</v>
      </c>
      <c r="T6">
        <v>9728.3834399999996</v>
      </c>
      <c r="U6">
        <v>0</v>
      </c>
    </row>
    <row r="7" spans="1:21" x14ac:dyDescent="0.25">
      <c r="A7">
        <v>5</v>
      </c>
      <c r="B7" t="s">
        <v>21</v>
      </c>
      <c r="C7">
        <v>18</v>
      </c>
      <c r="D7" t="s">
        <v>73</v>
      </c>
      <c r="E7" t="s">
        <v>74</v>
      </c>
      <c r="F7" t="s">
        <v>75</v>
      </c>
      <c r="G7" t="s">
        <v>76</v>
      </c>
      <c r="H7" t="s">
        <v>77</v>
      </c>
      <c r="I7" t="s">
        <v>78</v>
      </c>
      <c r="J7" t="s">
        <v>79</v>
      </c>
      <c r="K7" t="s">
        <v>80</v>
      </c>
      <c r="L7" t="s">
        <v>30</v>
      </c>
      <c r="M7" t="s">
        <v>51</v>
      </c>
      <c r="N7" t="s">
        <v>62</v>
      </c>
      <c r="O7" t="s">
        <v>81</v>
      </c>
      <c r="P7" t="s">
        <v>34</v>
      </c>
      <c r="Q7" t="s">
        <v>35</v>
      </c>
      <c r="R7" t="s">
        <v>34</v>
      </c>
      <c r="S7" t="s">
        <v>35</v>
      </c>
      <c r="T7">
        <v>1283630.55608</v>
      </c>
      <c r="U7">
        <v>0</v>
      </c>
    </row>
    <row r="8" spans="1:21" x14ac:dyDescent="0.25">
      <c r="A8">
        <v>6</v>
      </c>
      <c r="B8" t="s">
        <v>21</v>
      </c>
      <c r="C8">
        <v>60</v>
      </c>
      <c r="D8" t="s">
        <v>82</v>
      </c>
      <c r="E8" t="s">
        <v>83</v>
      </c>
      <c r="F8" t="s">
        <v>24</v>
      </c>
      <c r="G8" t="s">
        <v>25</v>
      </c>
      <c r="H8" t="s">
        <v>26</v>
      </c>
      <c r="I8" t="s">
        <v>49</v>
      </c>
      <c r="J8" t="s">
        <v>50</v>
      </c>
      <c r="K8" t="s">
        <v>29</v>
      </c>
      <c r="L8" t="s">
        <v>30</v>
      </c>
      <c r="M8" t="s">
        <v>51</v>
      </c>
      <c r="N8" t="s">
        <v>84</v>
      </c>
      <c r="O8" t="s">
        <v>85</v>
      </c>
      <c r="P8" t="s">
        <v>34</v>
      </c>
      <c r="Q8" t="s">
        <v>35</v>
      </c>
      <c r="R8" t="s">
        <v>34</v>
      </c>
      <c r="S8" t="s">
        <v>35</v>
      </c>
      <c r="T8">
        <v>39929763.619099997</v>
      </c>
      <c r="U8">
        <v>0</v>
      </c>
    </row>
    <row r="9" spans="1:21" x14ac:dyDescent="0.25">
      <c r="A9">
        <v>7</v>
      </c>
      <c r="B9" t="s">
        <v>21</v>
      </c>
      <c r="C9">
        <v>33</v>
      </c>
      <c r="D9" t="s">
        <v>86</v>
      </c>
      <c r="E9" t="s">
        <v>87</v>
      </c>
      <c r="F9" t="s">
        <v>88</v>
      </c>
      <c r="G9" t="s">
        <v>89</v>
      </c>
      <c r="H9" t="s">
        <v>90</v>
      </c>
      <c r="I9" t="s">
        <v>91</v>
      </c>
      <c r="J9" t="s">
        <v>92</v>
      </c>
      <c r="K9" t="s">
        <v>93</v>
      </c>
      <c r="L9" t="s">
        <v>30</v>
      </c>
      <c r="M9" t="s">
        <v>44</v>
      </c>
      <c r="N9" t="s">
        <v>45</v>
      </c>
      <c r="O9" t="s">
        <v>94</v>
      </c>
      <c r="P9" t="s">
        <v>34</v>
      </c>
      <c r="Q9" t="s">
        <v>35</v>
      </c>
      <c r="R9" t="s">
        <v>34</v>
      </c>
      <c r="S9" t="s">
        <v>35</v>
      </c>
      <c r="T9">
        <v>119583.06017500001</v>
      </c>
      <c r="U9">
        <v>0</v>
      </c>
    </row>
    <row r="10" spans="1:21" x14ac:dyDescent="0.25">
      <c r="A10">
        <v>8</v>
      </c>
      <c r="B10" t="s">
        <v>21</v>
      </c>
      <c r="C10">
        <v>73</v>
      </c>
      <c r="D10" t="s">
        <v>95</v>
      </c>
      <c r="E10" t="s">
        <v>96</v>
      </c>
      <c r="F10" t="s">
        <v>97</v>
      </c>
      <c r="G10" t="s">
        <v>98</v>
      </c>
      <c r="H10" t="s">
        <v>99</v>
      </c>
      <c r="I10" t="s">
        <v>30</v>
      </c>
      <c r="J10" t="s">
        <v>100</v>
      </c>
      <c r="K10" t="s">
        <v>101</v>
      </c>
      <c r="L10" t="s">
        <v>30</v>
      </c>
      <c r="M10" t="s">
        <v>51</v>
      </c>
      <c r="N10" t="s">
        <v>102</v>
      </c>
      <c r="O10" t="s">
        <v>103</v>
      </c>
      <c r="P10" t="s">
        <v>34</v>
      </c>
      <c r="Q10" t="s">
        <v>35</v>
      </c>
      <c r="R10" t="s">
        <v>34</v>
      </c>
      <c r="S10" t="s">
        <v>35</v>
      </c>
      <c r="T10">
        <v>907324552.25399995</v>
      </c>
      <c r="U10">
        <v>0</v>
      </c>
    </row>
    <row r="11" spans="1:21" x14ac:dyDescent="0.25">
      <c r="A11">
        <v>9</v>
      </c>
      <c r="B11" t="s">
        <v>21</v>
      </c>
      <c r="C11">
        <v>32</v>
      </c>
      <c r="D11" t="s">
        <v>104</v>
      </c>
      <c r="E11" t="s">
        <v>105</v>
      </c>
      <c r="F11" t="s">
        <v>88</v>
      </c>
      <c r="G11" t="s">
        <v>89</v>
      </c>
      <c r="H11" t="s">
        <v>90</v>
      </c>
      <c r="I11" t="s">
        <v>91</v>
      </c>
      <c r="J11" t="s">
        <v>92</v>
      </c>
      <c r="K11" t="s">
        <v>93</v>
      </c>
      <c r="L11" t="s">
        <v>30</v>
      </c>
      <c r="M11" t="s">
        <v>44</v>
      </c>
      <c r="N11" t="s">
        <v>45</v>
      </c>
      <c r="O11" t="s">
        <v>106</v>
      </c>
      <c r="P11" t="s">
        <v>34</v>
      </c>
      <c r="Q11" t="s">
        <v>35</v>
      </c>
      <c r="R11" t="s">
        <v>34</v>
      </c>
      <c r="S11" t="s">
        <v>35</v>
      </c>
      <c r="T11">
        <v>429821.83177699998</v>
      </c>
      <c r="U11">
        <v>0</v>
      </c>
    </row>
    <row r="12" spans="1:21" x14ac:dyDescent="0.25">
      <c r="A12">
        <v>10</v>
      </c>
      <c r="B12" t="s">
        <v>21</v>
      </c>
      <c r="C12">
        <v>18</v>
      </c>
      <c r="D12" t="s">
        <v>73</v>
      </c>
      <c r="E12" t="s">
        <v>74</v>
      </c>
      <c r="F12" t="s">
        <v>75</v>
      </c>
      <c r="G12" t="s">
        <v>76</v>
      </c>
      <c r="H12" t="s">
        <v>77</v>
      </c>
      <c r="I12" t="s">
        <v>78</v>
      </c>
      <c r="J12" t="s">
        <v>79</v>
      </c>
      <c r="K12" t="s">
        <v>80</v>
      </c>
      <c r="L12" t="s">
        <v>30</v>
      </c>
      <c r="M12" t="s">
        <v>51</v>
      </c>
      <c r="N12" t="s">
        <v>62</v>
      </c>
      <c r="O12" t="s">
        <v>81</v>
      </c>
      <c r="P12" t="s">
        <v>34</v>
      </c>
      <c r="Q12" t="s">
        <v>35</v>
      </c>
      <c r="R12" t="s">
        <v>34</v>
      </c>
      <c r="S12" t="s">
        <v>35</v>
      </c>
      <c r="T12">
        <v>1283630.55608</v>
      </c>
      <c r="U12">
        <v>0</v>
      </c>
    </row>
    <row r="13" spans="1:21" x14ac:dyDescent="0.25">
      <c r="A13">
        <v>11</v>
      </c>
      <c r="B13" t="s">
        <v>21</v>
      </c>
      <c r="C13">
        <v>60</v>
      </c>
      <c r="D13" t="s">
        <v>82</v>
      </c>
      <c r="E13" t="s">
        <v>83</v>
      </c>
      <c r="F13" t="s">
        <v>24</v>
      </c>
      <c r="G13" t="s">
        <v>25</v>
      </c>
      <c r="H13" t="s">
        <v>26</v>
      </c>
      <c r="I13" t="s">
        <v>49</v>
      </c>
      <c r="J13" t="s">
        <v>50</v>
      </c>
      <c r="K13" t="s">
        <v>29</v>
      </c>
      <c r="L13" t="s">
        <v>30</v>
      </c>
      <c r="M13" t="s">
        <v>51</v>
      </c>
      <c r="N13" t="s">
        <v>84</v>
      </c>
      <c r="O13" t="s">
        <v>85</v>
      </c>
      <c r="P13" t="s">
        <v>34</v>
      </c>
      <c r="Q13" t="s">
        <v>35</v>
      </c>
      <c r="R13" t="s">
        <v>34</v>
      </c>
      <c r="S13" t="s">
        <v>35</v>
      </c>
      <c r="T13">
        <v>39929763.619099997</v>
      </c>
      <c r="U13">
        <v>0</v>
      </c>
    </row>
    <row r="14" spans="1:21" x14ac:dyDescent="0.25">
      <c r="S14" t="s">
        <v>178</v>
      </c>
      <c r="T14">
        <f>SUM(T2:T13)</f>
        <v>1012069362.4742578</v>
      </c>
    </row>
    <row r="15" spans="1:21" x14ac:dyDescent="0.25">
      <c r="T15">
        <f>T14/T16</f>
        <v>0.37063266316908794</v>
      </c>
    </row>
    <row r="16" spans="1:21" x14ac:dyDescent="0.25">
      <c r="J16" t="s">
        <v>0</v>
      </c>
      <c r="K16" t="s">
        <v>211</v>
      </c>
      <c r="L16" t="s">
        <v>212</v>
      </c>
      <c r="M16" t="s">
        <v>213</v>
      </c>
      <c r="N16" t="s">
        <v>214</v>
      </c>
      <c r="O16" t="s">
        <v>215</v>
      </c>
      <c r="S16" t="s">
        <v>179</v>
      </c>
      <c r="T16">
        <v>2730653455.6900001</v>
      </c>
    </row>
    <row r="17" spans="1:20" x14ac:dyDescent="0.25">
      <c r="J17">
        <v>0</v>
      </c>
      <c r="K17" t="s">
        <v>21</v>
      </c>
      <c r="L17">
        <v>0</v>
      </c>
      <c r="M17">
        <v>345333.30186200002</v>
      </c>
      <c r="N17">
        <v>2835102311.8000002</v>
      </c>
      <c r="O17" t="s">
        <v>216</v>
      </c>
    </row>
    <row r="18" spans="1:20" x14ac:dyDescent="0.25">
      <c r="J18">
        <v>1</v>
      </c>
      <c r="K18" t="s">
        <v>21</v>
      </c>
      <c r="L18">
        <v>0</v>
      </c>
      <c r="M18">
        <v>259734.885653</v>
      </c>
      <c r="N18">
        <v>2028775354.1500001</v>
      </c>
      <c r="O18" t="s">
        <v>217</v>
      </c>
      <c r="T18">
        <f>T14/T16</f>
        <v>0.37063266316908794</v>
      </c>
    </row>
    <row r="20" spans="1:20" x14ac:dyDescent="0.25">
      <c r="S20" t="s">
        <v>207</v>
      </c>
      <c r="T20">
        <v>457031206.809659</v>
      </c>
    </row>
    <row r="22" spans="1:20" x14ac:dyDescent="0.25">
      <c r="A22" t="s">
        <v>180</v>
      </c>
      <c r="B22" t="s">
        <v>181</v>
      </c>
      <c r="C22" t="s">
        <v>197</v>
      </c>
      <c r="D22" t="s">
        <v>198</v>
      </c>
      <c r="E22" t="s">
        <v>199</v>
      </c>
      <c r="F22" t="s">
        <v>200</v>
      </c>
      <c r="G22" t="s">
        <v>201</v>
      </c>
      <c r="H22" t="s">
        <v>202</v>
      </c>
      <c r="I22" t="s">
        <v>203</v>
      </c>
      <c r="J22" t="s">
        <v>204</v>
      </c>
      <c r="K22" t="s">
        <v>205</v>
      </c>
      <c r="L22" t="s">
        <v>206</v>
      </c>
    </row>
    <row r="23" spans="1:20" x14ac:dyDescent="0.25">
      <c r="A23">
        <v>1</v>
      </c>
      <c r="B23">
        <v>0</v>
      </c>
      <c r="C23">
        <v>151019.39832499999</v>
      </c>
      <c r="D23">
        <v>2636546.9957590001</v>
      </c>
      <c r="E23">
        <v>6292.4749300000003</v>
      </c>
      <c r="F23">
        <v>1308834.7854840001</v>
      </c>
      <c r="G23">
        <v>377548.49581300002</v>
      </c>
      <c r="H23">
        <v>106972.073814</v>
      </c>
      <c r="I23">
        <v>3838409.70743</v>
      </c>
      <c r="J23">
        <v>14982382.808836</v>
      </c>
      <c r="K23">
        <v>38138690.552017003</v>
      </c>
      <c r="L23">
        <v>15007552.708557</v>
      </c>
      <c r="N23">
        <f>SUM(C23:L23)</f>
        <v>76554250.000964999</v>
      </c>
      <c r="S23" t="s">
        <v>209</v>
      </c>
      <c r="T23">
        <f>N23/T20</f>
        <v>0.16750333207081797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37" sqref="H37"/>
    </sheetView>
  </sheetViews>
  <sheetFormatPr defaultRowHeight="15" x14ac:dyDescent="0.25"/>
  <sheetData>
    <row r="1" spans="1:6" x14ac:dyDescent="0.25">
      <c r="A1" t="s">
        <v>0</v>
      </c>
      <c r="B1" t="s">
        <v>211</v>
      </c>
      <c r="C1" t="s">
        <v>212</v>
      </c>
      <c r="D1" t="s">
        <v>213</v>
      </c>
      <c r="E1" t="s">
        <v>214</v>
      </c>
      <c r="F1" t="s">
        <v>215</v>
      </c>
    </row>
    <row r="2" spans="1:6" x14ac:dyDescent="0.25">
      <c r="A2">
        <v>0</v>
      </c>
      <c r="B2" t="s">
        <v>21</v>
      </c>
      <c r="C2">
        <v>0</v>
      </c>
      <c r="D2">
        <v>345333.30186200002</v>
      </c>
      <c r="E2">
        <v>2835102311.8000002</v>
      </c>
      <c r="F2" t="s">
        <v>216</v>
      </c>
    </row>
    <row r="3" spans="1:6" x14ac:dyDescent="0.25">
      <c r="A3">
        <v>1</v>
      </c>
      <c r="B3" t="s">
        <v>21</v>
      </c>
      <c r="C3">
        <v>0</v>
      </c>
      <c r="D3">
        <v>259734.885653</v>
      </c>
      <c r="E3">
        <v>2028775354.1500001</v>
      </c>
      <c r="F3" t="s">
        <v>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topLeftCell="E7" workbookViewId="0">
      <selection activeCell="H28" sqref="H28"/>
    </sheetView>
  </sheetViews>
  <sheetFormatPr defaultRowHeight="15" x14ac:dyDescent="0.25"/>
  <cols>
    <col min="19" max="20" width="19.425781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0</v>
      </c>
      <c r="B2" t="s">
        <v>21</v>
      </c>
      <c r="C2">
        <v>44</v>
      </c>
      <c r="D2" t="s">
        <v>107</v>
      </c>
      <c r="E2" t="s">
        <v>108</v>
      </c>
      <c r="F2" t="s">
        <v>24</v>
      </c>
      <c r="G2" t="s">
        <v>25</v>
      </c>
      <c r="H2" t="s">
        <v>26</v>
      </c>
      <c r="I2" t="s">
        <v>49</v>
      </c>
      <c r="J2" t="s">
        <v>50</v>
      </c>
      <c r="K2" t="s">
        <v>29</v>
      </c>
      <c r="L2" t="s">
        <v>30</v>
      </c>
      <c r="M2" t="s">
        <v>51</v>
      </c>
      <c r="N2" t="s">
        <v>52</v>
      </c>
      <c r="O2" t="s">
        <v>109</v>
      </c>
      <c r="P2" t="s">
        <v>34</v>
      </c>
      <c r="Q2" t="s">
        <v>35</v>
      </c>
      <c r="R2" t="s">
        <v>34</v>
      </c>
      <c r="S2" t="s">
        <v>35</v>
      </c>
      <c r="T2">
        <v>30974930.522500001</v>
      </c>
      <c r="U2">
        <v>0</v>
      </c>
    </row>
    <row r="3" spans="1:21" x14ac:dyDescent="0.25">
      <c r="A3">
        <v>1</v>
      </c>
      <c r="B3" t="s">
        <v>21</v>
      </c>
      <c r="C3">
        <v>46</v>
      </c>
      <c r="D3" t="s">
        <v>110</v>
      </c>
      <c r="E3" t="s">
        <v>111</v>
      </c>
      <c r="F3" t="s">
        <v>24</v>
      </c>
      <c r="G3" t="s">
        <v>25</v>
      </c>
      <c r="H3" t="s">
        <v>26</v>
      </c>
      <c r="I3" t="s">
        <v>49</v>
      </c>
      <c r="J3" t="s">
        <v>50</v>
      </c>
      <c r="K3" t="s">
        <v>29</v>
      </c>
      <c r="L3" t="s">
        <v>30</v>
      </c>
      <c r="M3" t="s">
        <v>51</v>
      </c>
      <c r="N3" t="s">
        <v>52</v>
      </c>
      <c r="O3" t="s">
        <v>112</v>
      </c>
      <c r="P3" t="s">
        <v>34</v>
      </c>
      <c r="Q3" t="s">
        <v>35</v>
      </c>
      <c r="R3" t="s">
        <v>34</v>
      </c>
      <c r="S3" t="s">
        <v>35</v>
      </c>
      <c r="T3">
        <v>8197050.9204500001</v>
      </c>
      <c r="U3">
        <v>0</v>
      </c>
    </row>
    <row r="4" spans="1:21" x14ac:dyDescent="0.25">
      <c r="A4">
        <v>2</v>
      </c>
      <c r="B4" t="s">
        <v>21</v>
      </c>
      <c r="C4">
        <v>57</v>
      </c>
      <c r="D4" t="s">
        <v>113</v>
      </c>
      <c r="E4" t="s">
        <v>114</v>
      </c>
      <c r="F4" t="s">
        <v>24</v>
      </c>
      <c r="G4" t="s">
        <v>25</v>
      </c>
      <c r="H4" t="s">
        <v>26</v>
      </c>
      <c r="I4" t="s">
        <v>49</v>
      </c>
      <c r="J4" t="s">
        <v>50</v>
      </c>
      <c r="K4" t="s">
        <v>29</v>
      </c>
      <c r="L4" t="s">
        <v>30</v>
      </c>
      <c r="M4" t="s">
        <v>51</v>
      </c>
      <c r="N4" t="s">
        <v>52</v>
      </c>
      <c r="O4" t="s">
        <v>115</v>
      </c>
      <c r="P4" t="s">
        <v>34</v>
      </c>
      <c r="Q4" t="s">
        <v>35</v>
      </c>
      <c r="R4" t="s">
        <v>34</v>
      </c>
      <c r="S4" t="s">
        <v>35</v>
      </c>
      <c r="T4">
        <v>505984.89422900003</v>
      </c>
      <c r="U4">
        <v>0</v>
      </c>
    </row>
    <row r="5" spans="1:21" x14ac:dyDescent="0.25">
      <c r="A5">
        <v>3</v>
      </c>
      <c r="B5" t="s">
        <v>21</v>
      </c>
      <c r="C5">
        <v>58</v>
      </c>
      <c r="D5" t="s">
        <v>116</v>
      </c>
      <c r="E5" t="s">
        <v>117</v>
      </c>
      <c r="F5" t="s">
        <v>24</v>
      </c>
      <c r="G5" t="s">
        <v>25</v>
      </c>
      <c r="H5" t="s">
        <v>26</v>
      </c>
      <c r="I5" t="s">
        <v>49</v>
      </c>
      <c r="J5" t="s">
        <v>50</v>
      </c>
      <c r="K5" t="s">
        <v>29</v>
      </c>
      <c r="L5" t="s">
        <v>30</v>
      </c>
      <c r="M5" t="s">
        <v>51</v>
      </c>
      <c r="N5" t="s">
        <v>118</v>
      </c>
      <c r="O5" t="s">
        <v>119</v>
      </c>
      <c r="P5" t="s">
        <v>34</v>
      </c>
      <c r="Q5" t="s">
        <v>35</v>
      </c>
      <c r="R5" t="s">
        <v>34</v>
      </c>
      <c r="S5" t="s">
        <v>35</v>
      </c>
      <c r="T5">
        <v>9178495.1617399994</v>
      </c>
      <c r="U5">
        <v>0</v>
      </c>
    </row>
    <row r="6" spans="1:21" x14ac:dyDescent="0.25">
      <c r="A6">
        <v>4</v>
      </c>
      <c r="B6" t="s">
        <v>21</v>
      </c>
      <c r="C6">
        <v>19</v>
      </c>
      <c r="D6" t="s">
        <v>120</v>
      </c>
      <c r="E6" t="s">
        <v>121</v>
      </c>
      <c r="F6" t="s">
        <v>122</v>
      </c>
      <c r="G6" t="s">
        <v>123</v>
      </c>
      <c r="H6" t="s">
        <v>124</v>
      </c>
      <c r="I6" t="s">
        <v>125</v>
      </c>
      <c r="J6" t="s">
        <v>126</v>
      </c>
      <c r="K6" t="s">
        <v>127</v>
      </c>
      <c r="L6" t="s">
        <v>30</v>
      </c>
      <c r="M6" t="s">
        <v>51</v>
      </c>
      <c r="N6" t="s">
        <v>62</v>
      </c>
      <c r="O6" t="s">
        <v>128</v>
      </c>
      <c r="P6" t="s">
        <v>34</v>
      </c>
      <c r="Q6" t="s">
        <v>35</v>
      </c>
      <c r="R6" t="s">
        <v>34</v>
      </c>
      <c r="S6" t="s">
        <v>35</v>
      </c>
      <c r="T6">
        <v>78118.543006000007</v>
      </c>
      <c r="U6">
        <v>0</v>
      </c>
    </row>
    <row r="7" spans="1:21" x14ac:dyDescent="0.25">
      <c r="A7">
        <v>5</v>
      </c>
      <c r="B7" t="s">
        <v>21</v>
      </c>
      <c r="C7">
        <v>20</v>
      </c>
      <c r="D7" t="s">
        <v>129</v>
      </c>
      <c r="E7" t="s">
        <v>130</v>
      </c>
      <c r="F7" t="s">
        <v>131</v>
      </c>
      <c r="G7" t="s">
        <v>132</v>
      </c>
      <c r="H7" t="s">
        <v>133</v>
      </c>
      <c r="I7" t="s">
        <v>30</v>
      </c>
      <c r="J7" t="s">
        <v>134</v>
      </c>
      <c r="K7" t="s">
        <v>135</v>
      </c>
      <c r="L7" t="s">
        <v>136</v>
      </c>
      <c r="M7" t="s">
        <v>51</v>
      </c>
      <c r="N7" t="s">
        <v>137</v>
      </c>
      <c r="O7" t="s">
        <v>138</v>
      </c>
      <c r="P7" t="s">
        <v>34</v>
      </c>
      <c r="Q7" t="s">
        <v>35</v>
      </c>
      <c r="R7" t="s">
        <v>34</v>
      </c>
      <c r="S7" t="s">
        <v>35</v>
      </c>
      <c r="T7">
        <v>24866322.1281</v>
      </c>
      <c r="U7">
        <v>0</v>
      </c>
    </row>
    <row r="8" spans="1:21" x14ac:dyDescent="0.25">
      <c r="A8">
        <v>6</v>
      </c>
      <c r="B8" t="s">
        <v>21</v>
      </c>
      <c r="C8">
        <v>22</v>
      </c>
      <c r="D8" t="s">
        <v>139</v>
      </c>
      <c r="E8" t="s">
        <v>140</v>
      </c>
      <c r="F8" t="s">
        <v>141</v>
      </c>
      <c r="G8" t="s">
        <v>142</v>
      </c>
      <c r="H8" t="s">
        <v>143</v>
      </c>
      <c r="I8" t="s">
        <v>144</v>
      </c>
      <c r="J8" t="s">
        <v>145</v>
      </c>
      <c r="K8" t="s">
        <v>146</v>
      </c>
      <c r="L8" t="s">
        <v>30</v>
      </c>
      <c r="M8" t="s">
        <v>51</v>
      </c>
      <c r="N8" t="s">
        <v>62</v>
      </c>
      <c r="O8" t="s">
        <v>147</v>
      </c>
      <c r="P8" t="s">
        <v>34</v>
      </c>
      <c r="Q8" t="s">
        <v>35</v>
      </c>
      <c r="R8" t="s">
        <v>34</v>
      </c>
      <c r="S8" t="s">
        <v>35</v>
      </c>
      <c r="T8">
        <v>405006.97831600002</v>
      </c>
      <c r="U8">
        <v>0</v>
      </c>
    </row>
    <row r="9" spans="1:21" x14ac:dyDescent="0.25">
      <c r="A9">
        <v>7</v>
      </c>
      <c r="B9" t="s">
        <v>21</v>
      </c>
      <c r="C9">
        <v>23</v>
      </c>
      <c r="D9" t="s">
        <v>148</v>
      </c>
      <c r="E9" t="s">
        <v>149</v>
      </c>
      <c r="F9" t="s">
        <v>141</v>
      </c>
      <c r="G9" t="s">
        <v>142</v>
      </c>
      <c r="H9" t="s">
        <v>143</v>
      </c>
      <c r="I9" t="s">
        <v>144</v>
      </c>
      <c r="J9" t="s">
        <v>145</v>
      </c>
      <c r="K9" t="s">
        <v>146</v>
      </c>
      <c r="L9" t="s">
        <v>30</v>
      </c>
      <c r="M9" t="s">
        <v>51</v>
      </c>
      <c r="N9" t="s">
        <v>62</v>
      </c>
      <c r="O9" t="s">
        <v>150</v>
      </c>
      <c r="P9" t="s">
        <v>34</v>
      </c>
      <c r="Q9" t="s">
        <v>35</v>
      </c>
      <c r="R9" t="s">
        <v>34</v>
      </c>
      <c r="S9" t="s">
        <v>35</v>
      </c>
      <c r="T9">
        <v>54337.765485000004</v>
      </c>
      <c r="U9">
        <v>0</v>
      </c>
    </row>
    <row r="10" spans="1:21" x14ac:dyDescent="0.25">
      <c r="A10">
        <v>8</v>
      </c>
      <c r="B10" t="s">
        <v>21</v>
      </c>
      <c r="C10">
        <v>27</v>
      </c>
      <c r="D10" t="s">
        <v>151</v>
      </c>
      <c r="E10" t="s">
        <v>152</v>
      </c>
      <c r="F10" t="s">
        <v>153</v>
      </c>
      <c r="G10" t="s">
        <v>154</v>
      </c>
      <c r="H10" t="s">
        <v>155</v>
      </c>
      <c r="I10" t="s">
        <v>156</v>
      </c>
      <c r="J10" t="s">
        <v>157</v>
      </c>
      <c r="K10" t="s">
        <v>158</v>
      </c>
      <c r="L10" t="s">
        <v>30</v>
      </c>
      <c r="M10" t="s">
        <v>44</v>
      </c>
      <c r="N10" t="s">
        <v>45</v>
      </c>
      <c r="O10" t="s">
        <v>159</v>
      </c>
      <c r="P10" t="s">
        <v>34</v>
      </c>
      <c r="Q10" t="s">
        <v>35</v>
      </c>
      <c r="R10" t="s">
        <v>34</v>
      </c>
      <c r="S10" t="s">
        <v>35</v>
      </c>
      <c r="T10">
        <v>767366.12991200003</v>
      </c>
      <c r="U10">
        <v>0</v>
      </c>
    </row>
    <row r="11" spans="1:21" x14ac:dyDescent="0.25">
      <c r="A11">
        <v>9</v>
      </c>
      <c r="B11" t="s">
        <v>21</v>
      </c>
      <c r="C11">
        <v>59</v>
      </c>
      <c r="D11" t="s">
        <v>160</v>
      </c>
      <c r="E11" t="s">
        <v>161</v>
      </c>
      <c r="F11" t="s">
        <v>24</v>
      </c>
      <c r="G11" t="s">
        <v>25</v>
      </c>
      <c r="H11" t="s">
        <v>26</v>
      </c>
      <c r="I11" t="s">
        <v>49</v>
      </c>
      <c r="J11" t="s">
        <v>50</v>
      </c>
      <c r="K11" t="s">
        <v>29</v>
      </c>
      <c r="L11" t="s">
        <v>30</v>
      </c>
      <c r="M11" t="s">
        <v>51</v>
      </c>
      <c r="N11" t="s">
        <v>84</v>
      </c>
      <c r="O11" t="s">
        <v>162</v>
      </c>
      <c r="P11" t="s">
        <v>34</v>
      </c>
      <c r="Q11" t="s">
        <v>35</v>
      </c>
      <c r="R11" t="s">
        <v>34</v>
      </c>
      <c r="S11" t="s">
        <v>35</v>
      </c>
      <c r="T11">
        <v>4117611.4748399998</v>
      </c>
      <c r="U11">
        <v>0</v>
      </c>
    </row>
    <row r="12" spans="1:21" x14ac:dyDescent="0.25">
      <c r="A12">
        <v>10</v>
      </c>
      <c r="B12" t="s">
        <v>21</v>
      </c>
      <c r="C12">
        <v>28</v>
      </c>
      <c r="D12" t="s">
        <v>163</v>
      </c>
      <c r="E12" t="s">
        <v>164</v>
      </c>
      <c r="F12" t="s">
        <v>153</v>
      </c>
      <c r="G12" t="s">
        <v>154</v>
      </c>
      <c r="H12" t="s">
        <v>155</v>
      </c>
      <c r="I12" t="s">
        <v>156</v>
      </c>
      <c r="J12" t="s">
        <v>157</v>
      </c>
      <c r="K12" t="s">
        <v>158</v>
      </c>
      <c r="L12" t="s">
        <v>30</v>
      </c>
      <c r="M12" t="s">
        <v>44</v>
      </c>
      <c r="N12" t="s">
        <v>45</v>
      </c>
      <c r="O12" t="s">
        <v>165</v>
      </c>
      <c r="P12" t="s">
        <v>34</v>
      </c>
      <c r="Q12" t="s">
        <v>35</v>
      </c>
      <c r="R12" t="s">
        <v>34</v>
      </c>
      <c r="S12" t="s">
        <v>35</v>
      </c>
      <c r="T12">
        <v>484855.60642800003</v>
      </c>
      <c r="U12">
        <v>0</v>
      </c>
    </row>
    <row r="13" spans="1:21" x14ac:dyDescent="0.25">
      <c r="A13">
        <v>11</v>
      </c>
      <c r="B13" t="s">
        <v>21</v>
      </c>
      <c r="C13">
        <v>31</v>
      </c>
      <c r="D13" t="s">
        <v>166</v>
      </c>
      <c r="E13" t="s">
        <v>167</v>
      </c>
      <c r="F13" t="s">
        <v>168</v>
      </c>
      <c r="G13" t="s">
        <v>169</v>
      </c>
      <c r="H13" s="1" t="s">
        <v>170</v>
      </c>
      <c r="I13" t="s">
        <v>171</v>
      </c>
      <c r="J13" t="s">
        <v>172</v>
      </c>
      <c r="K13" t="s">
        <v>173</v>
      </c>
      <c r="L13" t="s">
        <v>30</v>
      </c>
      <c r="M13" t="s">
        <v>51</v>
      </c>
      <c r="N13" t="s">
        <v>62</v>
      </c>
      <c r="O13" t="s">
        <v>174</v>
      </c>
      <c r="P13" t="s">
        <v>34</v>
      </c>
      <c r="Q13" t="s">
        <v>35</v>
      </c>
      <c r="R13" t="s">
        <v>34</v>
      </c>
      <c r="S13" t="s">
        <v>35</v>
      </c>
      <c r="T13">
        <v>1791526.00945</v>
      </c>
      <c r="U13">
        <v>0</v>
      </c>
    </row>
    <row r="14" spans="1:21" x14ac:dyDescent="0.25">
      <c r="A14">
        <v>13</v>
      </c>
      <c r="B14" t="s">
        <v>21</v>
      </c>
      <c r="C14">
        <v>30</v>
      </c>
      <c r="D14" t="s">
        <v>175</v>
      </c>
      <c r="E14" t="s">
        <v>176</v>
      </c>
      <c r="F14" t="s">
        <v>168</v>
      </c>
      <c r="G14" t="s">
        <v>169</v>
      </c>
      <c r="H14" s="1" t="s">
        <v>177</v>
      </c>
      <c r="I14" t="s">
        <v>171</v>
      </c>
      <c r="J14" t="s">
        <v>172</v>
      </c>
      <c r="K14" t="s">
        <v>173</v>
      </c>
      <c r="L14" t="s">
        <v>30</v>
      </c>
      <c r="M14" t="s">
        <v>51</v>
      </c>
      <c r="N14" t="s">
        <v>62</v>
      </c>
      <c r="O14" t="s">
        <v>174</v>
      </c>
      <c r="P14" t="s">
        <v>34</v>
      </c>
      <c r="Q14" t="s">
        <v>35</v>
      </c>
      <c r="R14" t="s">
        <v>34</v>
      </c>
      <c r="S14" t="s">
        <v>35</v>
      </c>
      <c r="T14">
        <v>1791526.00945</v>
      </c>
      <c r="U14">
        <v>0</v>
      </c>
    </row>
    <row r="15" spans="1:21" x14ac:dyDescent="0.25">
      <c r="S15" t="s">
        <v>178</v>
      </c>
      <c r="T15">
        <f>SUM(T2:T14)</f>
        <v>83213132.143906012</v>
      </c>
    </row>
    <row r="16" spans="1:21" x14ac:dyDescent="0.25">
      <c r="S16" t="s">
        <v>179</v>
      </c>
      <c r="T16">
        <v>2730653455.6900001</v>
      </c>
    </row>
    <row r="17" spans="5:22" x14ac:dyDescent="0.25">
      <c r="T17">
        <f>T15/T16</f>
        <v>3.0473706566650053E-2</v>
      </c>
    </row>
    <row r="20" spans="5:22" x14ac:dyDescent="0.25">
      <c r="S20" s="2" t="s">
        <v>208</v>
      </c>
      <c r="T20" s="2">
        <f>V24/T21</f>
        <v>0.12586947380412336</v>
      </c>
    </row>
    <row r="21" spans="5:22" x14ac:dyDescent="0.25">
      <c r="S21" s="2" t="s">
        <v>210</v>
      </c>
      <c r="T21" s="2">
        <v>659383402.75375903</v>
      </c>
    </row>
    <row r="23" spans="5:22" x14ac:dyDescent="0.25">
      <c r="E23" t="s">
        <v>180</v>
      </c>
      <c r="F23" t="s">
        <v>181</v>
      </c>
      <c r="G23" t="s">
        <v>182</v>
      </c>
      <c r="H23" t="s">
        <v>183</v>
      </c>
      <c r="I23" t="s">
        <v>184</v>
      </c>
      <c r="J23" t="s">
        <v>185</v>
      </c>
      <c r="K23" t="s">
        <v>186</v>
      </c>
      <c r="L23" t="s">
        <v>187</v>
      </c>
      <c r="M23" t="s">
        <v>188</v>
      </c>
      <c r="N23" t="s">
        <v>189</v>
      </c>
      <c r="O23" t="s">
        <v>190</v>
      </c>
      <c r="P23" t="s">
        <v>191</v>
      </c>
      <c r="Q23" t="s">
        <v>192</v>
      </c>
      <c r="R23" t="s">
        <v>193</v>
      </c>
      <c r="S23" t="s">
        <v>194</v>
      </c>
      <c r="T23" t="s">
        <v>195</v>
      </c>
      <c r="U23" t="s">
        <v>196</v>
      </c>
    </row>
    <row r="24" spans="5:22" x14ac:dyDescent="0.25">
      <c r="E24">
        <v>1</v>
      </c>
      <c r="F24">
        <v>0</v>
      </c>
      <c r="G24">
        <v>54159.380616000002</v>
      </c>
      <c r="H24">
        <v>17902684.148120001</v>
      </c>
      <c r="I24">
        <v>373097.95535599999</v>
      </c>
      <c r="J24">
        <v>36106.253744000001</v>
      </c>
      <c r="K24">
        <v>776284.45549800002</v>
      </c>
      <c r="L24">
        <v>463363.58971600002</v>
      </c>
      <c r="M24">
        <v>1311860.5527029999</v>
      </c>
      <c r="N24">
        <v>866550.08985900006</v>
      </c>
      <c r="O24">
        <v>2352924.2023240002</v>
      </c>
      <c r="P24">
        <v>6168151.6812850004</v>
      </c>
      <c r="Q24">
        <v>30912970.913913</v>
      </c>
      <c r="R24">
        <v>8123907.0924239997</v>
      </c>
      <c r="S24">
        <v>499469.84346</v>
      </c>
      <c r="T24">
        <v>9092758.2345579993</v>
      </c>
      <c r="U24">
        <v>4061953.5462119998</v>
      </c>
      <c r="V24">
        <f>SUM(G24:U24)</f>
        <v>82996241.939787999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North</vt:lpstr>
      <vt:lpstr>area_west_hawaii</vt:lpstr>
      <vt:lpstr>South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Schemmel</dc:creator>
  <cp:lastModifiedBy>Eva Schemmel</cp:lastModifiedBy>
  <dcterms:created xsi:type="dcterms:W3CDTF">2017-10-31T21:52:35Z</dcterms:created>
  <dcterms:modified xsi:type="dcterms:W3CDTF">2017-11-16T22:44:36Z</dcterms:modified>
</cp:coreProperties>
</file>