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D13" i="1"/>
  <c r="E11" i="1"/>
  <c r="B13" i="1"/>
  <c r="R2" i="2"/>
  <c r="S2" i="2" s="1"/>
  <c r="R3" i="2"/>
  <c r="S3" i="2" s="1"/>
  <c r="R4" i="2"/>
  <c r="S4" i="2" s="1"/>
  <c r="R5" i="2"/>
  <c r="S5" i="2" s="1"/>
  <c r="R6" i="2"/>
  <c r="S6" i="2" s="1"/>
  <c r="E4" i="1" l="1"/>
  <c r="E5" i="1"/>
  <c r="E6" i="1"/>
  <c r="E7" i="1"/>
  <c r="E8" i="1"/>
  <c r="E9" i="1"/>
  <c r="E10" i="1"/>
  <c r="E13" i="1" l="1"/>
  <c r="B14" i="1" s="1"/>
</calcChain>
</file>

<file path=xl/sharedStrings.xml><?xml version="1.0" encoding="utf-8"?>
<sst xmlns="http://schemas.openxmlformats.org/spreadsheetml/2006/main" count="116" uniqueCount="42">
  <si>
    <t xml:space="preserve">SUBJECT </t>
  </si>
  <si>
    <t xml:space="preserve">Credit hours </t>
  </si>
  <si>
    <t xml:space="preserve">Grade </t>
  </si>
  <si>
    <t xml:space="preserve">Points </t>
  </si>
  <si>
    <t>points *CR</t>
  </si>
  <si>
    <t xml:space="preserve">ICT </t>
  </si>
  <si>
    <t xml:space="preserve">ICT Lab </t>
  </si>
  <si>
    <t xml:space="preserve">Programming </t>
  </si>
  <si>
    <t xml:space="preserve"> prgoraming Lab </t>
  </si>
  <si>
    <t xml:space="preserve">Physics </t>
  </si>
  <si>
    <t xml:space="preserve">Physics Lab </t>
  </si>
  <si>
    <t xml:space="preserve">English </t>
  </si>
  <si>
    <t xml:space="preserve">Islamiyat </t>
  </si>
  <si>
    <t>A</t>
  </si>
  <si>
    <t>B</t>
  </si>
  <si>
    <t>A-</t>
  </si>
  <si>
    <t>C</t>
  </si>
  <si>
    <t>D</t>
  </si>
  <si>
    <t>B+</t>
  </si>
  <si>
    <t xml:space="preserve">Total  </t>
  </si>
  <si>
    <t>SGPA</t>
  </si>
  <si>
    <t xml:space="preserve">1st semester </t>
  </si>
  <si>
    <t>P</t>
  </si>
  <si>
    <t xml:space="preserve">Tayyba </t>
  </si>
  <si>
    <t>CS057</t>
  </si>
  <si>
    <t xml:space="preserve">Ruman </t>
  </si>
  <si>
    <t>CS056</t>
  </si>
  <si>
    <t>p</t>
  </si>
  <si>
    <t xml:space="preserve">Ameera </t>
  </si>
  <si>
    <t>CS055</t>
  </si>
  <si>
    <t xml:space="preserve">Aneeka </t>
  </si>
  <si>
    <t>CS054</t>
  </si>
  <si>
    <t>a</t>
  </si>
  <si>
    <t xml:space="preserve">Omamah </t>
  </si>
  <si>
    <t>CS053</t>
  </si>
  <si>
    <t xml:space="preserve">Present % </t>
  </si>
  <si>
    <t xml:space="preserve">Total Dat Present </t>
  </si>
  <si>
    <t xml:space="preserve">Student Name </t>
  </si>
  <si>
    <t>Student ID</t>
  </si>
  <si>
    <t>Next sheet -----</t>
  </si>
  <si>
    <t>Community service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</si>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</sst>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2</xdr:row>
      <xdr:rowOff>9525</xdr:rowOff>
    </xdr:from>
    <xdr:to>
      <xdr:col>18</xdr:col>
      <xdr:colOff>219075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390525"/>
          <a:ext cx="6619875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3" workbookViewId="0">
      <selection activeCell="D11" sqref="D11"/>
    </sheetView>
  </sheetViews>
  <sheetFormatPr defaultRowHeight="15" x14ac:dyDescent="0.25"/>
  <cols>
    <col min="1" max="1" width="18.28515625" bestFit="1" customWidth="1"/>
    <col min="2" max="2" width="14.85546875" bestFit="1" customWidth="1"/>
    <col min="5" max="5" width="10.28515625" bestFit="1" customWidth="1"/>
    <col min="19" max="19" width="14.85546875" bestFit="1" customWidth="1"/>
  </cols>
  <sheetData>
    <row r="1" spans="1:5" x14ac:dyDescent="0.25">
      <c r="A1" t="s">
        <v>21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1</v>
      </c>
      <c r="C3" t="s">
        <v>14</v>
      </c>
      <c r="D3">
        <v>3.33</v>
      </c>
      <c r="E3">
        <v>3</v>
      </c>
    </row>
    <row r="4" spans="1:5" x14ac:dyDescent="0.25">
      <c r="A4" t="s">
        <v>6</v>
      </c>
      <c r="B4">
        <v>1</v>
      </c>
      <c r="C4" t="s">
        <v>13</v>
      </c>
      <c r="D4">
        <v>3.67</v>
      </c>
      <c r="E4">
        <f t="shared" ref="E4:E11" si="0">B4*D4</f>
        <v>3.67</v>
      </c>
    </row>
    <row r="5" spans="1:5" x14ac:dyDescent="0.25">
      <c r="A5" t="s">
        <v>7</v>
      </c>
      <c r="B5">
        <v>3</v>
      </c>
      <c r="C5" t="s">
        <v>15</v>
      </c>
      <c r="D5">
        <v>4</v>
      </c>
      <c r="E5">
        <f t="shared" si="0"/>
        <v>12</v>
      </c>
    </row>
    <row r="6" spans="1:5" x14ac:dyDescent="0.25">
      <c r="A6" t="s">
        <v>8</v>
      </c>
      <c r="B6">
        <v>1</v>
      </c>
      <c r="C6" t="s">
        <v>13</v>
      </c>
      <c r="D6">
        <v>4</v>
      </c>
      <c r="E6">
        <f t="shared" si="0"/>
        <v>4</v>
      </c>
    </row>
    <row r="7" spans="1:5" x14ac:dyDescent="0.25">
      <c r="A7" t="s">
        <v>9</v>
      </c>
      <c r="B7">
        <v>3</v>
      </c>
      <c r="C7" t="s">
        <v>41</v>
      </c>
      <c r="D7">
        <v>2.33</v>
      </c>
      <c r="E7">
        <f t="shared" si="0"/>
        <v>6.99</v>
      </c>
    </row>
    <row r="8" spans="1:5" x14ac:dyDescent="0.25">
      <c r="A8" t="s">
        <v>10</v>
      </c>
      <c r="B8">
        <v>1</v>
      </c>
      <c r="C8" t="s">
        <v>17</v>
      </c>
      <c r="D8">
        <v>3</v>
      </c>
      <c r="E8">
        <f t="shared" si="0"/>
        <v>3</v>
      </c>
    </row>
    <row r="9" spans="1:5" x14ac:dyDescent="0.25">
      <c r="A9" t="s">
        <v>11</v>
      </c>
      <c r="B9">
        <v>3</v>
      </c>
      <c r="C9" t="s">
        <v>18</v>
      </c>
      <c r="D9">
        <v>4</v>
      </c>
      <c r="E9">
        <f t="shared" si="0"/>
        <v>12</v>
      </c>
    </row>
    <row r="10" spans="1:5" x14ac:dyDescent="0.25">
      <c r="A10" t="s">
        <v>12</v>
      </c>
      <c r="B10">
        <v>2</v>
      </c>
      <c r="C10" t="s">
        <v>16</v>
      </c>
      <c r="D10">
        <v>3.33</v>
      </c>
      <c r="E10">
        <f t="shared" si="0"/>
        <v>6.66</v>
      </c>
    </row>
    <row r="11" spans="1:5" x14ac:dyDescent="0.25">
      <c r="A11" t="s">
        <v>40</v>
      </c>
      <c r="B11">
        <v>0</v>
      </c>
      <c r="C11" t="s">
        <v>13</v>
      </c>
      <c r="D11">
        <v>0</v>
      </c>
      <c r="E11">
        <f t="shared" si="0"/>
        <v>0</v>
      </c>
    </row>
    <row r="13" spans="1:5" x14ac:dyDescent="0.25">
      <c r="A13" t="s">
        <v>19</v>
      </c>
      <c r="B13">
        <f>SUM(B3:B4:B5:B6:B7:B8:B9:B10:B11)</f>
        <v>15</v>
      </c>
      <c r="C13">
        <f>SUM(C3:C4:C5:C6:C7:C8:C9:C10:C11)</f>
        <v>0</v>
      </c>
      <c r="D13">
        <f>SUM(D3:D4:D5:D6:D7:D8:D9:D10:D11)</f>
        <v>27.659999999999997</v>
      </c>
      <c r="E13">
        <f>SUM(E3:E4:E5:E6:E7:E8:E9:E10:E11)</f>
        <v>51.320000000000007</v>
      </c>
    </row>
    <row r="14" spans="1:5" x14ac:dyDescent="0.25">
      <c r="A14" t="s">
        <v>20</v>
      </c>
      <c r="B14">
        <f>E13/B13</f>
        <v>3.421333333333334</v>
      </c>
    </row>
    <row r="33" spans="2:2" x14ac:dyDescent="0.25">
      <c r="B33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O6" sqref="O6"/>
    </sheetView>
  </sheetViews>
  <sheetFormatPr defaultRowHeight="15" x14ac:dyDescent="0.25"/>
  <cols>
    <col min="1" max="1" width="10.28515625" bestFit="1" customWidth="1"/>
    <col min="2" max="2" width="14.28515625" bestFit="1" customWidth="1"/>
    <col min="18" max="18" width="16.7109375" bestFit="1" customWidth="1"/>
    <col min="19" max="19" width="12" bestFit="1" customWidth="1"/>
  </cols>
  <sheetData>
    <row r="1" spans="1:19" x14ac:dyDescent="0.25">
      <c r="A1" t="s">
        <v>38</v>
      </c>
      <c r="B1" t="s">
        <v>37</v>
      </c>
      <c r="R1" t="s">
        <v>36</v>
      </c>
      <c r="S1" t="s">
        <v>35</v>
      </c>
    </row>
    <row r="2" spans="1:19" x14ac:dyDescent="0.25">
      <c r="A2" t="s">
        <v>34</v>
      </c>
      <c r="B2" t="s">
        <v>33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32</v>
      </c>
      <c r="N2" t="s">
        <v>13</v>
      </c>
      <c r="O2" t="s">
        <v>13</v>
      </c>
      <c r="P2" t="s">
        <v>32</v>
      </c>
      <c r="Q2" t="s">
        <v>32</v>
      </c>
      <c r="R2">
        <f>COUNTIF(C2:Q2,"P")</f>
        <v>10</v>
      </c>
      <c r="S2" s="1">
        <f>(R2/15)*100</f>
        <v>66.666666666666657</v>
      </c>
    </row>
    <row r="3" spans="1:19" x14ac:dyDescent="0.25">
      <c r="A3" t="s">
        <v>31</v>
      </c>
      <c r="B3" t="s">
        <v>30</v>
      </c>
      <c r="C3" t="s">
        <v>13</v>
      </c>
      <c r="D3" t="s">
        <v>13</v>
      </c>
      <c r="E3" t="s">
        <v>13</v>
      </c>
      <c r="F3" t="s">
        <v>27</v>
      </c>
      <c r="G3" t="s">
        <v>27</v>
      </c>
      <c r="H3" t="s">
        <v>27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27</v>
      </c>
      <c r="P3" t="s">
        <v>27</v>
      </c>
      <c r="Q3" t="s">
        <v>27</v>
      </c>
      <c r="R3">
        <f>COUNTIF(C3:Q3,"P")</f>
        <v>12</v>
      </c>
      <c r="S3" s="1">
        <f>(R3/15)*100</f>
        <v>80</v>
      </c>
    </row>
    <row r="4" spans="1:19" x14ac:dyDescent="0.25">
      <c r="A4" t="s">
        <v>29</v>
      </c>
      <c r="B4" t="s">
        <v>28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32</v>
      </c>
      <c r="M4" t="s">
        <v>27</v>
      </c>
      <c r="N4" t="s">
        <v>27</v>
      </c>
      <c r="O4" t="s">
        <v>13</v>
      </c>
      <c r="P4" t="s">
        <v>13</v>
      </c>
      <c r="Q4" t="s">
        <v>13</v>
      </c>
      <c r="R4">
        <f>COUNTIF(C4:Q4,"P")</f>
        <v>11</v>
      </c>
      <c r="S4" s="1">
        <f>(R4/15)*100</f>
        <v>73.333333333333329</v>
      </c>
    </row>
    <row r="5" spans="1:19" x14ac:dyDescent="0.25">
      <c r="A5" t="s">
        <v>26</v>
      </c>
      <c r="B5" t="s">
        <v>25</v>
      </c>
      <c r="C5" t="s">
        <v>13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27</v>
      </c>
      <c r="M5" t="s">
        <v>22</v>
      </c>
      <c r="N5" t="s">
        <v>13</v>
      </c>
      <c r="O5" t="s">
        <v>32</v>
      </c>
      <c r="P5" t="s">
        <v>22</v>
      </c>
      <c r="Q5" t="s">
        <v>27</v>
      </c>
      <c r="R5">
        <f>COUNTIF(C5:Q5,"P")</f>
        <v>12</v>
      </c>
      <c r="S5" s="1">
        <f>(R5/15)*100</f>
        <v>80</v>
      </c>
    </row>
    <row r="6" spans="1:19" x14ac:dyDescent="0.25">
      <c r="A6" t="s">
        <v>24</v>
      </c>
      <c r="B6" t="s">
        <v>23</v>
      </c>
      <c r="C6" t="s">
        <v>22</v>
      </c>
      <c r="D6" t="s">
        <v>22</v>
      </c>
      <c r="E6" t="s">
        <v>22</v>
      </c>
      <c r="F6" t="s">
        <v>32</v>
      </c>
      <c r="G6" t="s">
        <v>22</v>
      </c>
      <c r="H6" t="s">
        <v>22</v>
      </c>
      <c r="I6" t="s">
        <v>32</v>
      </c>
      <c r="J6" t="s">
        <v>22</v>
      </c>
      <c r="K6" t="s">
        <v>22</v>
      </c>
      <c r="L6" t="s">
        <v>22</v>
      </c>
      <c r="M6" t="s">
        <v>32</v>
      </c>
      <c r="N6" t="s">
        <v>22</v>
      </c>
      <c r="O6" t="s">
        <v>32</v>
      </c>
      <c r="P6" t="s">
        <v>32</v>
      </c>
      <c r="Q6" t="s">
        <v>22</v>
      </c>
      <c r="R6">
        <f>COUNTIF(C6:Q6,"P")</f>
        <v>10</v>
      </c>
      <c r="S6" s="1">
        <f>(R6/15)*100</f>
        <v>66.666666666666657</v>
      </c>
    </row>
  </sheetData>
  <conditionalFormatting sqref="S2:S6">
    <cfRule type="cellIs" dxfId="10" priority="10" operator="lessThan">
      <formula>75</formula>
    </cfRule>
    <cfRule type="cellIs" dxfId="9" priority="11" operator="greaterThan">
      <formula>75</formula>
    </cfRule>
  </conditionalFormatting>
  <conditionalFormatting sqref="S3">
    <cfRule type="cellIs" dxfId="8" priority="8" operator="lessThan">
      <formula>74</formula>
    </cfRule>
    <cfRule type="cellIs" dxfId="7" priority="9" operator="greaterThan">
      <formula>75</formula>
    </cfRule>
  </conditionalFormatting>
  <conditionalFormatting sqref="S4">
    <cfRule type="cellIs" dxfId="6" priority="6" operator="lessThan">
      <formula>75</formula>
    </cfRule>
    <cfRule type="cellIs" dxfId="5" priority="7" operator="greaterThan">
      <formula>75</formula>
    </cfRule>
  </conditionalFormatting>
  <conditionalFormatting sqref="S6">
    <cfRule type="cellIs" dxfId="4" priority="4" operator="lessThan">
      <formula>74</formula>
    </cfRule>
    <cfRule type="cellIs" dxfId="3" priority="5" operator="greaterThan">
      <formula>75</formula>
    </cfRule>
  </conditionalFormatting>
  <conditionalFormatting sqref="S5">
    <cfRule type="cellIs" dxfId="2" priority="2" operator="lessThan">
      <formula>75</formula>
    </cfRule>
    <cfRule type="cellIs" dxfId="1" priority="3" operator="greaterThan">
      <formula>75</formula>
    </cfRule>
  </conditionalFormatting>
  <conditionalFormatting sqref="S2">
    <cfRule type="cellIs" dxfId="0" priority="1" operator="lessThan">
      <formula>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OHK</dc:creator>
  <cp:lastModifiedBy>OHK</cp:lastModifiedBy>
  <dcterms:created xsi:type="dcterms:W3CDTF">2024-11-08T07:26:25Z</dcterms:created>
  <dcterms:modified xsi:type="dcterms:W3CDTF">2025-02-02T14:17:12Z</dcterms:modified>
</cp:coreProperties>
</file>