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rking Key" sheetId="1" r:id="rId3"/>
    <sheet state="visible" name="2014 ESI Data" sheetId="2" r:id="rId4"/>
    <sheet state="visible" name="Data" sheetId="3" r:id="rId5"/>
    <sheet state="visible" name="2015 WOS data" sheetId="4" r:id="rId6"/>
    <sheet state="visible" name="RerpoducibilityAnalysis" sheetId="5" r:id="rId7"/>
    <sheet state="visible" name="Journal Selection Criteria" sheetId="6" r:id="rId8"/>
  </sheets>
  <definedNames>
    <definedName hidden="1" localSheetId="2" name="_xlnm._FilterDatabase">Data!$A$1:$X$323</definedName>
  </definedNames>
  <calcPr/>
</workbook>
</file>

<file path=xl/sharedStrings.xml><?xml version="1.0" encoding="utf-8"?>
<sst xmlns="http://schemas.openxmlformats.org/spreadsheetml/2006/main" count="9510" uniqueCount="3923">
  <si>
    <t>Full Journal Title</t>
  </si>
  <si>
    <t>Journal</t>
  </si>
  <si>
    <t>Rubric adapted from:  Stodden V, Guo P, Ma Z (2013) Toward Reproducible Computational Research: An Empirical Analysis of Data and Code Policy Adoption by Journals. PLoS ONE 8(6): e67111. doi:10.1371/journal.pone.0067111</t>
  </si>
  <si>
    <t>Issn</t>
  </si>
  <si>
    <t>Total Cites</t>
  </si>
  <si>
    <t>Journal Impact Factor</t>
  </si>
  <si>
    <t>Citable Items</t>
  </si>
  <si>
    <t>NATURE</t>
  </si>
  <si>
    <t>0028-0836</t>
  </si>
  <si>
    <t xml:space="preserve">Data Sharing Mark </t>
  </si>
  <si>
    <t>Protein, Proteomic, Genomic Data Sharing Required with Deposit to Specific Data Banks</t>
  </si>
  <si>
    <t>Annual Review of Immunology</t>
  </si>
  <si>
    <t>Required as condition of publication, barring exceptions</t>
  </si>
  <si>
    <t>a</t>
  </si>
  <si>
    <t>Yes</t>
  </si>
  <si>
    <t>0732-0582</t>
  </si>
  <si>
    <t>NATURE REVIEWS MOLECULAR CELL BIOLOGY</t>
  </si>
  <si>
    <t>1471-0072</t>
  </si>
  <si>
    <t>NATURE REVIEWS IMMUNOLOGY</t>
  </si>
  <si>
    <t>1474-1733</t>
  </si>
  <si>
    <t>SCIENCE</t>
  </si>
  <si>
    <t>0036-8075</t>
  </si>
  <si>
    <t>CELL</t>
  </si>
  <si>
    <t>0092-8674</t>
  </si>
  <si>
    <t>NATURE REVIEWS NEUROSCIENCE</t>
  </si>
  <si>
    <t>1471-003X</t>
  </si>
  <si>
    <t>Annual Review of Biochemistry</t>
  </si>
  <si>
    <t>0066-4154</t>
  </si>
  <si>
    <t>NATURE MEDICINE</t>
  </si>
  <si>
    <t>1078-8956</t>
  </si>
  <si>
    <t>NATURE REVIEWS MICROBIOLOGY</t>
  </si>
  <si>
    <t>1740-1526</t>
  </si>
  <si>
    <t>CANCER CELL</t>
  </si>
  <si>
    <t>1535-6108</t>
  </si>
  <si>
    <t>Cell Stem Cell</t>
  </si>
  <si>
    <t>1934-5909</t>
  </si>
  <si>
    <t>TRENDS IN COGNITIVE SCIENCES</t>
  </si>
  <si>
    <t>1364-6613</t>
  </si>
  <si>
    <t>IMMUNITY</t>
  </si>
  <si>
    <t>1074-7613</t>
  </si>
  <si>
    <t>Random Identifier</t>
  </si>
  <si>
    <t>BEHAVIORAL AND BRAIN SCIENCES</t>
  </si>
  <si>
    <t>0140-525X</t>
  </si>
  <si>
    <t>ISSN</t>
  </si>
  <si>
    <t>NATURE IMMUNOLOGY</t>
  </si>
  <si>
    <t>1529-2908</t>
  </si>
  <si>
    <t>NATURE CELL BIOLOGY</t>
  </si>
  <si>
    <t>1465-7392</t>
  </si>
  <si>
    <t>Annual Review of Neuroscience</t>
  </si>
  <si>
    <t>0147-006X</t>
  </si>
  <si>
    <t>Cell Metabolism</t>
  </si>
  <si>
    <t>1550-4131</t>
  </si>
  <si>
    <t>CLINICAL MICROBIOLOGY REVIEWS</t>
  </si>
  <si>
    <t>0893-8512</t>
  </si>
  <si>
    <t>Required but, no explicit statement regarding effect on publication/editorial decisions</t>
  </si>
  <si>
    <t>Advances in Anatomy Embryology and Cell Biology</t>
  </si>
  <si>
    <t>0301-5556</t>
  </si>
  <si>
    <t>Annual Review of Cell and Developmental Biology</t>
  </si>
  <si>
    <t>1081-0706</t>
  </si>
  <si>
    <t>NATURE NEUROSCIENCE</t>
  </si>
  <si>
    <t>1097-6256</t>
  </si>
  <si>
    <t>Science Translational Medicine</t>
  </si>
  <si>
    <t>1946-6234</t>
  </si>
  <si>
    <t>NEURON</t>
  </si>
  <si>
    <t>0896-6273</t>
  </si>
  <si>
    <t>GENOME RESEARCH</t>
  </si>
  <si>
    <t>1088-9051</t>
  </si>
  <si>
    <t>2013 Total Cites</t>
  </si>
  <si>
    <t>MICROBIOLOGY AND MOLECULAR BIOLOGY REVIEWS</t>
  </si>
  <si>
    <t>1092-2172</t>
  </si>
  <si>
    <t>MOLECULAR PSYCHIATRY</t>
  </si>
  <si>
    <t>1359-4184</t>
  </si>
  <si>
    <t>Annual Review of Biomedical Engineering</t>
  </si>
  <si>
    <t>1523-9829</t>
  </si>
  <si>
    <t>MOLECULAR CELL</t>
  </si>
  <si>
    <t>1097-2765</t>
  </si>
  <si>
    <t>b</t>
  </si>
  <si>
    <t>No</t>
  </si>
  <si>
    <t>TRENDS IN NEUROSCIENCES</t>
  </si>
  <si>
    <t>0166-2236</t>
  </si>
  <si>
    <t>NATURE STRUCTURAL &amp; MOLECULAR BIOLOGY</t>
  </si>
  <si>
    <t>1545-9993</t>
  </si>
  <si>
    <t>FEMS MICROBIOLOGY REVIEWS</t>
  </si>
  <si>
    <t>0168-6445</t>
  </si>
  <si>
    <t>Nature Chemical Biology</t>
  </si>
  <si>
    <t>1552-4450</t>
  </si>
  <si>
    <t>JOURNAL OF EXPERIMENTAL MEDICINE</t>
  </si>
  <si>
    <t>0022-1007</t>
  </si>
  <si>
    <t>CELL RESEARCH</t>
  </si>
  <si>
    <t>2013 Impact Factor</t>
  </si>
  <si>
    <t>1001-0602</t>
  </si>
  <si>
    <t>{2013} Citable Articles</t>
  </si>
  <si>
    <t>2014 Total Cites</t>
  </si>
  <si>
    <t>Cell Host &amp; Microbe</t>
  </si>
  <si>
    <t>2014 Impact Factor</t>
  </si>
  <si>
    <t>1931-3128</t>
  </si>
  <si>
    <t>2014 Citable Items</t>
  </si>
  <si>
    <t>Annual Review of Microbiology</t>
  </si>
  <si>
    <t>0066-4227</t>
  </si>
  <si>
    <t>2015 Total Cites</t>
  </si>
  <si>
    <t>TRENDS IN CELL BIOLOGY</t>
  </si>
  <si>
    <t>0962-8924</t>
  </si>
  <si>
    <t>Autophagy</t>
  </si>
  <si>
    <t>1554-8627</t>
  </si>
  <si>
    <t>JOURNAL OF ALLERGY AND CLINICAL IMMUNOLOGY</t>
  </si>
  <si>
    <t>0091-6749</t>
  </si>
  <si>
    <t>Nature Communications</t>
  </si>
  <si>
    <t>2041-1723</t>
  </si>
  <si>
    <t>TRENDS IN BIOCHEMICAL SCIENCES</t>
  </si>
  <si>
    <t>0968-0004</t>
  </si>
  <si>
    <t>Molecular Systems Biology</t>
  </si>
  <si>
    <t>1744-4292</t>
  </si>
  <si>
    <t>GENES &amp; DEVELOPMENT</t>
  </si>
  <si>
    <t>Explicitly encouraged/addressed, but not required.</t>
  </si>
  <si>
    <t>0890-9369</t>
  </si>
  <si>
    <t>ACTA NEUROPATHOLOGICA</t>
  </si>
  <si>
    <t>Mentioned indirectly
</t>
  </si>
  <si>
    <t>Recommended Sharing Method</t>
  </si>
  <si>
    <t>2015 Impact Factor</t>
  </si>
  <si>
    <t>2015 Citable Articles</t>
  </si>
  <si>
    <t>Last Data Collection Date
</t>
  </si>
  <si>
    <t>Publisher</t>
  </si>
  <si>
    <t>EMBO JOURNAL</t>
  </si>
  <si>
    <t>0261-4189</t>
  </si>
  <si>
    <t>TRENDS IN IMMUNOLOGY</t>
  </si>
  <si>
    <t>1471-4906</t>
  </si>
  <si>
    <t>BIOLOGICAL PSYCHIATRY</t>
  </si>
  <si>
    <t>MOLECULAR ASPECTS OF MEDICINE</t>
  </si>
  <si>
    <t>0098-2997</t>
  </si>
  <si>
    <t>IMMUNOLOGICAL REVIEWS</t>
  </si>
  <si>
    <t>0105-2896</t>
  </si>
  <si>
    <t>NATURAL PRODUCT REPORTS</t>
  </si>
  <si>
    <t>0265-0568</t>
  </si>
  <si>
    <t>PROGRESS IN LIPID RESEARCH</t>
  </si>
  <si>
    <t>0163-7827</t>
  </si>
  <si>
    <t>PROGRESS IN NEUROBIOLOGY</t>
  </si>
  <si>
    <t>0301-0082</t>
  </si>
  <si>
    <t>ANNALS OF NEUROLOGY</t>
  </si>
  <si>
    <t>Only protein, proteomic, and/or genomic data sharing are addressed.</t>
  </si>
  <si>
    <t>0364-5134</t>
  </si>
  <si>
    <t>A</t>
  </si>
  <si>
    <t>Public Online Repository</t>
  </si>
  <si>
    <t>JOURNAL OF CELL BIOLOGY</t>
  </si>
  <si>
    <t>0021-9525</t>
  </si>
  <si>
    <t>No mention</t>
  </si>
  <si>
    <t>B</t>
  </si>
  <si>
    <t>DEVELOPMENTAL CELL</t>
  </si>
  <si>
    <t>Journal Hosted</t>
  </si>
  <si>
    <t>1534-5807</t>
  </si>
  <si>
    <t>C</t>
  </si>
  <si>
    <t>PROCEEDINGS OF THE NATIONAL ACADEMY OF SCIENCES OF THE UNITED STATES OF AMERICA</t>
  </si>
  <si>
    <t>0027-8424</t>
  </si>
  <si>
    <t>BIOLOGICAL REVIEWS</t>
  </si>
  <si>
    <t>1464-7931</t>
  </si>
  <si>
    <t>JOURNAL OF PINEAL RESEARCH</t>
  </si>
  <si>
    <t>0742-3098</t>
  </si>
  <si>
    <t>CURRENT BIOLOGY</t>
  </si>
  <si>
    <t>0960-9822</t>
  </si>
  <si>
    <t>Open Access Mark</t>
  </si>
  <si>
    <t>TRENDS IN MOLECULAR MEDICINE</t>
  </si>
  <si>
    <t>1471-4914</t>
  </si>
  <si>
    <t>Link to Data Policy as Stated in Author Guidelines and Linked Materials</t>
  </si>
  <si>
    <t>PLOS BIOLOGY</t>
  </si>
  <si>
    <t>1545-7885</t>
  </si>
  <si>
    <t>PLANT CELL</t>
  </si>
  <si>
    <t>1040-4651</t>
  </si>
  <si>
    <t>eLife</t>
  </si>
  <si>
    <t>2050-084X</t>
  </si>
  <si>
    <t>By Reader Request to Authors</t>
  </si>
  <si>
    <t>ISME Journal</t>
  </si>
  <si>
    <t>1751-7362</t>
  </si>
  <si>
    <t>Journal Access Mark</t>
  </si>
  <si>
    <t>D</t>
  </si>
  <si>
    <t>BRAIN</t>
  </si>
  <si>
    <t>Multiple methods equally recommended</t>
  </si>
  <si>
    <t>Jun-50</t>
  </si>
  <si>
    <t>TRENDS IN MICROBIOLOGY</t>
  </si>
  <si>
    <t>Open access</t>
  </si>
  <si>
    <t>0966-842X</t>
  </si>
  <si>
    <t>E</t>
  </si>
  <si>
    <t>Unspecified</t>
  </si>
  <si>
    <t>NUCLEIC ACIDS RESEARCH</t>
  </si>
  <si>
    <t>Subscription</t>
  </si>
  <si>
    <t>0305-1048</t>
  </si>
  <si>
    <t>If Journal Hosted</t>
  </si>
  <si>
    <t>MOLECULAR BIOLOGY AND EVOLUTION</t>
  </si>
  <si>
    <t>0737-4038</t>
  </si>
  <si>
    <t>EMBO REPORTS</t>
  </si>
  <si>
    <t>1469-221X</t>
  </si>
  <si>
    <t>CLINICAL INFECTIOUS DISEASES</t>
  </si>
  <si>
    <t>1058-4838</t>
  </si>
  <si>
    <t>NEUROSCIENCE AND BIOBEHAVIORAL REVIEWS</t>
  </si>
  <si>
    <t>0149-7634</t>
  </si>
  <si>
    <t>Notes (March 2016)</t>
  </si>
  <si>
    <t>Cold Spring Harbor Perspectives in Biology</t>
  </si>
  <si>
    <t>1943-0264</t>
  </si>
  <si>
    <t>Journal will host regardless of size</t>
  </si>
  <si>
    <t>CEREBRAL CORTEX</t>
  </si>
  <si>
    <t>1047-3211</t>
  </si>
  <si>
    <t>BIOMATERIALS</t>
  </si>
  <si>
    <t>0142-9612</t>
  </si>
  <si>
    <t>SLEEP MEDICINE REVIEWS</t>
  </si>
  <si>
    <t>1087-0792</t>
  </si>
  <si>
    <t>CURRENT OPINION IN CELL BIOLOGY</t>
  </si>
  <si>
    <t>0955-0674</t>
  </si>
  <si>
    <t>ONCOGENE</t>
  </si>
  <si>
    <t>0950-9232</t>
  </si>
  <si>
    <t>JOURNAL OF AUTOIMMUNITY</t>
  </si>
  <si>
    <t>0896-8411</t>
  </si>
  <si>
    <t>Cell Reports</t>
  </si>
  <si>
    <t>2211-1247</t>
  </si>
  <si>
    <t>CELL DEATH AND DIFFERENTIATION</t>
  </si>
  <si>
    <t>1350-9047</t>
  </si>
  <si>
    <t>BMC BIOLOGY</t>
  </si>
  <si>
    <t>Data Sharing Mark</t>
  </si>
  <si>
    <t>1741-7007</t>
  </si>
  <si>
    <t>AUTOIMMUNITY REVIEWS</t>
  </si>
  <si>
    <t>1568-9972</t>
  </si>
  <si>
    <t>BIOCHIMICA ET BIOPHYSICA ACTA-REVIEWS ON CANCER</t>
  </si>
  <si>
    <t>0304-419X</t>
  </si>
  <si>
    <t>Seminars in Immunopathology</t>
  </si>
  <si>
    <t>1863-2297</t>
  </si>
  <si>
    <t>CRITICAL REVIEWS IN BIOCHEMISTRY AND MOLECULAR BIOLOGY</t>
  </si>
  <si>
    <t>1040-9238</t>
  </si>
  <si>
    <t>CURRENT OPINION IN GENETICS &amp; DEVELOPMENT</t>
  </si>
  <si>
    <t>0959-437X</t>
  </si>
  <si>
    <t>PLoS Pathogens</t>
  </si>
  <si>
    <t>1553-7366</t>
  </si>
  <si>
    <t>CURRENT OPINION IN IMMUNOLOGY</t>
  </si>
  <si>
    <t>0952-7915</t>
  </si>
  <si>
    <t>Protein, Proteomic, Genomic, or Microaray (Sequence or Structural) Data Sharing Addressed/Required with Deposit to Specific Data Banks</t>
  </si>
  <si>
    <t>Physics of Life Reviews</t>
  </si>
  <si>
    <t>1571-0645</t>
  </si>
  <si>
    <t>ANTIOXIDANTS &amp; REDOX SIGNALING</t>
  </si>
  <si>
    <t>1523-0864</t>
  </si>
  <si>
    <t>Mucosal Immunology</t>
  </si>
  <si>
    <t>1933-0219</t>
  </si>
  <si>
    <t>Social Cognitive and Affective Neuroscience</t>
  </si>
  <si>
    <t>1749-5016</t>
  </si>
  <si>
    <t>CURRENT OPINION IN STRUCTURAL BIOLOGY</t>
  </si>
  <si>
    <t>0959-440X</t>
  </si>
  <si>
    <t>PHILOSOPHICAL TRANSACTIONS OF THE ROYAL SOCIETY B-BIOLOGICAL SCIENCES</t>
  </si>
  <si>
    <t>0962-8436</t>
  </si>
  <si>
    <t>NEUROPSYCHOPHARMACOLOGY</t>
  </si>
  <si>
    <t>0893-133X</t>
  </si>
  <si>
    <t>FRONTIERS IN NEUROENDOCRINOLOGY</t>
  </si>
  <si>
    <t>0091-3022</t>
  </si>
  <si>
    <t>Journal of Molecular Cell Biology</t>
  </si>
  <si>
    <t>1674-2788</t>
  </si>
  <si>
    <t>NEUROSCIENTIST</t>
  </si>
  <si>
    <t>1073-8584</t>
  </si>
  <si>
    <t>Journal has data hosting file/s size limit</t>
  </si>
  <si>
    <t>CURRENT OPINION IN CHEMICAL BIOLOGY</t>
  </si>
  <si>
    <t>1367-5931</t>
  </si>
  <si>
    <t>mBio</t>
  </si>
  <si>
    <t>2150-7511</t>
  </si>
  <si>
    <t>EMERGING INFECTIOUS DISEASES</t>
  </si>
  <si>
    <t>1080-6040</t>
  </si>
  <si>
    <t>CHEMISTRY &amp; BIOLOGY</t>
  </si>
  <si>
    <t>1074-5521</t>
  </si>
  <si>
    <t>AGEING RESEARCH REVIEWS</t>
  </si>
  <si>
    <t>1568-1637</t>
  </si>
  <si>
    <t>CURRENT OPINION IN NEUROBIOLOGY</t>
  </si>
  <si>
    <t>0959-4388</t>
  </si>
  <si>
    <t>Molecular Neurodegeneration</t>
  </si>
  <si>
    <t>1750-1326</t>
  </si>
  <si>
    <t>STEM CELLS</t>
  </si>
  <si>
    <t>1066-5099</t>
  </si>
  <si>
    <t>Recommended/Preferred Sharing Mark</t>
  </si>
  <si>
    <t>MOLECULAR ECOLOGY</t>
  </si>
  <si>
    <t>0962-1083</t>
  </si>
  <si>
    <t>DEVELOPMENT</t>
  </si>
  <si>
    <t>0950-1991</t>
  </si>
  <si>
    <t>Aging-US</t>
  </si>
  <si>
    <t>1945-4589</t>
  </si>
  <si>
    <t>HUMAN MOLECULAR GENETICS</t>
  </si>
  <si>
    <t>c</t>
  </si>
  <si>
    <t>0964-6906</t>
  </si>
  <si>
    <t>Oncotarget</t>
  </si>
  <si>
    <t>1949-2553</t>
  </si>
  <si>
    <t>Copyright/Licensing of Data</t>
  </si>
  <si>
    <t>NEUROIMAGE</t>
  </si>
  <si>
    <t>1053-8119</t>
  </si>
  <si>
    <t>JOURNAL OF NEUROSCIENCE</t>
  </si>
  <si>
    <t>0270-6474</t>
  </si>
  <si>
    <t>AGING CELL</t>
  </si>
  <si>
    <t>1474-9718</t>
  </si>
  <si>
    <t>Molecular Plant</t>
  </si>
  <si>
    <t>1674-2052</t>
  </si>
  <si>
    <t>Size Guidelines if Journal Hosted Provided</t>
  </si>
  <si>
    <t>Biochimica et Biophysica Acta-Gene Regulatory Mechanisms</t>
  </si>
  <si>
    <t>Copyright/Licensing Mark</t>
  </si>
  <si>
    <t>1874-9399</t>
  </si>
  <si>
    <t>Science Signaling</t>
  </si>
  <si>
    <t>1945-0877</t>
  </si>
  <si>
    <t>Reviews of Physiology Biochemistry and Pharmacology</t>
  </si>
  <si>
    <t>0303-4240</t>
  </si>
  <si>
    <t>OncoImmunology</t>
  </si>
  <si>
    <t>2162-4011</t>
  </si>
  <si>
    <t>SEMINARS IN CELL &amp; DEVELOPMENTAL BIOLOGY</t>
  </si>
  <si>
    <t>1084-9521</t>
  </si>
  <si>
    <t>ENVIRONMENTAL MICROBIOLOGY</t>
  </si>
  <si>
    <t>1462-2912</t>
  </si>
  <si>
    <t>Archival/Retention Mark</t>
  </si>
  <si>
    <t>explicitly stated or mentioned</t>
  </si>
  <si>
    <t>GLIA</t>
  </si>
  <si>
    <t>0894-1491</t>
  </si>
  <si>
    <t>ALLERGY</t>
  </si>
  <si>
    <t>no mention</t>
  </si>
  <si>
    <t>0105-4538</t>
  </si>
  <si>
    <t>Acta Biomaterialia</t>
  </si>
  <si>
    <t>1742-7061</t>
  </si>
  <si>
    <t>Archival/Retention Policy (Statement about how long the data should be retained).</t>
  </si>
  <si>
    <t>CRITICAL REVIEWS IN MICROBIOLOGY</t>
  </si>
  <si>
    <t>1040-841X</t>
  </si>
  <si>
    <t>Wiley Interdisciplinary Reviews-RNA</t>
  </si>
  <si>
    <t>1757-7004</t>
  </si>
  <si>
    <t>JOURNAL OF INFECTIOUS DISEASES</t>
  </si>
  <si>
    <t>0022-1899</t>
  </si>
  <si>
    <t>HUMAN BRAIN MAPPING</t>
  </si>
  <si>
    <t>1065-9471</t>
  </si>
  <si>
    <t>Advances in Immunology</t>
  </si>
  <si>
    <t>0065-2776</t>
  </si>
  <si>
    <t>Reproducibility Noted Mark</t>
  </si>
  <si>
    <t>CURRENT OPINION IN MICROBIOLOGY</t>
  </si>
  <si>
    <t>1369-5274</t>
  </si>
  <si>
    <t>BRAIN BEHAVIOR AND IMMUNITY</t>
  </si>
  <si>
    <t>0889-1591</t>
  </si>
  <si>
    <t>JOURNAL OF PSYCHIATRY &amp; NEUROSCIENCE</t>
  </si>
  <si>
    <t>1180-4882</t>
  </si>
  <si>
    <t>CELLULAR AND MOLECULAR LIFE SCIENCES</t>
  </si>
  <si>
    <t>1420-682X</t>
  </si>
  <si>
    <t>Advanced Healthcare Materials</t>
  </si>
  <si>
    <t>2192-2640</t>
  </si>
  <si>
    <t>Open Biology</t>
  </si>
  <si>
    <t>2046-2441</t>
  </si>
  <si>
    <t>CLINICAL MICROBIOLOGY AND INFECTION</t>
  </si>
  <si>
    <t>1198-743X</t>
  </si>
  <si>
    <t>BIOMACROMOLECULES</t>
  </si>
  <si>
    <t>1525-7797</t>
  </si>
  <si>
    <t xml:space="preserve">a </t>
  </si>
  <si>
    <t>FREE RADICAL BIOLOGY AND MEDICINE</t>
  </si>
  <si>
    <t>explicitly stated</t>
  </si>
  <si>
    <t>0891-5849</t>
  </si>
  <si>
    <t>CURRENT OPINION IN LIPIDOLOGY</t>
  </si>
  <si>
    <t>0957-9672</t>
  </si>
  <si>
    <t>Brain Structure &amp; Function</t>
  </si>
  <si>
    <t>1863-2653</t>
  </si>
  <si>
    <t>STRUCTURE</t>
  </si>
  <si>
    <t>0969-2126</t>
  </si>
  <si>
    <t>Reproducibility or Analogous Concepts Noted as Purpose of Data Policy</t>
  </si>
  <si>
    <t>Scientific Reports</t>
  </si>
  <si>
    <t>2045-2322</t>
  </si>
  <si>
    <t>AIDS</t>
  </si>
  <si>
    <t>0269-9370</t>
  </si>
  <si>
    <t>BIOSCIENCE</t>
  </si>
  <si>
    <t>Jun-68</t>
  </si>
  <si>
    <t>CLINICAL REVIEWS IN ALLERGY &amp; IMMUNOLOGY</t>
  </si>
  <si>
    <t>1080-0549</t>
  </si>
  <si>
    <t>JOURNAL OF CELL SCIENCE</t>
  </si>
  <si>
    <t>0021-9533</t>
  </si>
  <si>
    <t>Molecular Autism</t>
  </si>
  <si>
    <t>2040-2392</t>
  </si>
  <si>
    <t>Journal of Neuroinflammation</t>
  </si>
  <si>
    <t>1742-2094</t>
  </si>
  <si>
    <t>JOURNAL OF CEREBRAL BLOOD FLOW AND METABOLISM</t>
  </si>
  <si>
    <t>0271-678X</t>
  </si>
  <si>
    <t>Stem Cell Reports</t>
  </si>
  <si>
    <t>2213-6711</t>
  </si>
  <si>
    <t>ADDICTION BIOLOGY</t>
  </si>
  <si>
    <t>1355-6215</t>
  </si>
  <si>
    <t>CYTOKINE &amp; GROWTH FACTOR REVIEWS</t>
  </si>
  <si>
    <t>1359-6101</t>
  </si>
  <si>
    <t>BIOCHIMICA ET BIOPHYSICA ACTA-BIOENERGETICS</t>
  </si>
  <si>
    <t>ACS Chemical Biology</t>
  </si>
  <si>
    <t>1554-8929</t>
  </si>
  <si>
    <t>JOURNAL OF ANTIMICROBIAL CHEMOTHERAPY</t>
  </si>
  <si>
    <t>0305-7453</t>
  </si>
  <si>
    <t>CURRENT OPINION IN NEUROLOGY</t>
  </si>
  <si>
    <t>1350-7540</t>
  </si>
  <si>
    <t>PAIN</t>
  </si>
  <si>
    <t>0304-3959</t>
  </si>
  <si>
    <t>Journal of Tissue Engineering and Regenerative Medicine</t>
  </si>
  <si>
    <t>1932-6254</t>
  </si>
  <si>
    <t>SEMINARS IN IMMUNOLOGY</t>
  </si>
  <si>
    <t>look at journal's website</t>
  </si>
  <si>
    <t>1044-5323</t>
  </si>
  <si>
    <t>BIOCHIMICA ET BIOPHYSICA ACTA-MOLECULAR AND CELL BIOLOGY OF LIPIDS</t>
  </si>
  <si>
    <t>1388-1981</t>
  </si>
  <si>
    <t>EXPERT REVIEWS IN MOLECULAR MEDICINE</t>
  </si>
  <si>
    <t>1462-3994</t>
  </si>
  <si>
    <t>MOLECULAR NEUROBIOLOGY</t>
  </si>
  <si>
    <t>0893-7648</t>
  </si>
  <si>
    <t>CORTEX</t>
  </si>
  <si>
    <t>Oct-52</t>
  </si>
  <si>
    <t>NEUROPHARMACOLOGY</t>
  </si>
  <si>
    <t>0028-3908</t>
  </si>
  <si>
    <t>Journal of the International AIDS Society</t>
  </si>
  <si>
    <t>1758-2652</t>
  </si>
  <si>
    <t>NEUROBIOLOGY OF DISEASE</t>
  </si>
  <si>
    <t>0969-9961</t>
  </si>
  <si>
    <t>MATRIX BIOLOGY</t>
  </si>
  <si>
    <t>0945-053X</t>
  </si>
  <si>
    <t>Neurotherapeutics</t>
  </si>
  <si>
    <t>1933-7213</t>
  </si>
  <si>
    <t>PROCEEDINGS OF THE ROYAL SOCIETY B-BIOLOGICAL SCIENCES</t>
  </si>
  <si>
    <t>0962-8452</t>
  </si>
  <si>
    <t>https://doaj.org/</t>
  </si>
  <si>
    <t>FASEB JOURNAL</t>
  </si>
  <si>
    <t>0892-6638</t>
  </si>
  <si>
    <t>JOURNAL OF PHYSIOLOGY-LONDON</t>
  </si>
  <si>
    <t>0022-3751</t>
  </si>
  <si>
    <t>BIOCHIMICA ET BIOPHYSICA ACTA-MOLECULAR CELL RESEARCH</t>
  </si>
  <si>
    <t>0167-4889</t>
  </si>
  <si>
    <t>Cell Death &amp; Disease</t>
  </si>
  <si>
    <t>2041-4889</t>
  </si>
  <si>
    <t>NEUROBIOLOGY OF AGING</t>
  </si>
  <si>
    <t>0197-4580</t>
  </si>
  <si>
    <t>RNA Biology</t>
  </si>
  <si>
    <t>1547-6286</t>
  </si>
  <si>
    <t>Disease Models &amp; Mechanisms</t>
  </si>
  <si>
    <t>1754-8403</t>
  </si>
  <si>
    <t>BIPOLAR DISORDERS</t>
  </si>
  <si>
    <t>1398-5647</t>
  </si>
  <si>
    <t>PSYCHONEUROENDOCRINOLOGY</t>
  </si>
  <si>
    <t>0306-4530</t>
  </si>
  <si>
    <t>RNA-A PUBLICATION OF THE RNA SOCIETY</t>
  </si>
  <si>
    <t>1355-8382</t>
  </si>
  <si>
    <t>PLANT AND CELL PHYSIOLOGY</t>
  </si>
  <si>
    <t>0032-0781</t>
  </si>
  <si>
    <t>JOURNAL OF IMMUNOLOGY</t>
  </si>
  <si>
    <t>look on journals website</t>
  </si>
  <si>
    <t>0022-1767</t>
  </si>
  <si>
    <t>CELLULAR MICROBIOLOGY</t>
  </si>
  <si>
    <t>1462-5814</t>
  </si>
  <si>
    <t>Molecular Brain</t>
  </si>
  <si>
    <t>1756-6606</t>
  </si>
  <si>
    <t>CEPHALALGIA</t>
  </si>
  <si>
    <t>0333-1024</t>
  </si>
  <si>
    <t>CRYSTAL GROWTH &amp; DESIGN</t>
  </si>
  <si>
    <t>1528-7483</t>
  </si>
  <si>
    <t>QUARTERLY REVIEW OF BIOLOGY</t>
  </si>
  <si>
    <t>0033-5770</t>
  </si>
  <si>
    <t>EUROPEAN CELLS &amp; MATERIALS</t>
  </si>
  <si>
    <t>1473-2262</t>
  </si>
  <si>
    <t>PHILOSOPHICAL TRANSACTIONS OF THE ROYAL SOCIETY A-MATHEMATICAL PHYSICAL AND ENGINEERING SCIENCES</t>
  </si>
  <si>
    <t>BIOCHIMICA ET BIOPHYSICA ACTA-MOLECULAR BASIS OF DISEASE</t>
  </si>
  <si>
    <t>0925-4439</t>
  </si>
  <si>
    <t>MOLECULAR CARCINOGENESIS</t>
  </si>
  <si>
    <t>0899-1987</t>
  </si>
  <si>
    <t>Epigenetics</t>
  </si>
  <si>
    <t>1559-2294</t>
  </si>
  <si>
    <t>MOLECULAR AND CELLULAR BIOLOGY</t>
  </si>
  <si>
    <t>0270-7306</t>
  </si>
  <si>
    <t>1364-503X</t>
  </si>
  <si>
    <t>CLINICAL AND EXPERIMENTAL ALLERGY</t>
  </si>
  <si>
    <t>0954-7894</t>
  </si>
  <si>
    <t>BIOESSAYS</t>
  </si>
  <si>
    <t>0265-9247</t>
  </si>
  <si>
    <t>EXPERIMENTAL NEUROLOGY</t>
  </si>
  <si>
    <t>0014-4886</t>
  </si>
  <si>
    <t>Current Opinion in HIV and AIDS</t>
  </si>
  <si>
    <t>1746-630X</t>
  </si>
  <si>
    <t>Current Topics in Developmental Biology</t>
  </si>
  <si>
    <t>0070-2153</t>
  </si>
  <si>
    <t>Biology Direct</t>
  </si>
  <si>
    <t>1745-6150</t>
  </si>
  <si>
    <t>JOURNAL OF MOLECULAR AND CELLULAR CARDIOLOGY</t>
  </si>
  <si>
    <t>0022-2828</t>
  </si>
  <si>
    <t>BRAIN PATHOLOGY</t>
  </si>
  <si>
    <t>1015-6305</t>
  </si>
  <si>
    <t>Pigment Cell &amp; Melanoma Research</t>
  </si>
  <si>
    <t>1755-1471</t>
  </si>
  <si>
    <t>CHROMOSOMA</t>
  </si>
  <si>
    <t>BIOFACTORS</t>
  </si>
  <si>
    <t>0951-6433</t>
  </si>
  <si>
    <t>NEUROPSYCHOLOGY REVIEW</t>
  </si>
  <si>
    <t>1040-7308</t>
  </si>
  <si>
    <t>SLEEP</t>
  </si>
  <si>
    <t>0161-8105</t>
  </si>
  <si>
    <t>JOURNAL OF BIOLOGICAL CHEMISTRY</t>
  </si>
  <si>
    <t>0021-9258</t>
  </si>
  <si>
    <t>CELL CYCLE</t>
  </si>
  <si>
    <t>1538-4101</t>
  </si>
  <si>
    <t>JAIDS-JOURNAL OF ACQUIRED IMMUNE DEFICIENCY SYNDROMES</t>
  </si>
  <si>
    <t>The Royal Society Publishing</t>
  </si>
  <si>
    <t>1525-4135</t>
  </si>
  <si>
    <t>https://royalsociety.org/journals/ethics-policies/data-sharing-mining/</t>
  </si>
  <si>
    <t>BIOCONJUGATE CHEMISTRY</t>
  </si>
  <si>
    <t>1043-1802</t>
  </si>
  <si>
    <t>International Journal of Biological Sciences</t>
  </si>
  <si>
    <t>1449-2288</t>
  </si>
  <si>
    <t>MOLECULAR MEDICINE</t>
  </si>
  <si>
    <t>1076-1551</t>
  </si>
  <si>
    <t>Cell Adhesion &amp; Migration</t>
  </si>
  <si>
    <t>JCR Abbreviated Title</t>
  </si>
  <si>
    <t>1933-6918</t>
  </si>
  <si>
    <t>ANTIMICROBIAL AGENTS AND CHEMOTHERAPY</t>
  </si>
  <si>
    <t>0066-4804</t>
  </si>
  <si>
    <t>STATISTICAL METHODS IN MEDICAL RESEARCH</t>
  </si>
  <si>
    <t>0962-2802</t>
  </si>
  <si>
    <t>MOLECULAR BIOLOGY OF THE CELL</t>
  </si>
  <si>
    <t>1059-1524</t>
  </si>
  <si>
    <t>TISSUE ENGINEERING</t>
  </si>
  <si>
    <t>2152-4947</t>
  </si>
  <si>
    <t>JOURNAL OF LIPID RESEARCH</t>
  </si>
  <si>
    <t>0022-2275</t>
  </si>
  <si>
    <t>MOLECULAR MICROBIOLOGY</t>
  </si>
  <si>
    <t>0950-382X</t>
  </si>
  <si>
    <t>MOLECULAR AND CELLULAR ENDOCRINOLOGY</t>
  </si>
  <si>
    <t>0303-7207</t>
  </si>
  <si>
    <t>Impact Factor without Journal Self Cites</t>
  </si>
  <si>
    <t>Brain Stimulation</t>
  </si>
  <si>
    <t>5-Year Impact Factor</t>
  </si>
  <si>
    <t>1935-861X</t>
  </si>
  <si>
    <t>Immediacy Index</t>
  </si>
  <si>
    <t>BIOCHEMICAL JOURNAL</t>
  </si>
  <si>
    <t>Cited Half-life</t>
  </si>
  <si>
    <t>0264-6021</t>
  </si>
  <si>
    <t>Citing Half-life</t>
  </si>
  <si>
    <t>Eigenfactor Score</t>
  </si>
  <si>
    <t>Annals of the New York Academy of Sciences</t>
  </si>
  <si>
    <t>0077-8923</t>
  </si>
  <si>
    <t>Article Influence Score</t>
  </si>
  <si>
    <t>% Articles in Citable Items</t>
  </si>
  <si>
    <t>BIOCHIMICA ET BIOPHYSICA ACTA-GENERAL SUBJECTS</t>
  </si>
  <si>
    <t>0304-4165</t>
  </si>
  <si>
    <t>MOLECULAR CANCER RESEARCH</t>
  </si>
  <si>
    <t>1541-7786</t>
  </si>
  <si>
    <t>Average Journal Impact Factor Percentile</t>
  </si>
  <si>
    <t>Elsevier</t>
  </si>
  <si>
    <t>NEUROENDOCRINOLOGY</t>
  </si>
  <si>
    <t>Normalized Eigenfactor</t>
  </si>
  <si>
    <t>0028-3835</t>
  </si>
  <si>
    <t>http://www.elsevier.com/journals/free-radical-biology-and-medicine/0891-5849/guide-for-authors</t>
  </si>
  <si>
    <t>EUROPEAN NEUROPSYCHOPHARMACOLOGY</t>
  </si>
  <si>
    <t>0924-977X</t>
  </si>
  <si>
    <t>ACS Chemical Neuroscience</t>
  </si>
  <si>
    <t>1948-7193</t>
  </si>
  <si>
    <t>Journal of Innate Immunity</t>
  </si>
  <si>
    <t>1662-811X</t>
  </si>
  <si>
    <t>TRAFFIC</t>
  </si>
  <si>
    <t>1398-9219</t>
  </si>
  <si>
    <t>EUROPEAN JOURNAL OF HUMAN GENETICS</t>
  </si>
  <si>
    <t>1018-4813</t>
  </si>
  <si>
    <t>JOURNAL OF MOLECULAR BIOLOGY</t>
  </si>
  <si>
    <t>0022-2836</t>
  </si>
  <si>
    <t>CELLULAR SIGNALLING</t>
  </si>
  <si>
    <t>BioMed Central</t>
  </si>
  <si>
    <t>http://www.jneuroinflammation.com/authors/instructions/research and http://www.biomedcentral.com/about/supportingdata</t>
  </si>
  <si>
    <t>0898-6568</t>
  </si>
  <si>
    <t>JOURNAL OF MATERIALS SCIENCE-MATERIALS IN MEDICINE</t>
  </si>
  <si>
    <t>0957-4530</t>
  </si>
  <si>
    <t>INTERNATIONAL JOURNAL OF ANTIMICROBIAL AGENTS</t>
  </si>
  <si>
    <t>0924-8579</t>
  </si>
  <si>
    <t>Springer</t>
  </si>
  <si>
    <t>Biofabrication</t>
  </si>
  <si>
    <t>1758-5082</t>
  </si>
  <si>
    <t>http://www.springer.com/materials/biomaterials/journal/10856</t>
  </si>
  <si>
    <t>Frontiers in Cellular Neuroscience</t>
  </si>
  <si>
    <t>1662-5102</t>
  </si>
  <si>
    <t>JOURNAL OF LEUKOCYTE BIOLOGY</t>
  </si>
  <si>
    <t>0741-5400</t>
  </si>
  <si>
    <t>&gt;10.0</t>
  </si>
  <si>
    <t>JOURNAL OF NEUROCHEMISTRY</t>
  </si>
  <si>
    <t>0022-3042</t>
  </si>
  <si>
    <t>Future Microbiology</t>
  </si>
  <si>
    <t>1746-0913</t>
  </si>
  <si>
    <t>Molecular Cancer</t>
  </si>
  <si>
    <t>1476-4598</t>
  </si>
  <si>
    <t>PLANT MOLECULAR BIOLOGY</t>
  </si>
  <si>
    <t>0167-4412</t>
  </si>
  <si>
    <t>Virulence</t>
  </si>
  <si>
    <t>2150-5594</t>
  </si>
  <si>
    <t>12/30/1899</t>
  </si>
  <si>
    <t>Expert Review of Vaccines</t>
  </si>
  <si>
    <t>1476-0584</t>
  </si>
  <si>
    <t>EXERCISE IMMUNOLOGY REVIEW</t>
  </si>
  <si>
    <t>1077-5552</t>
  </si>
  <si>
    <t>BIOELECTROCHEMISTRY</t>
  </si>
  <si>
    <t>P NATL ACAD SCI USA</t>
  </si>
  <si>
    <t>1567-5394</t>
  </si>
  <si>
    <t>HIPPOCAMPUS</t>
  </si>
  <si>
    <t>1050-9631</t>
  </si>
  <si>
    <t>JOURNAL OF ALZHEIMERS DISEASE</t>
  </si>
  <si>
    <t>1387-2877</t>
  </si>
  <si>
    <t>IMMUNOLOGY AND CELL BIOLOGY</t>
  </si>
  <si>
    <t>0818-9641</t>
  </si>
  <si>
    <t>Cellular &amp; Molecular Immunology</t>
  </si>
  <si>
    <t>1672-7681</t>
  </si>
  <si>
    <t>Journal of Neuroimmune Pharmacology</t>
  </si>
  <si>
    <t>1557-1890</t>
  </si>
  <si>
    <t>HELICOBACTER</t>
  </si>
  <si>
    <t>1083-4389</t>
  </si>
  <si>
    <t>INTERNATIONAL REVIEWS OF IMMUNOLOGY</t>
  </si>
  <si>
    <t>0883-0185</t>
  </si>
  <si>
    <t>Current Topics in Microbiology and Immunology</t>
  </si>
  <si>
    <t>0070-217X</t>
  </si>
  <si>
    <t>JOURNAL OF COGNITIVE NEUROSCIENCE</t>
  </si>
  <si>
    <t>PLoS One</t>
  </si>
  <si>
    <t>0898-929X</t>
  </si>
  <si>
    <t>PLOS ONE</t>
  </si>
  <si>
    <t>1932-6203</t>
  </si>
  <si>
    <t>Frontiers in Molecular Neuroscience</t>
  </si>
  <si>
    <t>1662-5099</t>
  </si>
  <si>
    <t>EUROPEAN JOURNAL OF NEUROLOGY</t>
  </si>
  <si>
    <t>1351-5101</t>
  </si>
  <si>
    <t>INTERNATIONAL JOURNAL OF BIOCHEMISTRY &amp; CELL BIOLOGY</t>
  </si>
  <si>
    <t>1357-2725</t>
  </si>
  <si>
    <t>CRYSTENGCOMM</t>
  </si>
  <si>
    <t>1466-8033</t>
  </si>
  <si>
    <t>EUROPEAN JOURNAL OF IMMUNOLOGY</t>
  </si>
  <si>
    <t>0014-2980</t>
  </si>
  <si>
    <t>J BIOL CHEM</t>
  </si>
  <si>
    <t>ASN Neuro</t>
  </si>
  <si>
    <t>1759-0914</t>
  </si>
  <si>
    <t>JOURNAL OF CELLULAR AND MOLECULAR MEDICINE</t>
  </si>
  <si>
    <t>1582-4934</t>
  </si>
  <si>
    <t>JOURNAL OF PAIN</t>
  </si>
  <si>
    <t>1526-5900</t>
  </si>
  <si>
    <t>INTERNATIONAL JOURNAL OF NEUROPSYCHOPHARMACOLOGY</t>
  </si>
  <si>
    <t>1461-1457</t>
  </si>
  <si>
    <t>JOURNAL OF IMMUNOTHERAPY</t>
  </si>
  <si>
    <t>1524-9557</t>
  </si>
  <si>
    <t>FEBS Journal</t>
  </si>
  <si>
    <t>1742-464X</t>
  </si>
  <si>
    <t>Frontiers in Aging Neuroscience</t>
  </si>
  <si>
    <t>1663-4365</t>
  </si>
  <si>
    <t>JOURNAL OF CLINICAL MICROBIOLOGY</t>
  </si>
  <si>
    <t>0095-1137</t>
  </si>
  <si>
    <t>J NEUROSCI</t>
  </si>
  <si>
    <t>Frontiers in Microbiology</t>
  </si>
  <si>
    <t>1664-302X</t>
  </si>
  <si>
    <t>AMERICAN JOURNAL OF RESPIRATORY CELL AND MOLECULAR BIOLOGY</t>
  </si>
  <si>
    <t>1044-1549</t>
  </si>
  <si>
    <t>NUCLEIC ACIDS RES</t>
  </si>
  <si>
    <t>JOURNAL OF APPLIED CRYSTALLOGRAPHY</t>
  </si>
  <si>
    <t>0021-8898</t>
  </si>
  <si>
    <t>AAAS</t>
  </si>
  <si>
    <t>Alzheimers Research &amp; Therapy</t>
  </si>
  <si>
    <t>1758-9193</t>
  </si>
  <si>
    <t>http://www.sciencemag.org/site/feature/contribinfo/prep/gen_info.xhtml#dataavail</t>
  </si>
  <si>
    <t>MOLECULAR PLANT-MICROBE INTERACTIONS</t>
  </si>
  <si>
    <t>0894-0282</t>
  </si>
  <si>
    <t>J IMMUNOL</t>
  </si>
  <si>
    <t>CANCER IMMUNOLOGY IMMUNOTHERAPY</t>
  </si>
  <si>
    <t>0340-7004</t>
  </si>
  <si>
    <t>CNS Neuroscience &amp; Therapeutics</t>
  </si>
  <si>
    <t>1755-5930</t>
  </si>
  <si>
    <t>PROCEEDINGS OF THE ROYAL SOCIETY A-MATHEMATICAL PHYSICAL AND ENGINEERING SCIENCES</t>
  </si>
  <si>
    <t>NEUROPATHOLOGY AND APPLIED NEUROBIOLOGY</t>
  </si>
  <si>
    <t>0305-1846</t>
  </si>
  <si>
    <t>Journal of the Royal Society Interface</t>
  </si>
  <si>
    <t>1742-5689</t>
  </si>
  <si>
    <t>MOLECULAR PHYLOGENETICS AND EVOLUTION</t>
  </si>
  <si>
    <t>1055-7903</t>
  </si>
  <si>
    <t>1364-5021</t>
  </si>
  <si>
    <t>JOURNAL OF PSYCHOPHARMACOLOGY</t>
  </si>
  <si>
    <t>0269-8811</t>
  </si>
  <si>
    <t>Research Synthesis Methods</t>
  </si>
  <si>
    <t>1759-2879</t>
  </si>
  <si>
    <t>CLINICAL ORAL IMPLANTS RESEARCH</t>
  </si>
  <si>
    <t>0905-7161</t>
  </si>
  <si>
    <t>http://rspa.royalsocietypublishing.org/</t>
  </si>
  <si>
    <t>Current Alzheimer Research</t>
  </si>
  <si>
    <t>1567-2050</t>
  </si>
  <si>
    <t>APPLIED AND ENVIRONMENTAL MICROBIOLOGY</t>
  </si>
  <si>
    <t>Purinergic Signalling</t>
  </si>
  <si>
    <t>1573-9538</t>
  </si>
  <si>
    <t>APPL ENVIRON MICROB</t>
  </si>
  <si>
    <t>0099-2240</t>
  </si>
  <si>
    <t>PSYCHOPHARMACOLOGY</t>
  </si>
  <si>
    <t>0033-3158</t>
  </si>
  <si>
    <t>Cancer Immunology Research</t>
  </si>
  <si>
    <t>2326-6066</t>
  </si>
  <si>
    <t>HUMAN IMMUNOLOGY</t>
  </si>
  <si>
    <t>0198-8859</t>
  </si>
  <si>
    <t>CURRENT MEDICINAL CHEMISTRY</t>
  </si>
  <si>
    <t>0929-8673</t>
  </si>
  <si>
    <t>MACROMOLECULAR BIOSCIENCE</t>
  </si>
  <si>
    <t>1616-5187</t>
  </si>
  <si>
    <t>https://www.elsevier.com/journals/human-immunology/0198-8859/guide-for-authors</t>
  </si>
  <si>
    <t>MOLECULAR AND CELLULAR NEUROSCIENCE</t>
  </si>
  <si>
    <t>1044-7431</t>
  </si>
  <si>
    <t>JOURNAL OF CELLULAR PHYSIOLOGY</t>
  </si>
  <si>
    <t>0021-9541</t>
  </si>
  <si>
    <t>BIOCHIMICA ET BIOPHYSICA ACTA-BIOMEMBRANES</t>
  </si>
  <si>
    <t>May-36</t>
  </si>
  <si>
    <t>BIOCHEMISTRY</t>
  </si>
  <si>
    <t>INTERNATIONAL JOURNAL OF MEDICAL INFORMATICS</t>
  </si>
  <si>
    <t>BIOCHEMISTRY-US</t>
  </si>
  <si>
    <t>Developmental Cognitive Neuroscience</t>
  </si>
  <si>
    <t>1386-5056</t>
  </si>
  <si>
    <t>Jun-60</t>
  </si>
  <si>
    <t>1878-9293</t>
  </si>
  <si>
    <t>TRANSPLANTATION</t>
  </si>
  <si>
    <t>0041-1337</t>
  </si>
  <si>
    <t>EUROPEAN JOURNAL OF CELL BIOLOGY</t>
  </si>
  <si>
    <t>https://www.elsevier.com/journals/international-journal-of-medical-informatics/1386-5056/guide-for-authors</t>
  </si>
  <si>
    <t>0171-9335</t>
  </si>
  <si>
    <t>Geobiology</t>
  </si>
  <si>
    <t>1472-4677</t>
  </si>
  <si>
    <t>JOURNAL OF MEDICAL INTERNET RESEARCH</t>
  </si>
  <si>
    <t>Transplantation Reviews</t>
  </si>
  <si>
    <t>1438-8871</t>
  </si>
  <si>
    <t>0955-470X</t>
  </si>
  <si>
    <t>BIOCHEMICAL AND BIOPHYSICAL RESEARCH COMMUNICATIONS</t>
  </si>
  <si>
    <t>PROTEOMICS</t>
  </si>
  <si>
    <t>1615-9853</t>
  </si>
  <si>
    <t>BIOCHEM BIOPH RES CO</t>
  </si>
  <si>
    <t>0006-291X</t>
  </si>
  <si>
    <t>JMIR Publications</t>
  </si>
  <si>
    <t>JOURNAL OF NEUROPATHOLOGY AND EXPERIMENTAL NEUROLOGY</t>
  </si>
  <si>
    <t>0022-3069</t>
  </si>
  <si>
    <t>http://www.jmir.org/content/author-instructions</t>
  </si>
  <si>
    <t>IMMUNOLOGY</t>
  </si>
  <si>
    <t>0019-2805</t>
  </si>
  <si>
    <t>JOURNAL OF NUTRITIONAL BIOCHEMISTRY</t>
  </si>
  <si>
    <t>0955-2863</t>
  </si>
  <si>
    <t>AIDS REVIEWS</t>
  </si>
  <si>
    <t>1139-6121</t>
  </si>
  <si>
    <t>Frontiers in Behavioral Neuroscience</t>
  </si>
  <si>
    <t>AMERICAN JOURNAL OF PHYSIOLOGY-CELL PHYSIOLOGY</t>
  </si>
  <si>
    <t>1662-5153</t>
  </si>
  <si>
    <t>0363-6143</t>
  </si>
  <si>
    <t>Integrative Biology</t>
  </si>
  <si>
    <t>1757-9694</t>
  </si>
  <si>
    <t>Frontiers</t>
  </si>
  <si>
    <t>http://journal.frontiersin.org/journal/behavioral-neuroscience#author-guidelines</t>
  </si>
  <si>
    <t>MOLECULAR HUMAN REPRODUCTION</t>
  </si>
  <si>
    <t>1360-9947</t>
  </si>
  <si>
    <t>INFECTION AND IMMUNITY</t>
  </si>
  <si>
    <t>NAT COMMUN</t>
  </si>
  <si>
    <t>0019-9567</t>
  </si>
  <si>
    <t>Frontiers in Cellular and Infection Microbiology</t>
  </si>
  <si>
    <t>2235-2988</t>
  </si>
  <si>
    <t>JOURNAL OF NEUROTRAUMA</t>
  </si>
  <si>
    <t>0897-7151</t>
  </si>
  <si>
    <t>Molecular Ecology Resources</t>
  </si>
  <si>
    <t>1755-098X</t>
  </si>
  <si>
    <t>CRITICAL REVIEWS IN IMMUNOLOGY</t>
  </si>
  <si>
    <t>1040-8401</t>
  </si>
  <si>
    <t>EMBO J</t>
  </si>
  <si>
    <t>Biomedical Materials</t>
  </si>
  <si>
    <t>1748-6041</t>
  </si>
  <si>
    <t>Stem Cell Research</t>
  </si>
  <si>
    <t>1873-5061</t>
  </si>
  <si>
    <t>PROGRESS IN NEURO-PSYCHOPHARMACOLOGY &amp; BIOLOGICAL PSYCHIATRY</t>
  </si>
  <si>
    <t>0278-5846</t>
  </si>
  <si>
    <t>J CELL BIOL</t>
  </si>
  <si>
    <t>Nature Publishing Group</t>
  </si>
  <si>
    <t>Wiley Interdisciplinary Reviews-Developmental Biology</t>
  </si>
  <si>
    <t>1759-7684</t>
  </si>
  <si>
    <t>http://www.nature.com/authors/policies/availability.html</t>
  </si>
  <si>
    <t>APOPTOSIS</t>
  </si>
  <si>
    <t>1360-8185</t>
  </si>
  <si>
    <t>JOURNAL OF BACTERIOLOGY</t>
  </si>
  <si>
    <t>J BACTERIOL</t>
  </si>
  <si>
    <t>0021-9193</t>
  </si>
  <si>
    <t>NEUROMOLECULAR MEDICINE</t>
  </si>
  <si>
    <t>1535-1084</t>
  </si>
  <si>
    <t>MOLECULAR VISION</t>
  </si>
  <si>
    <t>1090-0535</t>
  </si>
  <si>
    <t>CLINICAL IMMUNOLOGY</t>
  </si>
  <si>
    <t>1521-6616</t>
  </si>
  <si>
    <t>NAT MED</t>
  </si>
  <si>
    <t>Emory University</t>
  </si>
  <si>
    <t>GENES BRAIN AND BEHAVIOR</t>
  </si>
  <si>
    <t>1601-1848</t>
  </si>
  <si>
    <t>LEARNING &amp; MEMORY</t>
  </si>
  <si>
    <t>1072-0502</t>
  </si>
  <si>
    <t>http://www.molvis.org/molvis/instructions.html</t>
  </si>
  <si>
    <t>Frontiers in Neuroscience</t>
  </si>
  <si>
    <t>1662-453X</t>
  </si>
  <si>
    <t>J EXP MED</t>
  </si>
  <si>
    <t>MEDICAL IMAGE ANALYSIS</t>
  </si>
  <si>
    <t>1361-8415</t>
  </si>
  <si>
    <t>Molecular Pain</t>
  </si>
  <si>
    <t>1744-8069</t>
  </si>
  <si>
    <t>NEUROBIOLOGY OF LEARNING AND MEMORY</t>
  </si>
  <si>
    <t>1074-7427</t>
  </si>
  <si>
    <t>J MOL BIOL</t>
  </si>
  <si>
    <t>METHODS</t>
  </si>
  <si>
    <t>1046-2023</t>
  </si>
  <si>
    <t>PROGRESS IN HISTOCHEMISTRY AND CYTOCHEMISTRY</t>
  </si>
  <si>
    <t>0079-6336</t>
  </si>
  <si>
    <t>Cell and Bioscience</t>
  </si>
  <si>
    <t>2045-3701</t>
  </si>
  <si>
    <t>MOL CELL BIOL</t>
  </si>
  <si>
    <t>JOURNAL OF STEROID BIOCHEMISTRY AND MOLECULAR BIOLOGY</t>
  </si>
  <si>
    <t>0960-0760</t>
  </si>
  <si>
    <t>Frontiers in Human Neuroscience</t>
  </si>
  <si>
    <t>1662-5161</t>
  </si>
  <si>
    <t>VACCINE</t>
  </si>
  <si>
    <t>0264-410X</t>
  </si>
  <si>
    <t>INTERNATIONAL JOURNAL OF MEDICAL MICROBIOLOGY</t>
  </si>
  <si>
    <t>1438-4221</t>
  </si>
  <si>
    <t>GENE DEV</t>
  </si>
  <si>
    <t>PLANT SCIENCE</t>
  </si>
  <si>
    <t>0168-9452</t>
  </si>
  <si>
    <t>NEUROGASTROENTEROLOGY AND MOTILITY</t>
  </si>
  <si>
    <t>1350-1925</t>
  </si>
  <si>
    <t>Journal of Genetics and Genomics</t>
  </si>
  <si>
    <t>1673-8527</t>
  </si>
  <si>
    <t>Metallomics</t>
  </si>
  <si>
    <t>1756-5901</t>
  </si>
  <si>
    <t>BRAIN RESEARCH</t>
  </si>
  <si>
    <t>NEURAL PLASTICITY</t>
  </si>
  <si>
    <t>BRAIN RES</t>
  </si>
  <si>
    <t>2090-5904</t>
  </si>
  <si>
    <t>Jun-93</t>
  </si>
  <si>
    <t>PROGRESS IN CRYSTAL GROWTH AND CHARACTERIZATION OF MATERIALS</t>
  </si>
  <si>
    <t>0960-8974</t>
  </si>
  <si>
    <t>Current Opinion in Allergy and Clinical Immunology</t>
  </si>
  <si>
    <t>1528-4050</t>
  </si>
  <si>
    <t>BONE MARROW TRANSPLANTATION</t>
  </si>
  <si>
    <t>0268-3369</t>
  </si>
  <si>
    <t>FEMS MICROBIOLOGY ECOLOGY</t>
  </si>
  <si>
    <t>0168-6496</t>
  </si>
  <si>
    <t>ANTIMICROB AGENTS CH</t>
  </si>
  <si>
    <t>Frontiers in Neural Circuits</t>
  </si>
  <si>
    <t>1662-5110</t>
  </si>
  <si>
    <t>CELL AND TISSUE RESEARCH</t>
  </si>
  <si>
    <t>0302-766X</t>
  </si>
  <si>
    <t>DEVELOPMENTAL BIOLOGY</t>
  </si>
  <si>
    <t>0012-1606</t>
  </si>
  <si>
    <t>Frontiers in Neuroanatomy</t>
  </si>
  <si>
    <t>1662-5129</t>
  </si>
  <si>
    <t>MOL CELL</t>
  </si>
  <si>
    <t>Immunity &amp; Ageing</t>
  </si>
  <si>
    <t>1742-4933</t>
  </si>
  <si>
    <t>NEUROTOXICITY RESEARCH</t>
  </si>
  <si>
    <t>1029-8428</t>
  </si>
  <si>
    <t>Cell Division</t>
  </si>
  <si>
    <t>1747-1028</t>
  </si>
  <si>
    <t>Frontiers in Bioscience-Landmark</t>
  </si>
  <si>
    <t>1093-9946</t>
  </si>
  <si>
    <t>NITRIC OXIDE-BIOLOGY AND CHEMISTRY</t>
  </si>
  <si>
    <t>CLIN INFECT DIS</t>
  </si>
  <si>
    <t>1089-8603</t>
  </si>
  <si>
    <t>CLINICAL NEUROPHYSIOLOGY</t>
  </si>
  <si>
    <t>Oxidative Medicine and Cellular Longevity</t>
  </si>
  <si>
    <t>1388-2457</t>
  </si>
  <si>
    <t>1942-0900</t>
  </si>
  <si>
    <t>CELL CALCIUM</t>
  </si>
  <si>
    <t>0143-4160</t>
  </si>
  <si>
    <t>Neurodegenerative Diseases</t>
  </si>
  <si>
    <t>1660-2854</t>
  </si>
  <si>
    <t>BIOLOGY OF THE CELL</t>
  </si>
  <si>
    <t>0248-4900</t>
  </si>
  <si>
    <t>https://www.elsevier.com/journals/clinical-neurophysiology/1388-2457/guide-for-authors</t>
  </si>
  <si>
    <t>J CLIN MICROBIOL</t>
  </si>
  <si>
    <t>JOURNAL OF THE AMERICAN MEDICAL INFORMATICS ASSOCIATION</t>
  </si>
  <si>
    <t>1067-5027</t>
  </si>
  <si>
    <t>Progress in Molecular Biology and Translational Science</t>
  </si>
  <si>
    <t>1877-1173</t>
  </si>
  <si>
    <t>BRAIN TOPOGRAPHY</t>
  </si>
  <si>
    <t>0896-0267</t>
  </si>
  <si>
    <t>HISTOPATHOLOGY</t>
  </si>
  <si>
    <t>0309-0167</t>
  </si>
  <si>
    <t>Neural Development</t>
  </si>
  <si>
    <t>1749-8104</t>
  </si>
  <si>
    <t>American Thoracic Society</t>
  </si>
  <si>
    <t>INSECT BIOCHEMISTRY AND MOLECULAR BIOLOGY</t>
  </si>
  <si>
    <t>http://www.atsjournals.org/page/AJRCMB/instructions_for_contributors</t>
  </si>
  <si>
    <t>0965-1748</t>
  </si>
  <si>
    <t>EXPERIMENTAL AND MOLECULAR MEDICINE</t>
  </si>
  <si>
    <t>1226-3613</t>
  </si>
  <si>
    <t>JOURNAL OF INORGANIC BIOCHEMISTRY</t>
  </si>
  <si>
    <t>0162-0134</t>
  </si>
  <si>
    <t>NAT NEUROSCI</t>
  </si>
  <si>
    <t>DIFFERENTIATION</t>
  </si>
  <si>
    <t>0301-4681</t>
  </si>
  <si>
    <t>International Review of Cell and Molecular Biology</t>
  </si>
  <si>
    <t>1937-6448</t>
  </si>
  <si>
    <t>FEBS LETTERS</t>
  </si>
  <si>
    <t>Taylor &amp; Francis</t>
  </si>
  <si>
    <t>FEBS LETT</t>
  </si>
  <si>
    <t>Journal of the Mechanical Behavior of Biomedical Materials</t>
  </si>
  <si>
    <t>0014-5793</t>
  </si>
  <si>
    <t>1751-6161</t>
  </si>
  <si>
    <t>http://www.tandfonline.com/action/authorSubmission?journalCode=kccy20&amp;page=instructions#.VW5BsKaMNRE</t>
  </si>
  <si>
    <t>BIOLOGY OF BLOOD AND MARROW TRANSPLANTATION</t>
  </si>
  <si>
    <t>1083-8791</t>
  </si>
  <si>
    <t>MECHANISMS OF AGEING AND DEVELOPMENT</t>
  </si>
  <si>
    <t>0047-6374</t>
  </si>
  <si>
    <t>PEDIATRIC ALLERGY AND IMMUNOLOGY</t>
  </si>
  <si>
    <t>0905-6157</t>
  </si>
  <si>
    <t>a
</t>
  </si>
  <si>
    <t>IEEE TRANSACTIONS ON MEDICAL IMAGING</t>
  </si>
  <si>
    <t>CURR BIOL</t>
  </si>
  <si>
    <t>0278-0062</t>
  </si>
  <si>
    <t>GROWTH FACTORS</t>
  </si>
  <si>
    <t>0897-7194</t>
  </si>
  <si>
    <t>Biomechanics and Modeling in Mechanobiology</t>
  </si>
  <si>
    <t>NEUROTOXICOLOGY</t>
  </si>
  <si>
    <t>0161-813X</t>
  </si>
  <si>
    <t>1617-7959</t>
  </si>
  <si>
    <t>Cell Communication and Signaling</t>
  </si>
  <si>
    <t>1478-811X</t>
  </si>
  <si>
    <t>Developmental Neurobiology</t>
  </si>
  <si>
    <t>1932-8451</t>
  </si>
  <si>
    <t>JOURNAL OF BIOMEDICAL MATERIALS RESEARCH PART A</t>
  </si>
  <si>
    <t>INFECT IMMUN</t>
  </si>
  <si>
    <t>1549-3296</t>
  </si>
  <si>
    <t>http://www.springer.com/engineering/mechanics/journal/10237</t>
  </si>
  <si>
    <t>Stem Cell Research &amp; Therapy</t>
  </si>
  <si>
    <t>1757-6512</t>
  </si>
  <si>
    <t>NEUROSCIENCE</t>
  </si>
  <si>
    <t>0306-4522</t>
  </si>
  <si>
    <t>JOURNAL OF SLEEP RESEARCH</t>
  </si>
  <si>
    <t>0962-1105</t>
  </si>
  <si>
    <t>CHRONOBIOLOGY INTERNATIONAL</t>
  </si>
  <si>
    <t>0742-0528</t>
  </si>
  <si>
    <t>AIDS RESEARCH AND HUMAN RETROVIRUSES</t>
  </si>
  <si>
    <t>BIOCHEM J</t>
  </si>
  <si>
    <t>Journal of Integrative Plant Biology</t>
  </si>
  <si>
    <t>0889-2229</t>
  </si>
  <si>
    <t>1672-9072</t>
  </si>
  <si>
    <t>FOOD MICROBIOLOGY</t>
  </si>
  <si>
    <t>0740-0020</t>
  </si>
  <si>
    <t>REVIEWS IN THE NEUROSCIENCES</t>
  </si>
  <si>
    <t>0334-1763</t>
  </si>
  <si>
    <t>Mary Ann Liebert</t>
  </si>
  <si>
    <t>FLY</t>
  </si>
  <si>
    <t>1933-6934</t>
  </si>
  <si>
    <t>http://www.liebertpub.com/overview/aids-research-and-human-retroviruses/2/</t>
  </si>
  <si>
    <t>DEVELOPMENTAL PSYCHOBIOLOGY</t>
  </si>
  <si>
    <t>0012-1630</t>
  </si>
  <si>
    <t>J PHYSIOL-LONDON</t>
  </si>
  <si>
    <t>NEUROPSYCHOLOGIA</t>
  </si>
  <si>
    <t>0028-3932</t>
  </si>
  <si>
    <t>Current Topics in Membranes</t>
  </si>
  <si>
    <t>1063-5823</t>
  </si>
  <si>
    <t>Journal of Neural Engineering</t>
  </si>
  <si>
    <t>1741-2560</t>
  </si>
  <si>
    <t>AMINO ACIDS</t>
  </si>
  <si>
    <t>0939-4451</t>
  </si>
  <si>
    <t>CYTOTHERAPY</t>
  </si>
  <si>
    <t>1465-3249</t>
  </si>
  <si>
    <t>Environmental Microbiology Reports</t>
  </si>
  <si>
    <t>1758-2229</t>
  </si>
  <si>
    <t>COGNITIVE AFFECTIVE &amp; BEHAVIORAL NEUROSCIENCE</t>
  </si>
  <si>
    <t>1530-7026</t>
  </si>
  <si>
    <t>SYSTEMATIC AND APPLIED MICROBIOLOGY</t>
  </si>
  <si>
    <t>0723-2020</t>
  </si>
  <si>
    <t>SCI REP-UK</t>
  </si>
  <si>
    <t>http://www.springer.com/life+sciences/biochemistry+%26+biophysics/journal/726?detailsPage=pltci_1060598</t>
  </si>
  <si>
    <t>Innate Immunity</t>
  </si>
  <si>
    <t>1753-4259</t>
  </si>
  <si>
    <t>NEUROPSYCHOLOGY</t>
  </si>
  <si>
    <t>0894-4105</t>
  </si>
  <si>
    <t>Future Medicine</t>
  </si>
  <si>
    <t>BIOLOGICAL CHEMISTRY</t>
  </si>
  <si>
    <t>1431-6730</t>
  </si>
  <si>
    <t>http://www.futuremedicine.com/userimages/ContentEditor/1450796161324/Future%20Medicine%20Author%20Guidelines.pdf</t>
  </si>
  <si>
    <t>Journal of Neurodevelopmental Disorders</t>
  </si>
  <si>
    <t>1866-1947</t>
  </si>
  <si>
    <t>JOURNAL OF CELLULAR BIOCHEMISTRY</t>
  </si>
  <si>
    <t>0730-2312</t>
  </si>
  <si>
    <t>J INFECT DIS</t>
  </si>
  <si>
    <t>Frontiers in Neuroinformatics</t>
  </si>
  <si>
    <t>1662-5196</t>
  </si>
  <si>
    <t>Advances in Microbial Physiology</t>
  </si>
  <si>
    <t>0065-2911</t>
  </si>
  <si>
    <t>MITOCHONDRION</t>
  </si>
  <si>
    <t>1567-7249</t>
  </si>
  <si>
    <t>Biology Letters</t>
  </si>
  <si>
    <t>1744-9561</t>
  </si>
  <si>
    <t>Protein &amp; Cell</t>
  </si>
  <si>
    <t>ANN NY ACAD SCI</t>
  </si>
  <si>
    <t>1674-800X</t>
  </si>
  <si>
    <t>EXPERIMENTAL CELL RESEARCH</t>
  </si>
  <si>
    <t>0014-4827</t>
  </si>
  <si>
    <t>MEDICAL DECISION MAKING</t>
  </si>
  <si>
    <t>0272-989X</t>
  </si>
  <si>
    <t>MEDIATORS OF INFLAMMATION</t>
  </si>
  <si>
    <t>0962-9351</t>
  </si>
  <si>
    <t>JOURNAL OF NEUROPHYSIOLOGY</t>
  </si>
  <si>
    <t>JOURNAL OF STRUCTURAL BIOLOGY</t>
  </si>
  <si>
    <t>J NEUROPHYSIOL</t>
  </si>
  <si>
    <t>0022-3077</t>
  </si>
  <si>
    <t>1047-8477</t>
  </si>
  <si>
    <t>http://stke.sciencemag.org/about/ifora#section_detailed_instructions</t>
  </si>
  <si>
    <t>JOURNAL OF COMPARATIVE NEUROLOGY</t>
  </si>
  <si>
    <t>0021-9967</t>
  </si>
  <si>
    <t>JOURNAL OF EUKARYOTIC MICROBIOLOGY</t>
  </si>
  <si>
    <t>1066-5234</t>
  </si>
  <si>
    <t>BRAIN AND LANGUAGE</t>
  </si>
  <si>
    <t>0093-934X</t>
  </si>
  <si>
    <t>JOURNAL OF BIOENERGETICS AND BIOMEMBRANES</t>
  </si>
  <si>
    <t>0145-479X</t>
  </si>
  <si>
    <t>Molecular BioSystems</t>
  </si>
  <si>
    <t>1742-206X</t>
  </si>
  <si>
    <t>ANNALS OF BIOMEDICAL ENGINEERING</t>
  </si>
  <si>
    <t>0090-6964</t>
  </si>
  <si>
    <t>BIOCHEMICAL SOCIETY TRANSACTIONS</t>
  </si>
  <si>
    <t>0300-5127</t>
  </si>
  <si>
    <t>IEEE TRANSACTIONS ON NEURAL SYSTEMS AND REHABILITATION ENGINEERING</t>
  </si>
  <si>
    <t>1534-4320</t>
  </si>
  <si>
    <t>http://www.nature.com/ejhg/ejhg_new_gta.pdf</t>
  </si>
  <si>
    <t>BIOL PSYCHIAT</t>
  </si>
  <si>
    <t>JOURNAL OF CLINICAL IMMUNOLOGY</t>
  </si>
  <si>
    <t>0271-9142</t>
  </si>
  <si>
    <t>EUROPEAN JOURNAL OF NEUROSCIENCE</t>
  </si>
  <si>
    <t>CELL BIOCHEMISTRY AND BIOPHYSICS</t>
  </si>
  <si>
    <t>0953-816X</t>
  </si>
  <si>
    <t>1085-9195</t>
  </si>
  <si>
    <t>ARCHIVUM IMMUNOLOGIAE ET THERAPIAE EXPERIMENTALIS</t>
  </si>
  <si>
    <t>0004-069X</t>
  </si>
  <si>
    <t>REPRODUCTION</t>
  </si>
  <si>
    <t>1470-1626</t>
  </si>
  <si>
    <t>http://www.springer.com/life+sciences/biochemistry+%26+biophysics/journal/12013</t>
  </si>
  <si>
    <t>CELL STRESS &amp; CHAPERONES</t>
  </si>
  <si>
    <t>1355-8145</t>
  </si>
  <si>
    <t>CHEMICAL SENSES</t>
  </si>
  <si>
    <t>0379-864X</t>
  </si>
  <si>
    <t>CURRENT PROTEIN &amp; PEPTIDE SCIENCE</t>
  </si>
  <si>
    <t>1389-2037</t>
  </si>
  <si>
    <t>GLYCOBIOLOGY</t>
  </si>
  <si>
    <t>0959-6658</t>
  </si>
  <si>
    <t>IUBMB LIFE</t>
  </si>
  <si>
    <t>FASEB J</t>
  </si>
  <si>
    <t>1521-6543</t>
  </si>
  <si>
    <t>JOURNAL OF BIOMOLECULAR NMR</t>
  </si>
  <si>
    <t>0925-2738</t>
  </si>
  <si>
    <t>JOURNAL OF NEUROENDOCRINOLOGY</t>
  </si>
  <si>
    <t>0953-8194</t>
  </si>
  <si>
    <t>CELL PROLIFERATION</t>
  </si>
  <si>
    <t>0960-7722</t>
  </si>
  <si>
    <t>Cytoskeleton</t>
  </si>
  <si>
    <t>1949-3584</t>
  </si>
  <si>
    <t>J CELL SCI</t>
  </si>
  <si>
    <t>GENE THERAPY</t>
  </si>
  <si>
    <t>0969-7128</t>
  </si>
  <si>
    <t>IMMUNOLOGIC RESEARCH</t>
  </si>
  <si>
    <t>0257-277X</t>
  </si>
  <si>
    <t>NEUROCHEMISTRY INTERNATIONAL</t>
  </si>
  <si>
    <t>J ALLERGY CLIN IMMUN</t>
  </si>
  <si>
    <t>0197-0186</t>
  </si>
  <si>
    <t>CHEMBIOCHEM</t>
  </si>
  <si>
    <t>1439-4227</t>
  </si>
  <si>
    <t>INTERNATIONAL JOURNAL OF FOOD MICROBIOLOGY</t>
  </si>
  <si>
    <t>0168-1605</t>
  </si>
  <si>
    <t>Microbial Biotechnology</t>
  </si>
  <si>
    <t>1751-7907</t>
  </si>
  <si>
    <t>P ROY SOC B-BIOL SCI</t>
  </si>
  <si>
    <t>FEMS IMMUNOLOGY AND MEDICAL MICROBIOLOGY</t>
  </si>
  <si>
    <t>American Society for Microbiology</t>
  </si>
  <si>
    <t>0928-8244</t>
  </si>
  <si>
    <t>http://journalitas.asm.org/t/49543-jb-ita</t>
  </si>
  <si>
    <t>MAMMALIAN GENOME</t>
  </si>
  <si>
    <t>0938-8990</t>
  </si>
  <si>
    <t>Current Neurology and Neuroscience Reports</t>
  </si>
  <si>
    <t>1528-4042</t>
  </si>
  <si>
    <t>EXPERIMENTAL BRAIN RESEARCH</t>
  </si>
  <si>
    <t>HISTOCHEMISTRY AND CELL BIOLOGY</t>
  </si>
  <si>
    <t>0014-4819</t>
  </si>
  <si>
    <t>0948-6143</t>
  </si>
  <si>
    <t>ANALYTICAL BIOCHEMISTRY</t>
  </si>
  <si>
    <t>Current Neuropharmacology</t>
  </si>
  <si>
    <t>1570-159X</t>
  </si>
  <si>
    <t>ANAL BIOCHEM</t>
  </si>
  <si>
    <t>Mar-97</t>
  </si>
  <si>
    <t>PROTIST</t>
  </si>
  <si>
    <t>1434-4610</t>
  </si>
  <si>
    <t>http://www.springer.com/biomed/neuroscience/journal/221</t>
  </si>
  <si>
    <t>IMMUNOBIOLOGY</t>
  </si>
  <si>
    <t>0171-2985</t>
  </si>
  <si>
    <t>MEDICAL MICROBIOLOGY AND IMMUNOLOGY</t>
  </si>
  <si>
    <t>0300-8584</t>
  </si>
  <si>
    <t>CLINICAL AND EXPERIMENTAL IMMUNOLOGY</t>
  </si>
  <si>
    <t>MOL BIOL EVOL</t>
  </si>
  <si>
    <t>Advances in Protein Chemistry and Structural Biology</t>
  </si>
  <si>
    <t>1876-1623</t>
  </si>
  <si>
    <t>EvoDevo</t>
  </si>
  <si>
    <t>2041-9139</t>
  </si>
  <si>
    <t>Nucleus</t>
  </si>
  <si>
    <t>1949-1034</t>
  </si>
  <si>
    <t>HUM MOL GENET</t>
  </si>
  <si>
    <t>CELLULAR ONCOLOGY</t>
  </si>
  <si>
    <t>2211-3428</t>
  </si>
  <si>
    <t>BEHAVIOURAL BRAIN RESEARCH</t>
  </si>
  <si>
    <t>0166-4328</t>
  </si>
  <si>
    <t>ARCHIVES OF BIOCHEMISTRY AND BIOPHYSICS</t>
  </si>
  <si>
    <t>Mar-61</t>
  </si>
  <si>
    <t>JOURNAL OF COMPUTER-AIDED MOLECULAR DESIGN</t>
  </si>
  <si>
    <t>0920-654X</t>
  </si>
  <si>
    <t>BIODRUGS</t>
  </si>
  <si>
    <t>1173-8804</t>
  </si>
  <si>
    <t>NAT REV MOL CELL BIO</t>
  </si>
  <si>
    <t>PSYCHOPHYSIOLOGY</t>
  </si>
  <si>
    <t>0048-5772</t>
  </si>
  <si>
    <t>PLATELETS</t>
  </si>
  <si>
    <t>0953-7104</t>
  </si>
  <si>
    <t>CURRENT DRUG METABOLISM</t>
  </si>
  <si>
    <t>1389-2002</t>
  </si>
  <si>
    <t>NAT IMMUNOL</t>
  </si>
  <si>
    <t>FREE RADICAL RESEARCH</t>
  </si>
  <si>
    <t>1071-5762</t>
  </si>
  <si>
    <t>MICROBIAL ECOLOGY</t>
  </si>
  <si>
    <t>0095-3628</t>
  </si>
  <si>
    <t>MOLECULAR IMMUNOLOGY</t>
  </si>
  <si>
    <t>0161-5890</t>
  </si>
  <si>
    <t>NAT CELL BIOL</t>
  </si>
  <si>
    <t>HEARING RESEARCH</t>
  </si>
  <si>
    <t>0378-5955</t>
  </si>
  <si>
    <t>BIOCHIMIE</t>
  </si>
  <si>
    <t>0300-9084</t>
  </si>
  <si>
    <t>JOURNAL OF THE INTERNATIONAL NEUROPSYCHOLOGICAL SOCIETY</t>
  </si>
  <si>
    <t>1355-6177</t>
  </si>
  <si>
    <t>MOL MICROBIOL</t>
  </si>
  <si>
    <t>https://www.elsevier.com/journals/biochemical-and-biophysical-research-communications/0006-291X/guide-for-authors</t>
  </si>
  <si>
    <t>JOURNAL OF PHOTOCHEMISTRY AND PHOTOBIOLOGY B-BIOLOGY</t>
  </si>
  <si>
    <t>1011-1344</t>
  </si>
  <si>
    <t>BIOTECHNIQUES</t>
  </si>
  <si>
    <t>0736-6205</t>
  </si>
  <si>
    <t>JOURNAL OF THE AMERICAN SOCIETY FOR MASS SPECTROMETRY</t>
  </si>
  <si>
    <t>1044-0305</t>
  </si>
  <si>
    <t>FREE RADICAL BIO MED</t>
  </si>
  <si>
    <t>Clinical &amp; Developmental Immunology</t>
  </si>
  <si>
    <t>1740-2522</t>
  </si>
  <si>
    <t>JOURNAL OF BIOMEDICAL INFORMATICS</t>
  </si>
  <si>
    <t>Nucleic Acid Therapeutics</t>
  </si>
  <si>
    <t>1532-0464</t>
  </si>
  <si>
    <t>2159-3337</t>
  </si>
  <si>
    <t>CYTOMETRY PART A</t>
  </si>
  <si>
    <t>1552-4922</t>
  </si>
  <si>
    <t>J NEUROCHEM</t>
  </si>
  <si>
    <t>EUROPEAN JOURNAL OF PAIN</t>
  </si>
  <si>
    <t>1090-3801</t>
  </si>
  <si>
    <t>http://www.elsevier.com/journals/journal-of-biomedical-informatics/1532-0464/guide-for-authors</t>
  </si>
  <si>
    <t>JOURNAL OF BIOMOLECULAR STRUCTURE &amp; DYNAMICS</t>
  </si>
  <si>
    <t>0739-1102</t>
  </si>
  <si>
    <t>GENES AND IMMUNITY</t>
  </si>
  <si>
    <t>1466-4879</t>
  </si>
  <si>
    <t>GENOME RES</t>
  </si>
  <si>
    <t>RADIATION RESEARCH</t>
  </si>
  <si>
    <t>0033-7587</t>
  </si>
  <si>
    <t>JOURNAL OF EXPERIMENTAL BIOLOGY</t>
  </si>
  <si>
    <t>0022-0949</t>
  </si>
  <si>
    <t>PHILOS T R SOC B</t>
  </si>
  <si>
    <t>INTERNATIONAL JOURNAL OF PSYCHOPHYSIOLOGY</t>
  </si>
  <si>
    <t>Wiley</t>
  </si>
  <si>
    <t>0167-8760</t>
  </si>
  <si>
    <t>http://onlinelibrary.wiley.com/journal/10.1111/%28ISSN%291365-2958/homepage/ForAuthors.html</t>
  </si>
  <si>
    <t>BIOMEDICAL MICRODEVICES</t>
  </si>
  <si>
    <t>1387-2176</t>
  </si>
  <si>
    <t>CELLULAR PHYSIOLOGY AND BIOCHEMISTRY</t>
  </si>
  <si>
    <t>NAT REV NEUROSCI</t>
  </si>
  <si>
    <t>1015-8987</t>
  </si>
  <si>
    <t>INTERNATIONAL JOURNAL OF MOLECULAR SCIENCES</t>
  </si>
  <si>
    <t>1422-0067</t>
  </si>
  <si>
    <t>MICROBES AND INFECTION</t>
  </si>
  <si>
    <t>1286-4579</t>
  </si>
  <si>
    <t>INTERNATIONAL JOURNAL OF BIOLOGICAL MACROMOLECULES</t>
  </si>
  <si>
    <t>MOL ECOL</t>
  </si>
  <si>
    <t>0141-8130</t>
  </si>
  <si>
    <t>https://www.elsevier.com/journals/biochimie/0300-9084/guide-for-authors</t>
  </si>
  <si>
    <t>PROTEIN SCIENCE</t>
  </si>
  <si>
    <t>0961-8368</t>
  </si>
  <si>
    <t>Essays in Biochemistry</t>
  </si>
  <si>
    <t>0071-1365</t>
  </si>
  <si>
    <t>PLOS PATHOG</t>
  </si>
  <si>
    <t>Progress in Brain Research</t>
  </si>
  <si>
    <t>0079-6123</t>
  </si>
  <si>
    <t>Journal of Stroke &amp; Cerebrovascular Diseases</t>
  </si>
  <si>
    <t>1052-3057</t>
  </si>
  <si>
    <t>Expert Opinion on Drug Metabolism &amp; Toxicology</t>
  </si>
  <si>
    <t>1742-5255</t>
  </si>
  <si>
    <t>NEUROINFORMATICS</t>
  </si>
  <si>
    <t>1539-2791</t>
  </si>
  <si>
    <t>http://www.strokejournal.org/content/authorinfo</t>
  </si>
  <si>
    <t>EUKARYOTIC CELL</t>
  </si>
  <si>
    <t>1535-9778</t>
  </si>
  <si>
    <t>FEMS YEAST RESEARCH</t>
  </si>
  <si>
    <t>1567-1356</t>
  </si>
  <si>
    <t>JOURNAL OF NEUROPSYCHIATRY AND CLINICAL NEUROSCIENCES</t>
  </si>
  <si>
    <t>0895-0172</t>
  </si>
  <si>
    <t>DEVELOPMENTAL AND COMPARATIVE IMMUNOLOGY</t>
  </si>
  <si>
    <t>0145-305X</t>
  </si>
  <si>
    <t>ANN NEUROL</t>
  </si>
  <si>
    <t>JOURNAL OF REPRODUCTIVE IMMUNOLOGY</t>
  </si>
  <si>
    <t>0165-0378</t>
  </si>
  <si>
    <t>GENES TO CELLS</t>
  </si>
  <si>
    <t>1356-9597</t>
  </si>
  <si>
    <t>JOURNAL OF HEADACHE AND PAIN</t>
  </si>
  <si>
    <t>1129-2369</t>
  </si>
  <si>
    <t>EUROPEAN JOURNAL OF PROTISTOLOGY</t>
  </si>
  <si>
    <t>0932-4739</t>
  </si>
  <si>
    <t>http://www.molecularneurodegeneration.com/authors/instructions/researcharticle and http://www.biomedcentral.com/about/supportingdata</t>
  </si>
  <si>
    <t>Organogenesis</t>
  </si>
  <si>
    <t>1547-6278</t>
  </si>
  <si>
    <t>BIOORGANIC &amp; MEDICINAL CHEMISTRY</t>
  </si>
  <si>
    <t>0968-0896</t>
  </si>
  <si>
    <t>Food &amp; Function</t>
  </si>
  <si>
    <t>2042-6496</t>
  </si>
  <si>
    <t>Regenerative Medicine</t>
  </si>
  <si>
    <t>1746-0751</t>
  </si>
  <si>
    <t>NEUROSCIENCE LETTERS</t>
  </si>
  <si>
    <t>Molecular Oral Microbiology</t>
  </si>
  <si>
    <t>NEUROSCI LETT</t>
  </si>
  <si>
    <t>2041-1006</t>
  </si>
  <si>
    <t>0304-3940</t>
  </si>
  <si>
    <t>PHARMACOLOGY BIOCHEMISTRY AND BEHAVIOR</t>
  </si>
  <si>
    <t>0091-3057</t>
  </si>
  <si>
    <t>JOURNAL OF BIOLOGICAL RHYTHMS</t>
  </si>
  <si>
    <t>0748-7304</t>
  </si>
  <si>
    <t>NAT REV IMMUNOL</t>
  </si>
  <si>
    <t>Stem Cell Reviews and Reports</t>
  </si>
  <si>
    <t>1550-8943</t>
  </si>
  <si>
    <t>CURRENT ALLERGY AND ASTHMA REPORTS</t>
  </si>
  <si>
    <t>1529-7322</t>
  </si>
  <si>
    <t>JOURNAL OF BIOMEDICAL SCIENCE</t>
  </si>
  <si>
    <t>1021-7770</t>
  </si>
  <si>
    <t>NEUROTOXICOLOGY AND TERATOLOGY</t>
  </si>
  <si>
    <t>0892-0362</t>
  </si>
  <si>
    <t>J COMP NEUROL</t>
  </si>
  <si>
    <t>PHYSICS IN MEDICINE AND BIOLOGY</t>
  </si>
  <si>
    <t>0031-9155</t>
  </si>
  <si>
    <t>JOURNAL OF BIOMEDICAL MATERIALS RESEARCH PART B-APPLIED BIOMATERIALS</t>
  </si>
  <si>
    <t>1552-4973</t>
  </si>
  <si>
    <t>JOURNAL OF THE PERIPHERAL NERVOUS SYSTEM</t>
  </si>
  <si>
    <t>1085-9489</t>
  </si>
  <si>
    <t>PHYTOCHEMISTRY</t>
  </si>
  <si>
    <t>0031-9422</t>
  </si>
  <si>
    <t>GAIT &amp; POSTURE</t>
  </si>
  <si>
    <t>0966-6362</t>
  </si>
  <si>
    <t>JOURNAL OF BIOMECHANICS</t>
  </si>
  <si>
    <t>0021-9290</t>
  </si>
  <si>
    <t>Developmental Disabilities Research Reviews</t>
  </si>
  <si>
    <t>1940-5510</t>
  </si>
  <si>
    <t>http://onlinelibrary.wiley.com/journal/10.1111/%28ISSN%291471-4159/homepage/ForAuthors.html</t>
  </si>
  <si>
    <t>MOL BIOL CELL</t>
  </si>
  <si>
    <t>BIOCHIMICA ET BIOPHYSICA ACTA-PROTEINS AND PROTEOMICS</t>
  </si>
  <si>
    <t>1570-9639</t>
  </si>
  <si>
    <t>JOURNAL OF CHEMICAL ECOLOGY</t>
  </si>
  <si>
    <t>0098-0331</t>
  </si>
  <si>
    <t>WOUND REPAIR AND REGENERATION</t>
  </si>
  <si>
    <t>1067-1927</t>
  </si>
  <si>
    <t>DEV BIOL</t>
  </si>
  <si>
    <t>Journal of NeuroEngineering and Rehabilitation</t>
  </si>
  <si>
    <t>1743-0003</t>
  </si>
  <si>
    <t>Advances in Applied Microbiology</t>
  </si>
  <si>
    <t>0065-2164</t>
  </si>
  <si>
    <t>INFECTIOUS DISEASE CLINICS OF NORTH AMERICA</t>
  </si>
  <si>
    <t>0891-5520</t>
  </si>
  <si>
    <t>BMC MICROBIOLOGY</t>
  </si>
  <si>
    <t>1471-2180</t>
  </si>
  <si>
    <t>BEHAVIORAL NEUROSCIENCE</t>
  </si>
  <si>
    <t>0735-7044</t>
  </si>
  <si>
    <t>MOLECULAR GENETICS AND GENOMICS</t>
  </si>
  <si>
    <t>1617-4615</t>
  </si>
  <si>
    <t>PEDIATRIC INFECTIOUS DISEASE JOURNAL</t>
  </si>
  <si>
    <t>0891-3668</t>
  </si>
  <si>
    <t>BIOORGAN MED CHEM</t>
  </si>
  <si>
    <t>BRAIN RESEARCH BULLETIN</t>
  </si>
  <si>
    <t>0361-9230</t>
  </si>
  <si>
    <t>Ticks and Tick-Borne Diseases</t>
  </si>
  <si>
    <t>1877-959X</t>
  </si>
  <si>
    <t>CEREBELLUM</t>
  </si>
  <si>
    <t>1473-4222</t>
  </si>
  <si>
    <t>J EXP BIOL</t>
  </si>
  <si>
    <t>American Physiological Society</t>
  </si>
  <si>
    <t>EVOLUTION &amp; DEVELOPMENT</t>
  </si>
  <si>
    <t>1520-541X</t>
  </si>
  <si>
    <t>http://www.the-aps.org/mm/Publications/Info-For-Authors/Data-Repositories</t>
  </si>
  <si>
    <t>STRESS-THE INTERNATIONAL JOURNAL ON THE BIOLOGY OF STRESS</t>
  </si>
  <si>
    <t>1025-3890</t>
  </si>
  <si>
    <t>AUTOIMMUNITY</t>
  </si>
  <si>
    <t>0891-6934</t>
  </si>
  <si>
    <t>TUBERCULOSIS</t>
  </si>
  <si>
    <t>1472-9792</t>
  </si>
  <si>
    <t>CRYST GROWTH DES</t>
  </si>
  <si>
    <t>PLACENTA</t>
  </si>
  <si>
    <t>0143-4004</t>
  </si>
  <si>
    <t>Interface Focus</t>
  </si>
  <si>
    <t>ARCHAEA-AN INTERNATIONAL MICROBIOLOGICAL JOURNAL</t>
  </si>
  <si>
    <t>2042-8898</t>
  </si>
  <si>
    <t>1472-3646</t>
  </si>
  <si>
    <t>NEURAL NETWORKS</t>
  </si>
  <si>
    <t>0893-6080</t>
  </si>
  <si>
    <t>RESEARCH IN MICROBIOLOGY</t>
  </si>
  <si>
    <t>0923-2508</t>
  </si>
  <si>
    <t>EUR J NEUROSCI</t>
  </si>
  <si>
    <t>DEVELOPMENTAL NEUROSCIENCE</t>
  </si>
  <si>
    <t>0378-5866</t>
  </si>
  <si>
    <t>ACTA CRYSTALLOGRAPHICA SECTION D-BIOLOGICAL CRYSTALLOGRAPHY</t>
  </si>
  <si>
    <t>1399-0047</t>
  </si>
  <si>
    <t>CELL BIOLOGY AND TOXICOLOGY</t>
  </si>
  <si>
    <t>0742-2091</t>
  </si>
  <si>
    <t>FISH &amp; SHELLFISH IMMUNOLOGY</t>
  </si>
  <si>
    <t>1050-4648</t>
  </si>
  <si>
    <t>INTERNATIONAL ARCHIVES OF ALLERGY AND IMMUNOLOGY</t>
  </si>
  <si>
    <t>1018-2438</t>
  </si>
  <si>
    <t>CEREB CORTEX</t>
  </si>
  <si>
    <t>EUROPEAN JOURNAL OF CLINICAL MICROBIOLOGY &amp; INFECTIOUS DISEASES</t>
  </si>
  <si>
    <t>0934-9723</t>
  </si>
  <si>
    <t>BMC DEVELOPMENTAL BIOLOGY</t>
  </si>
  <si>
    <t>1471-213X</t>
  </si>
  <si>
    <t>BMC NEUROSCIENCE</t>
  </si>
  <si>
    <t>1471-2202</t>
  </si>
  <si>
    <t>https://royalsociety.org/journals/authors/author-guidelines/</t>
  </si>
  <si>
    <t>CYTOKINE</t>
  </si>
  <si>
    <t>1043-4666</t>
  </si>
  <si>
    <t>Social Neuroscience</t>
  </si>
  <si>
    <t>1747-0919</t>
  </si>
  <si>
    <t>Cognitive Neuroscience</t>
  </si>
  <si>
    <t>1758-8928</t>
  </si>
  <si>
    <t>PROCEEDINGS OF THE JAPAN ACADEMY SERIES B-PHYSICAL AND BIOLOGICAL SCIENCES</t>
  </si>
  <si>
    <t>0386-2208</t>
  </si>
  <si>
    <t>PROTOPLASMA</t>
  </si>
  <si>
    <t>0033-183X</t>
  </si>
  <si>
    <t>NEUROPEPTIDES</t>
  </si>
  <si>
    <t>0143-4179</t>
  </si>
  <si>
    <t>STEROIDS</t>
  </si>
  <si>
    <t>0039-128X</t>
  </si>
  <si>
    <t>METABOLIC BRAIN DISEASE</t>
  </si>
  <si>
    <t>PLOS BIOL</t>
  </si>
  <si>
    <t>0885-7490</t>
  </si>
  <si>
    <t>NEUROMUSCULAR DISORDERS</t>
  </si>
  <si>
    <t>0960-8966</t>
  </si>
  <si>
    <t>Wolters Kluwer</t>
  </si>
  <si>
    <t>BIOSCIENCE REPORTS</t>
  </si>
  <si>
    <t>http://edmgr.ovid.com/tpa/accounts/ifauth.pdf</t>
  </si>
  <si>
    <t>0144-8463</t>
  </si>
  <si>
    <t>BIRTH DEFECTS RESEARCH PART C-EMBRYO TODAY-REVIEWS</t>
  </si>
  <si>
    <t>1542-975X</t>
  </si>
  <si>
    <t>NAT STRUCT MOL BIOL</t>
  </si>
  <si>
    <t>CNS &amp; Neurological Disorders-Drug Targets</t>
  </si>
  <si>
    <t>1871-5273</t>
  </si>
  <si>
    <t>PROTEINS-STRUCTURE FUNCTION AND BIOINFORMATICS</t>
  </si>
  <si>
    <t>0887-3585</t>
  </si>
  <si>
    <t>MOLECULAR GENETICS AND METABOLISM</t>
  </si>
  <si>
    <t>1096-7192</t>
  </si>
  <si>
    <t>PEPTIDES</t>
  </si>
  <si>
    <t>0196-9781</t>
  </si>
  <si>
    <t>Beneficial Microbes</t>
  </si>
  <si>
    <t>EMERG INFECT DIS</t>
  </si>
  <si>
    <t>1876-2883</t>
  </si>
  <si>
    <t>ANNALS OF ALLERGY ASTHMA &amp; IMMUNOLOGY</t>
  </si>
  <si>
    <t>1081-1206</t>
  </si>
  <si>
    <t>JARO-JOURNAL OF THE ASSOCIATION FOR RESEARCH IN OTOLARYNGOLOGY</t>
  </si>
  <si>
    <t>1525-3961</t>
  </si>
  <si>
    <t>JOURNAL OF INVESTIGATIONAL ALLERGOLOGY AND CLINICAL IMMUNOLOGY</t>
  </si>
  <si>
    <t>1018-9068</t>
  </si>
  <si>
    <t>BMB Reports</t>
  </si>
  <si>
    <t>1976-6696</t>
  </si>
  <si>
    <t>J ANTIMICROB CHEMOTH</t>
  </si>
  <si>
    <t>JOURNAL OF NEUROVIROLOGY</t>
  </si>
  <si>
    <t>1355-0284</t>
  </si>
  <si>
    <t>https://www.elsevier.com/journals/vaccine/0264-410X/guide-for-authors</t>
  </si>
  <si>
    <t>JOURNAL OF NEUROSCIENCE RESEARCH</t>
  </si>
  <si>
    <t>0360-4012</t>
  </si>
  <si>
    <t>NEUROCHEMICAL RESEARCH</t>
  </si>
  <si>
    <t>0364-3190</t>
  </si>
  <si>
    <t>J BIOMECH</t>
  </si>
  <si>
    <t>INSECT MOLECULAR BIOLOGY</t>
  </si>
  <si>
    <t>0962-1075</t>
  </si>
  <si>
    <t>ASTROBIOLOGY</t>
  </si>
  <si>
    <t>1531-1074</t>
  </si>
  <si>
    <t>JOURNAL OF BIOCHEMISTRY</t>
  </si>
  <si>
    <t>http://www.molecular-cancer.com/authors/instructions/research</t>
  </si>
  <si>
    <t>0021-924X</t>
  </si>
  <si>
    <t>JOURNAL OF CRYSTAL GROWTH</t>
  </si>
  <si>
    <t>J CRYST GROWTH</t>
  </si>
  <si>
    <t>0022-0248</t>
  </si>
  <si>
    <t>INTERNATIONAL JOURNAL OF DEVELOPMENTAL NEUROSCIENCE</t>
  </si>
  <si>
    <t>0736-5748</t>
  </si>
  <si>
    <t>CHEMICO-BIOLOGICAL INTERACTIONS</t>
  </si>
  <si>
    <t>Sep-97</t>
  </si>
  <si>
    <t>MICROBIOLOGICAL RESEARCH</t>
  </si>
  <si>
    <t>0944-5013</t>
  </si>
  <si>
    <t>http://www.pigment.org/authors.asp</t>
  </si>
  <si>
    <t>DEV CELL</t>
  </si>
  <si>
    <t>MICROBIOLOGY-SGM</t>
  </si>
  <si>
    <t>1350-0872</t>
  </si>
  <si>
    <t>BRAIN BEHAVIOR AND EVOLUTION</t>
  </si>
  <si>
    <t>Karger</t>
  </si>
  <si>
    <t>JOURNAL OF BIOLOGICAL INORGANIC CHEMISTRY</t>
  </si>
  <si>
    <t>0949-8257</t>
  </si>
  <si>
    <t>http://www.karger.com/Journal/Guidelines/223831</t>
  </si>
  <si>
    <t>J APPL CRYSTALLOGR</t>
  </si>
  <si>
    <t>1600-5767</t>
  </si>
  <si>
    <t>PROTEIN ENGINEERING DESIGN &amp; SELECTION</t>
  </si>
  <si>
    <t>1741-0126</t>
  </si>
  <si>
    <t>INTERNATIONAL IMMUNOLOGY</t>
  </si>
  <si>
    <t>0953-8178</t>
  </si>
  <si>
    <t>MOLECULAR REPRODUCTION AND DEVELOPMENT</t>
  </si>
  <si>
    <t>1040-452X</t>
  </si>
  <si>
    <t>GLYCOCONJUGATE JOURNAL</t>
  </si>
  <si>
    <t>0282-0080</t>
  </si>
  <si>
    <t>PROCESS BIOCHEMISTRY</t>
  </si>
  <si>
    <t>1359-5113</t>
  </si>
  <si>
    <t>IMMUNOLOGY LETTERS</t>
  </si>
  <si>
    <t>0165-2478</t>
  </si>
  <si>
    <t>INTERNATIONAL JOURNAL OF SYSTEMATIC AND EVOLUTIONARY MICROBIOLOGY</t>
  </si>
  <si>
    <t>1466-5026</t>
  </si>
  <si>
    <t>https://www.elsevier.com/journals/analytical-biochemistry-methods-in-the-biological-sciences/0003-2697/guide-for-authors</t>
  </si>
  <si>
    <t>VETERINARY MICROBIOLOGY</t>
  </si>
  <si>
    <t>0378-1135</t>
  </si>
  <si>
    <t>Neuroscience Bulletin</t>
  </si>
  <si>
    <t>1673-7067</t>
  </si>
  <si>
    <t>CELLULAR AND MOLECULAR NEUROBIOLOGY</t>
  </si>
  <si>
    <t>0272-4340</t>
  </si>
  <si>
    <t>BIOMETALS</t>
  </si>
  <si>
    <t>0966-0844</t>
  </si>
  <si>
    <t>MedChemComm</t>
  </si>
  <si>
    <t>2040-2503</t>
  </si>
  <si>
    <t>IEEE TRANSACTIONS ON INFORMATION TECHNOLOGY IN BIOMEDICINE</t>
  </si>
  <si>
    <t>https://www.elsevier.com/journals/peptides/0196-9781/guide-for-authors</t>
  </si>
  <si>
    <t>1089-7771</t>
  </si>
  <si>
    <t>Microbial Drug Resistance</t>
  </si>
  <si>
    <t>1076-6294</t>
  </si>
  <si>
    <t>NEUROLOGICAL SCIENCES</t>
  </si>
  <si>
    <t>NEUROPSYCHOPHARMACOL</t>
  </si>
  <si>
    <t>RESTORATIVE NEUROLOGY AND NEUROSCIENCE</t>
  </si>
  <si>
    <t>1590-1874</t>
  </si>
  <si>
    <t>0922-6028</t>
  </si>
  <si>
    <t>LASERS IN MEDICAL SCIENCE</t>
  </si>
  <si>
    <t>0268-8921</t>
  </si>
  <si>
    <t>http://www.springer.com/medicine/neurology/journal/10072</t>
  </si>
  <si>
    <t>LIQUID CRYSTALS</t>
  </si>
  <si>
    <t>0267-8292</t>
  </si>
  <si>
    <t>BEHAV BRAIN RES</t>
  </si>
  <si>
    <t>Chemical Biology &amp; Drug Design</t>
  </si>
  <si>
    <t>1747-0277</t>
  </si>
  <si>
    <t>Expert Review of Clinical Immunology</t>
  </si>
  <si>
    <t>Centers for Disease Control and Prevention</t>
  </si>
  <si>
    <t>1744-666X</t>
  </si>
  <si>
    <t>http://wwwnc.cdc.gov/eid/page/about</t>
  </si>
  <si>
    <t>IEEE Transactions on Biomedical Circuits and Systems</t>
  </si>
  <si>
    <t>1932-4545</t>
  </si>
  <si>
    <t>BMC IMMUNOLOGY</t>
  </si>
  <si>
    <t>INT J FOOD MICROBIOL</t>
  </si>
  <si>
    <t>1471-2172</t>
  </si>
  <si>
    <t>PATHOBIOLOGY</t>
  </si>
  <si>
    <t>1015-2008</t>
  </si>
  <si>
    <t>ANAEROBE</t>
  </si>
  <si>
    <t>1075-9964</t>
  </si>
  <si>
    <t>JOURNAL OF APPLIED MICROBIOLOGY</t>
  </si>
  <si>
    <t>1364-5072</t>
  </si>
  <si>
    <t>http://www.elsevier.com/journals/experimental-neurology/0014-4886/guide-for-authors</t>
  </si>
  <si>
    <t>CHROMOSOME RESEARCH</t>
  </si>
  <si>
    <t>0967-3849</t>
  </si>
  <si>
    <t>EXP BRAIN RES</t>
  </si>
  <si>
    <t>BRAIN AND COGNITION</t>
  </si>
  <si>
    <t>0278-2626</t>
  </si>
  <si>
    <t>JOURNAL OF THE NEUROLOGICAL SCIENCES</t>
  </si>
  <si>
    <t>0022-510X</t>
  </si>
  <si>
    <t>INTERNATIONAL IMMUNOPHARMACOLOGY</t>
  </si>
  <si>
    <t>1567-5769</t>
  </si>
  <si>
    <t>Mary Anne Liebert</t>
  </si>
  <si>
    <t>http://www.liebertpub.com/forauthors/journal-of-neurotrauma/39/</t>
  </si>
  <si>
    <t>Clinical and Vaccine Immunology</t>
  </si>
  <si>
    <t>1556-6811</t>
  </si>
  <si>
    <t>EUR J IMMUNOL</t>
  </si>
  <si>
    <t>JOURNAL OF NEUROIMMUNOLOGY</t>
  </si>
  <si>
    <t>0165-5728</t>
  </si>
  <si>
    <t>ALLERGOLOGY INTERNATIONAL</t>
  </si>
  <si>
    <t>1323-8930</t>
  </si>
  <si>
    <t>DIAGNOSTIC MICROBIOLOGY AND INFECTIOUS DISEASE</t>
  </si>
  <si>
    <t>0732-8893</t>
  </si>
  <si>
    <t>JOURNAL OF MEMBRANE BIOLOGY</t>
  </si>
  <si>
    <t>0022-2631</t>
  </si>
  <si>
    <t>Oxford Journals</t>
  </si>
  <si>
    <t>Translational Stroke Research</t>
  </si>
  <si>
    <t>http://www.oxfordjournals.org/our_journals/jmcb/for_authors/</t>
  </si>
  <si>
    <t>1868-4483</t>
  </si>
  <si>
    <t>TRENDS COGN SCI</t>
  </si>
  <si>
    <t>DEVELOPMENT GENES AND EVOLUTION</t>
  </si>
  <si>
    <t>0949-944X</t>
  </si>
  <si>
    <t>MECHANISMS OF DEVELOPMENT</t>
  </si>
  <si>
    <t>0925-4773</t>
  </si>
  <si>
    <t>http://www.springer.com/chemistry/analytical+chemistry/journal/13361</t>
  </si>
  <si>
    <t>AMERICAN JOURNAL OF REPRODUCTIVE IMMUNOLOGY</t>
  </si>
  <si>
    <t>1046-7408</t>
  </si>
  <si>
    <t>ULTRAMICROSCOPY</t>
  </si>
  <si>
    <t>CELL METAB</t>
  </si>
  <si>
    <t>0304-3991</t>
  </si>
  <si>
    <t>CHEMISTRY AND PHYSICS OF LIPIDS</t>
  </si>
  <si>
    <t>Sep-84</t>
  </si>
  <si>
    <t>American Chemical Society</t>
  </si>
  <si>
    <t>DEVELOPMENT GROWTH &amp; DIFFERENTIATION</t>
  </si>
  <si>
    <t>0012-1592</t>
  </si>
  <si>
    <t>http://pubs.acs.org/paragonplus/submission/bcches/bcches_authguide.pdf</t>
  </si>
  <si>
    <t>Biology Open</t>
  </si>
  <si>
    <t>2046-6390</t>
  </si>
  <si>
    <t>CELL COMMUNICATION AND ADHESION</t>
  </si>
  <si>
    <t>J LIPID RES</t>
  </si>
  <si>
    <t>1541-9061</t>
  </si>
  <si>
    <t>Channels</t>
  </si>
  <si>
    <t>1933-6950</t>
  </si>
  <si>
    <t>APPLIED BIOCHEMISTRY AND BIOTECHNOLOGY</t>
  </si>
  <si>
    <t>0273-2289</t>
  </si>
  <si>
    <t>Pathogens and Disease</t>
  </si>
  <si>
    <t>2049-632X</t>
  </si>
  <si>
    <t>JOURNAL OF NEURAL TRANSMISSION</t>
  </si>
  <si>
    <t>0300-9564</t>
  </si>
  <si>
    <t>http://www.springer.com/chemistry/biotechnology/journal/12010</t>
  </si>
  <si>
    <t>REPRODUCTION FERTILITY AND DEVELOPMENT</t>
  </si>
  <si>
    <t>1031-3613</t>
  </si>
  <si>
    <t>MOLECULAR AND CELLULAR BIOCHEMISTRY</t>
  </si>
  <si>
    <t>0300-8177</t>
  </si>
  <si>
    <t>BIOPOLYMERS</t>
  </si>
  <si>
    <t>PROSTAGLANDINS &amp; OTHER LIPID MEDIATORS</t>
  </si>
  <si>
    <t>1098-8823</t>
  </si>
  <si>
    <t>DEVELOPMENTAL DYNAMICS</t>
  </si>
  <si>
    <t>1058-8388</t>
  </si>
  <si>
    <t>PHYS MED BIOL</t>
  </si>
  <si>
    <t>PHYSIOLOGICAL GENOMICS</t>
  </si>
  <si>
    <t>1094-8341</t>
  </si>
  <si>
    <t>JOURNAL OF TRACE ELEMENTS IN MEDICINE AND BIOLOGY</t>
  </si>
  <si>
    <t>0946-672X</t>
  </si>
  <si>
    <t>Human Vaccines &amp; Immunotherapeutics</t>
  </si>
  <si>
    <t>2164-5515</t>
  </si>
  <si>
    <t>Infectious Agents and Cancer</t>
  </si>
  <si>
    <t>1750-9378</t>
  </si>
  <si>
    <t>NAT REV MICROBIOL</t>
  </si>
  <si>
    <t>Food and Environmental Virology</t>
  </si>
  <si>
    <t>1867-0334</t>
  </si>
  <si>
    <t>PLoS</t>
  </si>
  <si>
    <t>JOURNAL OF MICROBIOLOGY IMMUNOLOGY AND INFECTION</t>
  </si>
  <si>
    <t>http://journals.plos.org/plosbiology/s/data-availability</t>
  </si>
  <si>
    <t>1684-1182</t>
  </si>
  <si>
    <t>IEEE TRANSACTIONS ON BIOMEDICAL ENGINEERING</t>
  </si>
  <si>
    <t>0018-9294</t>
  </si>
  <si>
    <t>INFLAMMATION RESEARCH</t>
  </si>
  <si>
    <t>ACTA BIOMATER</t>
  </si>
  <si>
    <t>1023-3830</t>
  </si>
  <si>
    <t>PROSTAGLANDINS LEUKOTRIENES AND ESSENTIAL FATTY ACIDS</t>
  </si>
  <si>
    <t>0952-3278</t>
  </si>
  <si>
    <t>JOURNAL OF MOLECULAR NEUROSCIENCE</t>
  </si>
  <si>
    <t>0895-8696</t>
  </si>
  <si>
    <t>CURRENT GENOMICS</t>
  </si>
  <si>
    <t>1389-2029</t>
  </si>
  <si>
    <t>BMC CELL BIOLOGY</t>
  </si>
  <si>
    <t>1471-2121</t>
  </si>
  <si>
    <t>ARCH BIOCHEM BIOPHYS</t>
  </si>
  <si>
    <t>http://journals.plos.org/plosone/s/submission-guidelines</t>
  </si>
  <si>
    <t>JOURNAL OF ENZYME INHIBITION AND MEDICINAL CHEMISTRY</t>
  </si>
  <si>
    <t>1475-6366</t>
  </si>
  <si>
    <t>JOURNAL OF MICROSCOPY</t>
  </si>
  <si>
    <t>0022-2720</t>
  </si>
  <si>
    <t>Acta Crystallographica A-Foundation and Advances</t>
  </si>
  <si>
    <t>0108-7673</t>
  </si>
  <si>
    <t>TRANSGENIC RESEARCH</t>
  </si>
  <si>
    <t>http://onlinelibrary.wiley.com/journal/10.1002/%28ISSN%291531-8249/homepage/ForAuthors.html</t>
  </si>
  <si>
    <t>0962-8819</t>
  </si>
  <si>
    <t>Crystallography Reviews</t>
  </si>
  <si>
    <t>0889-311X</t>
  </si>
  <si>
    <t>JOURNAL OF EXPERIMENTAL ZOOLOGY PART B-MOLECULAR AND DEVELOPMENTAL EVOLUTION</t>
  </si>
  <si>
    <t>1552-5007</t>
  </si>
  <si>
    <t>EXTREMOPHILES</t>
  </si>
  <si>
    <t>1431-0651</t>
  </si>
  <si>
    <t>CELL MOL LIFE SCI</t>
  </si>
  <si>
    <t>COMPARATIVE BIOCHEMISTRY AND PHYSIOLOGY C-TOXICOLOGY &amp; PHARMACOLOGY</t>
  </si>
  <si>
    <t>1532-0456</t>
  </si>
  <si>
    <t>Sexual Development</t>
  </si>
  <si>
    <t>1661-5425</t>
  </si>
  <si>
    <t>MUSCLE &amp; NERVE</t>
  </si>
  <si>
    <t>0148-639X</t>
  </si>
  <si>
    <t>INT J SYST EVOL MICR</t>
  </si>
  <si>
    <t>Gut Pathogens</t>
  </si>
  <si>
    <t>1757-4749</t>
  </si>
  <si>
    <t>JOURNAL OF RECEPTORS AND SIGNAL TRANSDUCTION</t>
  </si>
  <si>
    <t>http://www.nature.com/npp/for_authors.html</t>
  </si>
  <si>
    <t>1079-9893</t>
  </si>
  <si>
    <t>NUTRITIONAL NEUROSCIENCE</t>
  </si>
  <si>
    <t>1028-415X</t>
  </si>
  <si>
    <t>PROGRESS IN BIOPHYSICS &amp; MOLECULAR BIOLOGY</t>
  </si>
  <si>
    <t>0079-6107</t>
  </si>
  <si>
    <t>PHOTOCHEMICAL &amp; PHOTOBIOLOGICAL SCIENCES</t>
  </si>
  <si>
    <t>1474-905X</t>
  </si>
  <si>
    <t>PHOTOCHEMISTRY AND PHOTOBIOLOGY</t>
  </si>
  <si>
    <t>0031-8655</t>
  </si>
  <si>
    <t>NEUROPSYCHOBIOLOGY</t>
  </si>
  <si>
    <t>0302-282X</t>
  </si>
  <si>
    <t>STATISTICS IN MEDICINE</t>
  </si>
  <si>
    <t>Emerging Microbes &amp; Infections</t>
  </si>
  <si>
    <t>STAT MED</t>
  </si>
  <si>
    <t>2222-1751</t>
  </si>
  <si>
    <t>0277-6715</t>
  </si>
  <si>
    <t>CURRENT NEUROVASCULAR RESEARCH</t>
  </si>
  <si>
    <t>1567-2026</t>
  </si>
  <si>
    <t>http://royalsocietypublishing.org/instructions-authors</t>
  </si>
  <si>
    <t>JOURNAL OF MEDICAL MICROBIOLOGY</t>
  </si>
  <si>
    <t>0022-2615</t>
  </si>
  <si>
    <t>METHODS OF INFORMATION IN MEDICINE</t>
  </si>
  <si>
    <t>TISSUE ENG</t>
  </si>
  <si>
    <t>0026-1270</t>
  </si>
  <si>
    <t>Brain and Behavior</t>
  </si>
  <si>
    <t>2162-3279</t>
  </si>
  <si>
    <t>Prion</t>
  </si>
  <si>
    <t>1933-6896</t>
  </si>
  <si>
    <t>MICROBES AND ENVIRONMENTS</t>
  </si>
  <si>
    <t>1342-6311</t>
  </si>
  <si>
    <t>ANNU REV BIOCHEM</t>
  </si>
  <si>
    <t>http://www.nature.com/cdd/cdd_new_gta.pdf</t>
  </si>
  <si>
    <t>IMMUNOGENETICS</t>
  </si>
  <si>
    <t>0093-7711</t>
  </si>
  <si>
    <t>CLINICAL EEG AND NEUROSCIENCE</t>
  </si>
  <si>
    <t>1550-0594</t>
  </si>
  <si>
    <t>NEUROBIOL AGING</t>
  </si>
  <si>
    <t>Lipids in Health and Disease</t>
  </si>
  <si>
    <t>1476-511X</t>
  </si>
  <si>
    <t>JOURNAL OF MEDICAL SYSTEMS</t>
  </si>
  <si>
    <t>0148-5598</t>
  </si>
  <si>
    <t>MicrobiologyOpen</t>
  </si>
  <si>
    <t>2045-8827</t>
  </si>
  <si>
    <t>EXP CELL RES</t>
  </si>
  <si>
    <t>Current Stem Cell Research &amp; Therapy</t>
  </si>
  <si>
    <t>1574-888X</t>
  </si>
  <si>
    <t>INFLAMMATION</t>
  </si>
  <si>
    <t>http://www.nature.com/cddis/cddis_new_gta.pdf</t>
  </si>
  <si>
    <t>0360-3997</t>
  </si>
  <si>
    <t>NEURAL COMPUTATION</t>
  </si>
  <si>
    <t>TRENDS NEUROSCI</t>
  </si>
  <si>
    <t>0899-7667</t>
  </si>
  <si>
    <t>EXP NEUROL</t>
  </si>
  <si>
    <t>VISUAL NEUROSCIENCE</t>
  </si>
  <si>
    <t>0952-5238</t>
  </si>
  <si>
    <t>CELL STEM CELL</t>
  </si>
  <si>
    <t>Frontiers in Computational Neuroscience</t>
  </si>
  <si>
    <t>1662-5188</t>
  </si>
  <si>
    <t>JOURNAL OF BIOMATERIALS APPLICATIONS</t>
  </si>
  <si>
    <t>0885-3282</t>
  </si>
  <si>
    <t>http://submit.elifesciences.org/html/elife_author_instructions.html#Data_statement</t>
  </si>
  <si>
    <t>BMC MOLECULAR BIOLOGY</t>
  </si>
  <si>
    <t>1471-2199</t>
  </si>
  <si>
    <t>NEUROSCI BIOBEHAV R</t>
  </si>
  <si>
    <t>ACTA BIOCHIMICA ET BIOPHYSICA SINICA</t>
  </si>
  <si>
    <t>1553-7374</t>
  </si>
  <si>
    <t>1672-9145</t>
  </si>
  <si>
    <t>P ROY SOC A-MATH PHY</t>
  </si>
  <si>
    <t>Annals of Clinical Microbiology and Antimicrobials</t>
  </si>
  <si>
    <t>1476-0711</t>
  </si>
  <si>
    <t>Acta Crystallographica Section B-Structural Science Crystal Engineering and Materials</t>
  </si>
  <si>
    <t>0108-7681</t>
  </si>
  <si>
    <t>ENFERMEDADES INFECCIOSAS Y MICROBIOLOGIA CLINICA</t>
  </si>
  <si>
    <t>0213-005X</t>
  </si>
  <si>
    <t>MICROBIOL-SGM</t>
  </si>
  <si>
    <t>http://www.nature.com/ismej/ismej_new_gta.pdf</t>
  </si>
  <si>
    <t>Allergy Asthma &amp; Immunology Research</t>
  </si>
  <si>
    <t>2092-7355</t>
  </si>
  <si>
    <t>BIOCHEMISTRY AND CELL BIOLOGY-BIOCHIMIE ET BIOLOGIE CELLULAIRE</t>
  </si>
  <si>
    <t>0829-8211</t>
  </si>
  <si>
    <t>INT J MOL SCI</t>
  </si>
  <si>
    <t>BIOORGANIC CHEMISTRY</t>
  </si>
  <si>
    <t>0045-2068</t>
  </si>
  <si>
    <t>JOURNAL OF MOLECULAR RECOGNITION</t>
  </si>
  <si>
    <t>0952-3499</t>
  </si>
  <si>
    <t>BEHAVIOURAL PHARMACOLOGY</t>
  </si>
  <si>
    <t>0955-8810</t>
  </si>
  <si>
    <t>JOURNAL OF THEORETICAL BIOLOGY</t>
  </si>
  <si>
    <t>J THEOR BIOL</t>
  </si>
  <si>
    <t>0022-5193</t>
  </si>
  <si>
    <t>ENVIRON MICROBIOL</t>
  </si>
  <si>
    <t>PARASITE IMMUNOLOGY</t>
  </si>
  <si>
    <t>0141-9838</t>
  </si>
  <si>
    <t>BIOMETRICS</t>
  </si>
  <si>
    <t>CELLS TISSUES ORGANS</t>
  </si>
  <si>
    <t>0006-341X</t>
  </si>
  <si>
    <t>1422-6405</t>
  </si>
  <si>
    <t>TISSUE ANTIGENS</t>
  </si>
  <si>
    <t>JOURNAL OF MOLECULAR CATALYSIS B-ENZYMATIC</t>
  </si>
  <si>
    <t>1381-1177</t>
  </si>
  <si>
    <t>SYNAPSE</t>
  </si>
  <si>
    <t>0887-4476</t>
  </si>
  <si>
    <t>https://www.elsevier.com/about/open-science/research-data/open-data</t>
  </si>
  <si>
    <t>FEMS MICROBIOLOGY LETTERS</t>
  </si>
  <si>
    <t>0378-1097</t>
  </si>
  <si>
    <t>J CELL PHYSIOL</t>
  </si>
  <si>
    <t>PeerJ</t>
  </si>
  <si>
    <t>2167-8359</t>
  </si>
  <si>
    <t>JOURNAL OF MOLECULAR MICROBIOLOGY AND BIOTECHNOLOGY</t>
  </si>
  <si>
    <t>1464-1801</t>
  </si>
  <si>
    <t>FEMS MICROBIOL LETT</t>
  </si>
  <si>
    <t>Advances in Carbohydrate Chemistry and Biochemistry</t>
  </si>
  <si>
    <t>0065-2318</t>
  </si>
  <si>
    <t>NATURWISSENSCHAFTEN</t>
  </si>
  <si>
    <t>0028-1042</t>
  </si>
  <si>
    <t>HISTOLOGY AND HISTOPATHOLOGY</t>
  </si>
  <si>
    <t>0213-3911</t>
  </si>
  <si>
    <t>HUM BRAIN MAPP</t>
  </si>
  <si>
    <t>MOLECULES AND CELLS</t>
  </si>
  <si>
    <t>1016-8478</t>
  </si>
  <si>
    <t>BIRTH DEFECTS RESEARCH PART A-CLINICAL AND MOLECULAR TERATOLOGY</t>
  </si>
  <si>
    <t>1542-0752</t>
  </si>
  <si>
    <t>Methods in Enzymology</t>
  </si>
  <si>
    <t>0076-6879</t>
  </si>
  <si>
    <t>JOURNAL OF MUSCLE RESEARCH AND CELL MOTILITY</t>
  </si>
  <si>
    <t>0142-4319</t>
  </si>
  <si>
    <t>BIOINORGANIC CHEMISTRY AND APPLICATIONS</t>
  </si>
  <si>
    <t>1565-3633</t>
  </si>
  <si>
    <t>Immunotherapy</t>
  </si>
  <si>
    <t>1750-743X</t>
  </si>
  <si>
    <t>JOURNAL OF BIOSCIENCES</t>
  </si>
  <si>
    <t>SCI TRANSL MED</t>
  </si>
  <si>
    <t>0250-5991</t>
  </si>
  <si>
    <t>Transplant Infectious Disease</t>
  </si>
  <si>
    <t>1398-2273</t>
  </si>
  <si>
    <t>Comparative Biochemistry and Physiology D-Genomics &amp; Proteomics</t>
  </si>
  <si>
    <t>1744-117X</t>
  </si>
  <si>
    <t>DNA AND CELL BIOLOGY</t>
  </si>
  <si>
    <t>1044-5498</t>
  </si>
  <si>
    <t>ANNU REV IMMUNOL</t>
  </si>
  <si>
    <t>International Journal for Numerical Methods in Biomedical Engineering</t>
  </si>
  <si>
    <t>2040-7939</t>
  </si>
  <si>
    <t>Not Available</t>
  </si>
  <si>
    <t>ARTIFICIAL ORGANS</t>
  </si>
  <si>
    <t>0160-564X</t>
  </si>
  <si>
    <t>APMIS</t>
  </si>
  <si>
    <t>0903-4641</t>
  </si>
  <si>
    <t>ANTIOXID REDOX SIGN</t>
  </si>
  <si>
    <t>EUROPEAN JOURNAL OF HISTOCHEMISTRY</t>
  </si>
  <si>
    <t>1121-760X</t>
  </si>
  <si>
    <t>JOURNAL OF BIOLOGICAL REGULATORS AND HOMEOSTATIC AGENTS</t>
  </si>
  <si>
    <t>0393-974X</t>
  </si>
  <si>
    <t>Vitamins and Hormones</t>
  </si>
  <si>
    <t>0083-6729</t>
  </si>
  <si>
    <t>CELL DEATH DIFFER</t>
  </si>
  <si>
    <t>http://www.nature.com/bmt/bmt_new_gta.pdf</t>
  </si>
  <si>
    <t>JOURNAL OF COMPARATIVE PHYSIOLOGY A-NEUROETHOLOGY SENSORY NEURAL AND BEHAVIORAL PHYSIOLOGY</t>
  </si>
  <si>
    <t>0340-7594</t>
  </si>
  <si>
    <t>Allergy Asthma and Clinical Immunology</t>
  </si>
  <si>
    <t>1710-1484</t>
  </si>
  <si>
    <t>COMPARATIVE AND FUNCTIONAL GENOMICS</t>
  </si>
  <si>
    <t>1531-6912</t>
  </si>
  <si>
    <t>J LEUKOCYTE BIOL</t>
  </si>
  <si>
    <t>http://www.molecularbrain.com/authors/instructions/research</t>
  </si>
  <si>
    <t>JOURNAL OF MICROBIOLOGICAL METHODS</t>
  </si>
  <si>
    <t>0167-7012</t>
  </si>
  <si>
    <t>JOURNAL OF NEUROSCIENCE METHODS</t>
  </si>
  <si>
    <t>0165-0270</t>
  </si>
  <si>
    <t>Journal of Inflammation-London</t>
  </si>
  <si>
    <t>1476-9255</t>
  </si>
  <si>
    <t>J COGNITIVE NEUROSCI</t>
  </si>
  <si>
    <t>MOLECULAR BIOLOGY REPORTS</t>
  </si>
  <si>
    <t>0301-4851</t>
  </si>
  <si>
    <t>ARTIFICIAL INTELLIGENCE IN MEDICINE</t>
  </si>
  <si>
    <t>0933-3657</t>
  </si>
  <si>
    <t>STEREOTACTIC AND FUNCTIONAL NEUROSURGERY</t>
  </si>
  <si>
    <t>http://onlinelibrary.wiley.com/journal/10.1111/%28ISSN%291474-9726/homepage/ForAuthors.html</t>
  </si>
  <si>
    <t>1011-6125</t>
  </si>
  <si>
    <t>Acta Crystallographica Section D-Structural Biology</t>
  </si>
  <si>
    <t>GENESIS</t>
  </si>
  <si>
    <t>ACTA CRYSTALLOGR D</t>
  </si>
  <si>
    <t>1526-954X</t>
  </si>
  <si>
    <t>2059-7983</t>
  </si>
  <si>
    <t>COMPARATIVE IMMUNOLOGY MICROBIOLOGY AND INFECTIOUS DISEASES</t>
  </si>
  <si>
    <t>0147-9571</t>
  </si>
  <si>
    <t>PESTICIDE BIOCHEMISTRY AND PHYSIOLOGY</t>
  </si>
  <si>
    <t>0048-3575</t>
  </si>
  <si>
    <t>Royal Society of Chemistry</t>
  </si>
  <si>
    <t>AM J PHYSIOL-CELL PH</t>
  </si>
  <si>
    <t>Jun-77</t>
  </si>
  <si>
    <t>http://www.rsc.org/journals-books-databases/journal-authors-reviewers/prepare-your-article/experimental-data/</t>
  </si>
  <si>
    <t>POLYHEDRON</t>
  </si>
  <si>
    <t>0277-5387</t>
  </si>
  <si>
    <t>AMYLOID-JOURNAL OF PROTEIN FOLDING DISORDERS</t>
  </si>
  <si>
    <t>1350-6129</t>
  </si>
  <si>
    <t>CELL BIOCHEMISTRY AND FUNCTION</t>
  </si>
  <si>
    <t>MOL PHYLOGENET EVOL</t>
  </si>
  <si>
    <t>0263-6484</t>
  </si>
  <si>
    <t>JOURNAL OF INTERFERON AND CYTOKINE RESEARCH</t>
  </si>
  <si>
    <t>1079-9907</t>
  </si>
  <si>
    <t>BIOMETRIKA</t>
  </si>
  <si>
    <t>NEUROSIGNALS</t>
  </si>
  <si>
    <t>Jun-44</t>
  </si>
  <si>
    <t>1424-862X</t>
  </si>
  <si>
    <t>IMMUNOLOGICAL INVESTIGATIONS</t>
  </si>
  <si>
    <t>0882-0139</t>
  </si>
  <si>
    <t>MICRON</t>
  </si>
  <si>
    <t>0968-4328</t>
  </si>
  <si>
    <t>BIOPHYSICAL CHEMISTRY</t>
  </si>
  <si>
    <t>0301-4622</t>
  </si>
  <si>
    <t>J CEREBR BLOOD F MET</t>
  </si>
  <si>
    <t>Behavioral and Brain Functions</t>
  </si>
  <si>
    <t>1744-9081</t>
  </si>
  <si>
    <t>CLINICAL BIOMECHANICS</t>
  </si>
  <si>
    <t>http://www.nature.com/onc/guide_for_authors.pdf</t>
  </si>
  <si>
    <t>0268-0033</t>
  </si>
  <si>
    <t>CLIN NEUROPHYSIOL</t>
  </si>
  <si>
    <t>JOURNAL OF PHYSIOLOGY AND BIOCHEMISTRY</t>
  </si>
  <si>
    <t>1138-7548</t>
  </si>
  <si>
    <t>AQUATIC MICROBIAL ECOLOGY</t>
  </si>
  <si>
    <t>0948-3055</t>
  </si>
  <si>
    <t>COMPARATIVE BIOCHEMISTRY AND PHYSIOLOGY A-MOLECULAR &amp; INTEGRATIVE PHYSIOLOGY</t>
  </si>
  <si>
    <t>1095-6433</t>
  </si>
  <si>
    <t>http://www.nature.com/mp/MP_gta.pdf</t>
  </si>
  <si>
    <t>VISION RESEARCH</t>
  </si>
  <si>
    <t>VISION RES</t>
  </si>
  <si>
    <t>EUROPEAN CYTOKINE NETWORK</t>
  </si>
  <si>
    <t>0042-6989</t>
  </si>
  <si>
    <t>1148-5493</t>
  </si>
  <si>
    <t>JOURNAL OF HISTOCHEMISTRY &amp; CYTOCHEMISTRY</t>
  </si>
  <si>
    <t>0022-1554</t>
  </si>
  <si>
    <t>Advances in Experimental Medicine and Biology</t>
  </si>
  <si>
    <t>SAGE Publications</t>
  </si>
  <si>
    <t>0065-2598</t>
  </si>
  <si>
    <t>https://mc.manuscriptcentral.com/societyimages/jcbfm/JCBFM%20GUIDE%20TO%20AUTHORS.pdf</t>
  </si>
  <si>
    <t>NEUROPSYCHOLOGICAL REHABILITATION</t>
  </si>
  <si>
    <t>PROTEINS</t>
  </si>
  <si>
    <t>0960-2011</t>
  </si>
  <si>
    <t>CURRENT PHARMACEUTICAL BIOTECHNOLOGY</t>
  </si>
  <si>
    <t>1389-2010</t>
  </si>
  <si>
    <t>Zebrafish</t>
  </si>
  <si>
    <t>1545-8547</t>
  </si>
  <si>
    <t>Microbiology Society</t>
  </si>
  <si>
    <t>http://www.microbiologyresearch.org/authors/information-for-authors</t>
  </si>
  <si>
    <t>PSYCHIATRIC GENETICS</t>
  </si>
  <si>
    <t>MOL PSYCHIATR</t>
  </si>
  <si>
    <t>0955-8829</t>
  </si>
  <si>
    <t>NEUROSCIENCE RESEARCH</t>
  </si>
  <si>
    <t>0168-0102</t>
  </si>
  <si>
    <t>CELL BIOLOGY INTERNATIONAL</t>
  </si>
  <si>
    <t>1065-6995</t>
  </si>
  <si>
    <t>CARBOHYDRATE RESEARCH</t>
  </si>
  <si>
    <t>http://www.biomedcentral.com/bmcbiol/authors/instructions/researcharticle#formatting-supporting-data and http://www.biomedcentral.com/about/supportingdata</t>
  </si>
  <si>
    <t>TRENDS BIOCHEM SCI</t>
  </si>
  <si>
    <t>JOURNAL OF BIOCHEMICAL AND MOLECULAR TOXICOLOGY</t>
  </si>
  <si>
    <t>1095-6670</t>
  </si>
  <si>
    <t>CELLULAR IMMUNOLOGY</t>
  </si>
  <si>
    <t>http://www.nature.com/icb/icb_new_gta.pdf</t>
  </si>
  <si>
    <t>Aug-49</t>
  </si>
  <si>
    <t>CHEMOECOLOGY</t>
  </si>
  <si>
    <t>0937-7409</t>
  </si>
  <si>
    <t>J BIOMED MATER RES A</t>
  </si>
  <si>
    <t>International Review of Neurobiology</t>
  </si>
  <si>
    <t>0074-7742</t>
  </si>
  <si>
    <t>Journal of Parkinsons Disease</t>
  </si>
  <si>
    <t>1877-7171</t>
  </si>
  <si>
    <t>INTERNATIONAL JOURNAL OF DEVELOPMENTAL BIOLOGY</t>
  </si>
  <si>
    <t>0214-6282</t>
  </si>
  <si>
    <t>JOURNAL OF PHYSIOLOGY-PARIS</t>
  </si>
  <si>
    <t>0928-4257</t>
  </si>
  <si>
    <t>COMPUTER METHODS AND PROGRAMS IN BIOMEDICINE</t>
  </si>
  <si>
    <t>0169-2607</t>
  </si>
  <si>
    <t>SCANNING</t>
  </si>
  <si>
    <t>0161-0457</t>
  </si>
  <si>
    <t>NEUROIMMUNOMODULATION</t>
  </si>
  <si>
    <t>1021-7401</t>
  </si>
  <si>
    <t>MOLECULAR BIOTECHNOLOGY</t>
  </si>
  <si>
    <t>1073-6085</t>
  </si>
  <si>
    <t>NAT CHEM BIOL</t>
  </si>
  <si>
    <t>MICROSCOPY AND MICROANALYSIS</t>
  </si>
  <si>
    <t>1431-9276</t>
  </si>
  <si>
    <t>DIAGNOSTIC MOLECULAR PATHOLOGY</t>
  </si>
  <si>
    <t>http://royalsocietypublishing.org/instructions-authors#question8 and http://royalsocietypublishing.org/data-sharing</t>
  </si>
  <si>
    <t>1052-9551</t>
  </si>
  <si>
    <t>LIPIDS</t>
  </si>
  <si>
    <t>0024-4201</t>
  </si>
  <si>
    <t>CARBOHYD RES</t>
  </si>
  <si>
    <t>MOLECULAR AND CELLULAR PROBES</t>
  </si>
  <si>
    <t>0890-8508</t>
  </si>
  <si>
    <t>JOURNAL OF MATHEMATICAL BIOLOGY</t>
  </si>
  <si>
    <t>0303-6812</t>
  </si>
  <si>
    <t>http://www.cell-research.com/guidelines.asp</t>
  </si>
  <si>
    <t>STRUCTURAL CHEMISTRY</t>
  </si>
  <si>
    <t>1040-0400</t>
  </si>
  <si>
    <t>J APPL MICROBIOL</t>
  </si>
  <si>
    <t>BMC Medical Informatics and Decision Making</t>
  </si>
  <si>
    <t>1472-6947</t>
  </si>
  <si>
    <t>MEDICAL ENGINEERING &amp; PHYSICS</t>
  </si>
  <si>
    <t>1350-4533</t>
  </si>
  <si>
    <t>J CELL BIOCHEM</t>
  </si>
  <si>
    <t>TRANSFUSION MEDICINE AND HEMOTHERAPY</t>
  </si>
  <si>
    <t>1660-3796</t>
  </si>
  <si>
    <t>http://onlinelibrary.wiley.com/journal/10.1111/(ISSN)1365-2982/homepage/ForAuthors.html</t>
  </si>
  <si>
    <t>JOURNAL OF BASIC MICROBIOLOGY</t>
  </si>
  <si>
    <t>0233-111X</t>
  </si>
  <si>
    <t>JOURNAL OF LIPOSOME RESEARCH</t>
  </si>
  <si>
    <t>0898-2104</t>
  </si>
  <si>
    <t>FEBS J</t>
  </si>
  <si>
    <t>SEIZURE-EUROPEAN JOURNAL OF EPILEPSY</t>
  </si>
  <si>
    <t>1059-1311</t>
  </si>
  <si>
    <t>JOURNAL OF IMMUNOLOGICAL METHODS</t>
  </si>
  <si>
    <t>0022-1759</t>
  </si>
  <si>
    <t>IMMUNOLOGY AND ALLERGY CLINICS OF NORTH AMERICA</t>
  </si>
  <si>
    <t>0889-8561</t>
  </si>
  <si>
    <t>CLIN MICROBIOL REV</t>
  </si>
  <si>
    <t>JOURNAL OF MOLECULAR HISTOLOGY</t>
  </si>
  <si>
    <t>1567-2379</t>
  </si>
  <si>
    <t>BRAIN INJURY</t>
  </si>
  <si>
    <t>0269-9052</t>
  </si>
  <si>
    <t>BBA-BIOMEMBRANES</t>
  </si>
  <si>
    <t>PHYSIOLOGICAL MEASUREMENT</t>
  </si>
  <si>
    <t>0967-3334</t>
  </si>
  <si>
    <t>ANTONIE VAN LEEUWENHOEK INTERNATIONAL JOURNAL OF GENERAL AND MOLECULAR MICROBIOLOGY</t>
  </si>
  <si>
    <t>Mar-72</t>
  </si>
  <si>
    <t>IEEE T BIO-MED ENG</t>
  </si>
  <si>
    <t>Royal Society</t>
  </si>
  <si>
    <t>JOURNAL OF RADIATION RESEARCH</t>
  </si>
  <si>
    <t>0449-3060</t>
  </si>
  <si>
    <t>http://royalsocietypublishing.org/data-sharing</t>
  </si>
  <si>
    <t>MICROBIAL PATHOGENESIS</t>
  </si>
  <si>
    <t>0882-4010</t>
  </si>
  <si>
    <t>MOLECULAR AND BIOCHEMICAL PARASITOLOGY</t>
  </si>
  <si>
    <t>0166-6851</t>
  </si>
  <si>
    <t>INT J BIOCHEM CELL B</t>
  </si>
  <si>
    <t>New Microbiologica</t>
  </si>
  <si>
    <t>1121-7138</t>
  </si>
  <si>
    <t>JOURNAL OF BIOMECHANICAL ENGINEERING-TRANSACTIONS OF THE ASME</t>
  </si>
  <si>
    <t>0148-0731</t>
  </si>
  <si>
    <t>COMPUTER METHODS IN BIOMECHANICS AND BIOMEDICAL ENGINEERING</t>
  </si>
  <si>
    <t>CURR MED CHEM</t>
  </si>
  <si>
    <t>1025-5842</t>
  </si>
  <si>
    <t>http://www.elsevier.com/journals/international-journal-of-antimicrobial-agents/0924-8579/guide-for-authors</t>
  </si>
  <si>
    <t>CURRENT HIV RESEARCH</t>
  </si>
  <si>
    <t>1570-162X</t>
  </si>
  <si>
    <t>CYTOTECHNOLOGY</t>
  </si>
  <si>
    <t>0920-9069</t>
  </si>
  <si>
    <t>BIOLOGICAL TRACE ELEMENT RESEARCH</t>
  </si>
  <si>
    <t>0163-4984</t>
  </si>
  <si>
    <t>ACTA NEUROPATHOL</t>
  </si>
  <si>
    <t>JOURNAL OF MUSCULOSKELETAL &amp; NEURONAL INTERACTIONS</t>
  </si>
  <si>
    <t>1108-7161</t>
  </si>
  <si>
    <t>Microscopy</t>
  </si>
  <si>
    <t>0022-0744</t>
  </si>
  <si>
    <t>PROCESS BIOCHEM</t>
  </si>
  <si>
    <t>ALLERGOLOGIA ET IMMUNOPATHOLOGIA</t>
  </si>
  <si>
    <t>0301-0546</t>
  </si>
  <si>
    <t>JOURNAL OF COMPUTATIONAL NEUROSCIENCE</t>
  </si>
  <si>
    <t>0929-5313</t>
  </si>
  <si>
    <t>SCANDINAVIAN JOURNAL OF IMMUNOLOGY</t>
  </si>
  <si>
    <t>0300-9475</t>
  </si>
  <si>
    <t>JOURNAL OF MOLECULAR MODELING</t>
  </si>
  <si>
    <t>1610-2940</t>
  </si>
  <si>
    <t>JOURNAL OF ANTIBIOTICS</t>
  </si>
  <si>
    <t>0021-8820</t>
  </si>
  <si>
    <t>PHILOS T R SOC A</t>
  </si>
  <si>
    <t>MEDICAL &amp; BIOLOGICAL ENGINEERING &amp; COMPUTING</t>
  </si>
  <si>
    <t>0140-0118</t>
  </si>
  <si>
    <t>BIOMEDICAL CHROMATOGRAPHY</t>
  </si>
  <si>
    <t>0269-3879</t>
  </si>
  <si>
    <t>https://www.elsevier.com/journals/biomaterials/0142-9612/guide-for-authors</t>
  </si>
  <si>
    <t>JOURNAL OF MOLECULAR GRAPHICS &amp; MODELLING</t>
  </si>
  <si>
    <t>1093-3263</t>
  </si>
  <si>
    <t>ACTA HISTOCHEMICA</t>
  </si>
  <si>
    <t>0065-1281</t>
  </si>
  <si>
    <t>BIOLOGICAL CYBERNETICS</t>
  </si>
  <si>
    <t>0340-1200</t>
  </si>
  <si>
    <t>BIOCONJUGATE CHEM</t>
  </si>
  <si>
    <t>International Journal of Computer Assisted Radiology and Surgery</t>
  </si>
  <si>
    <t>1861-6410</t>
  </si>
  <si>
    <t>http://www.elsevier.com/journals/molecular-and-cellular-endocrinology/0303-7207/guide-for-authors</t>
  </si>
  <si>
    <t>AUDIOLOGY AND NEURO-OTOLOGY</t>
  </si>
  <si>
    <t>1420-3030</t>
  </si>
  <si>
    <t>BIOELECTROMAGNETICS</t>
  </si>
  <si>
    <t>ADV EXP MED BIOL</t>
  </si>
  <si>
    <t>0197-8462</t>
  </si>
  <si>
    <t>AMERICAN JOURNAL OF HUMAN BIOLOGY</t>
  </si>
  <si>
    <t>1042-0533</t>
  </si>
  <si>
    <t>https://www.elsevier.com/journals/acta-biomaterialia/1742-7061/guide-for-authors</t>
  </si>
  <si>
    <t>J NEUROL SCI</t>
  </si>
  <si>
    <t>PROTEIN EXPRESSION AND PURIFICATION</t>
  </si>
  <si>
    <t>1046-5928</t>
  </si>
  <si>
    <t>MOLECULAR MEMBRANE BIOLOGY</t>
  </si>
  <si>
    <t>0968-7688</t>
  </si>
  <si>
    <t>Science China-Life Sciences</t>
  </si>
  <si>
    <t>http://www.elsevier.com/journals/bba-general-subjects/0304-4165/guide-for-authors#13300</t>
  </si>
  <si>
    <t>1674-7305</t>
  </si>
  <si>
    <t>INTERNATIONAL JOURNAL OF RADIATION BIOLOGY</t>
  </si>
  <si>
    <t>0955-3002</t>
  </si>
  <si>
    <t>CELL STRUCTURE AND FUNCTION</t>
  </si>
  <si>
    <t>0386-7196</t>
  </si>
  <si>
    <t>Expert Review of Medical Devices</t>
  </si>
  <si>
    <t>NEUROREPORT</t>
  </si>
  <si>
    <t>1743-4440</t>
  </si>
  <si>
    <t>http://www.elsevier.com/journals/cellular-signalling/0898-6568/guide-for-authors</t>
  </si>
  <si>
    <t>0959-4965</t>
  </si>
  <si>
    <t>JOURNAL OF MOLECULAR EVOLUTION</t>
  </si>
  <si>
    <t>0022-2844</t>
  </si>
  <si>
    <t>Cognitive Neurodynamics</t>
  </si>
  <si>
    <t>1871-4080</t>
  </si>
  <si>
    <t>PLANT CELL PHYSIOL</t>
  </si>
  <si>
    <t>http://www.elsevier.com/journals/molecular-phylogenetics-and-evolution/1055-7903/guide-for-authors</t>
  </si>
  <si>
    <t>ARCHIVES OF MICROBIOLOGY</t>
  </si>
  <si>
    <t>0302-8933</t>
  </si>
  <si>
    <t>BioScience Trends</t>
  </si>
  <si>
    <t>1881-7815</t>
  </si>
  <si>
    <t>IEEE T MED IMAGING</t>
  </si>
  <si>
    <t>LETTERS IN APPLIED MICROBIOLOGY</t>
  </si>
  <si>
    <t>0266-8254</t>
  </si>
  <si>
    <t>MATHEMATICAL MEDICINE AND BIOLOGY-A JOURNAL OF THE IMA</t>
  </si>
  <si>
    <t>1477-8599</t>
  </si>
  <si>
    <t>Proceedings of the Romanian Academy Series A-Mathematics Physics Technical Sciences Information Science</t>
  </si>
  <si>
    <t>1454-9069</t>
  </si>
  <si>
    <t>NEUROPATHOLOGY</t>
  </si>
  <si>
    <t>0919-6544</t>
  </si>
  <si>
    <t>JOURNAL OF BIOMATERIALS SCIENCE-POLYMER EDITION</t>
  </si>
  <si>
    <t>0920-5063</t>
  </si>
  <si>
    <t>JOURNAL OF ELECTROMYOGRAPHY AND KINESIOLOGY</t>
  </si>
  <si>
    <t>1050-6411</t>
  </si>
  <si>
    <t>ACTA CRYSTALLOGR A</t>
  </si>
  <si>
    <t>BIOLOGICAL BULLETIN</t>
  </si>
  <si>
    <t>2053-2733</t>
  </si>
  <si>
    <t>Jun-85</t>
  </si>
  <si>
    <t>PSYCHIATRY AND CLINICAL NEUROSCIENCES</t>
  </si>
  <si>
    <t>1323-1316</t>
  </si>
  <si>
    <t>http://www.elsevier.com/journals/neuroimage/1053-8119/guide-for-authors</t>
  </si>
  <si>
    <t>YEAST</t>
  </si>
  <si>
    <t>0749-503X</t>
  </si>
  <si>
    <t>JOURNAL OF ELECTRON MICROSCOPY</t>
  </si>
  <si>
    <t>FISH PHYSIOLOGY AND BIOCHEMISTRY</t>
  </si>
  <si>
    <t>0920-1742</t>
  </si>
  <si>
    <t>NEUROBIOL DIS</t>
  </si>
  <si>
    <t>INTERNATIONAL JOURNAL OF IMMUNOPATHOLOGY AND PHARMACOLOGY</t>
  </si>
  <si>
    <t>http://www.elsevier.com/journals/brain-stimulation/1935-861X/guide-for-authors</t>
  </si>
  <si>
    <t>0394-6320</t>
  </si>
  <si>
    <t>Applied Clinical Informatics</t>
  </si>
  <si>
    <t>1869-0327</t>
  </si>
  <si>
    <t>CONNECTIVE TISSUE RESEARCH</t>
  </si>
  <si>
    <t>0300-8207</t>
  </si>
  <si>
    <t>ISME J</t>
  </si>
  <si>
    <t>http://www.elsevier.com/journals/bba-molecular-and-cell-biology-of-lipids/1388-1981/guide-for-authors</t>
  </si>
  <si>
    <t>HUMAN MOVEMENT SCIENCE</t>
  </si>
  <si>
    <t>0167-9457</t>
  </si>
  <si>
    <t>CELLULAR &amp; MOLECULAR BIOLOGY LETTERS</t>
  </si>
  <si>
    <t>1425-8153</t>
  </si>
  <si>
    <t>JOURNAL OF PSYCHOPHYSIOLOGY</t>
  </si>
  <si>
    <t>0269-8803</t>
  </si>
  <si>
    <t>CRYOBIOLOGY</t>
  </si>
  <si>
    <t>http://www.elsevier.com/journals/bba-gene-regulatory-mechanisms/1874-9399/guide-for-authors</t>
  </si>
  <si>
    <t>Nov-40</t>
  </si>
  <si>
    <t>CHINESE SCIENCE BULLETIN</t>
  </si>
  <si>
    <t>1001-6538</t>
  </si>
  <si>
    <t>PLASMID</t>
  </si>
  <si>
    <t>0147-619X</t>
  </si>
  <si>
    <t>PLANT MOL BIOL</t>
  </si>
  <si>
    <t>FOLIA NEUROPATHOLOGICA</t>
  </si>
  <si>
    <t>http://www.elsevier.com/wps/find/journaldescription.cws_home/506069?generatepdf=true</t>
  </si>
  <si>
    <t>1641-4640</t>
  </si>
  <si>
    <t>AUTONOMIC NEUROSCIENCE-BASIC &amp; CLINICAL</t>
  </si>
  <si>
    <t>1566-0702</t>
  </si>
  <si>
    <t>J NEUROSCI METH</t>
  </si>
  <si>
    <t>CYTOGENETIC AND GENOME RESEARCH</t>
  </si>
  <si>
    <t>1424-8581</t>
  </si>
  <si>
    <t>COMPARATIVE BIOCHEMISTRY AND PHYSIOLOGY B-BIOCHEMISTRY &amp; MOLECULAR BIOLOGY</t>
  </si>
  <si>
    <t>1096-4959</t>
  </si>
  <si>
    <t>IMMUNOL REV</t>
  </si>
  <si>
    <t>BIOSYSTEMS</t>
  </si>
  <si>
    <t>American Phytopathological Society</t>
  </si>
  <si>
    <t>0303-2647</t>
  </si>
  <si>
    <t>http://apsjournals.apsnet.org/userimages/ContentEditor/1173402237082/mpmi_author_instructions.pdf</t>
  </si>
  <si>
    <t>JOURNAL OF PEPTIDE SCIENCE</t>
  </si>
  <si>
    <t>1075-2617</t>
  </si>
  <si>
    <t>VETERINARY IMMUNOLOGY AND IMMUNOPATHOLOGY</t>
  </si>
  <si>
    <t>0165-2427</t>
  </si>
  <si>
    <t>VET MICROBIOL</t>
  </si>
  <si>
    <t>RADIATION AND ENVIRONMENTAL BIOPHYSICS</t>
  </si>
  <si>
    <t>0301-634X</t>
  </si>
  <si>
    <t>NEUROIMAGING CLINICS OF NORTH AMERICA</t>
  </si>
  <si>
    <t>1052-5149</t>
  </si>
  <si>
    <t>JOURNAL OF MICROBIOLOGY AND BIOTECHNOLOGY</t>
  </si>
  <si>
    <t>1017-7825</t>
  </si>
  <si>
    <t>MOL CELL ENDOCRINOL</t>
  </si>
  <si>
    <t>REDOX REPORT</t>
  </si>
  <si>
    <t>1351-0002</t>
  </si>
  <si>
    <t>INTERNATIONAL JOURNAL OF NEUROSCIENCE</t>
  </si>
  <si>
    <t>0020-7454</t>
  </si>
  <si>
    <t>JAIDS-J ACQ IMM DEF</t>
  </si>
  <si>
    <t>LUMINESCENCE</t>
  </si>
  <si>
    <t>1522-7235</t>
  </si>
  <si>
    <t>ASAIO JOURNAL</t>
  </si>
  <si>
    <t>1058-2916</t>
  </si>
  <si>
    <t>CHEMISTRY &amp; BIODIVERSITY</t>
  </si>
  <si>
    <t>1612-1872</t>
  </si>
  <si>
    <t>ANNU REV NEUROSCI</t>
  </si>
  <si>
    <t>FEBS Open Bio</t>
  </si>
  <si>
    <t>2211-5463</t>
  </si>
  <si>
    <t>http://www.elsevier.com/journals/the-international-journal-of-biochemistry-and-cell-biology/1357-2725/guide-for-authors</t>
  </si>
  <si>
    <t>JOURNAL OF THERMAL BIOLOGY</t>
  </si>
  <si>
    <t>0306-4565</t>
  </si>
  <si>
    <t>JOURNAL OF CHEMICAL NEUROANATOMY</t>
  </si>
  <si>
    <t>0891-0618</t>
  </si>
  <si>
    <t>PSYCHONEUROENDOCRINO</t>
  </si>
  <si>
    <t>Journal of Applied Biomaterials &amp; Functional Materials</t>
  </si>
  <si>
    <t>2280-8000</t>
  </si>
  <si>
    <t>JOURNAL OF NEUROLINGUISTICS</t>
  </si>
  <si>
    <t>0911-6044</t>
  </si>
  <si>
    <t>CURR OPIN NEUROBIOL</t>
  </si>
  <si>
    <t>ARCHIVES ITALIENNES DE BIOLOGIE</t>
  </si>
  <si>
    <t>CLINICAL AUTONOMIC RESEARCH</t>
  </si>
  <si>
    <t>0959-9851</t>
  </si>
  <si>
    <t>CYTOPATHOLOGY</t>
  </si>
  <si>
    <t>0956-5507</t>
  </si>
  <si>
    <t>CURR OPIN CELL BIOL</t>
  </si>
  <si>
    <t>BIOLOGICAL RESEARCH</t>
  </si>
  <si>
    <t>0716-9760</t>
  </si>
  <si>
    <t>IEEE Transactions on Autonomous Mental Development</t>
  </si>
  <si>
    <t>1943-0604</t>
  </si>
  <si>
    <t>Biomedical Engineering-Biomedizinische Technik</t>
  </si>
  <si>
    <t>0013-5585</t>
  </si>
  <si>
    <t>J NEUROSCI RES</t>
  </si>
  <si>
    <t>JOURNAL OF WATER AND HEALTH</t>
  </si>
  <si>
    <t>1477-8920</t>
  </si>
  <si>
    <t>TRANSPLANT IMMUNOLOGY</t>
  </si>
  <si>
    <t>0966-3274</t>
  </si>
  <si>
    <t>LYMPHOLOGY</t>
  </si>
  <si>
    <t>0024-7766</t>
  </si>
  <si>
    <t>J ALZHEIMERS DIS</t>
  </si>
  <si>
    <t>Phytochemistry Letters</t>
  </si>
  <si>
    <t>1874-3900</t>
  </si>
  <si>
    <t>VIRAL IMMUNOLOGY</t>
  </si>
  <si>
    <t>0882-8245</t>
  </si>
  <si>
    <t>BIOTECHNIC &amp; HISTOCHEMISTRY</t>
  </si>
  <si>
    <t>J MOL CELL CARDIOL</t>
  </si>
  <si>
    <t>1052-0295</t>
  </si>
  <si>
    <t>JOURNAL OF ARTIFICIAL ORGANS</t>
  </si>
  <si>
    <t>1434-7229</t>
  </si>
  <si>
    <t>Cognitive Computation</t>
  </si>
  <si>
    <t>1866-9956</t>
  </si>
  <si>
    <t>PROTEIN SCI</t>
  </si>
  <si>
    <t>IEEE Journal of Biomedical and Health Informatics</t>
  </si>
  <si>
    <t>2168-2194</t>
  </si>
  <si>
    <t>JOURNAL OF MICROBIOLOGY</t>
  </si>
  <si>
    <t>1225-8873</t>
  </si>
  <si>
    <t>NEUROLOGICAL RESEARCH</t>
  </si>
  <si>
    <t>http://www.oxfordjournals.org/our_journals/cercor/for_authors/general.html</t>
  </si>
  <si>
    <t>CLIN MICROBIOL INFEC</t>
  </si>
  <si>
    <t>0161-6412</t>
  </si>
  <si>
    <t>BMC BIOCHEMISTRY</t>
  </si>
  <si>
    <t>1471-2091</t>
  </si>
  <si>
    <t>SYMBIOSIS</t>
  </si>
  <si>
    <t>0334-5114</t>
  </si>
  <si>
    <t>JOURNAL OF CLINICAL NEUROPHYSIOLOGY</t>
  </si>
  <si>
    <t>0736-0258</t>
  </si>
  <si>
    <t>Biomedical Engineering Online</t>
  </si>
  <si>
    <t>1475-925X</t>
  </si>
  <si>
    <t>CURRENT MICROBIOLOGY</t>
  </si>
  <si>
    <t>0343-8651</t>
  </si>
  <si>
    <t>Methods in Cell Biology</t>
  </si>
  <si>
    <t>0091-679X</t>
  </si>
  <si>
    <t>Biomedical Signal Processing and Control</t>
  </si>
  <si>
    <t>1746-8094</t>
  </si>
  <si>
    <t>JOURNAL OF MOTOR BEHAVIOR</t>
  </si>
  <si>
    <t>CELL REP</t>
  </si>
  <si>
    <t>0022-2895</t>
  </si>
  <si>
    <t>JOURNAL OF CARBOHYDRATE CHEMISTRY</t>
  </si>
  <si>
    <t>0732-8303</t>
  </si>
  <si>
    <t>ZYGOTE</t>
  </si>
  <si>
    <t>0967-1994</t>
  </si>
  <si>
    <t>GROWTH HORMONE &amp; IGF RESEARCH</t>
  </si>
  <si>
    <t>1096-6374</t>
  </si>
  <si>
    <t>PHARMACOL BIOCHEM BE</t>
  </si>
  <si>
    <t>Human Cell</t>
  </si>
  <si>
    <t>1749-0774</t>
  </si>
  <si>
    <t>INDIAN JOURNAL OF MEDICAL RESEARCH</t>
  </si>
  <si>
    <t>0971-5916</t>
  </si>
  <si>
    <t>NEUROLOGIC CLINICS</t>
  </si>
  <si>
    <t>0733-8619</t>
  </si>
  <si>
    <t>ACTA HISTOCHEMICA ET CYTOCHEMICA</t>
  </si>
  <si>
    <t>0044-5991</t>
  </si>
  <si>
    <t>CLIN EXP IMMUNOL</t>
  </si>
  <si>
    <t>BULLETIN OF MATHEMATICAL BIOLOGY</t>
  </si>
  <si>
    <t>0092-8240</t>
  </si>
  <si>
    <t>GENE EXPRESSION PATTERNS</t>
  </si>
  <si>
    <t>1567-133X</t>
  </si>
  <si>
    <t>JOURNAL OF CLINICAL NEUROSCIENCE</t>
  </si>
  <si>
    <t>0967-5868</t>
  </si>
  <si>
    <t>AEROBIOLOGIA</t>
  </si>
  <si>
    <t>0393-5965</t>
  </si>
  <si>
    <t>FOLIA HISTOCHEMICA ET CYTOBIOLOGICA</t>
  </si>
  <si>
    <t>0239-8508</t>
  </si>
  <si>
    <t>BIOTECHNOLOGY AND APPLIED BIOCHEMISTRY</t>
  </si>
  <si>
    <t>0885-4513</t>
  </si>
  <si>
    <t>EUROPEAN NEUROLOGY</t>
  </si>
  <si>
    <t>0014-3022</t>
  </si>
  <si>
    <t>TURKISH JOURNAL OF BIOLOGY</t>
  </si>
  <si>
    <t>1300-0152</t>
  </si>
  <si>
    <t>Biopreservation and Biobanking</t>
  </si>
  <si>
    <t>1947-5535</t>
  </si>
  <si>
    <t>PROCEEDINGS OF THE INSTITUTION OF MECHANICAL ENGINEERS PART H-JOURNAL OF ENGINEERING IN MEDICINE</t>
  </si>
  <si>
    <t>0954-4119</t>
  </si>
  <si>
    <t>INTERNATIONAL MICROBIOLOGY</t>
  </si>
  <si>
    <t>1139-6709</t>
  </si>
  <si>
    <t>Jove-Journal of Visualized Experiments</t>
  </si>
  <si>
    <t>1940-087X</t>
  </si>
  <si>
    <t>Translational Neuroscience</t>
  </si>
  <si>
    <t>2081-3856</t>
  </si>
  <si>
    <t>Cellular and Molecular Bioengineering</t>
  </si>
  <si>
    <t>1865-5025</t>
  </si>
  <si>
    <t>FEMS MICROBIOL ECOL</t>
  </si>
  <si>
    <t>ARTIFICIAL CELLS BLOOD SUBSTITUTES AND BIOTECHNOLOGY</t>
  </si>
  <si>
    <t>1073-1199</t>
  </si>
  <si>
    <t>ZEITSCHRIFT FUR KRISTALLOGRAPHIE</t>
  </si>
  <si>
    <t>0044-2968</t>
  </si>
  <si>
    <t>RNA</t>
  </si>
  <si>
    <t>INTERNATIONAL JOURNAL OF TECHNOLOGY ASSESSMENT IN HEALTH CARE</t>
  </si>
  <si>
    <t>0266-4623</t>
  </si>
  <si>
    <t>BIOCHEMISTRY-MOSCOW</t>
  </si>
  <si>
    <t>Jun-79</t>
  </si>
  <si>
    <t>MATHEMATICAL BIOSCIENCES</t>
  </si>
  <si>
    <t>0025-5564</t>
  </si>
  <si>
    <t>CLIN ORAL IMPLAN RES</t>
  </si>
  <si>
    <t>http://onlinelibrary.wiley.com/journal/10.1002/(ISSN)1096-9861/homepage/ForAuthors.html</t>
  </si>
  <si>
    <t>Chemosensory Perception</t>
  </si>
  <si>
    <t>1936-5802</t>
  </si>
  <si>
    <t>ACTA NEUROBIOLOGIAE EXPERIMENTALIS</t>
  </si>
  <si>
    <t>0065-1400</t>
  </si>
  <si>
    <t>Journal of Zhejiang University-SCIENCE B</t>
  </si>
  <si>
    <t>1673-1581</t>
  </si>
  <si>
    <t>BBA-MOL CELL RES</t>
  </si>
  <si>
    <t>ANNALS OF HUMAN BIOLOGY</t>
  </si>
  <si>
    <t>0301-4460</t>
  </si>
  <si>
    <t>JOURNAL OF NEUROGENETICS</t>
  </si>
  <si>
    <t>0167-7063</t>
  </si>
  <si>
    <t>SAUDI JOURNAL OF BIOLOGICAL SCIENCES</t>
  </si>
  <si>
    <t>1319-562X</t>
  </si>
  <si>
    <t>International Journal of Astrobiology</t>
  </si>
  <si>
    <t>http://onlinelibrary.wiley.com/journal/10.1111/(ISSN)1365-2672/homepage/ForAuthors.html</t>
  </si>
  <si>
    <t>1473-5504</t>
  </si>
  <si>
    <t>PLANT SCI</t>
  </si>
  <si>
    <t>TISSUE &amp; CELL</t>
  </si>
  <si>
    <t>0040-8166</t>
  </si>
  <si>
    <t>International Journal of Immunogenetics</t>
  </si>
  <si>
    <t>1744-3121</t>
  </si>
  <si>
    <t>CELL AND TISSUE BANKING</t>
  </si>
  <si>
    <t>1389-9333</t>
  </si>
  <si>
    <t>MICROBIOLOGY AND IMMUNOLOGY</t>
  </si>
  <si>
    <t>0385-5600</t>
  </si>
  <si>
    <t>PROG NEUROBIOL</t>
  </si>
  <si>
    <t>COMPUTERS IN BIOLOGY AND MEDICINE</t>
  </si>
  <si>
    <t>NEUROPHYSIOLOGIE CLINIQUE-CLINICAL NEUROPHYSIOLOGY</t>
  </si>
  <si>
    <t>0987-7053</t>
  </si>
  <si>
    <t>CELLULAR AND MOLECULAR BIOLOGY</t>
  </si>
  <si>
    <t>0145-5680</t>
  </si>
  <si>
    <t>MOTOR CONTROL</t>
  </si>
  <si>
    <t>1087-1640</t>
  </si>
  <si>
    <t>NEUROLOGY INDIA</t>
  </si>
  <si>
    <t>0028-3886</t>
  </si>
  <si>
    <t>THEORY IN BIOSCIENCES</t>
  </si>
  <si>
    <t>TRANSPLANTATION PROCEEDINGS</t>
  </si>
  <si>
    <t>1431-7613</t>
  </si>
  <si>
    <t>TRANSPL P</t>
  </si>
  <si>
    <t>0041-1345</t>
  </si>
  <si>
    <t>CANADIAN JOURNAL OF MICROBIOLOGY</t>
  </si>
  <si>
    <t>Aug-66</t>
  </si>
  <si>
    <t>FRACTALS-COMPLEX GEOMETRY PATTERNS AND SCALING IN NATURE AND SOCIETY</t>
  </si>
  <si>
    <t>0218-348X</t>
  </si>
  <si>
    <t>http://journal.frontiersin.org/journal/human-neuroscience#author-guidelines</t>
  </si>
  <si>
    <t>COMPUTERIZED MEDICAL IMAGING AND GRAPHICS</t>
  </si>
  <si>
    <t>0895-6111</t>
  </si>
  <si>
    <t>PEDIATR INFECT DIS J</t>
  </si>
  <si>
    <t>IMMUNOPHARMACOLOGY AND IMMUNOTOXICOLOGY</t>
  </si>
  <si>
    <t>0892-3973</t>
  </si>
  <si>
    <t>GENETICS AND MOLECULAR BIOLOGY</t>
  </si>
  <si>
    <t>1415-4757</t>
  </si>
  <si>
    <t>ACTAS ESPANOLAS DE PSIQUIATRIA</t>
  </si>
  <si>
    <t>1139-9287</t>
  </si>
  <si>
    <t>ELECTROMAGNETIC BIOLOGY AND MEDICINE</t>
  </si>
  <si>
    <t>1536-8378</t>
  </si>
  <si>
    <t>BBA-GEN SUBJECTS</t>
  </si>
  <si>
    <t>JOURNAL OF VESTIBULAR RESEARCH-EQUILIBRIUM &amp; ORIENTATION</t>
  </si>
  <si>
    <t>0957-4271</t>
  </si>
  <si>
    <t>https://www.elsevier.com/journals/medical-image-analysis/1361-8415/guide-for-authors</t>
  </si>
  <si>
    <t>BIORHEOLOGY</t>
  </si>
  <si>
    <t>0006-355X</t>
  </si>
  <si>
    <t>GENERAL PHYSIOLOGY AND BIOPHYSICS</t>
  </si>
  <si>
    <t>0231-5882</t>
  </si>
  <si>
    <t>Health Information Management Journal</t>
  </si>
  <si>
    <t>1833-3583</t>
  </si>
  <si>
    <t>CHEM BIOL</t>
  </si>
  <si>
    <t>MICROSCOPY RESEARCH AND TECHNIQUE</t>
  </si>
  <si>
    <t>1059-910X</t>
  </si>
  <si>
    <t>Sports Biomechanics</t>
  </si>
  <si>
    <t>1476-3141</t>
  </si>
  <si>
    <t>ACTA BIOCHIMICA POLONICA</t>
  </si>
  <si>
    <t>0001-527X</t>
  </si>
  <si>
    <t>IN VITRO CELLULAR &amp; DEVELOPMENTAL BIOLOGY-ANIMAL</t>
  </si>
  <si>
    <t>1071-2690</t>
  </si>
  <si>
    <t>Hindawi Publishing Corporation</t>
  </si>
  <si>
    <t>J IMMUNOL METHODS</t>
  </si>
  <si>
    <t>CRYOLETTERS</t>
  </si>
  <si>
    <t>0143-2044</t>
  </si>
  <si>
    <t>PACE-PACING AND CLINICAL ELECTROPHYSIOLOGY</t>
  </si>
  <si>
    <t>0147-8389</t>
  </si>
  <si>
    <t>Statistical Applications in Genetics and Molecular Biology</t>
  </si>
  <si>
    <t>2194-6302</t>
  </si>
  <si>
    <t>COMPUTATIONAL BIOLOGY AND CHEMISTRY</t>
  </si>
  <si>
    <t>http://www.hindawi.com/journals/jir/contents/clinical.and.developmental.immunology/</t>
  </si>
  <si>
    <t>1476-9271</t>
  </si>
  <si>
    <t>ORIGINS OF LIFE AND EVOLUTION OF BIOSPHERES</t>
  </si>
  <si>
    <t>0169-6149</t>
  </si>
  <si>
    <t>Cell Journal</t>
  </si>
  <si>
    <t>2228-5806</t>
  </si>
  <si>
    <t>TRENDS CELL BIOL</t>
  </si>
  <si>
    <t>JOURNAL OF PLANT BIOCHEMISTRY AND BIOTECHNOLOGY</t>
  </si>
  <si>
    <t>0971-7811</t>
  </si>
  <si>
    <t>BIO-MEDICAL MATERIALS AND ENGINEERING</t>
  </si>
  <si>
    <t>0959-2989</t>
  </si>
  <si>
    <t>Tissue Engineering and Regenerative Medicine</t>
  </si>
  <si>
    <t>1738-2696</t>
  </si>
  <si>
    <t>http://www.nature.com/mi/instructions_for_authors.html</t>
  </si>
  <si>
    <t>JOURNAL OF EVALUATION IN CLINICAL PRACTICE</t>
  </si>
  <si>
    <t>1356-1294</t>
  </si>
  <si>
    <t>AM J RESP CELL MOL</t>
  </si>
  <si>
    <t>INTERNATIONAL JOURNAL OF BIFURCATION AND CHAOS</t>
  </si>
  <si>
    <t>0218-1274</t>
  </si>
  <si>
    <t>ULTRASTRUCTURAL PATHOLOGY</t>
  </si>
  <si>
    <t>0191-3123</t>
  </si>
  <si>
    <t>BIOSCIENCE BIOTECHNOLOGY AND BIOCHEMISTRY</t>
  </si>
  <si>
    <t>BIOSCI BIOTECH BIOCH</t>
  </si>
  <si>
    <t>Cold Springs Harbor Press</t>
  </si>
  <si>
    <t>0916-8451</t>
  </si>
  <si>
    <t>http://learnmem.cshlp.org/site/misc/ifora.xhtml</t>
  </si>
  <si>
    <t>SCIENTIFIC AMERICAN</t>
  </si>
  <si>
    <t>0036-8733</t>
  </si>
  <si>
    <t>PROTEIN AND PEPTIDE LETTERS</t>
  </si>
  <si>
    <t>0929-8665</t>
  </si>
  <si>
    <t>1369-1600</t>
  </si>
  <si>
    <t>BIOCHEM SOC T</t>
  </si>
  <si>
    <t>IET Systems Biology</t>
  </si>
  <si>
    <t>1751-8849</t>
  </si>
  <si>
    <t>http://onlinelibrary.wiley.com/journal/10.1111/%28ISSN%291369-1600/homepage/ForAuthors.html</t>
  </si>
  <si>
    <t>INTERNATIONAL JOURNAL OF STD &amp; AIDS</t>
  </si>
  <si>
    <t>0956-4624</t>
  </si>
  <si>
    <t>Journal of Medical Biochemistry</t>
  </si>
  <si>
    <t>1452-8258</t>
  </si>
  <si>
    <t>EMBO REP</t>
  </si>
  <si>
    <t>COMPLEXITY</t>
  </si>
  <si>
    <t>1076-2787</t>
  </si>
  <si>
    <t>ARCHIVES OF INSECT BIOCHEMISTRY AND PHYSIOLOGY</t>
  </si>
  <si>
    <t>0739-4462</t>
  </si>
  <si>
    <t>NUCLEOSIDES NUCLEOTIDES &amp; NUCLEIC ACIDS</t>
  </si>
  <si>
    <t>1525-7770</t>
  </si>
  <si>
    <t>Artificial Cells Nanomedicine and Biotechnology</t>
  </si>
  <si>
    <t>http://www.springer.com/biomed/medical+microbiology/journal/10096</t>
  </si>
  <si>
    <t>MOL CELL BIOCHEM</t>
  </si>
  <si>
    <t>2169-1401</t>
  </si>
  <si>
    <t>BRAZILIAN JOURNAL OF MEDICAL AND BIOLOGICAL RESEARCH</t>
  </si>
  <si>
    <t>0100-879X</t>
  </si>
  <si>
    <t>Acta Naturae</t>
  </si>
  <si>
    <t>2075-8251</t>
  </si>
  <si>
    <t>FOLIA BIOLOGICA</t>
  </si>
  <si>
    <t>0015-5500</t>
  </si>
  <si>
    <t>FOLIA MICROBIOLOGICA</t>
  </si>
  <si>
    <t>0015-5632</t>
  </si>
  <si>
    <t>BONE MARROW TRANSPL</t>
  </si>
  <si>
    <t>JOURNAL OF ETHNOBIOLOGY</t>
  </si>
  <si>
    <t>0278-0771</t>
  </si>
  <si>
    <t>ANNALS OF MICROBIOLOGY</t>
  </si>
  <si>
    <t>1590-4261</t>
  </si>
  <si>
    <t>Iranian Journal of Allergy Asthma and Immunology</t>
  </si>
  <si>
    <t>1735-1502</t>
  </si>
  <si>
    <t>http://asn.sagepub.com/site/misc/Index/author_%20instructions_2015.pdf</t>
  </si>
  <si>
    <t>FOOD AND AGRICULTURAL IMMUNOLOGY</t>
  </si>
  <si>
    <t>0954-0105</t>
  </si>
  <si>
    <t>CHINESE SCI BULL</t>
  </si>
  <si>
    <t>JOURNAL OF APPLIED BIOMECHANICS</t>
  </si>
  <si>
    <t>1065-8483</t>
  </si>
  <si>
    <t>COMPTES RENDUS BIOLOGIES</t>
  </si>
  <si>
    <t>1631-0691</t>
  </si>
  <si>
    <t>IN VITRO CELLULAR &amp; DEVELOPMENTAL BIOLOGY-PLANT</t>
  </si>
  <si>
    <t>1054-5476</t>
  </si>
  <si>
    <t>Bioinspired Biomimetic and Nanobiomaterials</t>
  </si>
  <si>
    <t>2045-9858</t>
  </si>
  <si>
    <t>ASIAN PACIFIC JOURNAL OF ALLERGY AND IMMUNOLOGY</t>
  </si>
  <si>
    <t>0125-877X</t>
  </si>
  <si>
    <t>Journal of Medical and Biological Engineering</t>
  </si>
  <si>
    <t>1609-0985</t>
  </si>
  <si>
    <t>J NEUROTRAUM</t>
  </si>
  <si>
    <t>ADVANCES IN COMPLEX SYSTEMS</t>
  </si>
  <si>
    <t>0219-5259</t>
  </si>
  <si>
    <t>BIOCHEMICAL SYSTEMATICS AND ECOLOGY</t>
  </si>
  <si>
    <t>0305-1978</t>
  </si>
  <si>
    <t>SCIENCE AND ENGINEERING ETHICS</t>
  </si>
  <si>
    <t>1353-3452</t>
  </si>
  <si>
    <t>AUTOPHAGY</t>
  </si>
  <si>
    <t>INTERNATIONAL JOURNAL OF ARTIFICIAL ORGANS</t>
  </si>
  <si>
    <t>0391-3988</t>
  </si>
  <si>
    <t>IEEE Pulse</t>
  </si>
  <si>
    <t>2154-2287</t>
  </si>
  <si>
    <t>SOUTH AFRICAN JOURNAL OF SCIENCE</t>
  </si>
  <si>
    <t>0038-2353</t>
  </si>
  <si>
    <t>PHASE TRANSITIONS</t>
  </si>
  <si>
    <t>0141-1594</t>
  </si>
  <si>
    <t>INT J BIOL MACROMOL</t>
  </si>
  <si>
    <t>International Journal of Genomics</t>
  </si>
  <si>
    <t>2314-436X</t>
  </si>
  <si>
    <t>JOURNAL OF GENERAL AND APPLIED MICROBIOLOGY</t>
  </si>
  <si>
    <t>0022-1260</t>
  </si>
  <si>
    <t>CRYSTAL RESEARCH AND TECHNOLOGY</t>
  </si>
  <si>
    <t>0232-1300</t>
  </si>
  <si>
    <t>http://aac.asm.org/site/misc/ifora.xhtml</t>
  </si>
  <si>
    <t>CELL TISSUE RES</t>
  </si>
  <si>
    <t>Journal of Integrative Neuroscience</t>
  </si>
  <si>
    <t>0219-6352</t>
  </si>
  <si>
    <t>GENES &amp; GENETIC SYSTEMS</t>
  </si>
  <si>
    <t>1341-7568</t>
  </si>
  <si>
    <t>ISJ-Invertebrate Survival Journal</t>
  </si>
  <si>
    <t>1824-307X</t>
  </si>
  <si>
    <t>CURRENT SCIENCE</t>
  </si>
  <si>
    <t>Nov-91</t>
  </si>
  <si>
    <t>CELL HOST MICROBE</t>
  </si>
  <si>
    <t>HUMAN BIOLOGY</t>
  </si>
  <si>
    <t>0018-7143</t>
  </si>
  <si>
    <t>http://www.tandfonline.com/toc/icbi20/current#.VrTl-mQrJAY</t>
  </si>
  <si>
    <t>BIOLOGICAL RHYTHM RESEARCH</t>
  </si>
  <si>
    <t>0929-1016</t>
  </si>
  <si>
    <t>PROTEIN JOURNAL</t>
  </si>
  <si>
    <t>1572-3887</t>
  </si>
  <si>
    <t>ULTRASONIC IMAGING</t>
  </si>
  <si>
    <t>BBA-BIOENERGETICS</t>
  </si>
  <si>
    <t>0161-7346</t>
  </si>
  <si>
    <t>PREPARATIVE BIOCHEMISTRY &amp; BIOTECHNOLOGY</t>
  </si>
  <si>
    <t>1082-6068</t>
  </si>
  <si>
    <t>JOURNAL OF AGRICULTURAL BIOLOGICAL AND ENVIRONMENTAL STATISTICS</t>
  </si>
  <si>
    <t>1085-7117</t>
  </si>
  <si>
    <t>International Journal of Peptide Research and Therapeutics</t>
  </si>
  <si>
    <t>1573-3149</t>
  </si>
  <si>
    <t>INVERTEBRATE NEUROSCIENCE</t>
  </si>
  <si>
    <t>1354-2516</t>
  </si>
  <si>
    <t>http://onlinelibrary.wiley.com/journal/10.1111/(ISSN)1600-0501</t>
  </si>
  <si>
    <t>INDIAN JOURNAL OF MICROBIOLOGY</t>
  </si>
  <si>
    <t>0046-8991</t>
  </si>
  <si>
    <t>ACTA NEUROLOGICA BELGICA</t>
  </si>
  <si>
    <t>0300-9009</t>
  </si>
  <si>
    <t>Acta of Bioengineering and Biomechanics</t>
  </si>
  <si>
    <t>1509-409X</t>
  </si>
  <si>
    <t>AUSTRALASIAN PHYSICAL &amp; ENGINEERING SCIENCES IN MEDICINE</t>
  </si>
  <si>
    <t>0158-9938</t>
  </si>
  <si>
    <t>FOLIA BIOLOGICA-KRAKOW</t>
  </si>
  <si>
    <t>J INORG BIOCHEM</t>
  </si>
  <si>
    <t>0015-5497</t>
  </si>
  <si>
    <t>Indian Journal of Medical Microbiology</t>
  </si>
  <si>
    <t>0255-0857</t>
  </si>
  <si>
    <t>DISCRETE DYNAMICS IN NATURE AND SOCIETY</t>
  </si>
  <si>
    <t>1026-0226</t>
  </si>
  <si>
    <t>INDIAN JOURNAL OF BIOCHEMISTRY &amp; BIOPHYSICS</t>
  </si>
  <si>
    <t>ONCOTARGET</t>
  </si>
  <si>
    <t>0301-1208</t>
  </si>
  <si>
    <t>NETWORK-COMPUTATION IN NEURAL SYSTEMS</t>
  </si>
  <si>
    <t>0954-898X</t>
  </si>
  <si>
    <t>Clinical Lipidology</t>
  </si>
  <si>
    <t>1758-4299</t>
  </si>
  <si>
    <t>BIOCHEMICAL GENETICS</t>
  </si>
  <si>
    <t>EXCLI Journal</t>
  </si>
  <si>
    <t>MUSCLE NERVE</t>
  </si>
  <si>
    <t>1611-2156</t>
  </si>
  <si>
    <t>Neuropsychiatry</t>
  </si>
  <si>
    <t>1758-2008</t>
  </si>
  <si>
    <t>Analytical Cellular Pathology</t>
  </si>
  <si>
    <t>2210-7177</t>
  </si>
  <si>
    <t>ARQUIVOS DE NEURO-PSIQUIATRIA</t>
  </si>
  <si>
    <t>0004-282X</t>
  </si>
  <si>
    <t>ACTA PROTOZOOLOGICA</t>
  </si>
  <si>
    <t>0065-1583</t>
  </si>
  <si>
    <t>CELL RES</t>
  </si>
  <si>
    <t>http://www.elsevier.com/journals/neuroscience/0306-4522/guide-for-authors</t>
  </si>
  <si>
    <t>INDIAN JOURNAL OF EXPERIMENTAL BIOLOGY</t>
  </si>
  <si>
    <t>0019-5189</t>
  </si>
  <si>
    <t>Journal of Huazhong University of Science and Technology-Medical Sciences</t>
  </si>
  <si>
    <t>1672-0733</t>
  </si>
  <si>
    <t>Cognitive Systems Research</t>
  </si>
  <si>
    <t>1389-0417</t>
  </si>
  <si>
    <t>BIOLOGIA</t>
  </si>
  <si>
    <t>Jun-88</t>
  </si>
  <si>
    <t>CLIN EXP ALLERGY</t>
  </si>
  <si>
    <t>Symmetry-Basel</t>
  </si>
  <si>
    <t>2073-8994</t>
  </si>
  <si>
    <t>ACUPUNCTURE &amp; ELECTRO-THERAPEUTICS RESEARCH</t>
  </si>
  <si>
    <t>0360-1293</t>
  </si>
  <si>
    <t>Mathematical Modelling of Natural Phenomena</t>
  </si>
  <si>
    <t>0973-5348</t>
  </si>
  <si>
    <t>Brain Impairment</t>
  </si>
  <si>
    <t>FRONT HUM NEUROSCI</t>
  </si>
  <si>
    <t>1443-9646</t>
  </si>
  <si>
    <t>ACTA NEUROPSYCHIATRICA</t>
  </si>
  <si>
    <t>1601-5215</t>
  </si>
  <si>
    <t>REVISTA ARGENTINA DE MICROBIOLOGIA</t>
  </si>
  <si>
    <t>0325-7541</t>
  </si>
  <si>
    <t>FISH SHELLFISH IMMUN</t>
  </si>
  <si>
    <t>NEUROENDOCRINOLOGY LETTERS</t>
  </si>
  <si>
    <t>0172-780X</t>
  </si>
  <si>
    <t>Revista Espanola de Quimioterapia</t>
  </si>
  <si>
    <t>0214-3429</t>
  </si>
  <si>
    <t>http://onlinelibrary.wiley.com/journal/10.1111/%28ISSN%291365-294X/homepage/ForAuthors.html</t>
  </si>
  <si>
    <t>CELL SIGNAL</t>
  </si>
  <si>
    <t>HEMOGLOBIN</t>
  </si>
  <si>
    <t>0363-0269</t>
  </si>
  <si>
    <t>BRAZILIAN JOURNAL OF BIOLOGY</t>
  </si>
  <si>
    <t>1519-6984</t>
  </si>
  <si>
    <t>MICROBIOL MOL BIOL R</t>
  </si>
  <si>
    <t>ACTA MICROBIOLOGICA ET IMMUNOLOGICA HUNGARICA</t>
  </si>
  <si>
    <t>1217-8950</t>
  </si>
  <si>
    <t>GENETICS AND MOLECULAR RESEARCH</t>
  </si>
  <si>
    <t>1676-5680</t>
  </si>
  <si>
    <t>MAGNESIUM RESEARCH</t>
  </si>
  <si>
    <t>CURR OPIN STRUC BIOL</t>
  </si>
  <si>
    <t>0953-1424</t>
  </si>
  <si>
    <t>CIN-COMPUTERS INFORMATICS NURSING</t>
  </si>
  <si>
    <t>1538-2931</t>
  </si>
  <si>
    <t>http://www.cell.com/molecular-cell/authors#policies</t>
  </si>
  <si>
    <t>RENDICONTI LINCEI-SCIENZE FISICHE E NATURALI</t>
  </si>
  <si>
    <t>2037-4631</t>
  </si>
  <si>
    <t>JOURNAL OF FOOD BIOCHEMISTRY</t>
  </si>
  <si>
    <t>0145-8884</t>
  </si>
  <si>
    <t>APPLIED BIOCHEMISTRY AND MICROBIOLOGY</t>
  </si>
  <si>
    <t>Mar-38</t>
  </si>
  <si>
    <t>Informatics for Health &amp; Social Care</t>
  </si>
  <si>
    <t>1753-8157</t>
  </si>
  <si>
    <t>The Company of Biologists</t>
  </si>
  <si>
    <t>ACTA CRYSTALLOGR B</t>
  </si>
  <si>
    <t>ANAIS DA ACADEMIA BRASILEIRA DE CIENCIAS</t>
  </si>
  <si>
    <t>http://dmm.biologists.org/site/author/manuscript_prep.xhtml</t>
  </si>
  <si>
    <t>2052-5206</t>
  </si>
  <si>
    <t>Jan-65</t>
  </si>
  <si>
    <t>Journal of Mechanics in Medicine and Biology</t>
  </si>
  <si>
    <t>0219-5194</t>
  </si>
  <si>
    <t>http://www.springer.com/biomed/journal/10439</t>
  </si>
  <si>
    <t>Archives of Biological Sciences</t>
  </si>
  <si>
    <t>0354-4664</t>
  </si>
  <si>
    <t>MOLECULAR BIOLOGY</t>
  </si>
  <si>
    <t>0026-8933</t>
  </si>
  <si>
    <t>PHOTOCHEM PHOTOBIOL</t>
  </si>
  <si>
    <t>IEEE</t>
  </si>
  <si>
    <t>TRANSFUSION CLINIQUE ET BIOLOGIQUE</t>
  </si>
  <si>
    <t>1246-7820</t>
  </si>
  <si>
    <t>Central European Journal of Biology</t>
  </si>
  <si>
    <t>1895-104X</t>
  </si>
  <si>
    <t>DEV DYNAM</t>
  </si>
  <si>
    <t>ENCEPHALE-REVUE DE PSYCHIATRIE CLINIQUE BIOLOGIQUE ET THERAPEUTIQUE</t>
  </si>
  <si>
    <t>http://www.ieee.org/publications_standards/publications/authors/author_submission.html</t>
  </si>
  <si>
    <t>0013-7006</t>
  </si>
  <si>
    <t>Polish Journal of Microbiology</t>
  </si>
  <si>
    <t>1733-1331</t>
  </si>
  <si>
    <t>MOL PLANT MICROBE IN</t>
  </si>
  <si>
    <t>TECHNOLOGY AND HEALTH CARE</t>
  </si>
  <si>
    <t>0928-7329</t>
  </si>
  <si>
    <t>http://sites.ieee.org/tbiocas/</t>
  </si>
  <si>
    <t>BIOCATALYSIS AND BIOTRANSFORMATION</t>
  </si>
  <si>
    <t>1024-2422</t>
  </si>
  <si>
    <t>Canadian Journal of Infectious Diseases &amp; Medical Microbiology</t>
  </si>
  <si>
    <t>1712-9532</t>
  </si>
  <si>
    <t>J CHEM ECOL</t>
  </si>
  <si>
    <t>Romanian Journal of Morphology and Embryology</t>
  </si>
  <si>
    <t>1220-0522</t>
  </si>
  <si>
    <t>JOURNAL OF THE ROYAL SOCIETY OF NEW ZEALAND</t>
  </si>
  <si>
    <t>http://bmcmicrobiol.biomedcentral.com/submission-guidelines/preparing-your-manuscript</t>
  </si>
  <si>
    <t>0303-6758</t>
  </si>
  <si>
    <t>Pediatric Allergy Immunology and Pulmonology</t>
  </si>
  <si>
    <t>2151-321X</t>
  </si>
  <si>
    <t>CURR OPIN CHEM BIOL</t>
  </si>
  <si>
    <t>BIOCHEMISTRY AND MOLECULAR BIOLOGY EDUCATION</t>
  </si>
  <si>
    <t>1470-8175</t>
  </si>
  <si>
    <t>LWW Journals</t>
  </si>
  <si>
    <t>http://edmgr.ovid.com/pidj/accounts/ifauth.htm</t>
  </si>
  <si>
    <t>Journal of Biological Research-Thessaloniki</t>
  </si>
  <si>
    <t>2241-5793</t>
  </si>
  <si>
    <t>J NEUROIMMUNOL</t>
  </si>
  <si>
    <t>MIKROBIYOLOJI BULTENI</t>
  </si>
  <si>
    <t>0374-9096</t>
  </si>
  <si>
    <t>Biocybernetics and Biomedical Engineering</t>
  </si>
  <si>
    <t>https://www.elsevier.com/journals/international-immunopharmacology/1567-5769/guide-for-authors</t>
  </si>
  <si>
    <t>0208-5216</t>
  </si>
  <si>
    <t>MICROBIOLOGY</t>
  </si>
  <si>
    <t>0026-2617</t>
  </si>
  <si>
    <t>TRENDS MICROBIOL</t>
  </si>
  <si>
    <t>SOMATOSENSORY AND MOTOR RESEARCH</t>
  </si>
  <si>
    <t>0899-0220</t>
  </si>
  <si>
    <t>Current Proteomics</t>
  </si>
  <si>
    <t>http://www.cell.com/cell-host-microbe/authors#policies</t>
  </si>
  <si>
    <t>1570-1646</t>
  </si>
  <si>
    <t>Journal of Vibroengineering</t>
  </si>
  <si>
    <t>1392-8716</t>
  </si>
  <si>
    <t>PROG NEURO-PSYCHOPH</t>
  </si>
  <si>
    <t>Computational Intelligence and Neuroscience</t>
  </si>
  <si>
    <t>1687-5265</t>
  </si>
  <si>
    <t>Genes &amp; Genomics</t>
  </si>
  <si>
    <t>1976-9571</t>
  </si>
  <si>
    <t>http://link.springer.com/journal/418</t>
  </si>
  <si>
    <t>BRAZILIAN JOURNAL OF MICROBIOLOGY</t>
  </si>
  <si>
    <t>1517-8382</t>
  </si>
  <si>
    <t>J MATER SCI-MATER M</t>
  </si>
  <si>
    <t>CHEMICAL SPECIATION AND BIOAVAILABILITY</t>
  </si>
  <si>
    <t>0954-2299</t>
  </si>
  <si>
    <t>ACTA BIOLOGICA HUNGARICA</t>
  </si>
  <si>
    <t>0236-5383</t>
  </si>
  <si>
    <t>Sleep and Biological Rhythms</t>
  </si>
  <si>
    <t>GAIT POSTURE</t>
  </si>
  <si>
    <t>1446-9235</t>
  </si>
  <si>
    <t>BIOCELL</t>
  </si>
  <si>
    <t>0327-9545</t>
  </si>
  <si>
    <t>PROCEEDINGS OF THE BIOLOGICAL SOCIETY OF WASHINGTON</t>
  </si>
  <si>
    <t>0006-324X</t>
  </si>
  <si>
    <t>Health Informatics Journal</t>
  </si>
  <si>
    <t>1460-4582</t>
  </si>
  <si>
    <t>APPL BIOCHEM BIOTECH</t>
  </si>
  <si>
    <t>Journal of the History of the Neurosciences</t>
  </si>
  <si>
    <t>0964-704X</t>
  </si>
  <si>
    <t>http://www.the-aps.org/mm/Publications/Info-For-Authors</t>
  </si>
  <si>
    <t>AMERICAN SCIENTIST</t>
  </si>
  <si>
    <t>0003-0996</t>
  </si>
  <si>
    <t>ZEITSCHRIFT FUR NATURFORSCHUNG SECTION C-A JOURNAL OF BIOSCIENCES</t>
  </si>
  <si>
    <t>0939-5075</t>
  </si>
  <si>
    <t>BRAZILIAN ARCHIVES OF BIOLOGY AND TECHNOLOGY</t>
  </si>
  <si>
    <t>1516-8913</t>
  </si>
  <si>
    <t>BRAIN BEHAV IMMUN</t>
  </si>
  <si>
    <t>NeuroQuantology</t>
  </si>
  <si>
    <t>1303-5150</t>
  </si>
  <si>
    <t>MOL IMMUNOL</t>
  </si>
  <si>
    <t>RUSSIAN JOURNAL OF BIOORGANIC CHEMISTRY</t>
  </si>
  <si>
    <t>1068-1620</t>
  </si>
  <si>
    <t>Acta Crystallographica Section F-Structural Biology Communications</t>
  </si>
  <si>
    <t>1744-3091</t>
  </si>
  <si>
    <t>REVISTA DE BIOLOGIA TROPICAL</t>
  </si>
  <si>
    <t>0034-7744</t>
  </si>
  <si>
    <t>J AM SOC MASS SPECTR</t>
  </si>
  <si>
    <t>IRBM</t>
  </si>
  <si>
    <t>1959-0318</t>
  </si>
  <si>
    <t>ISSUES IN SCIENCE AND TECHNOLOGY</t>
  </si>
  <si>
    <t>0748-5492</t>
  </si>
  <si>
    <t>CHINESE JOURNAL OF STRUCTURAL CHEMISTRY</t>
  </si>
  <si>
    <t>0254-5861</t>
  </si>
  <si>
    <t>SCIENTIST</t>
  </si>
  <si>
    <t>J CELL MOL MED</t>
  </si>
  <si>
    <t>0890-3670</t>
  </si>
  <si>
    <t>JOURNAL OF CHEMICAL CRYSTALLOGRAPHY</t>
  </si>
  <si>
    <t>1074-1542</t>
  </si>
  <si>
    <t>MOLECULAR CRYSTALS AND LIQUID CRYSTALS</t>
  </si>
  <si>
    <t>1542-1406</t>
  </si>
  <si>
    <t>http://www.nyas.org/Publications/Annals/AuthorGuidelines.aspx</t>
  </si>
  <si>
    <t>CRYSTALLOGRAPHY REPORTS</t>
  </si>
  <si>
    <t>BBA-MOL BASIS DIS</t>
  </si>
  <si>
    <t>1063-7745</t>
  </si>
  <si>
    <t>ANALYTICAL AND QUANTITATIVE CYTOLOGY AND HISTOLOGY</t>
  </si>
  <si>
    <t>0884-6812</t>
  </si>
  <si>
    <t>ISOKINETICS AND EXERCISE SCIENCE</t>
  </si>
  <si>
    <t>0959-3020</t>
  </si>
  <si>
    <t>Molecular Genetics Microbiology and Virology</t>
  </si>
  <si>
    <t>FEMS MICROBIOL REV</t>
  </si>
  <si>
    <t>0891-4168</t>
  </si>
  <si>
    <t>Therapeutic Innovation &amp; Regulatory Science</t>
  </si>
  <si>
    <t>2168-4790</t>
  </si>
  <si>
    <t>Proceedings of the Estonian Academy of Sciences</t>
  </si>
  <si>
    <t>1736-6046</t>
  </si>
  <si>
    <t>TRENDS IMMUNOL</t>
  </si>
  <si>
    <t>JOURNAL OF THE HISTORY OF BIOLOGY</t>
  </si>
  <si>
    <t>0022-5010</t>
  </si>
  <si>
    <t>Sains Malaysiana</t>
  </si>
  <si>
    <t>0126-6039</t>
  </si>
  <si>
    <t>http://www.springer.com/biomed/neuroscience/journal/11064</t>
  </si>
  <si>
    <t>TECHNOLOGY REVIEW</t>
  </si>
  <si>
    <t>1099-274X</t>
  </si>
  <si>
    <t>ANNU REV MICROBIOL</t>
  </si>
  <si>
    <t>Animal Cells and Systems</t>
  </si>
  <si>
    <t>1976-8354</t>
  </si>
  <si>
    <t>Journal of Medical Devices-Transactions of the ASME</t>
  </si>
  <si>
    <t>1932-6181</t>
  </si>
  <si>
    <t>Iranian Journal of Immunology</t>
  </si>
  <si>
    <t>1735-1383</t>
  </si>
  <si>
    <t>TRENDS IN GLYCOSCIENCE AND GLYCOTECHNOLOGY</t>
  </si>
  <si>
    <t>http://www.elsevier.com/journals/european-neuropsychopharmacology/0924-977X/guide-for-authors</t>
  </si>
  <si>
    <t>0915-7352</t>
  </si>
  <si>
    <t>ACTA SCIENTIARUM-TECHNOLOGY</t>
  </si>
  <si>
    <t>J STEROID BIOCHEM</t>
  </si>
  <si>
    <t>1806-2563</t>
  </si>
  <si>
    <t>Jundishapur Journal of Microbiology</t>
  </si>
  <si>
    <t>2008-3645</t>
  </si>
  <si>
    <t>Ideggyogyaszati Szemle-Clinical Neuroscience</t>
  </si>
  <si>
    <t>0019-1442</t>
  </si>
  <si>
    <t>JOURNAL OF BIOLOGICAL SYSTEMS</t>
  </si>
  <si>
    <t>0218-3390</t>
  </si>
  <si>
    <t>Chiang Mai Journal of Science</t>
  </si>
  <si>
    <t>0125-2526</t>
  </si>
  <si>
    <t>CSH PERSPECT BIOL</t>
  </si>
  <si>
    <t>JOURNAL OF EVOLUTIONARY BIOCHEMISTRY AND PHYSIOLOGY</t>
  </si>
  <si>
    <t>0022-0930</t>
  </si>
  <si>
    <t>Maejo International Journal of Science and Technology</t>
  </si>
  <si>
    <t>1905-7873</t>
  </si>
  <si>
    <t>J MICROBIOL METH</t>
  </si>
  <si>
    <t>EPIDEMIOLOGIE MIKROBIOLOGIE IMUNOLOGIE</t>
  </si>
  <si>
    <t>1210-7913</t>
  </si>
  <si>
    <t>SCIENCEASIA</t>
  </si>
  <si>
    <t>1513-1874</t>
  </si>
  <si>
    <t>Doklady Biochemistry and Biophysics</t>
  </si>
  <si>
    <t>1607-6729</t>
  </si>
  <si>
    <t>INT J ANTIMICROB AG</t>
  </si>
  <si>
    <t>Iranian Journal of Science and Technology Transaction A-Science</t>
  </si>
  <si>
    <t>1028-6276</t>
  </si>
  <si>
    <t>http://www.stemcellsportal.com/STEM_CELLS_Info_for_Contributors</t>
  </si>
  <si>
    <t>HYBRIDOMA</t>
  </si>
  <si>
    <t>1554-0014</t>
  </si>
  <si>
    <t>Acta Crystallographica Section C-Structural Chemistry</t>
  </si>
  <si>
    <t>0108-2701</t>
  </si>
  <si>
    <t>COMP BIOCHEM PHYS A</t>
  </si>
  <si>
    <t>PTERIDINES</t>
  </si>
  <si>
    <t>0933-4807</t>
  </si>
  <si>
    <t>JOURNAL OF BIOLOGICAL EDUCATION</t>
  </si>
  <si>
    <t>0021-9266</t>
  </si>
  <si>
    <t>http://www.hindawi.com/journals/mi/</t>
  </si>
  <si>
    <t>ANNU REV CELL DEV BI</t>
  </si>
  <si>
    <t>PROGRESS IN BIOCHEMISTRY AND BIOPHYSICS</t>
  </si>
  <si>
    <t>1000-3282</t>
  </si>
  <si>
    <t>Journal of Hard Tissue Biology</t>
  </si>
  <si>
    <t>1341-7649</t>
  </si>
  <si>
    <t>KUWAIT JOURNAL OF SCIENCE &amp; ENGINEERING</t>
  </si>
  <si>
    <t>1024-8684</t>
  </si>
  <si>
    <t>Portland Press</t>
  </si>
  <si>
    <t>JOURNAL OF HISTOTECHNOLOGY</t>
  </si>
  <si>
    <t>0147-8885</t>
  </si>
  <si>
    <t>http://www.biochemsoctrans.org/</t>
  </si>
  <si>
    <t>J R SOC INTERFACE</t>
  </si>
  <si>
    <t>Russian Journal of Developmental Biology</t>
  </si>
  <si>
    <t>1062-3604</t>
  </si>
  <si>
    <t>Neurochemical Journal</t>
  </si>
  <si>
    <t>1819-7124</t>
  </si>
  <si>
    <t>BIOL BLOOD MARROW TR</t>
  </si>
  <si>
    <t>TRACE ELEMENTS AND ELECTROLYTES</t>
  </si>
  <si>
    <t>0946-2104</t>
  </si>
  <si>
    <t>http://molehr.oxfordjournals.org/</t>
  </si>
  <si>
    <t>European Journal of Inflammation</t>
  </si>
  <si>
    <t>1721-727X</t>
  </si>
  <si>
    <t>INTERDISCIPLINARY SCIENCE REVIEWS</t>
  </si>
  <si>
    <t>0308-0188</t>
  </si>
  <si>
    <t>Frontiers in Life Science</t>
  </si>
  <si>
    <t>2155-3769</t>
  </si>
  <si>
    <t>NEUROCIRUGIA</t>
  </si>
  <si>
    <t>BIOL REV</t>
  </si>
  <si>
    <t>1130-1473</t>
  </si>
  <si>
    <t>DEFENCE SCIENCE JOURNAL</t>
  </si>
  <si>
    <t>0011-748X</t>
  </si>
  <si>
    <t>NATIONAL ACADEMY SCIENCE LETTERS-INDIA</t>
  </si>
  <si>
    <t>0250-541X</t>
  </si>
  <si>
    <t>Multiple Sclerosis Journal</t>
  </si>
  <si>
    <t>MULT SCLER J</t>
  </si>
  <si>
    <t>Postepy Mikrobiologii</t>
  </si>
  <si>
    <t>1352-4585</t>
  </si>
  <si>
    <t>0079-4252</t>
  </si>
  <si>
    <t>COMPTES RENDUS DE L ACADEMIE BULGARE DES SCIENCES</t>
  </si>
  <si>
    <t>1310-1331</t>
  </si>
  <si>
    <t>NEW SCIENTIST</t>
  </si>
  <si>
    <t>0262-4079</t>
  </si>
  <si>
    <t>CURR OPIN IMMUNOL</t>
  </si>
  <si>
    <t>Central European Journal of Immunology</t>
  </si>
  <si>
    <t>1426-3912</t>
  </si>
  <si>
    <t>HERALD OF THE RUSSIAN ACADEMY OF SCIENCES</t>
  </si>
  <si>
    <t>1019-3316</t>
  </si>
  <si>
    <t>AMERICAN BIOLOGY TEACHER</t>
  </si>
  <si>
    <t>Feb-85</t>
  </si>
  <si>
    <t>ACS Publications</t>
  </si>
  <si>
    <t>Applied Bionics and Biomechanics</t>
  </si>
  <si>
    <t>1176-2322</t>
  </si>
  <si>
    <t>http://pubs.acs.org/paragonplus/submission/bichaw/bichaw_authguide.pdf</t>
  </si>
  <si>
    <t>BIOLOGY BULLETIN</t>
  </si>
  <si>
    <t>1062-3590</t>
  </si>
  <si>
    <t>Bioscience Journal</t>
  </si>
  <si>
    <t>1981-3163</t>
  </si>
  <si>
    <t>Theoretical Biology Forum</t>
  </si>
  <si>
    <t>0035-6050</t>
  </si>
  <si>
    <t>Society for Leukocyte Biology</t>
  </si>
  <si>
    <t>NAT PROD REP</t>
  </si>
  <si>
    <t>http://www.jlb-submit.org/cgi-bin/main.plex?form_type=display_auth_instructions</t>
  </si>
  <si>
    <t>PROCEEDINGS OF THE NATIONAL ACADEMY OF SCIENCES INDIA SECTION A-PHYSICAL SCIENCES</t>
  </si>
  <si>
    <t>0369-8203</t>
  </si>
  <si>
    <t>Anthropologist</t>
  </si>
  <si>
    <t>0972-0073</t>
  </si>
  <si>
    <t>RADIAT RES</t>
  </si>
  <si>
    <t>Neural Regeneration Research</t>
  </si>
  <si>
    <t>1673-5374</t>
  </si>
  <si>
    <t>http://onlinelibrary.wiley.com/journal/10.1111/(ISSN)1365-2559/homepage/ForAuthors.html</t>
  </si>
  <si>
    <t>ENDEAVOUR</t>
  </si>
  <si>
    <t>0160-9327</t>
  </si>
  <si>
    <t>FRONT BIOSCI-LANDMRK</t>
  </si>
  <si>
    <t>CYTOLOGIA</t>
  </si>
  <si>
    <t>Nov-45</t>
  </si>
  <si>
    <t>JOURNAL OF THE NATIONAL SCIENCE FOUNDATION OF SRI LANKA</t>
  </si>
  <si>
    <t>1391-4588</t>
  </si>
  <si>
    <t>J MED MICROBIOL</t>
  </si>
  <si>
    <t>Turkish Journal of Biochemistry-Turk Biyokimya Dergisi</t>
  </si>
  <si>
    <t>0250-4685</t>
  </si>
  <si>
    <t>NEUROPHYSIOLOGY</t>
  </si>
  <si>
    <t>0090-2977</t>
  </si>
  <si>
    <t>R&amp;D MAGAZINE</t>
  </si>
  <si>
    <t>0746-9179</t>
  </si>
  <si>
    <t>HEARING RES</t>
  </si>
  <si>
    <t>CESKA A SLOVENSKA NEUROLOGIE A NEUROCHIRURGIE</t>
  </si>
  <si>
    <t>1210-7859</t>
  </si>
  <si>
    <t>ZHURNAL OBSHCHEI BIOLOGII</t>
  </si>
  <si>
    <t>0044-4596</t>
  </si>
  <si>
    <t>PERIODICUM BIOLOGORUM</t>
  </si>
  <si>
    <t>EUR J HUM GENET</t>
  </si>
  <si>
    <t>0031-5362</t>
  </si>
  <si>
    <t>TRANSACTIONS OF THE ROYAL SOCIETY OF SOUTH AUSTRALIA</t>
  </si>
  <si>
    <t>0372-1426</t>
  </si>
  <si>
    <t>ZEITSCHRIFT FUR KRISTALLOGRAPHIE-NEW CRYSTAL STRUCTURES</t>
  </si>
  <si>
    <t>Company of Biologists</t>
  </si>
  <si>
    <t>1433-7266</t>
  </si>
  <si>
    <t>http://jeb.biologists.org/content/manuscript-prep</t>
  </si>
  <si>
    <t>BRAIN RES BULL</t>
  </si>
  <si>
    <t>ZHURNAL VYSSHEI NERVNOI DEYATELNOSTI IMENI I P PAVLOVA</t>
  </si>
  <si>
    <t>0044-4677</t>
  </si>
  <si>
    <t>Journal of Neurological Sciences-Turkish</t>
  </si>
  <si>
    <t>1302-1664</t>
  </si>
  <si>
    <t>BIOLOGICHESKIE MEMBRANY</t>
  </si>
  <si>
    <t>0233-4755</t>
  </si>
  <si>
    <t>Frontiers in Immunology</t>
  </si>
  <si>
    <t>FRONT IMMUNOL</t>
  </si>
  <si>
    <t>1664-3224</t>
  </si>
  <si>
    <t>Kuwait Journal of Science</t>
  </si>
  <si>
    <t>2307-4108</t>
  </si>
  <si>
    <t>Methods in Microbiology</t>
  </si>
  <si>
    <t>0580-9517</t>
  </si>
  <si>
    <t>ASIA LIFE SCIENCES</t>
  </si>
  <si>
    <t>0117-3375</t>
  </si>
  <si>
    <t>CELL DEATH DIS</t>
  </si>
  <si>
    <t>Acta Microscopica</t>
  </si>
  <si>
    <t>0798-4545</t>
  </si>
  <si>
    <t>Neuroforum</t>
  </si>
  <si>
    <t>0947-0875</t>
  </si>
  <si>
    <t>Journal of Immunology Research</t>
  </si>
  <si>
    <t>2314-8861</t>
  </si>
  <si>
    <t>SCI SIGNAL</t>
  </si>
  <si>
    <t>J NEUROPATH EXP NEUR</t>
  </si>
  <si>
    <t>J STRUCT BIOL</t>
  </si>
  <si>
    <t>http://www.oxfordjournals.org/our_journals/hmg/for_authors/general.html</t>
  </si>
  <si>
    <t>MICROB ECOL</t>
  </si>
  <si>
    <t>EUR J NEUROL</t>
  </si>
  <si>
    <t>https://us.sagepub.com/en-us/nam/journal-of-biological-rhythms/journal200933#submission-guidelines</t>
  </si>
  <si>
    <t>ANN BIOMED ENG</t>
  </si>
  <si>
    <t>MOL BIOL REP</t>
  </si>
  <si>
    <t>CHEM-BIOL INTERACT</t>
  </si>
  <si>
    <t>FRONT MICROBIOL</t>
  </si>
  <si>
    <t>CURR SCI INDIA</t>
  </si>
  <si>
    <t>CURR OPIN MICROBIOL</t>
  </si>
  <si>
    <t>CELL MICROBIOL</t>
  </si>
  <si>
    <t>http://www.jbiomech.com/content/authorinfo</t>
  </si>
  <si>
    <t>MOL CANCER</t>
  </si>
  <si>
    <t>Calculating reproducibility for journals with DSM of 1 or 2</t>
  </si>
  <si>
    <t>BMC MICROBIOL</t>
  </si>
  <si>
    <t>http://onlinelibrary.wiley.com/journal/10.1002/(ISSN)1439-7633/homepage/2268_authors.html</t>
  </si>
  <si>
    <t>INT IMMUNOPHARMACOL</t>
  </si>
  <si>
    <t>ELIFE</t>
  </si>
  <si>
    <t>NEURAL COMPUT</t>
  </si>
  <si>
    <t>NEUROCHEM RES</t>
  </si>
  <si>
    <t>http://www.cell.com/cancer-cell/authors#policies</t>
  </si>
  <si>
    <t>BEHAV BRAIN SCI</t>
  </si>
  <si>
    <t>http://link.springer.com/journal/11010</t>
  </si>
  <si>
    <t>J NUTR BIOCHEM</t>
  </si>
  <si>
    <t>GENE THER</t>
  </si>
  <si>
    <t>http://www.elsevier.com/journals/neurobiology-of-disease/0969-9961/guide-for-authors</t>
  </si>
  <si>
    <t>FOOD MICROBIOL</t>
  </si>
  <si>
    <t>http://www.elsevier.com/journals/molecular-aspects-of-medicine/0098-2997/guide-for-authors</t>
  </si>
  <si>
    <t>J BIOCHEM</t>
  </si>
  <si>
    <t>http://edmgr.ovid.com/jaids/accounts/ifauth.htm</t>
  </si>
  <si>
    <t>TRENDS MOL MED</t>
  </si>
  <si>
    <t>IOP Publishing</t>
  </si>
  <si>
    <t>http://atom.iop.org/atom/help.nsf/LookupJournalSpecific/general-guidelines-for-authors~**</t>
  </si>
  <si>
    <t>MOL SYST BIOL</t>
  </si>
  <si>
    <t>http://www.springer.com/medicine/neurology/journal/702</t>
  </si>
  <si>
    <t>J MOL EVOL</t>
  </si>
  <si>
    <t>CURR OPIN GENET DEV</t>
  </si>
  <si>
    <t>BEHAV NEUROSCI</t>
  </si>
  <si>
    <t>J ANTIBIOT</t>
  </si>
  <si>
    <t>American Association of Immunologists</t>
  </si>
  <si>
    <t>http://jimmunol.org/site/misc/authorinstructions.xhtml#deposit</t>
  </si>
  <si>
    <t>PROG BRAIN RES</t>
  </si>
  <si>
    <t>http://mdm.uic.edu/manuscript-requirements/</t>
  </si>
  <si>
    <t>BBA-MOL CELL BIOL L</t>
  </si>
  <si>
    <t xml:space="preserve">Radiation Research Society </t>
  </si>
  <si>
    <t>http://www.rrjournal.org/</t>
  </si>
  <si>
    <t>ACS CHEM BIOL</t>
  </si>
  <si>
    <t>MOL ECOL RESOUR</t>
  </si>
  <si>
    <t>https://www.elsevier.com/journals/medical-engineering-and-physics/1350-4533/guide-for-authors</t>
  </si>
  <si>
    <t>BIOL LETTERS</t>
  </si>
  <si>
    <t>http://onlinelibrary.wiley.com/journal/10.1111/%28ISSN%291600-079X/homepage/ForAuthors.html</t>
  </si>
  <si>
    <t>MOL CANCER RES</t>
  </si>
  <si>
    <t>BBA-PROTEINS PROTEOM</t>
  </si>
  <si>
    <t>NEUROCHEM INT</t>
  </si>
  <si>
    <t>From categories selected from ESI JCR, top quartiles for both IF and citable items were included. List was then manually reviewed to exclude review and short report journals, in addition to journals determined to be outside the field of basic medical science and clinical research. The original pull (before any filtering) included 1,166 titles and was based on 213,449 citable items. As of 5/19, the list for data collection includes 326 titles and is based on 131,666 citable items. This represents 28% of the original title set and 62% of the original citable item set.</t>
  </si>
  <si>
    <t>http://edmgr.ovid.com/aids/accounts/ifauth.htm</t>
  </si>
  <si>
    <t>Journal Data Filtered By: Selected JCR Year: 2013 Selected Editions: SCIE Selected Categories: 'BIOCHEMISTRY &amp; MOLECULAR BIOLOGY','BIOLOGY','CELL BIOLOGY','CRYSTALLOGRAPHY','DEVELOPMENTAL BIOLOGY','ENGINEERING, BIOMEDICAL','IMMUNOLOGY','MEDICAL INFORMATICS','MICROBIOLOGY','MICROSCOPY','MULTIDISCIPLINARY SCIENCES','NEUROSCIENCES' Selected Quartiles: Q1 Selected Category Scheme: WoS</t>
  </si>
  <si>
    <t>http://www.placentajournal.org/content/authorinfo</t>
  </si>
  <si>
    <t>CLIN IMMUNOL</t>
  </si>
  <si>
    <t>http://jp.msubmit.net/cgi-bin/main.plex?form_type=display_requirements</t>
  </si>
  <si>
    <t>EUKARYOT CELL</t>
  </si>
  <si>
    <t>EMBO</t>
  </si>
  <si>
    <t>http://msb.embopress.org/authorguide#availabilityofpublishedmaterial</t>
  </si>
  <si>
    <t>J HISTOCHEM CYTOCHEM</t>
  </si>
  <si>
    <t>J PAIN</t>
  </si>
  <si>
    <t>http://www.springer.com/cda/content/document/cda_downloaddocument/CTR+New+Instructions+Dec+2009_final.pdf?SGWID=0-0-45-841120-p1078975</t>
  </si>
  <si>
    <t>J BIOMED MATER RES B</t>
  </si>
  <si>
    <t>The Rockefeller University Pres</t>
  </si>
  <si>
    <t>http://jcb.rupress.org/site/misc/ifora.xhtml</t>
  </si>
  <si>
    <t>MBIO</t>
  </si>
  <si>
    <t>EUR J CLIN MICROBIOL</t>
  </si>
  <si>
    <t>CLIN BIOMECH</t>
  </si>
  <si>
    <t>http://jem.rupress.org/site/misc/ifora.xhtml</t>
  </si>
  <si>
    <t>AUTOIMMUN REV</t>
  </si>
  <si>
    <t>IOP Science</t>
  </si>
  <si>
    <t>http://ioppublishing.org/img/landingPages/guidelines-and-policies/author-guidelines.html</t>
  </si>
  <si>
    <t>J PHOTOCH PHOTOBIO B</t>
  </si>
  <si>
    <t>J PINEAL RES</t>
  </si>
  <si>
    <t>INSECT BIOCHEM MOLEC</t>
  </si>
  <si>
    <t>http://www.oxfordjournals.org/our_journals/scan/for_authors/index.html</t>
  </si>
  <si>
    <t>http://www.ieee.org/publications_standards/publications/authors/authors_journals.html</t>
  </si>
  <si>
    <t>DEV COMP IMMUNOL</t>
  </si>
  <si>
    <t>http://www.elsevier.com/journals/comparative-biochemistry-and-physiology-part-a-molecular-and-integrative-physiology/1095-6433/guide-for-authors</t>
  </si>
  <si>
    <t>LETT APPL MICROBIOL</t>
  </si>
  <si>
    <t>http://onlinelibrary.wiley.com/journal/10.1002/%28ISSN%291098-1136/homepage/ForAuthors.html</t>
  </si>
  <si>
    <t>MICROBES INFECT</t>
  </si>
  <si>
    <t>SEMIN CELL DEV BIOL</t>
  </si>
  <si>
    <t>ARCH MICROBIOL</t>
  </si>
  <si>
    <t>MOL CELL NEUROSCI</t>
  </si>
  <si>
    <t>http://onlinelibrary.wiley.com/journal/10.1002/(ISSN)1097-0134/homepage/ForAuthors.html</t>
  </si>
  <si>
    <t>J AM MED INFORM ASSN</t>
  </si>
  <si>
    <t>https://www.elsevier.com/journals/diagnostic-microbiology-and-infectious-disease/0732-8893/guide-for-authors</t>
  </si>
  <si>
    <t>J MED INTERNET RES</t>
  </si>
  <si>
    <t>COMP BIOCHEM PHYS B</t>
  </si>
  <si>
    <t>http://onlinelibrary.wiley.com/journal/10.1111/(ISSN)1365-2249/homepage/ForAuthors.html</t>
  </si>
  <si>
    <t>CANCER IMMUNOL IMMUN</t>
  </si>
  <si>
    <t>J BIOMECH ENG-T ASME</t>
  </si>
  <si>
    <t>FREE RADICAL RES</t>
  </si>
  <si>
    <t>http://www.biochemj.org/bj/bji2a.htm</t>
  </si>
  <si>
    <t>INT J PSYCHOPHYSIOL</t>
  </si>
  <si>
    <t>http://www.elsevier.com/journals/brain-behavior-and-immunity/0889-1591/guide-for-authors#10010</t>
  </si>
  <si>
    <t>ANN ALLERG ASTHMA IM</t>
  </si>
  <si>
    <t>J NEUROINFLAMM</t>
  </si>
  <si>
    <t>J NEURAL TRANSM</t>
  </si>
  <si>
    <t>http://brain.oxfordjournals.org/for_authors/general.html</t>
  </si>
  <si>
    <t>b
</t>
  </si>
  <si>
    <t>MOL BIOCHEM PARASIT</t>
  </si>
  <si>
    <t>CELL PHYSIOL BIOCHEM</t>
  </si>
  <si>
    <t>http://www.oxfordjournals.org/our_journals/jac/for_authors/</t>
  </si>
  <si>
    <t>MOL VIS</t>
  </si>
  <si>
    <t>J MICROSC-OXFORD</t>
  </si>
  <si>
    <t>http://www.springer.com/medicine/pathology/journal/401?detailsPage=pltci_1060424</t>
  </si>
  <si>
    <t>VET IMMUNOL IMMUNOP</t>
  </si>
  <si>
    <t>http://onlinelibrary.wiley.com/journal/10.1002/%28ISSN%291098-2744/homepage/ForAuthors.html</t>
  </si>
  <si>
    <t>BBA-GENE REGUL MECH</t>
  </si>
  <si>
    <t>DIAGN MICR INFEC DIS</t>
  </si>
  <si>
    <t>BRAIN COGNITION</t>
  </si>
  <si>
    <t>CAN J MICROBIOL</t>
  </si>
  <si>
    <t>http://onlinelibrary.wiley.com/journal/10.1002/(ISSN)1552-4965</t>
  </si>
  <si>
    <t>COMP BIOCHEM PHYS C</t>
  </si>
  <si>
    <t>IOS Press</t>
  </si>
  <si>
    <t>NEUROBIOL LEARN MEM</t>
  </si>
  <si>
    <t>MACROMOL BIOSCI</t>
  </si>
  <si>
    <t>http://www.j-alz.com/prep</t>
  </si>
  <si>
    <t>MOL BIOSYST</t>
  </si>
  <si>
    <t>J MOL GRAPH MODEL</t>
  </si>
  <si>
    <t>PHOTOCH PHOTOBIO SCI</t>
  </si>
  <si>
    <t>LEARN MEMORY</t>
  </si>
  <si>
    <t>EUR NEUROPSYCHOPHARM</t>
  </si>
  <si>
    <t>http://onlinelibrary.wiley.com/store/10.1002/%28ISSN%291521-4141/asset/homepages/2040_instruc.pdf?v=1&amp;s=397d6130c3ef17bcacf8e7238c5238b1fdac221c&amp;isAguDoi=false</t>
  </si>
  <si>
    <t>INT IMMUNOL</t>
  </si>
  <si>
    <t>JOVE-J VIS EXP</t>
  </si>
  <si>
    <t>https://www.karger.com/Journal/Guidelines/223855</t>
  </si>
  <si>
    <t>NEUROGASTROENT MOTIL</t>
  </si>
  <si>
    <t>J MOL CATAL B-ENZYM</t>
  </si>
  <si>
    <t>J CLIN NEUROSCI</t>
  </si>
  <si>
    <t>American Society for Biochemistry and Molecular Biology</t>
  </si>
  <si>
    <t>BIOL TRACE ELEM RES</t>
  </si>
  <si>
    <t>http://www.jlr.org/site/misc/ifora.xhtml</t>
  </si>
  <si>
    <t>BIOL CHEM</t>
  </si>
  <si>
    <t>International AIDS Society</t>
  </si>
  <si>
    <t>http://www.jiasociety.org/index.php/jias/about/submissions#authorGuidelines</t>
  </si>
  <si>
    <t>MEDIAT INFLAMM</t>
  </si>
  <si>
    <t>BRAIN LANG</t>
  </si>
  <si>
    <t>J INT NEUROPSYCH SOC</t>
  </si>
  <si>
    <t>http://www.oxfordjournals.org/our_journals/cid/for_authors/policies.html</t>
  </si>
  <si>
    <t>J BIOMOL NMR</t>
  </si>
  <si>
    <t>CLIN VACCINE IMMUNOL</t>
  </si>
  <si>
    <t>INT J NEUROPSYCHOPH</t>
  </si>
  <si>
    <t>J NEUROENDOCRINOL</t>
  </si>
  <si>
    <t>http://www.cell.com/immunity/authors#policies</t>
  </si>
  <si>
    <t>AO Research Institute Davos</t>
  </si>
  <si>
    <t>http://www.ecmjournal.org/journal/instructions_to_authors.htm</t>
  </si>
  <si>
    <t>EUR J PAIN</t>
  </si>
  <si>
    <t>https://uk.sagepub.com/en-gb/eur/manuscript-submission-guidelines#EditorialPolicies</t>
  </si>
  <si>
    <t>CURR TOP MICROBIOL</t>
  </si>
  <si>
    <t>MECH DEVELOP</t>
  </si>
  <si>
    <t>http://www.springer.com/biomed/neuroscience/journal/12031</t>
  </si>
  <si>
    <t>CURR MICROBIOL</t>
  </si>
  <si>
    <t>MOL REPROD DEV</t>
  </si>
  <si>
    <t>BIPOLAR DISORD</t>
  </si>
  <si>
    <t>http://www.springer.com/cda/content/document/cda_downloaddocument/213_Psychopharmacology_Instructions_2015_1.pdf?SGWID=0-0-45-1365216-p1022940</t>
  </si>
  <si>
    <t>MOL HUM REPROD</t>
  </si>
  <si>
    <t>http://www.tandfonline.com/action/authorSubmission?journalCode=kepi20&amp;page=instructions#.VW45P6aMNRE</t>
  </si>
  <si>
    <t>MOL NEUROBIOL</t>
  </si>
  <si>
    <t>ANTON LEEUW INT J G</t>
  </si>
  <si>
    <t>http://ijnp.oxfordjournals.org/for_authors/index.html</t>
  </si>
  <si>
    <t>ACTA CRYSTALLOGR C</t>
  </si>
  <si>
    <t>2053-2296</t>
  </si>
  <si>
    <t>https://lipidworld.biomedcentral.com/</t>
  </si>
  <si>
    <t>http://onlinelibrary.wiley.com/journal/10.1002/%28ISSN%291932-7005/homepage/ForAuthors.html</t>
  </si>
  <si>
    <t>PROTEIN ENG DES SEL</t>
  </si>
  <si>
    <t xml:space="preserve">Wolters Kluwer </t>
  </si>
  <si>
    <t>http://www.nrronline.org/</t>
  </si>
  <si>
    <t>MECH AGEING DEV</t>
  </si>
  <si>
    <t>CYTOKINE GROWTH F R</t>
  </si>
  <si>
    <t>J PSYCHOPHARMACOL</t>
  </si>
  <si>
    <t>http://www.elsevier.com/journals/neuropharmacology/0028-3908/guide-for-authors</t>
  </si>
  <si>
    <t>MOL PLANT</t>
  </si>
  <si>
    <t>http://www.biologydirect.com/authors/instructions/research</t>
  </si>
  <si>
    <t>J AUTOIMMUN</t>
  </si>
  <si>
    <t>http://onlinelibrary.wiley.com/journal/10.1002/%28ISSN%291098-1063/homepage/ForAuthors.html</t>
  </si>
  <si>
    <t>SCI AM</t>
  </si>
  <si>
    <t>Canadian Medical Association</t>
  </si>
  <si>
    <t>http://jpn.ca/instructions-for-authors/</t>
  </si>
  <si>
    <t>
</t>
  </si>
  <si>
    <t>http://www.tandfonline.com/loi/ibij20#.VrjrtbkrJAY</t>
  </si>
  <si>
    <t>BIOL BULL-US</t>
  </si>
  <si>
    <t>INT J BIFURCAT CHAOS</t>
  </si>
  <si>
    <t>PROTEIN EXPRES PURIF</t>
  </si>
  <si>
    <t>http://www.springer.com/life+sciences/cell+biology/journal/18?print_view=true&amp;detailsPage=pltci_1347008</t>
  </si>
  <si>
    <t>PACE</t>
  </si>
  <si>
    <t>J COMP PHYSIOL A</t>
  </si>
  <si>
    <t>http://jcs.biologists.org/site/journal/editorial_policies.xhtml</t>
  </si>
  <si>
    <t>J MOL MODEL</t>
  </si>
  <si>
    <t>http://www.springer.com/medicine/rheumatology/journal/10753</t>
  </si>
  <si>
    <t>WOUND REPAIR REGEN</t>
  </si>
  <si>
    <t>SERBIAN BIOLOGICAL SOCIETY</t>
  </si>
  <si>
    <t>HUM IMMUNOL</t>
  </si>
  <si>
    <t>http://serbiosoc.org.rs/arch/</t>
  </si>
  <si>
    <t>PROG LIPID RES</t>
  </si>
  <si>
    <t>CURR OPIN NEUROL</t>
  </si>
  <si>
    <t>www.elsevier.com/journals/journal-of-the-neurological-sciences/0022-510X/guide-for-authors</t>
  </si>
  <si>
    <t>INT ARCH ALLERGY IMM</t>
  </si>
  <si>
    <t>MED IMAGE ANAL</t>
  </si>
  <si>
    <t>http://www.tandfonline.com/action/authorSubmission?journalCode=khvi20&amp;page=instructions#.VvGMpGQrJAY</t>
  </si>
  <si>
    <t>Zeitschrift fur Kristallographie-Crystalline Materials</t>
  </si>
  <si>
    <t>Z KRIST-CRYST MATER</t>
  </si>
  <si>
    <t>2194-4946</t>
  </si>
  <si>
    <t>SOC COGN AFFECT NEUR</t>
  </si>
  <si>
    <t>MED ENG PHYS</t>
  </si>
  <si>
    <t>INT J RADIAT BIOL</t>
  </si>
  <si>
    <t>Mary Ann Lierbert</t>
  </si>
  <si>
    <t>BBA-REV CANCER</t>
  </si>
  <si>
    <t>http://www.liebertpub.com/forauthors/antioxidants-and-redox-signaling/4/</t>
  </si>
  <si>
    <t>http://onlinelibrary.wiley.com/journal/10.1111/%28ISSN%291468-1331/homepage/ForAuthors.html#prep</t>
  </si>
  <si>
    <t>Neuron Glia Biology</t>
  </si>
  <si>
    <t>MICROSC RES TECHNIQ</t>
  </si>
  <si>
    <t>1740-925X</t>
  </si>
  <si>
    <t>N/A</t>
  </si>
  <si>
    <t>NEUROSCI RES</t>
  </si>
  <si>
    <t>MOL MED</t>
  </si>
  <si>
    <t>Cambridge University Press</t>
  </si>
  <si>
    <t>http://assets.cambridge.org/NGB/NGB_ifc.pdf</t>
  </si>
  <si>
    <t>http://onlinelibrary.wiley.com/journal/10.1111/%28ISSN%291365-2990/homepage/ForAuthors.html</t>
  </si>
  <si>
    <t>SYST APPL MICROBIOL</t>
  </si>
  <si>
    <t>https://www.elsevier.com/journals/neurochemistry-international/0197-0186/guide-for-authors</t>
  </si>
  <si>
    <t>INDIAN J MED RES</t>
  </si>
  <si>
    <t>http://www.tandfonline.com/action/authorSubmission?journalCode=koni20&amp;page=instructions#.VWdcg6aMNRE</t>
  </si>
  <si>
    <t>BIOPHYS CHEM</t>
  </si>
  <si>
    <t>http://link.springer.com/journal/11033</t>
  </si>
  <si>
    <t>IMMUNOL LETT</t>
  </si>
  <si>
    <t>EPIGENETICS-US</t>
  </si>
  <si>
    <t>PHYSIOL GENOMICS</t>
  </si>
  <si>
    <t>Associated Professional Sleep Societies</t>
  </si>
  <si>
    <t>http://www.journalsleep.org/AuthorInfo.aspx</t>
  </si>
  <si>
    <t>NEUROMUSCULAR DISORD</t>
  </si>
  <si>
    <t>https://www.elsevier.com/journals/ultramicroscopy/0304-3991/guide-for-authors</t>
  </si>
  <si>
    <t>AIDS RES HUM RETROV</t>
  </si>
  <si>
    <t>http://www.springer.com/chemistry/journal/894</t>
  </si>
  <si>
    <t>BRAIN PATHOL</t>
  </si>
  <si>
    <t>Impact Journals</t>
  </si>
  <si>
    <t>http://www.impactjournals.com/oncotarget/index.php?journal=oncotarget&amp;page=about#polMe</t>
  </si>
  <si>
    <t>SLEEP MED REV</t>
  </si>
  <si>
    <t>http://www.elsevier.com/journals/bioelectrochemistry/1567-5394/guide-for-authors</t>
  </si>
  <si>
    <t>LIQ CRYST</t>
  </si>
  <si>
    <t>RES MICROBIOL</t>
  </si>
  <si>
    <t>http://mbio.asm.org/site/misc/journal-ita_edi.xhtml</t>
  </si>
  <si>
    <t>MOL CARCINOGEN</t>
  </si>
  <si>
    <t>IMMUNOL CELL BIOL</t>
  </si>
  <si>
    <t>American Society of Microbiology</t>
  </si>
  <si>
    <t>http://mcb.asm.org/site/misc/journal-ita_pub.xhtml#01</t>
  </si>
  <si>
    <t>J MOL NEUROSCI</t>
  </si>
  <si>
    <t>http://www.elsevier.com/journals/journal-of-molecular-catalysis-b-enzymatic/1381-1177/guide-for-authors</t>
  </si>
  <si>
    <t>BRAZ J MED BIOL RES</t>
  </si>
  <si>
    <t>FRONT NEUROSCI-SWITZ</t>
  </si>
  <si>
    <t>http://onlinelibrary.wiley.com/journal/10.1111/%28ISSN%291462-5822/homepage/ForAuthors.html</t>
  </si>
  <si>
    <t>MED BIOL ENG COMPUT</t>
  </si>
  <si>
    <t>J MECH BEHAV BIOMED</t>
  </si>
  <si>
    <t>http://cvi.asm.org/site/misc/2015DecemberCVIITA.pdf</t>
  </si>
  <si>
    <t>J ELECTROMYOGR KINES</t>
  </si>
  <si>
    <t>MATH BIOSCI</t>
  </si>
  <si>
    <t>http://edmgr.ovid.com/pain/accounts/ifauth.htm</t>
  </si>
  <si>
    <t>CELL IMMUNOL</t>
  </si>
  <si>
    <t>MED DECIS MAKING</t>
  </si>
  <si>
    <t>HISTOL HISTOPATHOL</t>
  </si>
  <si>
    <t>http://emboj.embopress.org/authorguide#datadeposition</t>
  </si>
  <si>
    <t>MOL ASPECTS MED</t>
  </si>
  <si>
    <t>BIOL CYBERN</t>
  </si>
  <si>
    <t>BMC NEUROSCI</t>
  </si>
  <si>
    <t>http://www.cell.com/neuron/authors#policies</t>
  </si>
  <si>
    <t>J MEMBRANE BIOL</t>
  </si>
  <si>
    <t>https://www.elsevier.com/journals/computers-in-biology-and-medicine/0010-4825/guide-for-authors</t>
  </si>
  <si>
    <t>CHRONOBIOL INT</t>
  </si>
  <si>
    <t>MOL CRYST LIQ CRYST</t>
  </si>
  <si>
    <t>http://onlinelibrary.wiley.com/journal/10.1002/(ISSN)1097-4598/homepage/ForAuthors.html</t>
  </si>
  <si>
    <t>AM J REPROD IMMUNOL</t>
  </si>
  <si>
    <t>CHEM PHYS LIPIDS</t>
  </si>
  <si>
    <t>http://www.cell.com/cell/authors#policies</t>
  </si>
  <si>
    <t>J CLIN IMMUNOL</t>
  </si>
  <si>
    <t>http://onlinelibrary.wiley.com/journal/10.1111/%28ISSN%291399-5618/homepage/ForAuthors.html</t>
  </si>
  <si>
    <t>http://onlinelibrary.wiley.com/journal/10.1002/(ISSN)1099-0801</t>
  </si>
  <si>
    <t>Journal of Pure and Applied Microbiology</t>
  </si>
  <si>
    <t>0973-7510</t>
  </si>
  <si>
    <t>http://www.microbiologyjournal.org/guidelines.php</t>
  </si>
  <si>
    <t>INT J DEV BIOL</t>
  </si>
  <si>
    <t>AQUAT MICROB ECOL</t>
  </si>
  <si>
    <t>http://www.elsevier.com/journals/psychoneuroendocrinology/0306-4530/guide-for-authors</t>
  </si>
  <si>
    <t>PIGM CELL MELANOMA R</t>
  </si>
  <si>
    <t>HISTOCHEM CELL BIOL</t>
  </si>
  <si>
    <t>SCAND J IMMUNOL</t>
  </si>
  <si>
    <t>http://www.oxfordjournals.org/our_journals/jid/for_authors/policies.html</t>
  </si>
  <si>
    <t>EUR J CELL BIOL</t>
  </si>
  <si>
    <t>http://bioscience.oxfordjournals.org/</t>
  </si>
  <si>
    <t>CURR OPIN LIPIDOL</t>
  </si>
  <si>
    <t>SEMIN IMMUNOL</t>
  </si>
  <si>
    <t>J MATH BIOL</t>
  </si>
  <si>
    <t>http://www.cell.com/current-biology/authors</t>
  </si>
  <si>
    <t>DEV PSYCHOBIOL</t>
  </si>
  <si>
    <t>J BIOL INORG CHEM</t>
  </si>
  <si>
    <t>BIOCHEM SYST ECOL</t>
  </si>
  <si>
    <t>BMC BIOL</t>
  </si>
  <si>
    <t>COMPUT METH PROG BIO</t>
  </si>
  <si>
    <t>CHEM SENSES</t>
  </si>
  <si>
    <t>http://tbme.embs.org/for-authors/</t>
  </si>
  <si>
    <t>J SLEEP RES</t>
  </si>
  <si>
    <t>http://www.jnutbio.com/content/authorinfo</t>
  </si>
  <si>
    <t>FRONT CELL NEUROSCI</t>
  </si>
  <si>
    <t>http://www.molecularautism.com/authors/instructions/research</t>
  </si>
  <si>
    <t>MATRIX BIOL</t>
  </si>
  <si>
    <t>Microscopy Society of America</t>
  </si>
  <si>
    <t>http://assets.cambridge.org/MAM/MAM_ifc.pdf</t>
  </si>
  <si>
    <t>ANNU REV BIOMED ENG</t>
  </si>
  <si>
    <t>J MICROBIOL BIOTECHN</t>
  </si>
  <si>
    <t>http://www.springer.com/life+sciences/biochemistry+%26+biophysics/journal/12011</t>
  </si>
  <si>
    <t>J NEURAL ENG</t>
  </si>
  <si>
    <t>http://www.karger.com/Journal/Guidelines/234234</t>
  </si>
  <si>
    <t>Korean Society for Microbiology and Biotechnology</t>
  </si>
  <si>
    <t>GENES CELLS</t>
  </si>
  <si>
    <t>http://www.jmb.or.kr/</t>
  </si>
  <si>
    <t>https://www.elsevier.com/journals/tuberculosis/1472-9792/guide-for-authors</t>
  </si>
  <si>
    <t>J BIOMED INFORM</t>
  </si>
  <si>
    <t>MUCOSAL IMMUNOL</t>
  </si>
  <si>
    <t>Genetics and Molecular Research</t>
  </si>
  <si>
    <t>http://www.geneticsmr.com/node/5</t>
  </si>
  <si>
    <t>J COMPUT AID MOL DES</t>
  </si>
  <si>
    <t>https://www.elsevier.com/journals/bba-molecular-basis-of-disease/0925-4439/guide-for-authors</t>
  </si>
  <si>
    <t>OXID MED CELL LONGEV</t>
  </si>
  <si>
    <t>J BIOMAT SCI-POLYM E</t>
  </si>
  <si>
    <t>PROSTAG LEUKOTR ESS</t>
  </si>
  <si>
    <t>LASER MED SCI</t>
  </si>
  <si>
    <t>RNA BIOL</t>
  </si>
  <si>
    <t>http://www.biologicalpsychiatryjournal.com/content/bps-authorinfo#res</t>
  </si>
  <si>
    <t>SEIZURE-EUR J EPILEP</t>
  </si>
  <si>
    <t>GENET MOL RES</t>
  </si>
  <si>
    <t>PHYSIOL MEAS</t>
  </si>
  <si>
    <t>MOL GENET GENOMICS</t>
  </si>
  <si>
    <t>NEUROTOXICOL TERATOL</t>
  </si>
  <si>
    <t>http://www.jacionline.org/content/authorinfo#idp1383312</t>
  </si>
  <si>
    <t>BRAIN STRUCT FUNCT</t>
  </si>
  <si>
    <t>RNA Society</t>
  </si>
  <si>
    <t>http://rnajournal.cshlp.org/site/misc/ifora.xhtml</t>
  </si>
  <si>
    <t>EXPERT REV VACCINES</t>
  </si>
  <si>
    <t>INT J MED MICROBIOL</t>
  </si>
  <si>
    <t>PEDIAT ALLERG IMM-UK</t>
  </si>
  <si>
    <t>NEUROL SCI</t>
  </si>
  <si>
    <t>https://www.elsevier.com/journals/bba-bioenergetics/0005-2728/guide-for-authors</t>
  </si>
  <si>
    <t>PESTIC BIOCHEM PHYS</t>
  </si>
  <si>
    <t>MOL CELLS</t>
  </si>
  <si>
    <t>AGEING RES REV</t>
  </si>
  <si>
    <t>http://www.elsevier.com/journals/journal-of-molecular-biology/0022-2836/guide-for-authors#1501</t>
  </si>
  <si>
    <t>BIOMED CHROMATOGR</t>
  </si>
  <si>
    <t>Q REV BIOL</t>
  </si>
  <si>
    <t>FRONT BEHAV NEUROSCI</t>
  </si>
  <si>
    <t>CYTOM PART A</t>
  </si>
  <si>
    <t>http://www.elsevier.com/journals/process-biochemistry/1359-5113/guide-for-authors</t>
  </si>
  <si>
    <t>INT J MED INFORM</t>
  </si>
  <si>
    <t>CELL BIOL INT</t>
  </si>
  <si>
    <t>http://www.elsevier.com/journals/the-journal-of-pain/1526-5900/guide-for-authors</t>
  </si>
  <si>
    <t>PROG BIOPHYS MOL BIO</t>
  </si>
  <si>
    <t>http://jamia.oxfordjournals.org/for_authors/index.html</t>
  </si>
  <si>
    <t>BIOCHEMISTRY-MOSCOW+</t>
  </si>
  <si>
    <t>FRONT NEUROENDOCRIN</t>
  </si>
  <si>
    <t>GENES BRAIN BEHAV</t>
  </si>
  <si>
    <t>J INTEGR PLANT BIOL</t>
  </si>
  <si>
    <t>Federation of American Societies for Experimental Biology</t>
  </si>
  <si>
    <t>http://www.fasebj.org/site/misc/onlinesub.xhtml</t>
  </si>
  <si>
    <t>J NEUROPSYCH CLIN N</t>
  </si>
  <si>
    <t>INFLAMM RES</t>
  </si>
  <si>
    <t>FEMS YEAST RES</t>
  </si>
  <si>
    <t>HUM MOVEMENT SCI</t>
  </si>
  <si>
    <t>https://www.elsevier.com/journals/brain-research/0006-8993/guide-for-authors</t>
  </si>
  <si>
    <t>INSECT MOL BIOL</t>
  </si>
  <si>
    <t>CELL MOL NEUROBIOL</t>
  </si>
  <si>
    <t>B MATH BIOL</t>
  </si>
  <si>
    <t>https://www.elsevier.com/journals/cytokine/1043-4666/guide-for-authors</t>
  </si>
  <si>
    <t>NITRIC OXIDE-BIOL CH</t>
  </si>
  <si>
    <t>CRIT REV BIOCHEM MOL</t>
  </si>
  <si>
    <t>ARTIF ORGANS</t>
  </si>
  <si>
    <t>NEUROL RES</t>
  </si>
  <si>
    <t>CHEM BIODIVERS</t>
  </si>
  <si>
    <t>http://www.cell.com/structure/authors#policies</t>
  </si>
  <si>
    <t>GENES IMMUN</t>
  </si>
  <si>
    <t>INT J BIOL SCI</t>
  </si>
  <si>
    <t>ADV HEALTHC MATER</t>
  </si>
  <si>
    <t>https://www.elsevier.com/journals/pharmacology-biochemistry-and-behavior/0091-3057/guide-for-authors</t>
  </si>
  <si>
    <t>CURR DRUG METAB</t>
  </si>
  <si>
    <t>1076-3279</t>
  </si>
  <si>
    <t>INT J DEV NEUROSCI</t>
  </si>
  <si>
    <t>COGN AFFECT BEHAV NE</t>
  </si>
  <si>
    <t>CLIN DEV IMMUNOL</t>
  </si>
  <si>
    <t>http://www.liebertpub.com/forauthors/tissue-engineering-parts-a-b-and-c/595/</t>
  </si>
  <si>
    <t>NEUROPATH APPL NEURO</t>
  </si>
  <si>
    <t>http://www.elsevier.com/journals/journal-of-autoimmunity/0896-8411/guide-for-authors</t>
  </si>
  <si>
    <t>FISH PHYSIOL BIOCHEM</t>
  </si>
  <si>
    <t>IEEE T NEUR SYS REH</t>
  </si>
  <si>
    <t>http://www.elsevier.com/journals/molecular-genetics-and-metabolism/1096-7192/guide-for-authors</t>
  </si>
  <si>
    <t>J STROKE CEREBROVASC</t>
  </si>
  <si>
    <t>CELL BIOCHEM BIOPHYS</t>
  </si>
  <si>
    <t>J BIOMED SCI</t>
  </si>
  <si>
    <t>J INTERF CYTOK RES</t>
  </si>
  <si>
    <t>https://www.elsevier.com/journals/archives-of-biochemistry-and-biophysics/0003-9861/guide-for-authors</t>
  </si>
  <si>
    <t>DIS MODEL MECH</t>
  </si>
  <si>
    <t>http://nprc.incf.org/authors/information-for-authors</t>
  </si>
  <si>
    <t>MICROSC MICROANAL</t>
  </si>
  <si>
    <t>REPROD FERT DEVELOP</t>
  </si>
  <si>
    <t>http://www.tandfonline.com/action/authorSubmission?journalCode=krnb20&amp;page=instructions#.VWzUPWZD8Us</t>
  </si>
  <si>
    <t>LIPIDS HEALTH DIS</t>
  </si>
  <si>
    <t>CHEM BIOL DRUG DES</t>
  </si>
  <si>
    <t>METALLOMICS</t>
  </si>
  <si>
    <t>BRAIN STIMUL</t>
  </si>
  <si>
    <t>http://onlinelibrary.wiley.com/journal/10.1002/%28ISSN%291097-0193/homepage/ForAuthors.html</t>
  </si>
  <si>
    <t>CURR ALZHEIMER RES</t>
  </si>
  <si>
    <t>DNA CELL BIOL</t>
  </si>
  <si>
    <t>ADDICT BIOL</t>
  </si>
  <si>
    <t>http://onlinelibrary.wiley.com/journal/10.1002/%28ISSN%291097-4652/homepage/ForAuthors.html</t>
  </si>
  <si>
    <t>J ENZYM INHIB MED CH</t>
  </si>
  <si>
    <t>J IMMUNOTHER</t>
  </si>
  <si>
    <t>http://journal.frontiersin.org/journal/microbiology#author-guidelines</t>
  </si>
  <si>
    <t>INDIAN J EXP BIOL</t>
  </si>
  <si>
    <t>J TISSUE ENG REGEN M</t>
  </si>
  <si>
    <t>METHOD CELL BIOL</t>
  </si>
  <si>
    <t>http://www.cell.com/chemistry-biology/authors#policies</t>
  </si>
  <si>
    <t>CURR PHARM BIOTECHNO</t>
  </si>
  <si>
    <t>https://www.karger.com/Journal/Home/224332</t>
  </si>
  <si>
    <t>ONCOIMMUNOLOGY</t>
  </si>
  <si>
    <t>2162-402X</t>
  </si>
  <si>
    <t>AM J HUM BIOL</t>
  </si>
  <si>
    <t>NEUROTHERAPEUTICS</t>
  </si>
  <si>
    <t>EUR CELLS MATER</t>
  </si>
  <si>
    <t>Society for Neuroscience / Highwire</t>
  </si>
  <si>
    <t>http://www.jneurosci.org/site/misc/ifa_policies.xhtml#availability</t>
  </si>
  <si>
    <t>CYTOGENET GENOME RES</t>
  </si>
  <si>
    <t>FUTURE MICROBIOL</t>
  </si>
  <si>
    <t>https://www.elsevier.com/journals/bba-proteins-and-proteomics/1570-9639/guide-for-authors</t>
  </si>
  <si>
    <t>PSYCHIAT CLIN NEUROS</t>
  </si>
  <si>
    <t>COMPUT BIOL MED</t>
  </si>
  <si>
    <t>TRANSGENIC RES</t>
  </si>
  <si>
    <t>FOOD FUNCT</t>
  </si>
  <si>
    <t>http://iai.asm.org/site/misc/journal-ita_edi.xhtml#13</t>
  </si>
  <si>
    <t>CRYST RES TECHNOL</t>
  </si>
  <si>
    <t>J CLIN NEUROPHYSIOL</t>
  </si>
  <si>
    <t>BIOMED MICRODEVICES</t>
  </si>
  <si>
    <t>EXPERT OPIN DRUG MET</t>
  </si>
  <si>
    <t>https://www.elsevier.com/journals/journal-of-theoretical-biology/0022-5193/guide-for-authors</t>
  </si>
  <si>
    <t>EUR NEUROL</t>
  </si>
  <si>
    <t>STAT METHODS MED RES</t>
  </si>
  <si>
    <t>J PSYCHIATR NEUROSCI</t>
  </si>
  <si>
    <t>http://www.bbmt.org/content/authorinfo</t>
  </si>
  <si>
    <t>MICROBIOL IMMUNOL</t>
  </si>
  <si>
    <t>INT J STD AIDS</t>
  </si>
  <si>
    <t>https://www.elsevier.com/journals/journal-of-the-mechanical-behavior-of-biomedical-materials/1751-6161/guide-for-authors</t>
  </si>
  <si>
    <t>https://www.elsevier.com/journals/chemico-biological-interactions/0009-2797/guide-for-authors</t>
  </si>
  <si>
    <t>INT J NEUROSCI</t>
  </si>
  <si>
    <t>Z NATURFORSCH C</t>
  </si>
  <si>
    <t>EXP MOL MED</t>
  </si>
  <si>
    <t>MOL BIOTECHNOL</t>
  </si>
  <si>
    <t>MOL PAIN</t>
  </si>
  <si>
    <t>http://www.futuremedicine.com/page/authors.jsp</t>
  </si>
  <si>
    <t>IMMUNOL RES</t>
  </si>
  <si>
    <t>CURR OPIN ALLERGY CL</t>
  </si>
  <si>
    <t>http://onlinelibrary.wiley.com/journal/10.1111/%28ISSN%291469-0691/homepage/ForAuthors.html</t>
  </si>
  <si>
    <t>ACS CHEM NEUROSCI</t>
  </si>
  <si>
    <t>BEHAV PHARMACOL</t>
  </si>
  <si>
    <t>MAMM GENOME</t>
  </si>
  <si>
    <t>http://pubs.acs.org/paragonplus/submission/bomaf6/bomaf6_authguide.pdf</t>
  </si>
  <si>
    <t>CELL STRESS CHAPERON</t>
  </si>
  <si>
    <t>J BIOENERG BIOMEMBR</t>
  </si>
  <si>
    <t>J EUKARYOT MICROBIOL</t>
  </si>
  <si>
    <t>https://www.elsevier.com/journals/international-journal-of-biological-macromolecules/0141-8130/guide-for-authors</t>
  </si>
  <si>
    <t>MICROB PATHOGENESIS</t>
  </si>
  <si>
    <t>ACTA BIOCH BIOPH SIN</t>
  </si>
  <si>
    <t>J EVAL CLIN PRACT</t>
  </si>
  <si>
    <t>https://www.elsevier.com/journals/bba-biomembranes/0005-2736/guide-for-authors</t>
  </si>
  <si>
    <t>AGING-US</t>
  </si>
  <si>
    <t>http://onlinelibrary.wiley.com/journal/10.1002/%28ISSN%291932-846X/homepage/ForAuthors.html</t>
  </si>
  <si>
    <t>CURR TOP DEV BIOL</t>
  </si>
  <si>
    <t>http://pubs.acs.org/paragonplus/submission/acbcct/acbcct_authguide.pdf</t>
  </si>
  <si>
    <t>J BIOL RHYTHM</t>
  </si>
  <si>
    <t>BIOL CELL</t>
  </si>
  <si>
    <t>HUM VACC IMMUNOTHER</t>
  </si>
  <si>
    <t>ARQ NEURO-PSIQUIAT</t>
  </si>
  <si>
    <t>VISUAL NEUROSCI</t>
  </si>
  <si>
    <t>https://www.elsevier.com/journals/molecular-immunology/0161-5890/guide-for-authors</t>
  </si>
  <si>
    <t>J REPROD IMMUNOL</t>
  </si>
  <si>
    <t>BIRTH DEFECTS RES A</t>
  </si>
  <si>
    <t>FRONT AGING NEUROSCI</t>
  </si>
  <si>
    <t>CHROMOSOME RES</t>
  </si>
  <si>
    <t>MIT Press</t>
  </si>
  <si>
    <t>http://www.mitpressjournals.org/page/sub/jocn</t>
  </si>
  <si>
    <t>PARASITE IMMUNOL</t>
  </si>
  <si>
    <t>Biochemistry and Cell Biology</t>
  </si>
  <si>
    <t>BIOCHEM CELL BIOL</t>
  </si>
  <si>
    <t>J MICROBIOL</t>
  </si>
  <si>
    <t>ACTA BIOCHIM POL</t>
  </si>
  <si>
    <t>ASAIO J</t>
  </si>
  <si>
    <t>http://www.neurobiologyofaging.org/content/authorinfo</t>
  </si>
  <si>
    <t>J BIOSCIENCES</t>
  </si>
  <si>
    <t>MICROBIOL RES</t>
  </si>
  <si>
    <t>https://www.elsevier.com/journals/behavioural-brain-research/0166-4328/guide-for-authors</t>
  </si>
  <si>
    <t>ADV IMMUNOL</t>
  </si>
  <si>
    <t>http://onlinelibrary.wiley.com/journal/10.1111/%28ISSN%291750-3639/homepage/ForAuthors.html</t>
  </si>
  <si>
    <t>STRUCT CHEM</t>
  </si>
  <si>
    <t>GLYCOCONJUGATE J</t>
  </si>
  <si>
    <t>NEUROPSYCHOL REV</t>
  </si>
  <si>
    <t>MOL NEURODEGENER</t>
  </si>
  <si>
    <t>BMC DEV BIOL</t>
  </si>
  <si>
    <t>https://www.elsevier.com/journals/experimental-cell-research/0014-4827/guide-for-authors</t>
  </si>
  <si>
    <t>Frontiers in Neurology</t>
  </si>
  <si>
    <t>FRONT NEUROL</t>
  </si>
  <si>
    <t>1664-2295</t>
  </si>
  <si>
    <t>DEV NEUROBIOL</t>
  </si>
  <si>
    <t>J THERM BIOL</t>
  </si>
  <si>
    <t>J NEUROENG REHABIL</t>
  </si>
  <si>
    <t>https://www.elsevier.com/journals/neuropsychologia/0028-3932/guide-for-authors</t>
  </si>
  <si>
    <t>BMC MOL BIOL</t>
  </si>
  <si>
    <t>INTEGR BIOL-UK</t>
  </si>
  <si>
    <t>AUTON NEUROSCI-BASIC</t>
  </si>
  <si>
    <t>BIOMED MATER</t>
  </si>
  <si>
    <t>CELL MOL IMMUNOL</t>
  </si>
  <si>
    <t>https://www.elsevier.com/journals/developmental-biology/0012-1606/guide-for-authors</t>
  </si>
  <si>
    <t>MEDCHEMCOMM</t>
  </si>
  <si>
    <t>CNS NEUROSCI THER</t>
  </si>
  <si>
    <t>CELL PROLIFERAT</t>
  </si>
  <si>
    <t>FRONT CELL INFECT MI</t>
  </si>
  <si>
    <t>NEUROTOX RES</t>
  </si>
  <si>
    <t>http://www.jbc.org/site/misc/ifora.xhtml</t>
  </si>
  <si>
    <t>J BIOMOL STRUCT DYN</t>
  </si>
  <si>
    <t>CRYSTALLOGR REP+</t>
  </si>
  <si>
    <t>J NEUROVIROL</t>
  </si>
  <si>
    <t>http://www.cell.com/cell-stem-cell/authors#policies</t>
  </si>
  <si>
    <t>J MOL RECOGNIT</t>
  </si>
  <si>
    <t>BRAIN BEHAV EVOLUT</t>
  </si>
  <si>
    <t>INT REV NEUROBIOL</t>
  </si>
  <si>
    <t>http://onlinelibrary.wiley.com/journal/10.1111/(ISSN)1460-9568/homepage/ForAuthors.html#1.5_Sharing_of_datasets</t>
  </si>
  <si>
    <t>FRONT NEURAL CIRCUIT</t>
  </si>
  <si>
    <t>SEMIN IMMUNOPATHOL</t>
  </si>
  <si>
    <t>ENV MICROBIOL REP</t>
  </si>
  <si>
    <t>http://www.elsevier.com/journals/journal-of-neuroimmunology/0165-5728/guide-for-authors</t>
  </si>
  <si>
    <t>J INT AIDS SOC</t>
  </si>
  <si>
    <t>BRAZ J MICROBIOL</t>
  </si>
  <si>
    <t>J RADIAT RES</t>
  </si>
  <si>
    <t>http://stm.sciencemag.org/content/editorial-policies</t>
  </si>
  <si>
    <t>Feinstein Institutue for Medical Research</t>
  </si>
  <si>
    <t>http://molmed.org/journal/authors</t>
  </si>
  <si>
    <t>J PEPT SCI</t>
  </si>
  <si>
    <t>JARO-J ASSOC RES OTO</t>
  </si>
  <si>
    <t>DEV GROWTH DIFFER</t>
  </si>
  <si>
    <t>https://www.elsevier.com/journals/journal-of-molecular-and-cellular-cardiology/0022-2828/guide-for-authors</t>
  </si>
  <si>
    <t>CELL BIOCHEM FUNCT</t>
  </si>
  <si>
    <t>CLIN REV ALLERG IMMU</t>
  </si>
  <si>
    <t>CURR PROTEIN PEPT SC</t>
  </si>
  <si>
    <t>http://genome.cshlp.org/site/misc/matdatarel.xhtml</t>
  </si>
  <si>
    <t>DEV NEUROSCI-BASEL</t>
  </si>
  <si>
    <t>Ivyspring International Publisher</t>
  </si>
  <si>
    <t>http://www.ijbs.com/ms/author</t>
  </si>
  <si>
    <t>J MOTOR BEHAV</t>
  </si>
  <si>
    <t>CRIT REV MICROBIOL</t>
  </si>
  <si>
    <t>CNS NEUROL DISORD-DR</t>
  </si>
  <si>
    <t>http://jcm.asm.org/site/misc/journal-ita_edi.xhtml#06</t>
  </si>
  <si>
    <t>EVOL DEV</t>
  </si>
  <si>
    <t>CR BIOL</t>
  </si>
  <si>
    <t>http://dev.biologists.org/site/submissions/manuscript_prep.xhtml#editorial_micro</t>
  </si>
  <si>
    <t>AM SCI</t>
  </si>
  <si>
    <t>J CHEM NEUROANAT</t>
  </si>
  <si>
    <t>http://www.elsevier.com/journals/gait-and-posture/0966-6362/guide-for-authors</t>
  </si>
  <si>
    <t>BIOMECH MODEL MECHAN</t>
  </si>
  <si>
    <t>STEM CELL RES THER</t>
  </si>
  <si>
    <t>http://onlinelibrary.wiley.com/journal/10.1002/%28ISSN%291615-9861/homepage/ForAuthors.html#detinstr</t>
  </si>
  <si>
    <t>INFECT DIS CLIN N AM</t>
  </si>
  <si>
    <t>BMC MED INFORM DECIS</t>
  </si>
  <si>
    <t>BIOSCIENCE REP</t>
  </si>
  <si>
    <t>http://www.elsevier.com/journals/cell-metabolism/1550-4131/guide-for-authors</t>
  </si>
  <si>
    <t>http://www.rsc.org/journals-books-databases/journal-authors-reviewers/prepare-your-article/#experimental-data</t>
  </si>
  <si>
    <t>CONNECT TISSUE RES</t>
  </si>
  <si>
    <t>NEUROENDOCRINOL LETT</t>
  </si>
  <si>
    <t>NAS
</t>
  </si>
  <si>
    <t>PROSTAG OTH LIPID M</t>
  </si>
  <si>
    <t>http://www.pnas.org/site/authors/journal.xhtml</t>
  </si>
  <si>
    <t>J TRACE ELEM MED BIO</t>
  </si>
  <si>
    <t>STRESS</t>
  </si>
  <si>
    <t>BRAIN TOPOGR</t>
  </si>
  <si>
    <t>https://www.elsevier.com/journals/computer-methods-and-programs-in-biomedicine/0169-2607/guide-for-authors</t>
  </si>
  <si>
    <t>J BASIC MICROB</t>
  </si>
  <si>
    <t>STEM CELL RES</t>
  </si>
  <si>
    <t>http://onlinelibrary.wiley.com/journal/10.1111/%28ISSN%291365-2222/homepage/ForAuthors.html</t>
  </si>
  <si>
    <t>INT J ARTIF ORGANS</t>
  </si>
  <si>
    <t>J COMPUT NEUROSCI</t>
  </si>
  <si>
    <t>BMC CELL BIOL</t>
  </si>
  <si>
    <t>http://edmgr.ovid.com/jnen/accounts/ifauth.htm</t>
  </si>
  <si>
    <t>BRAZ J BIOL</t>
  </si>
  <si>
    <t>CURR NEUROL NEUROSCI</t>
  </si>
  <si>
    <t>http://onlinelibrary.wiley.com/journal/10.1002/(ISSN)1097-0258/homepage/ForAuthors.html</t>
  </si>
  <si>
    <t>P I MECH ENG H</t>
  </si>
  <si>
    <t>J NEUROIMMUNE PHARM</t>
  </si>
  <si>
    <t>J ZHEJIANG UNIV-SC B</t>
  </si>
  <si>
    <t>VIRULENCE</t>
  </si>
  <si>
    <t>American Society for Cell Biology</t>
  </si>
  <si>
    <t>http://www.molbiolcell.org/site/misc/ifora.xhtml#C9</t>
  </si>
  <si>
    <t>S AFR J SCI</t>
  </si>
  <si>
    <t>RESTOR NEUROL NEUROS</t>
  </si>
  <si>
    <t>http://genesdev.cshlp.org/site/misc/ifora.xhtml</t>
  </si>
  <si>
    <t>IN VITRO CELL DEV-PL</t>
  </si>
  <si>
    <t>STEM CELL REP</t>
  </si>
  <si>
    <t>PROTEIN PEPTIDE LETT</t>
  </si>
  <si>
    <t>GENET MOL BIOL</t>
  </si>
  <si>
    <t>J HEADACHE PAIN</t>
  </si>
  <si>
    <t>http://www.oxfordjournals.org/our_journals/nar/for_authors/ed_policy.html</t>
  </si>
  <si>
    <t>ARCH INSECT BIOCHEM</t>
  </si>
  <si>
    <t>CURR OPIN HIV AIDS</t>
  </si>
  <si>
    <t>http://onlinelibrary.wiley.com/journal/10.1111/%28ISSN%291398-9995/homepage/ForAuthors.html</t>
  </si>
  <si>
    <t>COMPUT METHOD BIOMEC</t>
  </si>
  <si>
    <t>PEERJ</t>
  </si>
  <si>
    <t>http://www.cell.com/developmental-cell/authors#policies</t>
  </si>
  <si>
    <t>AN ACAD BRAS CIENC</t>
  </si>
  <si>
    <t>HUM BIOL</t>
  </si>
  <si>
    <t>BMB REP</t>
  </si>
  <si>
    <t>http://onlinelibrary.wiley.com/journal/10.1002/(ISSN)1097-4644/homepage/ForAuthors.html</t>
  </si>
  <si>
    <t>J INVEST ALLERG CLIN</t>
  </si>
  <si>
    <t>http://journal.frontiersin.org/journal/cellular-neuroscience#author-guidelines</t>
  </si>
  <si>
    <t>CURR ALLERGY ASTHM R</t>
  </si>
  <si>
    <t>ANN HUM BIOL</t>
  </si>
  <si>
    <t>BIOTECHNOL APPL BIOC</t>
  </si>
  <si>
    <t>http://www.tandfonline.com/action/authorSubmission?journalCode=kaup20&amp;page=instructions#.VVtpK2aMNRE</t>
  </si>
  <si>
    <t>METAB BRAIN DIS</t>
  </si>
  <si>
    <t>http://www.hindawi.com/journals/omcl/guidelines/</t>
  </si>
  <si>
    <t>INT J TECHNOL ASSESS</t>
  </si>
  <si>
    <t>NEUROMOL MED</t>
  </si>
  <si>
    <t>IN VITRO CELL DEV-AN</t>
  </si>
  <si>
    <t>http://onlinelibrary.wiley.com/journal/10.1111/%28ISSN%291742-4658/homepage/ForAuthors.html</t>
  </si>
  <si>
    <t>TRANSPL INFECT DIS</t>
  </si>
  <si>
    <t>REV BIOL TROP</t>
  </si>
  <si>
    <t>STEM CELL REV REP</t>
  </si>
  <si>
    <t>BIOMED ENG ONLINE</t>
  </si>
  <si>
    <t>TISSUE CELL</t>
  </si>
  <si>
    <t>ANN MICROBIOL</t>
  </si>
  <si>
    <t>MICROB DRUG RESIST</t>
  </si>
  <si>
    <t>AUDIOL NEURO-OTOL</t>
  </si>
  <si>
    <t>PHYSICAL BIOLOGY</t>
  </si>
  <si>
    <t>PHYS BIOL</t>
  </si>
  <si>
    <t>1478-3967</t>
  </si>
  <si>
    <t>SpringerPlus</t>
  </si>
  <si>
    <t>SPRINGERPLUS</t>
  </si>
  <si>
    <t>2193-1801</t>
  </si>
  <si>
    <t>BRAZ ARCH BIOL TECHN</t>
  </si>
  <si>
    <t>EXPERT REV MOL MED</t>
  </si>
  <si>
    <t>MICROB BIOTECHNOL</t>
  </si>
  <si>
    <t>DEV GENES EVOL</t>
  </si>
  <si>
    <t>GEOBIOLOGY</t>
  </si>
  <si>
    <t>J PHYSIOL-PARIS</t>
  </si>
  <si>
    <t>ACTA HISTOCHEM</t>
  </si>
  <si>
    <t>J MICROBIOL IMMUNOL</t>
  </si>
  <si>
    <t>MICROBIOLOGY+</t>
  </si>
  <si>
    <t>CURR NEUROPHARMACOL</t>
  </si>
  <si>
    <t>J INNATE IMMUN</t>
  </si>
  <si>
    <t>FRONT MOL NEUROSCI</t>
  </si>
  <si>
    <t>INT J IMMUNOPATH PH</t>
  </si>
  <si>
    <t>NEUROPSYCHOL REHABIL</t>
  </si>
  <si>
    <t>COMPUT MED IMAG GRAP</t>
  </si>
  <si>
    <t>MOL CELL PROBE</t>
  </si>
  <si>
    <t>FOLIA MICROBIOL</t>
  </si>
  <si>
    <t>NEUROL INDIA</t>
  </si>
  <si>
    <t>FRONT NEUROANAT</t>
  </si>
  <si>
    <t>NEUROL CLIN</t>
  </si>
  <si>
    <t>PROTEIN CELL</t>
  </si>
  <si>
    <t>BMC IMMUNOL</t>
  </si>
  <si>
    <t>J MOL MICROB BIOTECH</t>
  </si>
  <si>
    <t>REV NEUROSCIENCE</t>
  </si>
  <si>
    <t>MED MICROBIOL IMMUN</t>
  </si>
  <si>
    <t>Redox Biology</t>
  </si>
  <si>
    <t>REDOX BIOL</t>
  </si>
  <si>
    <t>2213-2317</t>
  </si>
  <si>
    <t>CURR GENOMICS</t>
  </si>
  <si>
    <t>ARTIF INTELL MED</t>
  </si>
  <si>
    <t>CELL COMMUN SIGNAL</t>
  </si>
  <si>
    <t>REGEN MED</t>
  </si>
  <si>
    <t>CELL ADHES MIGR</t>
  </si>
  <si>
    <t>NEURAL PLAST</t>
  </si>
  <si>
    <t>PROG MOL BIOL TRANSL</t>
  </si>
  <si>
    <t>NUCLEOS NUCLEOT NUCL</t>
  </si>
  <si>
    <t>J GENET GENOMICS</t>
  </si>
  <si>
    <t>FRONT COMPUT NEUROSC</t>
  </si>
  <si>
    <t>SOC NEUROSCI-UK</t>
  </si>
  <si>
    <t>CELL MOL BIOL</t>
  </si>
  <si>
    <t>MOL BRAIN</t>
  </si>
  <si>
    <t>VITAM HORM</t>
  </si>
  <si>
    <t>J EXP ZOOL PART B</t>
  </si>
  <si>
    <t>J BIOMATER APPL</t>
  </si>
  <si>
    <t>ARABIAN JOURNAL FOR SCIENCE AND ENGINEERING</t>
  </si>
  <si>
    <t>ARAB J SCI ENG</t>
  </si>
  <si>
    <t>2193-567X</t>
  </si>
  <si>
    <t>BEHAV BRAIN FUNCT</t>
  </si>
  <si>
    <t>WIRES RNA</t>
  </si>
  <si>
    <t>GENE EXPR PATTERNS</t>
  </si>
  <si>
    <t>CANCER IMMUNOL RES</t>
  </si>
  <si>
    <t>BIOL DIRECT</t>
  </si>
  <si>
    <t>J MUSCULOSKEL NEURON</t>
  </si>
  <si>
    <t>EXPERT REV CLIN IMMU</t>
  </si>
  <si>
    <t>J GEN APPL MICROBIOL</t>
  </si>
  <si>
    <t>ARCH IMMUNOL THER EX</t>
  </si>
  <si>
    <t>COMP IMMUNOL MICROB</t>
  </si>
  <si>
    <t>NEURODEGENER DIS</t>
  </si>
  <si>
    <t>RADIAT ENVIRON BIOPH</t>
  </si>
  <si>
    <t>J APPL BIOMECH</t>
  </si>
  <si>
    <t>J BIOCHEM MOL TOXIC</t>
  </si>
  <si>
    <t>ACTA CRYSTALLOGR F</t>
  </si>
  <si>
    <t>2053-230X</t>
  </si>
  <si>
    <t>J MOL CELL BIOL</t>
  </si>
  <si>
    <t>CELL BIOL TOXICOL</t>
  </si>
  <si>
    <t>ADV APPL MICROBIOL</t>
  </si>
  <si>
    <t>SCI CHINA LIFE SCI</t>
  </si>
  <si>
    <t>J PERIPHER NERV SYST</t>
  </si>
  <si>
    <t>J WATER HEALTH</t>
  </si>
  <si>
    <t>IEEE T BIOMED CIRC S</t>
  </si>
  <si>
    <t>J MUSCLE RES CELL M</t>
  </si>
  <si>
    <t>PURINERG SIGNAL</t>
  </si>
  <si>
    <t>P BIOL SOC WASH</t>
  </si>
  <si>
    <t>NEUROIMMUNOMODULAT</t>
  </si>
  <si>
    <t>INT REV CEL MOL BIO</t>
  </si>
  <si>
    <t>STEREOT FUNCT NEUROS</t>
  </si>
  <si>
    <t>PHASE TRANSIT</t>
  </si>
  <si>
    <t>ENFERM INFEC MICR CL</t>
  </si>
  <si>
    <t>EXPERT REV MED DEVIC</t>
  </si>
  <si>
    <t>ORIGINS LIFE EVOL B</t>
  </si>
  <si>
    <t>CLIN AUTON RES</t>
  </si>
  <si>
    <t>BIO-MED MATER ENG</t>
  </si>
  <si>
    <t>APPL BIOCHEM MICRO+</t>
  </si>
  <si>
    <t>BIOORG CHEM</t>
  </si>
  <si>
    <t>IMMUNOL ALLERGY CLIN</t>
  </si>
  <si>
    <t>REDOX REP</t>
  </si>
  <si>
    <t>PHYTOCHEM LETT</t>
  </si>
  <si>
    <t>GROWTH HORM IGF RES</t>
  </si>
  <si>
    <t>BIOFABRICATION</t>
  </si>
  <si>
    <t>IMMUNOPHARM IMMUNOT</t>
  </si>
  <si>
    <t>TRANSPL IMMUNOL</t>
  </si>
  <si>
    <t>EUR CYTOKINE NETW</t>
  </si>
  <si>
    <t>J FOOD BIOCHEM</t>
  </si>
  <si>
    <t>STAT APPL GENET MOL</t>
  </si>
  <si>
    <t>VIRAL IMMUNOL</t>
  </si>
  <si>
    <t>TICKS TICK-BORNE DIS</t>
  </si>
  <si>
    <t>CRIT REV IMMUNOL</t>
  </si>
  <si>
    <t>ALLERGOL INT</t>
  </si>
  <si>
    <t>INT REV IMMUNOL</t>
  </si>
  <si>
    <t>ALZHEIMERS RES THER</t>
  </si>
  <si>
    <t>AMYLOID</t>
  </si>
  <si>
    <t>ACTA NEUROBIOL EXP</t>
  </si>
  <si>
    <t>PHYS LIFE REV</t>
  </si>
  <si>
    <t>ENCEPHALE</t>
  </si>
  <si>
    <t>J PHYSIOL BIOCHEM</t>
  </si>
  <si>
    <t>MOL MEMBR BIOL</t>
  </si>
  <si>
    <t>INT MICROBIOL</t>
  </si>
  <si>
    <t>MICROBES ENVIRON</t>
  </si>
  <si>
    <t>OPEN BIOL</t>
  </si>
  <si>
    <t>J MOL HISTOL</t>
  </si>
  <si>
    <t>FRONT NEUROINFORM</t>
  </si>
  <si>
    <t>IMMUNOTHERAPY-UK</t>
  </si>
  <si>
    <t>J CHEM CRYSTALLOGR</t>
  </si>
  <si>
    <t>J HUAZHONG U SCI-MED</t>
  </si>
  <si>
    <t>TRANSL STROKE RES</t>
  </si>
  <si>
    <t>BIOL OPEN</t>
  </si>
  <si>
    <t>NEUROPHYSIOL CLIN</t>
  </si>
  <si>
    <t>PSYCHIAT GENET</t>
  </si>
  <si>
    <t>P JPN ACAD B-PHYS</t>
  </si>
  <si>
    <t>Journal of Allergy and Clinical Immunology-In Practice</t>
  </si>
  <si>
    <t>J ALLER CL IMM-PRACT</t>
  </si>
  <si>
    <t>2213-2198</t>
  </si>
  <si>
    <t>BIRTH DEFECTS RES C</t>
  </si>
  <si>
    <t>INDIAN J BIOCHEM BIO</t>
  </si>
  <si>
    <t>INNATE IMMUN-LONDON</t>
  </si>
  <si>
    <t>INDIAN J MED MICROBI</t>
  </si>
  <si>
    <t>BIOL RES</t>
  </si>
  <si>
    <t>IMMUNOL INVEST</t>
  </si>
  <si>
    <t>CURR HIV RES</t>
  </si>
  <si>
    <t>INT J COMPUT ASS RAD</t>
  </si>
  <si>
    <t>BIOCHEM GENET</t>
  </si>
  <si>
    <t>CELL STRUCT FUNCT</t>
  </si>
  <si>
    <t>DEV COGN NEUROS-NETH</t>
  </si>
  <si>
    <t>INTERFACE FOCUS</t>
  </si>
  <si>
    <t>CELL ONCOL</t>
  </si>
  <si>
    <t>NEUROSCI BULL</t>
  </si>
  <si>
    <t>NEURAL REGEN RES</t>
  </si>
  <si>
    <t>CELL MOL BIOL LETT</t>
  </si>
  <si>
    <t>DISCRETE DYN NAT SOC</t>
  </si>
  <si>
    <t>NUTR NEUROSCI</t>
  </si>
  <si>
    <t>EUR J PROTISTOL</t>
  </si>
  <si>
    <t>NEUROIMAG CLIN N AM</t>
  </si>
  <si>
    <t>CURR STEM CELL RES T</t>
  </si>
  <si>
    <t>BIOMED SIGNAL PROCES</t>
  </si>
  <si>
    <t>CYTOSKELETON</t>
  </si>
  <si>
    <t>MOL BIOL+</t>
  </si>
  <si>
    <t>CHINESE J STRUC CHEM</t>
  </si>
  <si>
    <t>CHANNELS</t>
  </si>
  <si>
    <t>Standards in Genomic Sciences</t>
  </si>
  <si>
    <t>STAND GENOMIC SCI</t>
  </si>
  <si>
    <t>1944-3277</t>
  </si>
  <si>
    <t>FOLIA HISTOCHEM CYTO</t>
  </si>
  <si>
    <t>ADV MICROB PHYSIOL</t>
  </si>
  <si>
    <t>NEW MICROBIOL</t>
  </si>
  <si>
    <t>TURK J BIOL</t>
  </si>
  <si>
    <t>J BIOL REG HOMEOS AG</t>
  </si>
  <si>
    <t>NEURAL DEV</t>
  </si>
  <si>
    <t>RUSS J BIOORG CHEM+</t>
  </si>
  <si>
    <t>J INFLAMM-LOND</t>
  </si>
  <si>
    <t>BMC BIOCHEM</t>
  </si>
  <si>
    <t>CURR NEUROVASC RES</t>
  </si>
  <si>
    <t>ROM J MORPHOL EMBRYO</t>
  </si>
  <si>
    <t>INFLAMMOPHARMACOLOGY</t>
  </si>
  <si>
    <t>0925-4692</t>
  </si>
  <si>
    <t>METHOD MICROBIOL</t>
  </si>
  <si>
    <t>COMPUT BIOL CHEM</t>
  </si>
  <si>
    <t>MOL AUTISM</t>
  </si>
  <si>
    <t>GEN PHYSIOL BIOPHYS</t>
  </si>
  <si>
    <t>INDIAN J MICROBIOL</t>
  </si>
  <si>
    <t>EUR J HISTOCHEM</t>
  </si>
  <si>
    <t>COMPUT INTEL NEUROSC</t>
  </si>
  <si>
    <t>J VESTIBUL RES-EQUIL</t>
  </si>
  <si>
    <t>ESSAYS BIOCHEM</t>
  </si>
  <si>
    <t>J LIPOSOME RES</t>
  </si>
  <si>
    <t>J NEUROLINGUIST</t>
  </si>
  <si>
    <t>NUCLEUS-PHILA</t>
  </si>
  <si>
    <t>ALLERGY ASTHMA IMMUN</t>
  </si>
  <si>
    <t>PRION</t>
  </si>
  <si>
    <t>CLIN EEG NEUROSCI</t>
  </si>
  <si>
    <t>ULTRASTRUCT PATHOL</t>
  </si>
  <si>
    <t>J RECEPT SIG TRANSD</t>
  </si>
  <si>
    <t>FRACTALS</t>
  </si>
  <si>
    <t>BIOTECH HISTOCHEM</t>
  </si>
  <si>
    <t>J IMMUNOL RES</t>
  </si>
  <si>
    <t>ZEBRAFISH</t>
  </si>
  <si>
    <t>ALLERGOL IMMUNOPATH</t>
  </si>
  <si>
    <t>IEEE J BIOMED HEALTH</t>
  </si>
  <si>
    <t>INT J NUMER METH BIO</t>
  </si>
  <si>
    <t>BIOMED ENG-BIOMED TE</t>
  </si>
  <si>
    <t>SCI ENG ETHICS</t>
  </si>
  <si>
    <t>BIOCATAL BIOTRANSFOR</t>
  </si>
  <si>
    <t>J PSYCHOPHYSIOL</t>
  </si>
  <si>
    <t>ANN CLIN MICROB ANTI</t>
  </si>
  <si>
    <t>PROG CRYST GROWTH CH</t>
  </si>
  <si>
    <t>CELL TISSUE BANK</t>
  </si>
  <si>
    <t>J CARBOHYD CHEM</t>
  </si>
  <si>
    <t>INT J IMMUNOGENET</t>
  </si>
  <si>
    <t>ADV CARBOHYD CHEM BI</t>
  </si>
  <si>
    <t>ORGANOGENESIS</t>
  </si>
  <si>
    <t>REV PHYSIOL BIOCH P</t>
  </si>
  <si>
    <t>ACTA PROTOZOOL</t>
  </si>
  <si>
    <t>GENES GENET SYST</t>
  </si>
  <si>
    <t>DIAGN MOL PATHOL</t>
  </si>
  <si>
    <t>NETWORK-COMP NEURAL</t>
  </si>
  <si>
    <t>Microbiome</t>
  </si>
  <si>
    <t>MICROBIOME</t>
  </si>
  <si>
    <t>2049-2618</t>
  </si>
  <si>
    <t>COMP BIOCHEM PHYS D</t>
  </si>
  <si>
    <t>CENT EUR J BIOL</t>
  </si>
  <si>
    <t>ACTA NEUROL BELG</t>
  </si>
  <si>
    <t>J AGR BIOL ENVIR ST</t>
  </si>
  <si>
    <t>ARCH BIOL SCI</t>
  </si>
  <si>
    <t>ASN NEURO</t>
  </si>
  <si>
    <t>J NEURODEV DISORD</t>
  </si>
  <si>
    <t>NEW SCI</t>
  </si>
  <si>
    <t>ASIAN PAC J ALLERGY</t>
  </si>
  <si>
    <t>PROTEIN J</t>
  </si>
  <si>
    <t>TRANSFUS MED HEMOTH</t>
  </si>
  <si>
    <t>CELL BIOSCI</t>
  </si>
  <si>
    <t>CAN J INFECT DIS MED</t>
  </si>
  <si>
    <t>J ARTIF ORGANS</t>
  </si>
  <si>
    <t>GigaScience</t>
  </si>
  <si>
    <t>GIGASCIENCE</t>
  </si>
  <si>
    <t>2047-217X</t>
  </si>
  <si>
    <t>SOMATOSENS MOT RES</t>
  </si>
  <si>
    <t>AIDS REV</t>
  </si>
  <si>
    <t>Journal of Cell Communication and Signaling</t>
  </si>
  <si>
    <t>J CELL COMMUN SIGNAL</t>
  </si>
  <si>
    <t>1873-9601</t>
  </si>
  <si>
    <t>Endocrine Metabolic &amp; Immune Disorders-Drug Targets</t>
  </si>
  <si>
    <t>ENDOCR METAB IMMUNE</t>
  </si>
  <si>
    <t>1871-5303</t>
  </si>
  <si>
    <t>TRANSPLANT REV-ORLAN</t>
  </si>
  <si>
    <t>WIRES DEV BIOL</t>
  </si>
  <si>
    <t>BRAIN BEHAV</t>
  </si>
  <si>
    <t>J PARKINSON DIS</t>
  </si>
  <si>
    <t>CIN-COMPUT INFORM NU</t>
  </si>
  <si>
    <t>Z KRIST-NEW CRYST ST</t>
  </si>
  <si>
    <t>SEX DEV</t>
  </si>
  <si>
    <t>MOL ORAL MICROBIOL</t>
  </si>
  <si>
    <t>Analytical and Quantitative Cytopathology and Histopathology</t>
  </si>
  <si>
    <t>ANAL QUANT CYTOPATHO</t>
  </si>
  <si>
    <t>SAINS MALAYS</t>
  </si>
  <si>
    <t>BENEF MICROBES</t>
  </si>
  <si>
    <t>ARCH ITAL BIOL</t>
  </si>
  <si>
    <t>ALLERGY ASTHMA CL IM</t>
  </si>
  <si>
    <t>TECHNOL HEALTH CARE</t>
  </si>
  <si>
    <t>J MED BIOL ENG</t>
  </si>
  <si>
    <t>ADV COMPLEX SYST</t>
  </si>
  <si>
    <t>EXERC IMMUNOL REV</t>
  </si>
  <si>
    <t>FOLIA NEUROPATHOL</t>
  </si>
  <si>
    <t>J NEUROGENET</t>
  </si>
  <si>
    <t>FEBS OPEN BIO</t>
  </si>
  <si>
    <t>CELL DIV</t>
  </si>
  <si>
    <t>SAUDI J BIOL SCI</t>
  </si>
  <si>
    <t>J ROY SOC NEW ZEAL</t>
  </si>
  <si>
    <t>RES SYNTH METHODS</t>
  </si>
  <si>
    <t>Skeletal Muscle</t>
  </si>
  <si>
    <t>SKELET MUSCLE</t>
  </si>
  <si>
    <t>2044-5040</t>
  </si>
  <si>
    <t>NUCLEIC ACID THER</t>
  </si>
  <si>
    <t>AM BIOL TEACH</t>
  </si>
  <si>
    <t>BIOINORG CHEM APPL</t>
  </si>
  <si>
    <t>BIOL RHYTHM RES</t>
  </si>
  <si>
    <t>MAGNESIUM RES</t>
  </si>
  <si>
    <t>COGN NEURODYNAMICS</t>
  </si>
  <si>
    <t>FOLIA BIOL-PRAGUE</t>
  </si>
  <si>
    <t>DEFENCE SCI J</t>
  </si>
  <si>
    <t>IMMUN AGEING</t>
  </si>
  <si>
    <t>CELL MOL BIOENG</t>
  </si>
  <si>
    <t>GUT PATHOG</t>
  </si>
  <si>
    <t>PREP BIOCHEM BIOTECH</t>
  </si>
  <si>
    <t>J MECH MED BIOL</t>
  </si>
  <si>
    <t>EVODEVO</t>
  </si>
  <si>
    <t>PATHOG DIS</t>
  </si>
  <si>
    <t>COGN COMPUT</t>
  </si>
  <si>
    <t>BIOCHEM MOL BIOL EDU</t>
  </si>
  <si>
    <t>CURR TOP MEMBR</t>
  </si>
  <si>
    <t>MATH MODEL NAT PHENO</t>
  </si>
  <si>
    <t>MICROBIOLOGYOPEN</t>
  </si>
  <si>
    <t>J PLANT BIOCHEM BIOT</t>
  </si>
  <si>
    <t>INFECT AGENTS CANCER</t>
  </si>
  <si>
    <t>ARCHAEA</t>
  </si>
  <si>
    <t>FOOD AGR IMMUNOL</t>
  </si>
  <si>
    <t>J HIST BIOL</t>
  </si>
  <si>
    <t>MIKROBIYOL BUL</t>
  </si>
  <si>
    <t>POL J MICROBIOL</t>
  </si>
  <si>
    <t>TRANSFUS CLIN BIOL</t>
  </si>
  <si>
    <t>MATH MED BIOL</t>
  </si>
  <si>
    <t>SPORT BIOMECH</t>
  </si>
  <si>
    <t>ACTA BIOL HUNG</t>
  </si>
  <si>
    <t>CELL COMMUN ADHES</t>
  </si>
  <si>
    <t>ACTAS ESP PSIQUIATRI</t>
  </si>
  <si>
    <t>ELECTROMAGN BIOL MED</t>
  </si>
  <si>
    <t>BIOSCI TRENDS</t>
  </si>
  <si>
    <t>IUCrJ</t>
  </si>
  <si>
    <t>IUCRJ</t>
  </si>
  <si>
    <t>2052-2525</t>
  </si>
  <si>
    <t>INT J PEPT RES THER</t>
  </si>
  <si>
    <t>FOOD ENVIRON VIROL</t>
  </si>
  <si>
    <t>ACTA NEUROPSYCHIATR</t>
  </si>
  <si>
    <t>EMERG MICROBES INFEC</t>
  </si>
  <si>
    <t>ACTA NATURAE</t>
  </si>
  <si>
    <t>BIOL BULL+</t>
  </si>
  <si>
    <t>BIOSCI J</t>
  </si>
  <si>
    <t>COGN SYST RES</t>
  </si>
  <si>
    <t>IRAN J ALLERGY ASTHM</t>
  </si>
  <si>
    <t>EXCLI J</t>
  </si>
  <si>
    <t>BIOPRESERV BIOBANK</t>
  </si>
  <si>
    <t>JUNDISHAPUR J MICROB</t>
  </si>
  <si>
    <t>J VIBROENG</t>
  </si>
  <si>
    <t>T ROY SOC SOUTH AUST</t>
  </si>
  <si>
    <t>ADV ANAT EMBRYOL CEL</t>
  </si>
  <si>
    <t>P EST ACAD SCI</t>
  </si>
  <si>
    <t>CR ACAD BULG SCI</t>
  </si>
  <si>
    <t>INT J ASTROBIOL</t>
  </si>
  <si>
    <t>J BIOL EDUC</t>
  </si>
  <si>
    <t>PROG BIOCHEM BIOPHYS</t>
  </si>
  <si>
    <t>THEOR BIOSCI</t>
  </si>
  <si>
    <t>AUSTRALAS PHYS ENG S</t>
  </si>
  <si>
    <t>J ETHNOBIOL</t>
  </si>
  <si>
    <t>COGN NEUROSCI-UK</t>
  </si>
  <si>
    <t>TISSUE ENG REGEN MED</t>
  </si>
  <si>
    <t>HUM CELL</t>
  </si>
  <si>
    <t>GENES GENOM</t>
  </si>
  <si>
    <t>ISOKINET EXERC SCI</t>
  </si>
  <si>
    <t>ACTA BIOENG BIOMECH</t>
  </si>
  <si>
    <t>ACTA HISTOCHEM CYTOC</t>
  </si>
  <si>
    <t>TECHNOL REV</t>
  </si>
  <si>
    <t>J EVOL BIOCHEM PHYS+</t>
  </si>
  <si>
    <t>SLEEP BIOL RHYTHMS</t>
  </si>
  <si>
    <t>HEALTH INFORM J</t>
  </si>
  <si>
    <t>IET SYST BIOL</t>
  </si>
  <si>
    <t>INVERTEBR NEUROSCI</t>
  </si>
  <si>
    <t>J MED DEVICES</t>
  </si>
  <si>
    <t>SYMMETRY-BASEL</t>
  </si>
  <si>
    <t>ISJ-INVERT SURVIV J</t>
  </si>
  <si>
    <t>P ROMANIAN ACAD A</t>
  </si>
  <si>
    <t>REV ARGENT MICROBIOL</t>
  </si>
  <si>
    <t>FOLIA BIOL-KRAKOW</t>
  </si>
  <si>
    <t>J BIOL SYST</t>
  </si>
  <si>
    <t>CHIANG MAI J SCI</t>
  </si>
  <si>
    <t>Journal of Oral Microbiology</t>
  </si>
  <si>
    <t>J ORAL MICROBIOL</t>
  </si>
  <si>
    <t>2000-2297</t>
  </si>
  <si>
    <t>J INTEGR NEUROSCI</t>
  </si>
  <si>
    <t>JOURNAL OF THE INDIAN INSTITUTE OF SCIENCE</t>
  </si>
  <si>
    <t>J INDIAN I SCI</t>
  </si>
  <si>
    <t>0970-4140</t>
  </si>
  <si>
    <t>ARTIF CELL NANOMED B</t>
  </si>
  <si>
    <t>PROG HISTOCHEM CYTO</t>
  </si>
  <si>
    <t>Antimicrobial Resistance and Infection Control</t>
  </si>
  <si>
    <t>ANTIMICROB RESIST IN</t>
  </si>
  <si>
    <t>2047-2994</t>
  </si>
  <si>
    <t>DOKL BIOCHEM BIOPHYS</t>
  </si>
  <si>
    <t>CLIN LIPIDOL</t>
  </si>
  <si>
    <t>ANAL CELL PATHOL</t>
  </si>
  <si>
    <t>Crystals</t>
  </si>
  <si>
    <t>CRYSTALS</t>
  </si>
  <si>
    <t>2073-4352</t>
  </si>
  <si>
    <t>ACTA MICROBIOL IMM H</t>
  </si>
  <si>
    <t>CELL J</t>
  </si>
  <si>
    <t>TRENDS GLYCOSCI GLYC</t>
  </si>
  <si>
    <t>Current Opinion in Insect Science</t>
  </si>
  <si>
    <t>CURR OPIN INSECT SCI</t>
  </si>
  <si>
    <t>2214-5745</t>
  </si>
  <si>
    <t>REV ESP QUIM</t>
  </si>
  <si>
    <t>PERIOD BIOL</t>
  </si>
  <si>
    <t>REND LINCEI-SCI FIS</t>
  </si>
  <si>
    <t>CHEMOSENS PERCEPT</t>
  </si>
  <si>
    <t>National Science Review</t>
  </si>
  <si>
    <t>NATL SCI REV</t>
  </si>
  <si>
    <t>2095-5138</t>
  </si>
  <si>
    <t>J HIST NEUROSCI</t>
  </si>
  <si>
    <t>IEEE T AUTON MENT DE</t>
  </si>
  <si>
    <t>Probiotics and Antimicrobial Proteins</t>
  </si>
  <si>
    <t>PROBIOTICS ANTIMICRO</t>
  </si>
  <si>
    <t>1867-1306</t>
  </si>
  <si>
    <t>RUSS J DEV BIOL+</t>
  </si>
  <si>
    <t>HER RUSS ACAD SCI+</t>
  </si>
  <si>
    <t>NEUROQUANTOLOGY</t>
  </si>
  <si>
    <t>BRAIN IMPAIR</t>
  </si>
  <si>
    <t>TRACE ELEM ELECTROLY</t>
  </si>
  <si>
    <t>CRYSTALLOGR REV</t>
  </si>
  <si>
    <t>ISSUES SCI TECHNOL</t>
  </si>
  <si>
    <t>ZH OBSHCH BIOL</t>
  </si>
  <si>
    <t>Lancet HIV</t>
  </si>
  <si>
    <t>LANCET HIV</t>
  </si>
  <si>
    <t>2352-3018</t>
  </si>
  <si>
    <t>TRANSL NEUROSCI</t>
  </si>
  <si>
    <t>ACUPUNCTURE ELECTRO</t>
  </si>
  <si>
    <t>IRAN J IMMUNOL</t>
  </si>
  <si>
    <t>CHEM SPEC BIOAVAILAB</t>
  </si>
  <si>
    <t>Clinical Psychopharmacology and Neuroscience</t>
  </si>
  <si>
    <t>CLIN PSYCHOPHARM NEU</t>
  </si>
  <si>
    <t>1738-1088</t>
  </si>
  <si>
    <t>INTERDISCIPL SCI REV</t>
  </si>
  <si>
    <t>NATL ACAD SCI LETT</t>
  </si>
  <si>
    <t>J BIOL RES-THESSALON</t>
  </si>
  <si>
    <t>APPL BIONICS BIOMECH</t>
  </si>
  <si>
    <t>ZH VYSSH NERV DEYAT+</t>
  </si>
  <si>
    <t>ANTHROPOLOGIST</t>
  </si>
  <si>
    <t>MICROSCOPY-JPN</t>
  </si>
  <si>
    <t>CENT EUR J IMMUNOL</t>
  </si>
  <si>
    <t>INT J GENOMICS</t>
  </si>
  <si>
    <t>IDEGGYOGY SZEMLE</t>
  </si>
  <si>
    <t>TURK J BIOCHEM</t>
  </si>
  <si>
    <t>ACTA SCI-TECHNOL</t>
  </si>
  <si>
    <t>MAEJO INT J SCI TECH</t>
  </si>
  <si>
    <t>Science Bulletin</t>
  </si>
  <si>
    <t>SCI BULL</t>
  </si>
  <si>
    <t>2095-9273</t>
  </si>
  <si>
    <t>HEALTH INF MANAG J</t>
  </si>
  <si>
    <t>IEEE PULSE</t>
  </si>
  <si>
    <t>Molecular &amp; Cellular Biomechanics</t>
  </si>
  <si>
    <t>MOL CELL BIOMECH</t>
  </si>
  <si>
    <t>1556-5297</t>
  </si>
  <si>
    <t>NEUROPHYSIOLOGY+</t>
  </si>
  <si>
    <t>Frontiers in Neurorobotics</t>
  </si>
  <si>
    <t>FRONT NEUROROBOTICS</t>
  </si>
  <si>
    <t>1662-5218</t>
  </si>
  <si>
    <t>INFORM HEALTH SOC CA</t>
  </si>
  <si>
    <t>CURR PROTEOMICS</t>
  </si>
  <si>
    <t>CESK SLOV NEUROL N</t>
  </si>
  <si>
    <t>J NATL SCI FOUND SRI</t>
  </si>
  <si>
    <t>NEUROPSYCHIATRY-LOND</t>
  </si>
  <si>
    <t>IRAN J SCI TECHNOL A</t>
  </si>
  <si>
    <t>PEDIAT ALLER IMM PUL</t>
  </si>
  <si>
    <t>J MED BIOCHEM</t>
  </si>
  <si>
    <t>J APPL BIOMATER FUNC</t>
  </si>
  <si>
    <t>NEUROCHEM J+</t>
  </si>
  <si>
    <t>ANIM CELLS SYST</t>
  </si>
  <si>
    <t>J HARD TISSUE BIOL</t>
  </si>
  <si>
    <t>EUR J INFLAMM</t>
  </si>
  <si>
    <t>BIOCYBERN BIOMED ENG</t>
  </si>
  <si>
    <t>Biologically Inspired Cognitive Architectures</t>
  </si>
  <si>
    <t>BIOL INSPIR COGN ARC</t>
  </si>
  <si>
    <t>2212-683X</t>
  </si>
  <si>
    <t>MOL GENET MICROBIOL+</t>
  </si>
  <si>
    <t>J HISTOTECHNOL</t>
  </si>
  <si>
    <t>P NATL A SCI INDIA A</t>
  </si>
  <si>
    <t>THER INNOV REGUL SCI</t>
  </si>
  <si>
    <t>POSTEP MIKROBIOL</t>
  </si>
  <si>
    <t>J NEUROL SCI-TURK</t>
  </si>
  <si>
    <t>BIOL MEMBRANY</t>
  </si>
  <si>
    <t>EPIDEMIOL MIKROBI IM</t>
  </si>
  <si>
    <t>BIOINSPIR BIOMIM NAN</t>
  </si>
  <si>
    <t>ACTA MICROSC</t>
  </si>
  <si>
    <t>Liquid Crystals Reviews</t>
  </si>
  <si>
    <t>LIQ CRYST REV</t>
  </si>
  <si>
    <t>2168-0396</t>
  </si>
  <si>
    <t>FRONT LIFE SCI</t>
  </si>
  <si>
    <t>R&amp;D MAG</t>
  </si>
  <si>
    <t>KUWAIT J SCI</t>
  </si>
  <si>
    <t>THEOR BIOL FORUM</t>
  </si>
  <si>
    <t>Science of Nature</t>
  </si>
  <si>
    <t>SCI NAT-HEIDELBERG</t>
  </si>
  <si>
    <t>Open Life Sciences</t>
  </si>
  <si>
    <t>OPEN LIFE SCI</t>
  </si>
  <si>
    <t>2391-5412</t>
  </si>
  <si>
    <t>NEUROFORUM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</si>
</sst>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m-d"/>
    <numFmt numFmtId="165" formatCode="mmm-dd"/>
    <numFmt numFmtId="166" formatCode="mmmm-d"/>
    <numFmt numFmtId="167" formatCode="0.0%"/>
  </numFmts>
  <fonts count="23">
    <font>
      <sz val="10.0"/>
      <color rgb="FF000000"/>
      <name val="Arial"/>
    </font>
    <font>
      <b/>
      <sz val="12.0"/>
      <color rgb="FF000000"/>
      <name val="Calibri"/>
    </font>
    <font/>
    <font>
      <b/>
    </font>
    <font>
      <b/>
      <sz val="11.0"/>
      <color rgb="FF000000"/>
      <name val="Calibri"/>
    </font>
    <font>
      <sz val="12.0"/>
      <color rgb="FF000000"/>
      <name val="Calibri"/>
    </font>
    <font>
      <sz val="11.0"/>
      <color rgb="FF000000"/>
      <name val="Calibri"/>
    </font>
    <font>
      <color rgb="FFFFFFFF"/>
      <name val="Arial"/>
    </font>
    <font>
      <color rgb="FFFFFFFF"/>
    </font>
    <font>
      <sz val="12.0"/>
      <color rgb="FF000000"/>
      <name val="Times New Roman"/>
    </font>
    <font>
      <name val="Arial"/>
    </font>
    <font>
      <sz val="8.0"/>
    </font>
    <font>
      <u/>
      <color rgb="FF0000FF"/>
    </font>
    <font>
      <u/>
      <color rgb="FF0000FF"/>
    </font>
    <font>
      <color rgb="FF222222"/>
      <name val="Arial"/>
    </font>
    <font>
      <sz val="11.0"/>
      <color rgb="FF000000"/>
      <name val="Inconsolata"/>
    </font>
    <font>
      <color rgb="FF2F2F2F"/>
      <name val="Calibri"/>
    </font>
    <font>
      <color rgb="FF444444"/>
      <name val="MuseoSlab"/>
    </font>
    <font>
      <name val="Inconsolata"/>
    </font>
    <font>
      <color rgb="FF000000"/>
      <name val="Helvetica"/>
    </font>
    <font>
      <sz val="9.0"/>
      <name val="Helvetica"/>
    </font>
    <font>
      <sz val="10.0"/>
      <color rgb="FF000000"/>
      <name val="Verdana"/>
    </font>
    <font>
      <sz val="11.0"/>
      <color rgb="FF575756"/>
      <name val="Arial"/>
    </font>
  </fonts>
  <fills count="14">
    <fill>
      <patternFill patternType="none"/>
    </fill>
    <fill>
      <patternFill patternType="lightGray"/>
    </fill>
    <fill>
      <patternFill patternType="solid">
        <fgColor rgb="FFB2A1C7"/>
        <bgColor rgb="FFB2A1C7"/>
      </patternFill>
    </fill>
    <fill>
      <patternFill patternType="solid">
        <fgColor rgb="FF4F81BD"/>
        <bgColor rgb="FF4F81BD"/>
      </patternFill>
    </fill>
    <fill>
      <patternFill patternType="solid">
        <fgColor rgb="FFF9CB9C"/>
        <bgColor rgb="FFF9CB9C"/>
      </patternFill>
    </fill>
    <fill>
      <patternFill patternType="solid">
        <fgColor rgb="FFD9EAD3"/>
        <bgColor rgb="FFD9EAD3"/>
      </patternFill>
    </fill>
    <fill>
      <patternFill patternType="solid">
        <fgColor rgb="FFFFE599"/>
        <bgColor rgb="FFFFE599"/>
      </patternFill>
    </fill>
    <fill>
      <patternFill patternType="solid">
        <fgColor rgb="FFD9D2E9"/>
        <bgColor rgb="FFD9D2E9"/>
      </patternFill>
    </fill>
    <fill>
      <patternFill patternType="solid">
        <fgColor rgb="FFEA9999"/>
        <bgColor rgb="FFEA9999"/>
      </patternFill>
    </fill>
    <fill>
      <patternFill patternType="solid">
        <fgColor rgb="FFF3F3F3"/>
        <bgColor rgb="FFF3F3F3"/>
      </patternFill>
    </fill>
    <fill>
      <patternFill patternType="solid">
        <fgColor rgb="FFFFFFFF"/>
        <bgColor rgb="FFFFFFFF"/>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s>
  <borders count="3">
    <border>
      <left/>
      <right/>
      <top/>
      <bottom/>
    </border>
    <border>
      <left/>
      <right style="thin">
        <color rgb="FF000000"/>
      </right>
      <top/>
      <bottom/>
    </border>
    <border>
      <left/>
      <right/>
      <top style="thin">
        <color rgb="FFEBF1DE"/>
      </top>
      <bottom style="thin">
        <color rgb="FFEBF1DE"/>
      </bottom>
    </border>
  </borders>
  <cellStyleXfs count="1">
    <xf borderId="0" fillId="0" fontId="0" numFmtId="0" applyAlignment="1" applyFont="1"/>
  </cellStyleXfs>
  <cellXfs count="92">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Font="1"/>
    <xf borderId="0" fillId="0" fontId="4" numFmtId="0" xfId="0" applyFont="1"/>
    <xf borderId="0" fillId="0" fontId="5" numFmtId="0" xfId="0" applyAlignment="1" applyFont="1">
      <alignment/>
    </xf>
    <xf borderId="0" fillId="0" fontId="4" numFmtId="0" xfId="0" applyAlignment="1" applyFont="1">
      <alignment horizontal="center" vertical="center"/>
    </xf>
    <xf borderId="0" fillId="0" fontId="5" numFmtId="3" xfId="0" applyAlignment="1" applyFont="1" applyNumberFormat="1">
      <alignment horizontal="right"/>
    </xf>
    <xf borderId="0" fillId="0" fontId="4" numFmtId="0" xfId="0" applyAlignment="1" applyFont="1">
      <alignment/>
    </xf>
    <xf borderId="0" fillId="0" fontId="5" numFmtId="0" xfId="0" applyAlignment="1" applyFont="1">
      <alignment horizontal="right"/>
    </xf>
    <xf borderId="0" fillId="0" fontId="6" numFmtId="0" xfId="0" applyFont="1"/>
    <xf borderId="0" fillId="2" fontId="7" numFmtId="0" xfId="0" applyAlignment="1" applyBorder="1" applyFill="1" applyFont="1">
      <alignment horizontal="left"/>
    </xf>
    <xf borderId="0" fillId="0" fontId="6" numFmtId="0" xfId="0" applyAlignment="1" applyFont="1">
      <alignment horizontal="left" vertical="center"/>
    </xf>
    <xf borderId="0" fillId="2" fontId="7" numFmtId="0" xfId="0" applyAlignment="1" applyBorder="1" applyFont="1">
      <alignment horizontal="left"/>
    </xf>
    <xf borderId="0" fillId="0" fontId="6" numFmtId="0" xfId="0" applyAlignment="1" applyFont="1">
      <alignment/>
    </xf>
    <xf borderId="0" fillId="2" fontId="8" numFmtId="0" xfId="0" applyAlignment="1" applyBorder="1" applyFont="1">
      <alignment horizontal="left" wrapText="1"/>
    </xf>
    <xf borderId="0" fillId="0" fontId="6" numFmtId="0" xfId="0" applyAlignment="1" applyFont="1">
      <alignment horizontal="left" vertical="center" wrapText="1"/>
    </xf>
    <xf borderId="0" fillId="2" fontId="7" numFmtId="0" xfId="0" applyAlignment="1" applyBorder="1" applyFont="1">
      <alignment horizontal="left"/>
    </xf>
    <xf borderId="0" fillId="0" fontId="5" numFmtId="14" xfId="0" applyAlignment="1" applyFont="1" applyNumberFormat="1">
      <alignment horizontal="right"/>
    </xf>
    <xf borderId="0" fillId="0" fontId="4" numFmtId="0" xfId="0" applyAlignment="1" applyFont="1">
      <alignment horizontal="left"/>
    </xf>
    <xf borderId="0" fillId="2" fontId="8" numFmtId="0" xfId="0" applyAlignment="1" applyBorder="1" applyFont="1">
      <alignment horizontal="left" wrapText="1"/>
    </xf>
    <xf borderId="0" fillId="0" fontId="6" numFmtId="0" xfId="0" applyAlignment="1" applyFont="1">
      <alignment horizontal="left" vertical="center"/>
    </xf>
    <xf borderId="1" fillId="2" fontId="8" numFmtId="0" xfId="0" applyAlignment="1" applyBorder="1" applyFont="1">
      <alignment horizontal="left" wrapText="1"/>
    </xf>
    <xf borderId="0" fillId="0" fontId="3" numFmtId="0" xfId="0" applyAlignment="1" applyFont="1">
      <alignment/>
    </xf>
    <xf borderId="0" fillId="3" fontId="8" numFmtId="0" xfId="0" applyAlignment="1" applyBorder="1" applyFill="1" applyFont="1">
      <alignment horizontal="left" wrapText="1"/>
    </xf>
    <xf borderId="0" fillId="3" fontId="8" numFmtId="0" xfId="0" applyAlignment="1" applyBorder="1" applyFont="1">
      <alignment horizontal="left" wrapText="1"/>
    </xf>
    <xf borderId="0" fillId="0" fontId="4" numFmtId="0" xfId="0" applyFont="1"/>
    <xf borderId="0" fillId="4" fontId="4" numFmtId="0" xfId="0" applyAlignment="1" applyFill="1" applyFont="1">
      <alignment wrapText="1"/>
    </xf>
    <xf borderId="0" fillId="0" fontId="9" numFmtId="0" xfId="0" applyFont="1"/>
    <xf borderId="0" fillId="5" fontId="4" numFmtId="0" xfId="0" applyAlignment="1" applyFill="1" applyFont="1">
      <alignment horizontal="left" wrapText="1"/>
    </xf>
    <xf borderId="0" fillId="6" fontId="4" numFmtId="0" xfId="0" applyAlignment="1" applyFill="1" applyFont="1">
      <alignment wrapText="1"/>
    </xf>
    <xf borderId="0" fillId="7" fontId="4" numFmtId="0" xfId="0" applyAlignment="1" applyFill="1" applyFont="1">
      <alignment horizontal="left" vertical="center" wrapText="1"/>
    </xf>
    <xf borderId="0" fillId="0" fontId="4" numFmtId="0" xfId="0" applyAlignment="1" applyFont="1">
      <alignment horizontal="left" vertical="center"/>
    </xf>
    <xf borderId="0" fillId="8" fontId="3" numFmtId="0" xfId="0" applyAlignment="1" applyFill="1" applyFont="1">
      <alignment wrapText="1"/>
    </xf>
    <xf borderId="0" fillId="9" fontId="2" numFmtId="0" xfId="0" applyAlignment="1" applyFill="1" applyFont="1">
      <alignment/>
    </xf>
    <xf borderId="0" fillId="0" fontId="4" numFmtId="0" xfId="0" applyAlignment="1" applyFont="1">
      <alignment/>
    </xf>
    <xf borderId="0" fillId="9" fontId="2" numFmtId="14" xfId="0" applyAlignment="1" applyFont="1" applyNumberFormat="1">
      <alignment/>
    </xf>
    <xf borderId="0" fillId="9" fontId="10" numFmtId="14" xfId="0" applyAlignment="1" applyFont="1" applyNumberFormat="1">
      <alignment/>
    </xf>
    <xf borderId="0" fillId="0" fontId="4" numFmtId="0" xfId="0" applyAlignment="1" applyFont="1">
      <alignment horizontal="center" wrapText="1"/>
    </xf>
    <xf borderId="0" fillId="9" fontId="11" numFmtId="0" xfId="0" applyAlignment="1" applyFont="1">
      <alignment wrapText="1"/>
    </xf>
    <xf borderId="0" fillId="9" fontId="12" numFmtId="0" xfId="0" applyAlignment="1" applyFont="1">
      <alignment/>
    </xf>
    <xf borderId="0" fillId="9" fontId="2" numFmtId="0" xfId="0" applyAlignment="1" applyFont="1">
      <alignment wrapText="1"/>
    </xf>
    <xf borderId="0" fillId="9" fontId="2" numFmtId="0" xfId="0" applyFont="1"/>
    <xf borderId="0" fillId="6" fontId="2" numFmtId="0" xfId="0" applyAlignment="1" applyFont="1">
      <alignment/>
    </xf>
    <xf borderId="0" fillId="0" fontId="2" numFmtId="1" xfId="0" applyAlignment="1" applyFont="1" applyNumberFormat="1">
      <alignment/>
    </xf>
    <xf borderId="0" fillId="0" fontId="2" numFmtId="2" xfId="0" applyAlignment="1" applyFont="1" applyNumberFormat="1">
      <alignment/>
    </xf>
    <xf borderId="0" fillId="0" fontId="10" numFmtId="1" xfId="0" applyAlignment="1" applyFont="1" applyNumberFormat="1">
      <alignment horizontal="right"/>
    </xf>
    <xf borderId="0" fillId="0" fontId="10" numFmtId="2" xfId="0" applyAlignment="1" applyFont="1" applyNumberFormat="1">
      <alignment horizontal="right"/>
    </xf>
    <xf borderId="0" fillId="0" fontId="2" numFmtId="14" xfId="0" applyAlignment="1" applyFont="1" applyNumberFormat="1">
      <alignment/>
    </xf>
    <xf borderId="0" fillId="0" fontId="13" numFmtId="0" xfId="0" applyAlignment="1" applyFont="1">
      <alignment/>
    </xf>
    <xf borderId="0" fillId="0" fontId="5" numFmtId="0" xfId="0" applyAlignment="1" applyFont="1">
      <alignment/>
    </xf>
    <xf borderId="0" fillId="0" fontId="2" numFmtId="0" xfId="0" applyAlignment="1" applyFont="1">
      <alignment wrapText="1"/>
    </xf>
    <xf borderId="0" fillId="0" fontId="10" numFmtId="0" xfId="0" applyAlignment="1" applyFont="1">
      <alignment/>
    </xf>
    <xf borderId="0" fillId="0" fontId="2" numFmtId="0" xfId="0" applyAlignment="1" applyFont="1">
      <alignment wrapText="1"/>
    </xf>
    <xf borderId="0" fillId="9" fontId="10" numFmtId="14" xfId="0" applyAlignment="1" applyFont="1" applyNumberFormat="1">
      <alignment horizontal="left"/>
    </xf>
    <xf borderId="0" fillId="0" fontId="5" numFmtId="3" xfId="0" applyAlignment="1" applyFont="1" applyNumberFormat="1">
      <alignment horizontal="right"/>
    </xf>
    <xf borderId="0" fillId="0" fontId="5" numFmtId="0" xfId="0" applyAlignment="1" applyFont="1">
      <alignment horizontal="right"/>
    </xf>
    <xf borderId="0" fillId="0" fontId="10" numFmtId="1" xfId="0" applyAlignment="1" applyFont="1" applyNumberFormat="1">
      <alignment horizontal="left"/>
    </xf>
    <xf borderId="0" fillId="0" fontId="5" numFmtId="0" xfId="0" applyAlignment="1" applyFont="1">
      <alignment horizontal="left"/>
    </xf>
    <xf borderId="0" fillId="5" fontId="2" numFmtId="0" xfId="0" applyAlignment="1" applyFont="1">
      <alignment/>
    </xf>
    <xf borderId="0" fillId="10" fontId="14" numFmtId="0" xfId="0" applyAlignment="1" applyFill="1" applyFont="1">
      <alignment horizontal="left"/>
    </xf>
    <xf borderId="0" fillId="0" fontId="10" numFmtId="2" xfId="0" applyAlignment="1" applyFont="1" applyNumberFormat="1">
      <alignment horizontal="right"/>
    </xf>
    <xf borderId="0" fillId="0" fontId="10" numFmtId="1" xfId="0" applyAlignment="1" applyFont="1" applyNumberFormat="1">
      <alignment horizontal="right"/>
    </xf>
    <xf borderId="0" fillId="10" fontId="2" numFmtId="0" xfId="0" applyAlignment="1" applyFont="1">
      <alignment wrapText="1"/>
    </xf>
    <xf borderId="0" fillId="11" fontId="2" numFmtId="0" xfId="0" applyAlignment="1" applyFill="1" applyFont="1">
      <alignment/>
    </xf>
    <xf borderId="0" fillId="0" fontId="5" numFmtId="164" xfId="0" applyAlignment="1" applyFont="1" applyNumberFormat="1">
      <alignment horizontal="right"/>
    </xf>
    <xf borderId="0" fillId="7" fontId="2" numFmtId="0" xfId="0" applyAlignment="1" applyFont="1">
      <alignment/>
    </xf>
    <xf borderId="0" fillId="0" fontId="10" numFmtId="0" xfId="0" applyAlignment="1" applyFont="1">
      <alignment horizontal="right"/>
    </xf>
    <xf borderId="0" fillId="0" fontId="10" numFmtId="0" xfId="0" applyAlignment="1" applyFont="1">
      <alignment/>
    </xf>
    <xf borderId="0" fillId="0" fontId="10" numFmtId="0" xfId="0" applyAlignment="1" applyFont="1">
      <alignment/>
    </xf>
    <xf borderId="0" fillId="12" fontId="2" numFmtId="0" xfId="0" applyAlignment="1" applyFill="1" applyFont="1">
      <alignment/>
    </xf>
    <xf borderId="0" fillId="13" fontId="2" numFmtId="0" xfId="0" applyAlignment="1" applyFill="1" applyFont="1">
      <alignment/>
    </xf>
    <xf borderId="0" fillId="0" fontId="2" numFmtId="14" xfId="0" applyAlignment="1" applyFont="1" applyNumberFormat="1">
      <alignment/>
    </xf>
    <xf borderId="0" fillId="10" fontId="2" numFmtId="0" xfId="0" applyAlignment="1" applyFont="1">
      <alignment/>
    </xf>
    <xf borderId="0" fillId="10" fontId="15" numFmtId="2" xfId="0" applyFont="1" applyNumberFormat="1"/>
    <xf borderId="0" fillId="10" fontId="16" numFmtId="0" xfId="0" applyAlignment="1" applyFont="1">
      <alignment/>
    </xf>
    <xf borderId="0" fillId="0" fontId="5" numFmtId="165" xfId="0" applyAlignment="1" applyFont="1" applyNumberFormat="1">
      <alignment horizontal="right"/>
    </xf>
    <xf borderId="0" fillId="10" fontId="17" numFmtId="0" xfId="0" applyAlignment="1" applyFont="1">
      <alignment horizontal="center"/>
    </xf>
    <xf borderId="0" fillId="0" fontId="5" numFmtId="166" xfId="0" applyAlignment="1" applyFont="1" applyNumberFormat="1">
      <alignment horizontal="right"/>
    </xf>
    <xf borderId="0" fillId="10" fontId="18" numFmtId="0" xfId="0" applyAlignment="1" applyFont="1">
      <alignment/>
    </xf>
    <xf borderId="0" fillId="0" fontId="19" numFmtId="0" xfId="0" applyAlignment="1" applyFont="1">
      <alignment horizontal="left"/>
    </xf>
    <xf borderId="0" fillId="0" fontId="5" numFmtId="0" xfId="0" applyAlignment="1" applyFont="1">
      <alignment/>
    </xf>
    <xf borderId="0" fillId="0" fontId="2" numFmtId="167" xfId="0" applyFont="1" applyNumberFormat="1"/>
    <xf borderId="0" fillId="0" fontId="10" numFmtId="0" xfId="0" applyAlignment="1" applyFont="1">
      <alignment horizontal="left"/>
    </xf>
    <xf borderId="0" fillId="0" fontId="20" numFmtId="0" xfId="0" applyAlignment="1" applyFont="1">
      <alignment/>
    </xf>
    <xf borderId="0" fillId="0" fontId="10" numFmtId="1" xfId="0" applyAlignment="1" applyFont="1" applyNumberFormat="1">
      <alignment horizontal="right"/>
    </xf>
    <xf borderId="0" fillId="0" fontId="2" numFmtId="0" xfId="0" applyAlignment="1" applyFont="1">
      <alignment/>
    </xf>
    <xf borderId="0" fillId="10" fontId="21" numFmtId="0" xfId="0" applyAlignment="1" applyFont="1">
      <alignment horizontal="left"/>
    </xf>
    <xf borderId="0" fillId="10" fontId="22" numFmtId="0" xfId="0" applyAlignment="1" applyFont="1">
      <alignment horizontal="left"/>
    </xf>
    <xf borderId="2" fillId="0" fontId="2" numFmtId="0" xfId="0" applyAlignment="1" applyBorder="1" applyFont="1">
      <alignment horizontal="left" wrapText="1"/>
    </xf>
    <xf borderId="0" fillId="0" fontId="10" numFmtId="0" xfId="0" applyAlignment="1" applyFont="1">
      <alignment horizontal="right"/>
    </xf>
    <xf borderId="0" fillId="0" fontId="2"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www.springer.com/medicine/neurology/journal/10072" TargetMode="External"/><Relationship Id="rId190" Type="http://schemas.openxmlformats.org/officeDocument/2006/relationships/hyperlink" Target="http://jcs.biologists.org/site/journal/editorial_policies.xhtml" TargetMode="External"/><Relationship Id="rId42" Type="http://schemas.openxmlformats.org/officeDocument/2006/relationships/hyperlink" Target="http://www.elsevier.com/journals/experimental-neurology/0014-4886/guide-for-authors" TargetMode="External"/><Relationship Id="rId41" Type="http://schemas.openxmlformats.org/officeDocument/2006/relationships/hyperlink" Target="http://wwwnc.cdc.gov/eid/page/about" TargetMode="External"/><Relationship Id="rId44" Type="http://schemas.openxmlformats.org/officeDocument/2006/relationships/hyperlink" Target="http://www.oxfordjournals.org/our_journals/jmcb/for_authors/" TargetMode="External"/><Relationship Id="rId194" Type="http://schemas.openxmlformats.org/officeDocument/2006/relationships/hyperlink" Target="http://www.tandfonline.com/action/authorSubmission?journalCode=khvi20&amp;page=instructions" TargetMode="External"/><Relationship Id="rId43" Type="http://schemas.openxmlformats.org/officeDocument/2006/relationships/hyperlink" Target="http://www.liebertpub.com/forauthors/journal-of-neurotrauma/39/" TargetMode="External"/><Relationship Id="rId193" Type="http://schemas.openxmlformats.org/officeDocument/2006/relationships/hyperlink" Target="http://www.elsevier.com/journals/journal-of-the-neurological-sciences/0022-510X/guide-for-authors" TargetMode="External"/><Relationship Id="rId46" Type="http://schemas.openxmlformats.org/officeDocument/2006/relationships/hyperlink" Target="http://www.springer.com/chemistry/biotechnology/journal/12010" TargetMode="External"/><Relationship Id="rId192" Type="http://schemas.openxmlformats.org/officeDocument/2006/relationships/hyperlink" Target="http://serbiosoc.org.rs/arch/" TargetMode="External"/><Relationship Id="rId45" Type="http://schemas.openxmlformats.org/officeDocument/2006/relationships/hyperlink" Target="http://pubs.acs.org/paragonplus/submission/bcches/bcches_authguide.pdf" TargetMode="External"/><Relationship Id="rId191" Type="http://schemas.openxmlformats.org/officeDocument/2006/relationships/hyperlink" Target="http://www.springer.com/medicine/rheumatology/journal/10753" TargetMode="External"/><Relationship Id="rId48" Type="http://schemas.openxmlformats.org/officeDocument/2006/relationships/hyperlink" Target="http://journals.plos.org/plosbiology/s/data-availability" TargetMode="External"/><Relationship Id="rId187" Type="http://schemas.openxmlformats.org/officeDocument/2006/relationships/hyperlink" Target="http://jpn.ca/instructions-for-authors/" TargetMode="External"/><Relationship Id="rId47" Type="http://schemas.openxmlformats.org/officeDocument/2006/relationships/hyperlink" Target="http://www.nature.com/authors/policies/availability.html" TargetMode="External"/><Relationship Id="rId186" Type="http://schemas.openxmlformats.org/officeDocument/2006/relationships/hyperlink" Target="http://onlinelibrary.wiley.com/journal/10.1002/%28ISSN%291098-1063/homepage/ForAuthors.html" TargetMode="External"/><Relationship Id="rId185" Type="http://schemas.openxmlformats.org/officeDocument/2006/relationships/hyperlink" Target="http://www.biologydirect.com/authors/instructions/research" TargetMode="External"/><Relationship Id="rId49" Type="http://schemas.openxmlformats.org/officeDocument/2006/relationships/hyperlink" Target="http://journals.plos.org/plosone/s/submission-guidelines" TargetMode="External"/><Relationship Id="rId184" Type="http://schemas.openxmlformats.org/officeDocument/2006/relationships/hyperlink" Target="http://www.elsevier.com/journals/neuropharmacology/0028-3908/guide-for-authors" TargetMode="External"/><Relationship Id="rId189" Type="http://schemas.openxmlformats.org/officeDocument/2006/relationships/hyperlink" Target="http://www.springer.com/life+sciences/cell+biology/journal/18?print_view=true&amp;detailsPage=pltci_1347008" TargetMode="External"/><Relationship Id="rId188" Type="http://schemas.openxmlformats.org/officeDocument/2006/relationships/hyperlink" Target="http://www.tandfonline.com/loi/ibij20" TargetMode="External"/><Relationship Id="rId31" Type="http://schemas.openxmlformats.org/officeDocument/2006/relationships/hyperlink" Target="http://www.the-aps.org/mm/Publications/Info-For-Authors/Data-Repositories" TargetMode="External"/><Relationship Id="rId30" Type="http://schemas.openxmlformats.org/officeDocument/2006/relationships/hyperlink" Target="http://www.nature.com/authors/policies/availability.html" TargetMode="External"/><Relationship Id="rId33" Type="http://schemas.openxmlformats.org/officeDocument/2006/relationships/hyperlink" Target="http://edmgr.ovid.com/tpa/accounts/ifauth.pdf" TargetMode="External"/><Relationship Id="rId183" Type="http://schemas.openxmlformats.org/officeDocument/2006/relationships/hyperlink" Target="http://www.nrronline.org/" TargetMode="External"/><Relationship Id="rId32" Type="http://schemas.openxmlformats.org/officeDocument/2006/relationships/hyperlink" Target="https://royalsociety.org/journals/authors/author-guidelines/" TargetMode="External"/><Relationship Id="rId182" Type="http://schemas.openxmlformats.org/officeDocument/2006/relationships/hyperlink" Target="http://onlinelibrary.wiley.com/journal/10.1002/%28ISSN%291932-7005/homepage/ForAuthors.html" TargetMode="External"/><Relationship Id="rId35" Type="http://schemas.openxmlformats.org/officeDocument/2006/relationships/hyperlink" Target="http://www.molecular-cancer.com/authors/instructions/research" TargetMode="External"/><Relationship Id="rId181" Type="http://schemas.openxmlformats.org/officeDocument/2006/relationships/hyperlink" Target="https://lipidworld.biomedcentral.com/" TargetMode="External"/><Relationship Id="rId34" Type="http://schemas.openxmlformats.org/officeDocument/2006/relationships/hyperlink" Target="https://www.elsevier.com/journals/vaccine/0264-410X/guide-for-authors" TargetMode="External"/><Relationship Id="rId180" Type="http://schemas.openxmlformats.org/officeDocument/2006/relationships/hyperlink" Target="http://ijnp.oxfordjournals.org/for_authors/index.html" TargetMode="External"/><Relationship Id="rId37" Type="http://schemas.openxmlformats.org/officeDocument/2006/relationships/hyperlink" Target="http://www.karger.com/Journal/Guidelines/223831" TargetMode="External"/><Relationship Id="rId176" Type="http://schemas.openxmlformats.org/officeDocument/2006/relationships/hyperlink" Target="https://uk.sagepub.com/en-gb/eur/manuscript-submission-guidelines" TargetMode="External"/><Relationship Id="rId297" Type="http://schemas.openxmlformats.org/officeDocument/2006/relationships/hyperlink" Target="http://www.rsc.org/journals-books-databases/journal-authors-reviewers/prepare-your-article/experimental-data/" TargetMode="External"/><Relationship Id="rId36" Type="http://schemas.openxmlformats.org/officeDocument/2006/relationships/hyperlink" Target="http://www.pigment.org/authors.asp" TargetMode="External"/><Relationship Id="rId175" Type="http://schemas.openxmlformats.org/officeDocument/2006/relationships/hyperlink" Target="http://www.ecmjournal.org/journal/instructions_to_authors.htm" TargetMode="External"/><Relationship Id="rId296" Type="http://schemas.openxmlformats.org/officeDocument/2006/relationships/hyperlink" Target="http://www.pnas.org/site/authors/journal.xhtml" TargetMode="External"/><Relationship Id="rId39" Type="http://schemas.openxmlformats.org/officeDocument/2006/relationships/hyperlink" Target="https://www.elsevier.com/journals/peptides/0196-9781/guide-for-authors" TargetMode="External"/><Relationship Id="rId174" Type="http://schemas.openxmlformats.org/officeDocument/2006/relationships/hyperlink" Target="http://www.cell.com/immunity/authors" TargetMode="External"/><Relationship Id="rId295" Type="http://schemas.openxmlformats.org/officeDocument/2006/relationships/hyperlink" Target="http://www.rsc.org/journals-books-databases/journal-authors-reviewers/prepare-your-article/" TargetMode="External"/><Relationship Id="rId38" Type="http://schemas.openxmlformats.org/officeDocument/2006/relationships/hyperlink" Target="https://www.elsevier.com/journals/analytical-biochemistry-methods-in-the-biological-sciences/0003-2697/guide-for-authors" TargetMode="External"/><Relationship Id="rId173" Type="http://schemas.openxmlformats.org/officeDocument/2006/relationships/hyperlink" Target="http://www.oxfordjournals.org/our_journals/cid/for_authors/policies.html" TargetMode="External"/><Relationship Id="rId294" Type="http://schemas.openxmlformats.org/officeDocument/2006/relationships/hyperlink" Target="http://www.elsevier.com/journals/cell-metabolism/1550-4131/guide-for-authors" TargetMode="External"/><Relationship Id="rId179" Type="http://schemas.openxmlformats.org/officeDocument/2006/relationships/hyperlink" Target="http://www.tandfonline.com/action/authorSubmission?journalCode=kepi20&amp;page=instructions" TargetMode="External"/><Relationship Id="rId178" Type="http://schemas.openxmlformats.org/officeDocument/2006/relationships/hyperlink" Target="http://www.springer.com/cda/content/document/cda_downloaddocument/213_Psychopharmacology_Instructions_2015_1.pdf?SGWID=0-0-45-1365216-p1022940" TargetMode="External"/><Relationship Id="rId299" Type="http://schemas.openxmlformats.org/officeDocument/2006/relationships/hyperlink" Target="http://onlinelibrary.wiley.com/journal/10.1111/%28ISSN%291365-2222/homepage/ForAuthors.html" TargetMode="External"/><Relationship Id="rId177" Type="http://schemas.openxmlformats.org/officeDocument/2006/relationships/hyperlink" Target="http://www.springer.com/biomed/neuroscience/journal/12031" TargetMode="External"/><Relationship Id="rId298" Type="http://schemas.openxmlformats.org/officeDocument/2006/relationships/hyperlink" Target="https://www.elsevier.com/journals/computer-methods-and-programs-in-biomedicine/0169-2607/guide-for-authors" TargetMode="External"/><Relationship Id="rId20" Type="http://schemas.openxmlformats.org/officeDocument/2006/relationships/hyperlink" Target="http://stke.sciencemag.org/about/ifora" TargetMode="External"/><Relationship Id="rId22" Type="http://schemas.openxmlformats.org/officeDocument/2006/relationships/hyperlink" Target="http://www.springer.com/life+sciences/biochemistry+%26+biophysics/journal/12013" TargetMode="External"/><Relationship Id="rId21" Type="http://schemas.openxmlformats.org/officeDocument/2006/relationships/hyperlink" Target="http://www.nature.com/ejhg/ejhg_new_gta.pdf" TargetMode="External"/><Relationship Id="rId24" Type="http://schemas.openxmlformats.org/officeDocument/2006/relationships/hyperlink" Target="http://www.springer.com/biomed/neuroscience/journal/221" TargetMode="External"/><Relationship Id="rId23" Type="http://schemas.openxmlformats.org/officeDocument/2006/relationships/hyperlink" Target="http://journalitas.asm.org/t/49543-jb-ita" TargetMode="External"/><Relationship Id="rId26" Type="http://schemas.openxmlformats.org/officeDocument/2006/relationships/hyperlink" Target="http://www.elsevier.com/journals/journal-of-biomedical-informatics/1532-0464/guide-for-authors" TargetMode="External"/><Relationship Id="rId25" Type="http://schemas.openxmlformats.org/officeDocument/2006/relationships/hyperlink" Target="https://www.elsevier.com/journals/biochemical-and-biophysical-research-communications/0006-291X/guide-for-authors" TargetMode="External"/><Relationship Id="rId28" Type="http://schemas.openxmlformats.org/officeDocument/2006/relationships/hyperlink" Target="https://www.elsevier.com/journals/biochimie/0300-9084/guide-for-authors" TargetMode="External"/><Relationship Id="rId27" Type="http://schemas.openxmlformats.org/officeDocument/2006/relationships/hyperlink" Target="http://onlinelibrary.wiley.com/journal/10.1111/%28ISSN%291365-2958/homepage/ForAuthors.html" TargetMode="External"/><Relationship Id="rId29" Type="http://schemas.openxmlformats.org/officeDocument/2006/relationships/hyperlink" Target="http://www.strokejournal.org/content/authorinfo" TargetMode="External"/><Relationship Id="rId11" Type="http://schemas.openxmlformats.org/officeDocument/2006/relationships/hyperlink" Target="http://www.nature.com/authors/policies/availability.html" TargetMode="External"/><Relationship Id="rId10" Type="http://schemas.openxmlformats.org/officeDocument/2006/relationships/hyperlink" Target="http://journal.frontiersin.org/journal/behavioral-neuroscience" TargetMode="External"/><Relationship Id="rId13" Type="http://schemas.openxmlformats.org/officeDocument/2006/relationships/hyperlink" Target="http://www.nature.com/authors/policies/availability.html" TargetMode="External"/><Relationship Id="rId12" Type="http://schemas.openxmlformats.org/officeDocument/2006/relationships/hyperlink" Target="http://www.molvis.org/molvis/instructions.html" TargetMode="External"/><Relationship Id="rId15" Type="http://schemas.openxmlformats.org/officeDocument/2006/relationships/hyperlink" Target="http://www.atsjournals.org/page/AJRCMB/instructions_for_contributors" TargetMode="External"/><Relationship Id="rId198" Type="http://schemas.openxmlformats.org/officeDocument/2006/relationships/hyperlink" Target="http://onlinelibrary.wiley.com/journal/10.1111/%28ISSN%291365-2990/homepage/ForAuthors.html" TargetMode="External"/><Relationship Id="rId14" Type="http://schemas.openxmlformats.org/officeDocument/2006/relationships/hyperlink" Target="https://www.elsevier.com/journals/clinical-neurophysiology/1388-2457/guide-for-authors" TargetMode="External"/><Relationship Id="rId197" Type="http://schemas.openxmlformats.org/officeDocument/2006/relationships/hyperlink" Target="http://assets.cambridge.org/NGB/NGB_ifc.pdf" TargetMode="External"/><Relationship Id="rId17" Type="http://schemas.openxmlformats.org/officeDocument/2006/relationships/hyperlink" Target="http://www.springer.com/engineering/mechanics/journal/10237" TargetMode="External"/><Relationship Id="rId196" Type="http://schemas.openxmlformats.org/officeDocument/2006/relationships/hyperlink" Target="http://onlinelibrary.wiley.com/journal/10.1111/%28ISSN%291468-1331/homepage/ForAuthors.html" TargetMode="External"/><Relationship Id="rId16" Type="http://schemas.openxmlformats.org/officeDocument/2006/relationships/hyperlink" Target="http://www.tandfonline.com/action/authorSubmission?journalCode=kccy20&amp;page=instructions" TargetMode="External"/><Relationship Id="rId195" Type="http://schemas.openxmlformats.org/officeDocument/2006/relationships/hyperlink" Target="http://www.liebertpub.com/forauthors/antioxidants-and-redox-signaling/4/" TargetMode="External"/><Relationship Id="rId19" Type="http://schemas.openxmlformats.org/officeDocument/2006/relationships/hyperlink" Target="http://www.futuremedicine.com/userimages/ContentEditor/1450796161324/Future%20Medicine%20Author%20Guidelines.pdf" TargetMode="External"/><Relationship Id="rId18" Type="http://schemas.openxmlformats.org/officeDocument/2006/relationships/hyperlink" Target="http://www.springer.com/life+sciences/biochemistry+%26+biophysics/journal/726?detailsPage=pltci_1060598" TargetMode="External"/><Relationship Id="rId199" Type="http://schemas.openxmlformats.org/officeDocument/2006/relationships/hyperlink" Target="https://www.elsevier.com/journals/neurochemistry-international/0197-0186/guide-for-authors" TargetMode="External"/><Relationship Id="rId84" Type="http://schemas.openxmlformats.org/officeDocument/2006/relationships/hyperlink" Target="http://www.elsevier.com/journals/brain-stimulation/1935-861X/guide-for-authors" TargetMode="External"/><Relationship Id="rId83" Type="http://schemas.openxmlformats.org/officeDocument/2006/relationships/hyperlink" Target="http://www.elsevier.com/journals/neuroimage/1053-8119/guide-for-authors" TargetMode="External"/><Relationship Id="rId86" Type="http://schemas.openxmlformats.org/officeDocument/2006/relationships/hyperlink" Target="http://www.elsevier.com/journals/bba-gene-regulatory-mechanisms/1874-9399/guide-for-authors" TargetMode="External"/><Relationship Id="rId85" Type="http://schemas.openxmlformats.org/officeDocument/2006/relationships/hyperlink" Target="http://www.elsevier.com/journals/bba-molecular-and-cell-biology-of-lipids/1388-1981/guide-for-authors" TargetMode="External"/><Relationship Id="rId88" Type="http://schemas.openxmlformats.org/officeDocument/2006/relationships/hyperlink" Target="http://apsjournals.apsnet.org/userimages/ContentEditor/1173402237082/mpmi_author_instructions.pdf" TargetMode="External"/><Relationship Id="rId150" Type="http://schemas.openxmlformats.org/officeDocument/2006/relationships/hyperlink" Target="http://jcb.rupress.org/site/misc/ifora.xhtml" TargetMode="External"/><Relationship Id="rId271" Type="http://schemas.openxmlformats.org/officeDocument/2006/relationships/hyperlink" Target="http://onlinelibrary.wiley.com/journal/10.1002/%28ISSN%291932-846X/homepage/ForAuthors.html" TargetMode="External"/><Relationship Id="rId87" Type="http://schemas.openxmlformats.org/officeDocument/2006/relationships/hyperlink" Target="http://www.elsevier.com/wps/find/journaldescription.cws_home/506069?generatepdf=true" TargetMode="External"/><Relationship Id="rId270" Type="http://schemas.openxmlformats.org/officeDocument/2006/relationships/hyperlink" Target="https://www.elsevier.com/journals/bba-biomembranes/0005-2736/guide-for-authors" TargetMode="External"/><Relationship Id="rId89" Type="http://schemas.openxmlformats.org/officeDocument/2006/relationships/hyperlink" Target="http://www.elsevier.com/journals/the-international-journal-of-biochemistry-and-cell-biology/1357-2725/guide-for-authors" TargetMode="External"/><Relationship Id="rId80" Type="http://schemas.openxmlformats.org/officeDocument/2006/relationships/hyperlink" Target="http://www.elsevier.com/journals/bba-general-subjects/0304-4165/guide-for-authors" TargetMode="External"/><Relationship Id="rId82" Type="http://schemas.openxmlformats.org/officeDocument/2006/relationships/hyperlink" Target="http://www.elsevier.com/journals/molecular-phylogenetics-and-evolution/1055-7903/guide-for-authors" TargetMode="External"/><Relationship Id="rId81" Type="http://schemas.openxmlformats.org/officeDocument/2006/relationships/hyperlink" Target="http://www.elsevier.com/journals/cellular-signalling/0898-6568/guide-for-authors" TargetMode="External"/><Relationship Id="rId1" Type="http://schemas.openxmlformats.org/officeDocument/2006/relationships/hyperlink" Target="https://doaj.org/" TargetMode="External"/><Relationship Id="rId2" Type="http://schemas.openxmlformats.org/officeDocument/2006/relationships/hyperlink" Target="https://royalsociety.org/journals/ethics-policies/data-sharing-mining/" TargetMode="External"/><Relationship Id="rId3" Type="http://schemas.openxmlformats.org/officeDocument/2006/relationships/hyperlink" Target="http://www.elsevier.com/journals/free-radical-biology-and-medicine/0891-5849/guide-for-authors" TargetMode="External"/><Relationship Id="rId149" Type="http://schemas.openxmlformats.org/officeDocument/2006/relationships/hyperlink" Target="http://www.springer.com/cda/content/document/cda_downloaddocument/CTR+New+Instructions+Dec+2009_final.pdf?SGWID=0-0-45-841120-p1078975" TargetMode="External"/><Relationship Id="rId4" Type="http://schemas.openxmlformats.org/officeDocument/2006/relationships/hyperlink" Target="http://www.springer.com/materials/biomaterials/journal/10856" TargetMode="External"/><Relationship Id="rId148" Type="http://schemas.openxmlformats.org/officeDocument/2006/relationships/hyperlink" Target="http://msb.embopress.org/authorguide" TargetMode="External"/><Relationship Id="rId269" Type="http://schemas.openxmlformats.org/officeDocument/2006/relationships/hyperlink" Target="https://www.elsevier.com/journals/international-journal-of-biological-macromolecules/0141-8130/guide-for-authors" TargetMode="External"/><Relationship Id="rId9" Type="http://schemas.openxmlformats.org/officeDocument/2006/relationships/hyperlink" Target="http://www.jmir.org/content/author-instructions" TargetMode="External"/><Relationship Id="rId143" Type="http://schemas.openxmlformats.org/officeDocument/2006/relationships/hyperlink" Target="https://www.elsevier.com/journals/medical-engineering-and-physics/1350-4533/guide-for-authors" TargetMode="External"/><Relationship Id="rId264" Type="http://schemas.openxmlformats.org/officeDocument/2006/relationships/hyperlink" Target="https://www.elsevier.com/journals/journal-of-the-mechanical-behavior-of-biomedical-materials/1751-6161/guide-for-authors" TargetMode="External"/><Relationship Id="rId142" Type="http://schemas.openxmlformats.org/officeDocument/2006/relationships/hyperlink" Target="http://www.rrjournal.org/" TargetMode="External"/><Relationship Id="rId263" Type="http://schemas.openxmlformats.org/officeDocument/2006/relationships/hyperlink" Target="http://www.bbmt.org/content/authorinfo" TargetMode="External"/><Relationship Id="rId141" Type="http://schemas.openxmlformats.org/officeDocument/2006/relationships/hyperlink" Target="http://mdm.uic.edu/manuscript-requirements/" TargetMode="External"/><Relationship Id="rId262" Type="http://schemas.openxmlformats.org/officeDocument/2006/relationships/hyperlink" Target="https://www.elsevier.com/journals/journal-of-theoretical-biology/0022-5193/guide-for-authors" TargetMode="External"/><Relationship Id="rId140" Type="http://schemas.openxmlformats.org/officeDocument/2006/relationships/hyperlink" Target="http://jimmunol.org/site/misc/authorinstructions.xhtml" TargetMode="External"/><Relationship Id="rId261" Type="http://schemas.openxmlformats.org/officeDocument/2006/relationships/hyperlink" Target="http://iai.asm.org/site/misc/journal-ita_edi.xhtml" TargetMode="External"/><Relationship Id="rId5" Type="http://schemas.openxmlformats.org/officeDocument/2006/relationships/hyperlink" Target="http://www.sciencemag.org/site/feature/contribinfo/prep/gen_info.xhtml" TargetMode="External"/><Relationship Id="rId147" Type="http://schemas.openxmlformats.org/officeDocument/2006/relationships/hyperlink" Target="http://jp.msubmit.net/cgi-bin/main.plex?form_type=display_requirements" TargetMode="External"/><Relationship Id="rId268" Type="http://schemas.openxmlformats.org/officeDocument/2006/relationships/hyperlink" Target="http://pubs.acs.org/paragonplus/submission/bomaf6/bomaf6_authguide.pdf" TargetMode="External"/><Relationship Id="rId6" Type="http://schemas.openxmlformats.org/officeDocument/2006/relationships/hyperlink" Target="http://rspa.royalsocietypublishing.org/" TargetMode="External"/><Relationship Id="rId146" Type="http://schemas.openxmlformats.org/officeDocument/2006/relationships/hyperlink" Target="http://www.placentajournal.org/content/authorinfo" TargetMode="External"/><Relationship Id="rId267" Type="http://schemas.openxmlformats.org/officeDocument/2006/relationships/hyperlink" Target="http://onlinelibrary.wiley.com/journal/10.1111/%28ISSN%291469-0691/homepage/ForAuthors.html" TargetMode="External"/><Relationship Id="rId7" Type="http://schemas.openxmlformats.org/officeDocument/2006/relationships/hyperlink" Target="https://www.elsevier.com/journals/human-immunology/0198-8859/guide-for-authors" TargetMode="External"/><Relationship Id="rId145" Type="http://schemas.openxmlformats.org/officeDocument/2006/relationships/hyperlink" Target="http://edmgr.ovid.com/aids/accounts/ifauth.htm" TargetMode="External"/><Relationship Id="rId266" Type="http://schemas.openxmlformats.org/officeDocument/2006/relationships/hyperlink" Target="http://www.futuremedicine.com/page/authors.jsp" TargetMode="External"/><Relationship Id="rId8" Type="http://schemas.openxmlformats.org/officeDocument/2006/relationships/hyperlink" Target="https://www.elsevier.com/journals/international-journal-of-medical-informatics/1386-5056/guide-for-authors" TargetMode="External"/><Relationship Id="rId144" Type="http://schemas.openxmlformats.org/officeDocument/2006/relationships/hyperlink" Target="http://onlinelibrary.wiley.com/journal/10.1111/%28ISSN%291600-079X/homepage/ForAuthors.html" TargetMode="External"/><Relationship Id="rId265" Type="http://schemas.openxmlformats.org/officeDocument/2006/relationships/hyperlink" Target="https://www.elsevier.com/journals/chemico-biological-interactions/0009-2797/guide-for-authors" TargetMode="External"/><Relationship Id="rId73" Type="http://schemas.openxmlformats.org/officeDocument/2006/relationships/hyperlink" Target="http://www.cell-research.com/guidelines.asp" TargetMode="External"/><Relationship Id="rId72" Type="http://schemas.openxmlformats.org/officeDocument/2006/relationships/hyperlink" Target="http://www.nature.com/icb/icb_new_gta.pdf" TargetMode="External"/><Relationship Id="rId75" Type="http://schemas.openxmlformats.org/officeDocument/2006/relationships/hyperlink" Target="http://royalsocietypublishing.org/data-sharing" TargetMode="External"/><Relationship Id="rId74" Type="http://schemas.openxmlformats.org/officeDocument/2006/relationships/hyperlink" Target="http://onlinelibrary.wiley.com/journal/10.1111/(ISSN)1365-2982/homepage/ForAuthors.html" TargetMode="External"/><Relationship Id="rId77" Type="http://schemas.openxmlformats.org/officeDocument/2006/relationships/hyperlink" Target="https://www.elsevier.com/journals/biomaterials/0142-9612/guide-for-authors" TargetMode="External"/><Relationship Id="rId260" Type="http://schemas.openxmlformats.org/officeDocument/2006/relationships/hyperlink" Target="https://www.elsevier.com/journals/bba-proteins-and-proteomics/1570-9639/guide-for-authors" TargetMode="External"/><Relationship Id="rId76" Type="http://schemas.openxmlformats.org/officeDocument/2006/relationships/hyperlink" Target="http://www.elsevier.com/journals/international-journal-of-antimicrobial-agents/0924-8579/guide-for-authors" TargetMode="External"/><Relationship Id="rId79" Type="http://schemas.openxmlformats.org/officeDocument/2006/relationships/hyperlink" Target="https://www.elsevier.com/journals/acta-biomaterialia/1742-7061/guide-for-authors" TargetMode="External"/><Relationship Id="rId78" Type="http://schemas.openxmlformats.org/officeDocument/2006/relationships/hyperlink" Target="http://www.elsevier.com/journals/molecular-and-cellular-endocrinology/0303-7207/guide-for-authors" TargetMode="External"/><Relationship Id="rId71" Type="http://schemas.openxmlformats.org/officeDocument/2006/relationships/hyperlink" Target="http://www.microbiologyresearch.org/authors/information-for-authors" TargetMode="External"/><Relationship Id="rId70" Type="http://schemas.openxmlformats.org/officeDocument/2006/relationships/hyperlink" Target="https://mc.manuscriptcentral.com/societyimages/jcbfm/JCBFM%20GUIDE%20TO%20AUTHORS.pdf" TargetMode="External"/><Relationship Id="rId139" Type="http://schemas.openxmlformats.org/officeDocument/2006/relationships/hyperlink" Target="http://www.springer.com/medicine/neurology/journal/702" TargetMode="External"/><Relationship Id="rId138" Type="http://schemas.openxmlformats.org/officeDocument/2006/relationships/hyperlink" Target="http://atom.iop.org/atom/help.nsf/LookupJournalSpecific/general-guidelines-for-authors~**" TargetMode="External"/><Relationship Id="rId259" Type="http://schemas.openxmlformats.org/officeDocument/2006/relationships/hyperlink" Target="http://www.jneurosci.org/site/misc/ifa_policies.xhtml" TargetMode="External"/><Relationship Id="rId137" Type="http://schemas.openxmlformats.org/officeDocument/2006/relationships/hyperlink" Target="http://edmgr.ovid.com/jaids/accounts/ifauth.htm" TargetMode="External"/><Relationship Id="rId258" Type="http://schemas.openxmlformats.org/officeDocument/2006/relationships/hyperlink" Target="https://www.karger.com/Journal/Home/224332" TargetMode="External"/><Relationship Id="rId132" Type="http://schemas.openxmlformats.org/officeDocument/2006/relationships/hyperlink" Target="http://onlinelibrary.wiley.com/journal/10.1002/(ISSN)1439-7633/homepage/2268_authors.html" TargetMode="External"/><Relationship Id="rId253" Type="http://schemas.openxmlformats.org/officeDocument/2006/relationships/hyperlink" Target="http://www.tandfonline.com/action/authorSubmission?journalCode=krnb20&amp;page=instructions" TargetMode="External"/><Relationship Id="rId131" Type="http://schemas.openxmlformats.org/officeDocument/2006/relationships/hyperlink" Target="http://www.jbiomech.com/content/authorinfo" TargetMode="External"/><Relationship Id="rId252" Type="http://schemas.openxmlformats.org/officeDocument/2006/relationships/hyperlink" Target="http://nprc.incf.org/authors/information-for-authors" TargetMode="External"/><Relationship Id="rId130" Type="http://schemas.openxmlformats.org/officeDocument/2006/relationships/hyperlink" Target="https://us.sagepub.com/en-us/nam/journal-of-biological-rhythms/journal200933" TargetMode="External"/><Relationship Id="rId251" Type="http://schemas.openxmlformats.org/officeDocument/2006/relationships/hyperlink" Target="https://www.elsevier.com/journals/archives-of-biochemistry-and-biophysics/0003-9861/guide-for-authors" TargetMode="External"/><Relationship Id="rId250" Type="http://schemas.openxmlformats.org/officeDocument/2006/relationships/hyperlink" Target="http://www.elsevier.com/journals/molecular-genetics-and-metabolism/1096-7192/guide-for-authors" TargetMode="External"/><Relationship Id="rId136" Type="http://schemas.openxmlformats.org/officeDocument/2006/relationships/hyperlink" Target="http://www.elsevier.com/journals/molecular-aspects-of-medicine/0098-2997/guide-for-authors" TargetMode="External"/><Relationship Id="rId257" Type="http://schemas.openxmlformats.org/officeDocument/2006/relationships/hyperlink" Target="http://www.cell.com/chemistry-biology/authors" TargetMode="External"/><Relationship Id="rId135" Type="http://schemas.openxmlformats.org/officeDocument/2006/relationships/hyperlink" Target="http://www.elsevier.com/journals/neurobiology-of-disease/0969-9961/guide-for-authors" TargetMode="External"/><Relationship Id="rId256" Type="http://schemas.openxmlformats.org/officeDocument/2006/relationships/hyperlink" Target="http://journal.frontiersin.org/journal/microbiology" TargetMode="External"/><Relationship Id="rId134" Type="http://schemas.openxmlformats.org/officeDocument/2006/relationships/hyperlink" Target="http://link.springer.com/journal/11010" TargetMode="External"/><Relationship Id="rId255" Type="http://schemas.openxmlformats.org/officeDocument/2006/relationships/hyperlink" Target="http://onlinelibrary.wiley.com/journal/10.1002/%28ISSN%291097-4652/homepage/ForAuthors.html" TargetMode="External"/><Relationship Id="rId133" Type="http://schemas.openxmlformats.org/officeDocument/2006/relationships/hyperlink" Target="http://www.cell.com/cancer-cell/authors" TargetMode="External"/><Relationship Id="rId254" Type="http://schemas.openxmlformats.org/officeDocument/2006/relationships/hyperlink" Target="http://onlinelibrary.wiley.com/journal/10.1002/%28ISSN%291097-0193/homepage/ForAuthors.html" TargetMode="External"/><Relationship Id="rId62" Type="http://schemas.openxmlformats.org/officeDocument/2006/relationships/hyperlink" Target="https://www.elsevier.com/about/open-science/research-data/open-data" TargetMode="External"/><Relationship Id="rId61" Type="http://schemas.openxmlformats.org/officeDocument/2006/relationships/hyperlink" Target="http://www.nature.com/authors/policies/availability.html" TargetMode="External"/><Relationship Id="rId64" Type="http://schemas.openxmlformats.org/officeDocument/2006/relationships/hyperlink" Target="http://www.nature.com/bmt/bmt_new_gta.pdf" TargetMode="External"/><Relationship Id="rId63" Type="http://schemas.openxmlformats.org/officeDocument/2006/relationships/hyperlink" Target="http://www.nature.com/authors/policies/availability.html" TargetMode="External"/><Relationship Id="rId66" Type="http://schemas.openxmlformats.org/officeDocument/2006/relationships/hyperlink" Target="http://onlinelibrary.wiley.com/journal/10.1111/%28ISSN%291474-9726/homepage/ForAuthors.html" TargetMode="External"/><Relationship Id="rId172" Type="http://schemas.openxmlformats.org/officeDocument/2006/relationships/hyperlink" Target="http://www.jiasociety.org/index.php/jias/about/submissions" TargetMode="External"/><Relationship Id="rId293" Type="http://schemas.openxmlformats.org/officeDocument/2006/relationships/hyperlink" Target="http://onlinelibrary.wiley.com/journal/10.1002/%28ISSN%291615-9861/homepage/ForAuthors.html" TargetMode="External"/><Relationship Id="rId65" Type="http://schemas.openxmlformats.org/officeDocument/2006/relationships/hyperlink" Target="http://www.molecularbrain.com/authors/instructions/research" TargetMode="External"/><Relationship Id="rId171" Type="http://schemas.openxmlformats.org/officeDocument/2006/relationships/hyperlink" Target="http://www.jlr.org/site/misc/ifora.xhtml" TargetMode="External"/><Relationship Id="rId292" Type="http://schemas.openxmlformats.org/officeDocument/2006/relationships/hyperlink" Target="http://www.elsevier.com/journals/gait-and-posture/0966-6362/guide-for-authors" TargetMode="External"/><Relationship Id="rId68" Type="http://schemas.openxmlformats.org/officeDocument/2006/relationships/hyperlink" Target="http://www.nature.com/onc/guide_for_authors.pdf" TargetMode="External"/><Relationship Id="rId170" Type="http://schemas.openxmlformats.org/officeDocument/2006/relationships/hyperlink" Target="https://www.karger.com/Journal/Guidelines/223855" TargetMode="External"/><Relationship Id="rId291" Type="http://schemas.openxmlformats.org/officeDocument/2006/relationships/hyperlink" Target="http://dev.biologists.org/site/submissions/manuscript_prep.xhtml" TargetMode="External"/><Relationship Id="rId67" Type="http://schemas.openxmlformats.org/officeDocument/2006/relationships/hyperlink" Target="http://www.rsc.org/journals-books-databases/journal-authors-reviewers/prepare-your-article/experimental-data/" TargetMode="External"/><Relationship Id="rId290" Type="http://schemas.openxmlformats.org/officeDocument/2006/relationships/hyperlink" Target="http://jcm.asm.org/site/misc/journal-ita_edi.xhtml" TargetMode="External"/><Relationship Id="rId60" Type="http://schemas.openxmlformats.org/officeDocument/2006/relationships/hyperlink" Target="http://www.nature.com/ismej/ismej_new_gta.pdf" TargetMode="External"/><Relationship Id="rId165" Type="http://schemas.openxmlformats.org/officeDocument/2006/relationships/hyperlink" Target="http://www.springer.com/medicine/pathology/journal/401?detailsPage=pltci_1060424" TargetMode="External"/><Relationship Id="rId286" Type="http://schemas.openxmlformats.org/officeDocument/2006/relationships/hyperlink" Target="http://molmed.org/journal/authors" TargetMode="External"/><Relationship Id="rId69" Type="http://schemas.openxmlformats.org/officeDocument/2006/relationships/hyperlink" Target="http://www.nature.com/mp/MP_gta.pdf" TargetMode="External"/><Relationship Id="rId164" Type="http://schemas.openxmlformats.org/officeDocument/2006/relationships/hyperlink" Target="http://www.oxfordjournals.org/our_journals/jac/for_authors/" TargetMode="External"/><Relationship Id="rId285" Type="http://schemas.openxmlformats.org/officeDocument/2006/relationships/hyperlink" Target="http://stm.sciencemag.org/content/editorial-policies" TargetMode="External"/><Relationship Id="rId163" Type="http://schemas.openxmlformats.org/officeDocument/2006/relationships/hyperlink" Target="http://brain.oxfordjournals.org/for_authors/general.html" TargetMode="External"/><Relationship Id="rId284" Type="http://schemas.openxmlformats.org/officeDocument/2006/relationships/hyperlink" Target="http://www.elsevier.com/journals/journal-of-neuroimmunology/0165-5728/guide-for-authors" TargetMode="External"/><Relationship Id="rId162" Type="http://schemas.openxmlformats.org/officeDocument/2006/relationships/hyperlink" Target="http://www.elsevier.com/journals/brain-behavior-and-immunity/0889-1591/guide-for-authors" TargetMode="External"/><Relationship Id="rId283" Type="http://schemas.openxmlformats.org/officeDocument/2006/relationships/hyperlink" Target="http://onlinelibrary.wiley.com/journal/10.1111/(ISSN)1460-9568/homepage/ForAuthors.html" TargetMode="External"/><Relationship Id="rId169" Type="http://schemas.openxmlformats.org/officeDocument/2006/relationships/hyperlink" Target="http://onlinelibrary.wiley.com/store/10.1002/%28ISSN%291521-4141/asset/homepages/2040_instruc.pdf?v=1&amp;s=397d6130c3ef17bcacf8e7238c5238b1fdac221c&amp;isAguDoi=false" TargetMode="External"/><Relationship Id="rId168" Type="http://schemas.openxmlformats.org/officeDocument/2006/relationships/hyperlink" Target="http://www.j-alz.com/prep" TargetMode="External"/><Relationship Id="rId289" Type="http://schemas.openxmlformats.org/officeDocument/2006/relationships/hyperlink" Target="http://www.ijbs.com/ms/author" TargetMode="External"/><Relationship Id="rId167" Type="http://schemas.openxmlformats.org/officeDocument/2006/relationships/hyperlink" Target="http://onlinelibrary.wiley.com/journal/10.1002/(ISSN)1552-4965" TargetMode="External"/><Relationship Id="rId288" Type="http://schemas.openxmlformats.org/officeDocument/2006/relationships/hyperlink" Target="http://genome.cshlp.org/site/misc/matdatarel.xhtml" TargetMode="External"/><Relationship Id="rId166" Type="http://schemas.openxmlformats.org/officeDocument/2006/relationships/hyperlink" Target="http://onlinelibrary.wiley.com/journal/10.1002/%28ISSN%291098-2744/homepage/ForAuthors.html" TargetMode="External"/><Relationship Id="rId287" Type="http://schemas.openxmlformats.org/officeDocument/2006/relationships/hyperlink" Target="https://www.elsevier.com/journals/journal-of-molecular-and-cellular-cardiology/0022-2828/guide-for-authors" TargetMode="External"/><Relationship Id="rId51" Type="http://schemas.openxmlformats.org/officeDocument/2006/relationships/hyperlink" Target="http://www.nature.com/authors/policies/availability.html" TargetMode="External"/><Relationship Id="rId50" Type="http://schemas.openxmlformats.org/officeDocument/2006/relationships/hyperlink" Target="http://onlinelibrary.wiley.com/journal/10.1002/%28ISSN%291531-8249/homepage/ForAuthors.html" TargetMode="External"/><Relationship Id="rId53" Type="http://schemas.openxmlformats.org/officeDocument/2006/relationships/hyperlink" Target="http://www.nature.com/authors/policies/availability.html" TargetMode="External"/><Relationship Id="rId52" Type="http://schemas.openxmlformats.org/officeDocument/2006/relationships/hyperlink" Target="http://www.nature.com/npp/for_authors.html" TargetMode="External"/><Relationship Id="rId55" Type="http://schemas.openxmlformats.org/officeDocument/2006/relationships/hyperlink" Target="http://www.nature.com/cdd/cdd_new_gta.pdf" TargetMode="External"/><Relationship Id="rId161" Type="http://schemas.openxmlformats.org/officeDocument/2006/relationships/hyperlink" Target="http://www.biochemj.org/bj/bji2a.htm" TargetMode="External"/><Relationship Id="rId282" Type="http://schemas.openxmlformats.org/officeDocument/2006/relationships/hyperlink" Target="http://www.cell.com/cell-stem-cell/authors" TargetMode="External"/><Relationship Id="rId54" Type="http://schemas.openxmlformats.org/officeDocument/2006/relationships/hyperlink" Target="http://royalsocietypublishing.org/instructions-authors" TargetMode="External"/><Relationship Id="rId160" Type="http://schemas.openxmlformats.org/officeDocument/2006/relationships/hyperlink" Target="http://onlinelibrary.wiley.com/journal/10.1111/(ISSN)1365-2249/homepage/ForAuthors.html" TargetMode="External"/><Relationship Id="rId281" Type="http://schemas.openxmlformats.org/officeDocument/2006/relationships/hyperlink" Target="http://www.jbc.org/site/misc/ifora.xhtml" TargetMode="External"/><Relationship Id="rId57" Type="http://schemas.openxmlformats.org/officeDocument/2006/relationships/hyperlink" Target="http://www.nature.com/cddis/cddis_new_gta.pdf" TargetMode="External"/><Relationship Id="rId280" Type="http://schemas.openxmlformats.org/officeDocument/2006/relationships/hyperlink" Target="https://www.elsevier.com/journals/developmental-biology/0012-1606/guide-for-authors" TargetMode="External"/><Relationship Id="rId56" Type="http://schemas.openxmlformats.org/officeDocument/2006/relationships/hyperlink" Target="http://royalsocietypublishing.org/instructions-authors" TargetMode="External"/><Relationship Id="rId159" Type="http://schemas.openxmlformats.org/officeDocument/2006/relationships/hyperlink" Target="https://www.elsevier.com/journals/diagnostic-microbiology-and-infectious-disease/0732-8893/guide-for-authors" TargetMode="External"/><Relationship Id="rId59" Type="http://schemas.openxmlformats.org/officeDocument/2006/relationships/hyperlink" Target="http://journals.plos.org/plosbiology/s/data-availability" TargetMode="External"/><Relationship Id="rId154" Type="http://schemas.openxmlformats.org/officeDocument/2006/relationships/hyperlink" Target="http://www.oxfordjournals.org/our_journals/scan/for_authors/index.html" TargetMode="External"/><Relationship Id="rId275" Type="http://schemas.openxmlformats.org/officeDocument/2006/relationships/hyperlink" Target="http://www.neurobiologyofaging.org/content/authorinfo" TargetMode="External"/><Relationship Id="rId58" Type="http://schemas.openxmlformats.org/officeDocument/2006/relationships/hyperlink" Target="http://submit.elifesciences.org/html/elife_author_instructions.html" TargetMode="External"/><Relationship Id="rId153" Type="http://schemas.openxmlformats.org/officeDocument/2006/relationships/hyperlink" Target="http://ioppublishing.org/img/landingPages/guidelines-and-policies/author-guidelines.html" TargetMode="External"/><Relationship Id="rId274" Type="http://schemas.openxmlformats.org/officeDocument/2006/relationships/hyperlink" Target="http://www.mitpressjournals.org/page/sub/jocn" TargetMode="External"/><Relationship Id="rId152" Type="http://schemas.openxmlformats.org/officeDocument/2006/relationships/hyperlink" Target="http://ioppublishing.org/img/landingPages/guidelines-and-policies/author-guidelines.html" TargetMode="External"/><Relationship Id="rId273" Type="http://schemas.openxmlformats.org/officeDocument/2006/relationships/hyperlink" Target="https://www.elsevier.com/journals/molecular-immunology/0161-5890/guide-for-authors" TargetMode="External"/><Relationship Id="rId151" Type="http://schemas.openxmlformats.org/officeDocument/2006/relationships/hyperlink" Target="http://jem.rupress.org/site/misc/ifora.xhtml" TargetMode="External"/><Relationship Id="rId272" Type="http://schemas.openxmlformats.org/officeDocument/2006/relationships/hyperlink" Target="http://pubs.acs.org/paragonplus/submission/acbcct/acbcct_authguide.pdf" TargetMode="External"/><Relationship Id="rId158" Type="http://schemas.openxmlformats.org/officeDocument/2006/relationships/hyperlink" Target="http://onlinelibrary.wiley.com/journal/10.1002/(ISSN)1097-0134/homepage/ForAuthors.html" TargetMode="External"/><Relationship Id="rId279" Type="http://schemas.openxmlformats.org/officeDocument/2006/relationships/hyperlink" Target="https://www.elsevier.com/journals/neuropsychologia/0028-3932/guide-for-authors" TargetMode="External"/><Relationship Id="rId157" Type="http://schemas.openxmlformats.org/officeDocument/2006/relationships/hyperlink" Target="http://onlinelibrary.wiley.com/journal/10.1002/%28ISSN%291098-1136/homepage/ForAuthors.html" TargetMode="External"/><Relationship Id="rId278" Type="http://schemas.openxmlformats.org/officeDocument/2006/relationships/hyperlink" Target="https://www.elsevier.com/journals/experimental-cell-research/0014-4827/guide-for-authors" TargetMode="External"/><Relationship Id="rId156" Type="http://schemas.openxmlformats.org/officeDocument/2006/relationships/hyperlink" Target="http://www.elsevier.com/journals/comparative-biochemistry-and-physiology-part-a-molecular-and-integrative-physiology/1095-6433/guide-for-authors" TargetMode="External"/><Relationship Id="rId277" Type="http://schemas.openxmlformats.org/officeDocument/2006/relationships/hyperlink" Target="http://onlinelibrary.wiley.com/journal/10.1111/%28ISSN%291750-3639/homepage/ForAuthors.html" TargetMode="External"/><Relationship Id="rId155" Type="http://schemas.openxmlformats.org/officeDocument/2006/relationships/hyperlink" Target="http://www.ieee.org/publications_standards/publications/authors/authors_journals.html" TargetMode="External"/><Relationship Id="rId276" Type="http://schemas.openxmlformats.org/officeDocument/2006/relationships/hyperlink" Target="https://www.elsevier.com/journals/behavioural-brain-research/0166-4328/guide-for-authors" TargetMode="External"/><Relationship Id="rId107" Type="http://schemas.openxmlformats.org/officeDocument/2006/relationships/hyperlink" Target="http://www.cell.com/molecular-cell/authors" TargetMode="External"/><Relationship Id="rId228" Type="http://schemas.openxmlformats.org/officeDocument/2006/relationships/hyperlink" Target="http://assets.cambridge.org/MAM/MAM_ifc.pdf" TargetMode="External"/><Relationship Id="rId106" Type="http://schemas.openxmlformats.org/officeDocument/2006/relationships/hyperlink" Target="http://onlinelibrary.wiley.com/journal/10.1111/%28ISSN%291365-294X/homepage/ForAuthors.html" TargetMode="External"/><Relationship Id="rId227" Type="http://schemas.openxmlformats.org/officeDocument/2006/relationships/hyperlink" Target="http://www.molecularautism.com/authors/instructions/research" TargetMode="External"/><Relationship Id="rId105" Type="http://schemas.openxmlformats.org/officeDocument/2006/relationships/hyperlink" Target="http://www.elsevier.com/journals/neuroscience/0306-4522/guide-for-authors" TargetMode="External"/><Relationship Id="rId226" Type="http://schemas.openxmlformats.org/officeDocument/2006/relationships/hyperlink" Target="http://www.jnutbio.com/content/authorinfo" TargetMode="External"/><Relationship Id="rId104" Type="http://schemas.openxmlformats.org/officeDocument/2006/relationships/hyperlink" Target="http://onlinelibrary.wiley.com/journal/10.1111/(ISSN)1600-0501" TargetMode="External"/><Relationship Id="rId225" Type="http://schemas.openxmlformats.org/officeDocument/2006/relationships/hyperlink" Target="http://tbme.embs.org/for-authors/" TargetMode="External"/><Relationship Id="rId109" Type="http://schemas.openxmlformats.org/officeDocument/2006/relationships/hyperlink" Target="http://www.springer.com/biomed/journal/10439" TargetMode="External"/><Relationship Id="rId108" Type="http://schemas.openxmlformats.org/officeDocument/2006/relationships/hyperlink" Target="http://dmm.biologists.org/site/author/manuscript_prep.xhtml" TargetMode="External"/><Relationship Id="rId229" Type="http://schemas.openxmlformats.org/officeDocument/2006/relationships/hyperlink" Target="http://www.springer.com/life+sciences/biochemistry+%26+biophysics/journal/12011" TargetMode="External"/><Relationship Id="rId220" Type="http://schemas.openxmlformats.org/officeDocument/2006/relationships/hyperlink" Target="http://www.microbiologyjournal.org/guidelines.php" TargetMode="External"/><Relationship Id="rId103" Type="http://schemas.openxmlformats.org/officeDocument/2006/relationships/hyperlink" Target="http://www.tandfonline.com/toc/icbi20/current" TargetMode="External"/><Relationship Id="rId224" Type="http://schemas.openxmlformats.org/officeDocument/2006/relationships/hyperlink" Target="http://www.cell.com/current-biology/authors" TargetMode="External"/><Relationship Id="rId102" Type="http://schemas.openxmlformats.org/officeDocument/2006/relationships/hyperlink" Target="http://aac.asm.org/site/misc/ifora.xhtml" TargetMode="External"/><Relationship Id="rId223" Type="http://schemas.openxmlformats.org/officeDocument/2006/relationships/hyperlink" Target="http://bioscience.oxfordjournals.org/" TargetMode="External"/><Relationship Id="rId101" Type="http://schemas.openxmlformats.org/officeDocument/2006/relationships/hyperlink" Target="http://asn.sagepub.com/site/misc/Index/author_%20instructions_2015.pdf" TargetMode="External"/><Relationship Id="rId222" Type="http://schemas.openxmlformats.org/officeDocument/2006/relationships/hyperlink" Target="http://www.oxfordjournals.org/our_journals/jid/for_authors/policies.html" TargetMode="External"/><Relationship Id="rId100" Type="http://schemas.openxmlformats.org/officeDocument/2006/relationships/hyperlink" Target="http://www.springer.com/biomed/medical+microbiology/journal/10096" TargetMode="External"/><Relationship Id="rId221" Type="http://schemas.openxmlformats.org/officeDocument/2006/relationships/hyperlink" Target="http://www.elsevier.com/journals/psychoneuroendocrinology/0306-4530/guide-for-authors" TargetMode="External"/><Relationship Id="rId217" Type="http://schemas.openxmlformats.org/officeDocument/2006/relationships/hyperlink" Target="http://www.cell.com/cell/authors" TargetMode="External"/><Relationship Id="rId216" Type="http://schemas.openxmlformats.org/officeDocument/2006/relationships/hyperlink" Target="http://onlinelibrary.wiley.com/journal/10.1002/(ISSN)1097-4598/homepage/ForAuthors.html" TargetMode="External"/><Relationship Id="rId215" Type="http://schemas.openxmlformats.org/officeDocument/2006/relationships/hyperlink" Target="https://www.elsevier.com/journals/computers-in-biology-and-medicine/0010-4825/guide-for-authors" TargetMode="External"/><Relationship Id="rId214" Type="http://schemas.openxmlformats.org/officeDocument/2006/relationships/hyperlink" Target="http://www.cell.com/neuron/authors" TargetMode="External"/><Relationship Id="rId219" Type="http://schemas.openxmlformats.org/officeDocument/2006/relationships/hyperlink" Target="http://onlinelibrary.wiley.com/journal/10.1002/(ISSN)1099-0801" TargetMode="External"/><Relationship Id="rId218" Type="http://schemas.openxmlformats.org/officeDocument/2006/relationships/hyperlink" Target="http://onlinelibrary.wiley.com/journal/10.1111/%28ISSN%291399-5618/homepage/ForAuthors.html" TargetMode="External"/><Relationship Id="rId213" Type="http://schemas.openxmlformats.org/officeDocument/2006/relationships/hyperlink" Target="http://emboj.embopress.org/authorguide" TargetMode="External"/><Relationship Id="rId212" Type="http://schemas.openxmlformats.org/officeDocument/2006/relationships/hyperlink" Target="http://edmgr.ovid.com/pain/accounts/ifauth.htm" TargetMode="External"/><Relationship Id="rId211" Type="http://schemas.openxmlformats.org/officeDocument/2006/relationships/hyperlink" Target="http://cvi.asm.org/site/misc/2015DecemberCVIITA.pdf" TargetMode="External"/><Relationship Id="rId210" Type="http://schemas.openxmlformats.org/officeDocument/2006/relationships/hyperlink" Target="http://onlinelibrary.wiley.com/journal/10.1111/%28ISSN%291462-5822/homepage/ForAuthors.html" TargetMode="External"/><Relationship Id="rId129" Type="http://schemas.openxmlformats.org/officeDocument/2006/relationships/hyperlink" Target="http://www.oxfordjournals.org/our_journals/hmg/for_authors/general.html" TargetMode="External"/><Relationship Id="rId128" Type="http://schemas.openxmlformats.org/officeDocument/2006/relationships/hyperlink" Target="http://jeb.biologists.org/content/manuscript-prep" TargetMode="External"/><Relationship Id="rId249" Type="http://schemas.openxmlformats.org/officeDocument/2006/relationships/hyperlink" Target="http://www.elsevier.com/journals/journal-of-autoimmunity/0896-8411/guide-for-authors" TargetMode="External"/><Relationship Id="rId127" Type="http://schemas.openxmlformats.org/officeDocument/2006/relationships/hyperlink" Target="http://onlinelibrary.wiley.com/journal/10.1111/(ISSN)1365-2559/homepage/ForAuthors.html" TargetMode="External"/><Relationship Id="rId248" Type="http://schemas.openxmlformats.org/officeDocument/2006/relationships/hyperlink" Target="http://www.liebertpub.com/forauthors/tissue-engineering-parts-a-b-and-c/595/" TargetMode="External"/><Relationship Id="rId126" Type="http://schemas.openxmlformats.org/officeDocument/2006/relationships/hyperlink" Target="http://www.jlb-submit.org/cgi-bin/main.plex?form_type=display_auth_instructions" TargetMode="External"/><Relationship Id="rId247" Type="http://schemas.openxmlformats.org/officeDocument/2006/relationships/hyperlink" Target="https://www.elsevier.com/journals/pharmacology-biochemistry-and-behavior/0091-3057/guide-for-authors" TargetMode="External"/><Relationship Id="rId121" Type="http://schemas.openxmlformats.org/officeDocument/2006/relationships/hyperlink" Target="http://www.stemcellsportal.com/STEM_CELLS_Info_for_Contributors" TargetMode="External"/><Relationship Id="rId242" Type="http://schemas.openxmlformats.org/officeDocument/2006/relationships/hyperlink" Target="http://jamia.oxfordjournals.org/for_authors/index.html" TargetMode="External"/><Relationship Id="rId120" Type="http://schemas.openxmlformats.org/officeDocument/2006/relationships/hyperlink" Target="http://www.elsevier.com/journals/european-neuropsychopharmacology/0924-977X/guide-for-authors" TargetMode="External"/><Relationship Id="rId241" Type="http://schemas.openxmlformats.org/officeDocument/2006/relationships/hyperlink" Target="http://www.elsevier.com/journals/the-journal-of-pain/1526-5900/guide-for-authors" TargetMode="External"/><Relationship Id="rId240" Type="http://schemas.openxmlformats.org/officeDocument/2006/relationships/hyperlink" Target="http://www.elsevier.com/journals/process-biochemistry/1359-5113/guide-for-authors" TargetMode="External"/><Relationship Id="rId125" Type="http://schemas.openxmlformats.org/officeDocument/2006/relationships/hyperlink" Target="http://pubs.acs.org/paragonplus/submission/bichaw/bichaw_authguide.pdf" TargetMode="External"/><Relationship Id="rId246" Type="http://schemas.openxmlformats.org/officeDocument/2006/relationships/hyperlink" Target="http://www.cell.com/structure/authors" TargetMode="External"/><Relationship Id="rId124" Type="http://schemas.openxmlformats.org/officeDocument/2006/relationships/hyperlink" Target="http://molehr.oxfordjournals.org/" TargetMode="External"/><Relationship Id="rId245" Type="http://schemas.openxmlformats.org/officeDocument/2006/relationships/hyperlink" Target="https://www.elsevier.com/journals/cytokine/1043-4666/guide-for-authors" TargetMode="External"/><Relationship Id="rId123" Type="http://schemas.openxmlformats.org/officeDocument/2006/relationships/hyperlink" Target="http://www.biochemsoctrans.org/" TargetMode="External"/><Relationship Id="rId244" Type="http://schemas.openxmlformats.org/officeDocument/2006/relationships/hyperlink" Target="https://www.elsevier.com/journals/brain-research/0006-8993/guide-for-authors" TargetMode="External"/><Relationship Id="rId122" Type="http://schemas.openxmlformats.org/officeDocument/2006/relationships/hyperlink" Target="http://www.hindawi.com/journals/mi/" TargetMode="External"/><Relationship Id="rId243" Type="http://schemas.openxmlformats.org/officeDocument/2006/relationships/hyperlink" Target="http://www.fasebj.org/site/misc/onlinesub.xhtml" TargetMode="External"/><Relationship Id="rId95" Type="http://schemas.openxmlformats.org/officeDocument/2006/relationships/hyperlink" Target="https://www.elsevier.com/journals/medical-image-analysis/1361-8415/guide-for-authors" TargetMode="External"/><Relationship Id="rId94" Type="http://schemas.openxmlformats.org/officeDocument/2006/relationships/hyperlink" Target="http://journal.frontiersin.org/journal/human-neuroscience" TargetMode="External"/><Relationship Id="rId97" Type="http://schemas.openxmlformats.org/officeDocument/2006/relationships/hyperlink" Target="http://www.nature.com/mi/instructions_for_authors.html" TargetMode="External"/><Relationship Id="rId96" Type="http://schemas.openxmlformats.org/officeDocument/2006/relationships/hyperlink" Target="http://www.hindawi.com/journals/jir/contents/clinical.and.developmental.immunology/" TargetMode="External"/><Relationship Id="rId99" Type="http://schemas.openxmlformats.org/officeDocument/2006/relationships/hyperlink" Target="http://onlinelibrary.wiley.com/journal/10.1111/%28ISSN%291369-1600/homepage/ForAuthors.html" TargetMode="External"/><Relationship Id="rId98" Type="http://schemas.openxmlformats.org/officeDocument/2006/relationships/hyperlink" Target="http://learnmem.cshlp.org/site/misc/ifora.xhtml" TargetMode="External"/><Relationship Id="rId91" Type="http://schemas.openxmlformats.org/officeDocument/2006/relationships/hyperlink" Target="http://www.microbiologyresearch.org/authors/information-for-authors" TargetMode="External"/><Relationship Id="rId90" Type="http://schemas.openxmlformats.org/officeDocument/2006/relationships/hyperlink" Target="http://www.oxfordjournals.org/our_journals/cercor/for_authors/general.html" TargetMode="External"/><Relationship Id="rId93" Type="http://schemas.openxmlformats.org/officeDocument/2006/relationships/hyperlink" Target="http://onlinelibrary.wiley.com/journal/10.1111/(ISSN)1365-2672/homepage/ForAuthors.html" TargetMode="External"/><Relationship Id="rId92" Type="http://schemas.openxmlformats.org/officeDocument/2006/relationships/hyperlink" Target="http://onlinelibrary.wiley.com/journal/10.1002/(ISSN)1096-9861/homepage/ForAuthors.html" TargetMode="External"/><Relationship Id="rId118" Type="http://schemas.openxmlformats.org/officeDocument/2006/relationships/hyperlink" Target="http://www.nyas.org/Publications/Annals/AuthorGuidelines.aspx" TargetMode="External"/><Relationship Id="rId239" Type="http://schemas.openxmlformats.org/officeDocument/2006/relationships/hyperlink" Target="http://www.elsevier.com/journals/journal-of-molecular-biology/0022-2836/guide-for-authors" TargetMode="External"/><Relationship Id="rId117" Type="http://schemas.openxmlformats.org/officeDocument/2006/relationships/hyperlink" Target="http://www.the-aps.org/mm/Publications/Info-For-Authors" TargetMode="External"/><Relationship Id="rId238" Type="http://schemas.openxmlformats.org/officeDocument/2006/relationships/hyperlink" Target="https://www.elsevier.com/journals/bba-bioenergetics/0005-2728/guide-for-authors" TargetMode="External"/><Relationship Id="rId116" Type="http://schemas.openxmlformats.org/officeDocument/2006/relationships/hyperlink" Target="http://link.springer.com/journal/418" TargetMode="External"/><Relationship Id="rId237" Type="http://schemas.openxmlformats.org/officeDocument/2006/relationships/hyperlink" Target="http://rnajournal.cshlp.org/site/misc/ifora.xhtml" TargetMode="External"/><Relationship Id="rId115" Type="http://schemas.openxmlformats.org/officeDocument/2006/relationships/hyperlink" Target="http://www.cell.com/cell-host-microbe/authors" TargetMode="External"/><Relationship Id="rId236" Type="http://schemas.openxmlformats.org/officeDocument/2006/relationships/hyperlink" Target="http://www.jacionline.org/content/authorinfo" TargetMode="External"/><Relationship Id="rId119" Type="http://schemas.openxmlformats.org/officeDocument/2006/relationships/hyperlink" Target="http://www.springer.com/biomed/neuroscience/journal/11064" TargetMode="External"/><Relationship Id="rId110" Type="http://schemas.openxmlformats.org/officeDocument/2006/relationships/hyperlink" Target="http://www.ieee.org/publications_standards/publications/authors/author_submission.html" TargetMode="External"/><Relationship Id="rId231" Type="http://schemas.openxmlformats.org/officeDocument/2006/relationships/hyperlink" Target="http://www.jmb.or.kr/" TargetMode="External"/><Relationship Id="rId230" Type="http://schemas.openxmlformats.org/officeDocument/2006/relationships/hyperlink" Target="http://www.karger.com/Journal/Guidelines/234234" TargetMode="External"/><Relationship Id="rId114" Type="http://schemas.openxmlformats.org/officeDocument/2006/relationships/hyperlink" Target="https://www.elsevier.com/journals/international-immunopharmacology/1567-5769/guide-for-authors" TargetMode="External"/><Relationship Id="rId235" Type="http://schemas.openxmlformats.org/officeDocument/2006/relationships/hyperlink" Target="http://www.biologicalpsychiatryjournal.com/content/bps-authorinfo" TargetMode="External"/><Relationship Id="rId113" Type="http://schemas.openxmlformats.org/officeDocument/2006/relationships/hyperlink" Target="http://edmgr.ovid.com/pidj/accounts/ifauth.htm" TargetMode="External"/><Relationship Id="rId234" Type="http://schemas.openxmlformats.org/officeDocument/2006/relationships/hyperlink" Target="https://www.elsevier.com/journals/bba-molecular-basis-of-disease/0925-4439/guide-for-authors" TargetMode="External"/><Relationship Id="rId112" Type="http://schemas.openxmlformats.org/officeDocument/2006/relationships/hyperlink" Target="http://bmcmicrobiol.biomedcentral.com/submission-guidelines/preparing-your-manuscript" TargetMode="External"/><Relationship Id="rId233" Type="http://schemas.openxmlformats.org/officeDocument/2006/relationships/hyperlink" Target="http://www.geneticsmr.com/node/5" TargetMode="External"/><Relationship Id="rId111" Type="http://schemas.openxmlformats.org/officeDocument/2006/relationships/hyperlink" Target="http://sites.ieee.org/tbiocas/" TargetMode="External"/><Relationship Id="rId232" Type="http://schemas.openxmlformats.org/officeDocument/2006/relationships/hyperlink" Target="https://www.elsevier.com/journals/tuberculosis/1472-9792/guide-for-authors" TargetMode="External"/><Relationship Id="rId305" Type="http://schemas.openxmlformats.org/officeDocument/2006/relationships/hyperlink" Target="http://onlinelibrary.wiley.com/journal/10.1111/%28ISSN%291398-9995/homepage/ForAuthors.html" TargetMode="External"/><Relationship Id="rId304" Type="http://schemas.openxmlformats.org/officeDocument/2006/relationships/hyperlink" Target="http://www.oxfordjournals.org/our_journals/nar/for_authors/ed_policy.html" TargetMode="External"/><Relationship Id="rId303" Type="http://schemas.openxmlformats.org/officeDocument/2006/relationships/hyperlink" Target="http://genesdev.cshlp.org/site/misc/ifora.xhtml" TargetMode="External"/><Relationship Id="rId302" Type="http://schemas.openxmlformats.org/officeDocument/2006/relationships/hyperlink" Target="http://www.molbiolcell.org/site/misc/ifora.xhtml" TargetMode="External"/><Relationship Id="rId309" Type="http://schemas.openxmlformats.org/officeDocument/2006/relationships/hyperlink" Target="http://www.tandfonline.com/action/authorSubmission?journalCode=kaup20&amp;page=instructions" TargetMode="External"/><Relationship Id="rId308" Type="http://schemas.openxmlformats.org/officeDocument/2006/relationships/hyperlink" Target="http://journal.frontiersin.org/journal/cellular-neuroscience" TargetMode="External"/><Relationship Id="rId307" Type="http://schemas.openxmlformats.org/officeDocument/2006/relationships/hyperlink" Target="http://onlinelibrary.wiley.com/journal/10.1002/(ISSN)1097-4644/homepage/ForAuthors.html" TargetMode="External"/><Relationship Id="rId306" Type="http://schemas.openxmlformats.org/officeDocument/2006/relationships/hyperlink" Target="http://www.cell.com/developmental-cell/authors" TargetMode="External"/><Relationship Id="rId301" Type="http://schemas.openxmlformats.org/officeDocument/2006/relationships/hyperlink" Target="http://onlinelibrary.wiley.com/journal/10.1002/(ISSN)1097-0258/homepage/ForAuthors.html" TargetMode="External"/><Relationship Id="rId300" Type="http://schemas.openxmlformats.org/officeDocument/2006/relationships/hyperlink" Target="http://edmgr.ovid.com/jnen/accounts/ifauth.htm" TargetMode="External"/><Relationship Id="rId206" Type="http://schemas.openxmlformats.org/officeDocument/2006/relationships/hyperlink" Target="http://www.elsevier.com/journals/bioelectrochemistry/1567-5394/guide-for-authors" TargetMode="External"/><Relationship Id="rId205" Type="http://schemas.openxmlformats.org/officeDocument/2006/relationships/hyperlink" Target="http://www.impactjournals.com/oncotarget/index.php?journal=oncotarget&amp;page=about" TargetMode="External"/><Relationship Id="rId204" Type="http://schemas.openxmlformats.org/officeDocument/2006/relationships/hyperlink" Target="http://www.springer.com/chemistry/journal/894" TargetMode="External"/><Relationship Id="rId203" Type="http://schemas.openxmlformats.org/officeDocument/2006/relationships/hyperlink" Target="https://www.elsevier.com/journals/ultramicroscopy/0304-3991/guide-for-authors" TargetMode="External"/><Relationship Id="rId209" Type="http://schemas.openxmlformats.org/officeDocument/2006/relationships/hyperlink" Target="http://www.elsevier.com/journals/journal-of-molecular-catalysis-b-enzymatic/1381-1177/guide-for-authors" TargetMode="External"/><Relationship Id="rId208" Type="http://schemas.openxmlformats.org/officeDocument/2006/relationships/hyperlink" Target="http://mcb.asm.org/site/misc/journal-ita_pub.xhtml" TargetMode="External"/><Relationship Id="rId207" Type="http://schemas.openxmlformats.org/officeDocument/2006/relationships/hyperlink" Target="http://mbio.asm.org/site/misc/journal-ita_edi.xhtml" TargetMode="External"/><Relationship Id="rId202" Type="http://schemas.openxmlformats.org/officeDocument/2006/relationships/hyperlink" Target="http://www.journalsleep.org/AuthorInfo.aspx" TargetMode="External"/><Relationship Id="rId201" Type="http://schemas.openxmlformats.org/officeDocument/2006/relationships/hyperlink" Target="http://link.springer.com/journal/11033" TargetMode="External"/><Relationship Id="rId200" Type="http://schemas.openxmlformats.org/officeDocument/2006/relationships/hyperlink" Target="http://www.tandfonline.com/action/authorSubmission?journalCode=koni20&amp;page=instructions" TargetMode="External"/><Relationship Id="rId313" Type="http://schemas.openxmlformats.org/officeDocument/2006/relationships/drawing" Target="../drawings/drawing3.xml"/><Relationship Id="rId312" Type="http://schemas.openxmlformats.org/officeDocument/2006/relationships/hyperlink" Target="http://ioppublishing.org/img/landingPages/guidelines-and-policies/author-guidelines.html" TargetMode="External"/><Relationship Id="rId311" Type="http://schemas.openxmlformats.org/officeDocument/2006/relationships/hyperlink" Target="http://onlinelibrary.wiley.com/journal/10.1111/%28ISSN%291742-4658/homepage/ForAuthors.html" TargetMode="External"/><Relationship Id="rId310" Type="http://schemas.openxmlformats.org/officeDocument/2006/relationships/hyperlink" Target="http://www.hindawi.com/journals/omcl/guideline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86"/>
    <col customWidth="1" min="2" max="2" width="67.43"/>
    <col customWidth="1" min="3" max="3" width="5.0"/>
    <col customWidth="1" min="4" max="4" width="43.29"/>
    <col customWidth="1" min="5" max="5" width="22.14"/>
    <col customWidth="1" min="6" max="6" width="8.86"/>
    <col customWidth="1" min="7" max="7" width="14.43"/>
    <col customWidth="1" min="8" max="8" width="16.0"/>
    <col customWidth="1" min="9" max="9" width="14.29"/>
  </cols>
  <sheetData>
    <row r="1" ht="12.75" customHeight="1">
      <c r="A1" s="2" t="s">
        <v>2</v>
      </c>
      <c r="B1" s="4"/>
      <c r="C1" s="4"/>
      <c r="E1" s="6"/>
      <c r="F1" s="6"/>
      <c r="G1" s="4"/>
      <c r="H1" s="4"/>
      <c r="I1" s="4"/>
    </row>
    <row r="2" ht="12.75" customHeight="1">
      <c r="A2" s="8" t="s">
        <v>9</v>
      </c>
      <c r="B2" s="4"/>
      <c r="C2" s="4" t="s">
        <v>10</v>
      </c>
      <c r="E2" s="6"/>
      <c r="F2" s="6"/>
      <c r="G2" s="4"/>
      <c r="H2" s="4"/>
      <c r="I2" s="4"/>
    </row>
    <row r="3" ht="13.5" customHeight="1">
      <c r="A3" s="10">
        <v>1.0</v>
      </c>
      <c r="B3" s="10" t="s">
        <v>12</v>
      </c>
      <c r="C3" s="2" t="s">
        <v>13</v>
      </c>
      <c r="D3" s="2" t="s">
        <v>14</v>
      </c>
      <c r="E3" s="12"/>
      <c r="F3" s="10"/>
      <c r="G3" s="10"/>
      <c r="H3" s="10"/>
      <c r="I3" s="10"/>
    </row>
    <row r="4" ht="13.5" customHeight="1">
      <c r="A4" s="10">
        <v>2.0</v>
      </c>
      <c r="B4" s="14" t="s">
        <v>54</v>
      </c>
      <c r="C4" s="2" t="s">
        <v>76</v>
      </c>
      <c r="D4" s="2" t="s">
        <v>77</v>
      </c>
      <c r="E4" s="16"/>
      <c r="F4" s="10"/>
      <c r="G4" s="10"/>
      <c r="H4" s="10"/>
      <c r="I4" s="10"/>
    </row>
    <row r="5" ht="13.5" customHeight="1">
      <c r="A5" s="10">
        <v>3.0</v>
      </c>
      <c r="B5" s="14" t="s">
        <v>113</v>
      </c>
      <c r="E5" s="10"/>
      <c r="G5" s="10"/>
      <c r="H5" s="10"/>
      <c r="I5" s="10"/>
    </row>
    <row r="6" ht="15.75" customHeight="1">
      <c r="A6" s="10">
        <v>4.0</v>
      </c>
      <c r="B6" s="14" t="s">
        <v>116</v>
      </c>
      <c r="C6" s="19" t="s">
        <v>117</v>
      </c>
      <c r="E6" s="10"/>
      <c r="G6" s="10"/>
      <c r="H6" s="10"/>
      <c r="I6" s="10"/>
    </row>
    <row r="7" ht="13.5" customHeight="1">
      <c r="A7" s="10">
        <v>5.0</v>
      </c>
      <c r="B7" s="2" t="s">
        <v>138</v>
      </c>
      <c r="C7" s="12" t="s">
        <v>140</v>
      </c>
      <c r="D7" s="14" t="s">
        <v>141</v>
      </c>
      <c r="E7" s="10"/>
      <c r="G7" s="10"/>
      <c r="H7" s="10"/>
      <c r="I7" s="10"/>
    </row>
    <row r="8" ht="13.5" customHeight="1">
      <c r="A8" s="2">
        <v>6.0</v>
      </c>
      <c r="B8" s="10" t="s">
        <v>144</v>
      </c>
      <c r="C8" s="12" t="s">
        <v>145</v>
      </c>
      <c r="D8" s="14" t="s">
        <v>147</v>
      </c>
      <c r="E8" s="10"/>
      <c r="G8" s="10"/>
      <c r="H8" s="10"/>
      <c r="I8" s="10"/>
    </row>
    <row r="9" ht="13.5" customHeight="1">
      <c r="B9" s="10"/>
      <c r="C9" s="21" t="s">
        <v>149</v>
      </c>
      <c r="D9" s="14" t="s">
        <v>168</v>
      </c>
      <c r="E9" s="10"/>
      <c r="G9" s="10"/>
      <c r="H9" s="10"/>
      <c r="I9" s="10"/>
    </row>
    <row r="10" ht="13.5" customHeight="1">
      <c r="A10" s="8" t="s">
        <v>171</v>
      </c>
      <c r="B10" s="10"/>
      <c r="C10" s="21" t="s">
        <v>172</v>
      </c>
      <c r="D10" s="2" t="s">
        <v>174</v>
      </c>
      <c r="E10" s="10"/>
      <c r="G10" s="10"/>
      <c r="H10" s="10"/>
      <c r="I10" s="10"/>
    </row>
    <row r="11" ht="13.5" customHeight="1">
      <c r="A11" s="10">
        <v>1.0</v>
      </c>
      <c r="B11" s="10" t="s">
        <v>177</v>
      </c>
      <c r="C11" s="21" t="s">
        <v>179</v>
      </c>
      <c r="D11" s="10" t="s">
        <v>180</v>
      </c>
      <c r="E11" s="10"/>
      <c r="G11" s="10"/>
      <c r="H11" s="10"/>
      <c r="I11" s="10"/>
    </row>
    <row r="12" ht="13.5" customHeight="1">
      <c r="A12" s="14">
        <v>0.0</v>
      </c>
      <c r="B12" s="10" t="s">
        <v>182</v>
      </c>
      <c r="C12" s="23" t="s">
        <v>184</v>
      </c>
      <c r="D12" s="2"/>
      <c r="E12" s="10"/>
      <c r="G12" s="10"/>
      <c r="H12" s="10"/>
      <c r="I12" s="10"/>
    </row>
    <row r="13" ht="13.5" customHeight="1">
      <c r="B13" s="10"/>
      <c r="C13" s="2" t="s">
        <v>13</v>
      </c>
      <c r="D13" s="2" t="s">
        <v>196</v>
      </c>
      <c r="E13" s="10"/>
      <c r="G13" s="10"/>
      <c r="H13" s="10"/>
      <c r="I13" s="10"/>
    </row>
    <row r="14" ht="15.0" customHeight="1">
      <c r="A14" s="26"/>
      <c r="B14" s="10"/>
      <c r="C14" s="2" t="s">
        <v>76</v>
      </c>
      <c r="D14" s="2" t="s">
        <v>251</v>
      </c>
      <c r="E14" s="10"/>
      <c r="F14" s="28"/>
      <c r="G14" s="10"/>
      <c r="H14" s="10"/>
      <c r="I14" s="10"/>
    </row>
    <row r="15" ht="13.5" customHeight="1">
      <c r="B15" s="10"/>
      <c r="C15" s="2" t="s">
        <v>276</v>
      </c>
      <c r="D15" s="2" t="s">
        <v>180</v>
      </c>
      <c r="E15" s="10"/>
      <c r="G15" s="10"/>
      <c r="H15" s="10"/>
      <c r="I15" s="10"/>
    </row>
    <row r="16" ht="13.5" customHeight="1">
      <c r="A16" s="26"/>
      <c r="B16" s="10"/>
      <c r="E16" s="10"/>
      <c r="G16" s="10"/>
      <c r="H16" s="10"/>
      <c r="I16" s="10"/>
    </row>
    <row r="17" ht="13.5" customHeight="1">
      <c r="A17" s="26"/>
      <c r="B17" s="10"/>
      <c r="C17" s="19" t="s">
        <v>280</v>
      </c>
      <c r="E17" s="10"/>
      <c r="G17" s="10"/>
      <c r="H17" s="10"/>
      <c r="I17" s="10"/>
    </row>
    <row r="18" ht="13.5" customHeight="1">
      <c r="A18" s="26"/>
      <c r="B18" s="10"/>
      <c r="C18" s="14" t="s">
        <v>13</v>
      </c>
      <c r="D18" s="14" t="s">
        <v>304</v>
      </c>
      <c r="E18" s="10"/>
      <c r="G18" s="10"/>
      <c r="H18" s="10"/>
      <c r="I18" s="10"/>
    </row>
    <row r="19" ht="13.5" customHeight="1">
      <c r="A19" s="26"/>
      <c r="B19" s="10"/>
      <c r="C19" s="14" t="s">
        <v>76</v>
      </c>
      <c r="D19" s="14" t="s">
        <v>308</v>
      </c>
      <c r="E19" s="10"/>
      <c r="G19" s="10"/>
      <c r="H19" s="10"/>
      <c r="I19" s="10"/>
    </row>
    <row r="20" ht="13.5" customHeight="1">
      <c r="B20" s="10"/>
      <c r="E20" s="10"/>
      <c r="G20" s="10"/>
      <c r="H20" s="10"/>
      <c r="I20" s="10"/>
    </row>
    <row r="21" ht="15.0" customHeight="1">
      <c r="A21" s="26"/>
      <c r="B21" s="10"/>
      <c r="C21" s="32" t="s">
        <v>312</v>
      </c>
      <c r="D21" s="12"/>
      <c r="E21" s="10"/>
      <c r="G21" s="10"/>
      <c r="H21" s="10"/>
      <c r="I21" s="10"/>
    </row>
    <row r="22" ht="13.5" customHeight="1">
      <c r="A22" s="10"/>
      <c r="B22" s="10"/>
      <c r="C22" s="14" t="s">
        <v>340</v>
      </c>
      <c r="D22" s="14" t="s">
        <v>342</v>
      </c>
      <c r="E22" s="10"/>
      <c r="G22" s="10"/>
      <c r="H22" s="10"/>
      <c r="I22" s="10"/>
    </row>
    <row r="23" ht="13.5" customHeight="1">
      <c r="A23" s="10"/>
      <c r="B23" s="10"/>
      <c r="C23" s="14" t="s">
        <v>76</v>
      </c>
      <c r="D23" s="14" t="s">
        <v>308</v>
      </c>
      <c r="E23" s="10"/>
      <c r="G23" s="10"/>
      <c r="H23" s="10"/>
      <c r="I23" s="10"/>
    </row>
    <row r="24" ht="13.5" customHeight="1">
      <c r="A24" s="10"/>
      <c r="B24" s="10"/>
      <c r="C24" s="10"/>
      <c r="D24" s="10"/>
      <c r="E24" s="10"/>
      <c r="G24" s="10"/>
      <c r="H24" s="10"/>
      <c r="I24" s="10"/>
    </row>
    <row r="25" ht="13.5" customHeight="1">
      <c r="A25" s="10"/>
      <c r="B25" s="10"/>
      <c r="C25" s="35" t="s">
        <v>350</v>
      </c>
      <c r="D25" s="10"/>
      <c r="E25" s="10"/>
      <c r="G25" s="10"/>
      <c r="H25" s="10"/>
      <c r="I25" s="10"/>
    </row>
    <row r="26" ht="13.5" customHeight="1">
      <c r="A26" s="10"/>
      <c r="B26" s="10"/>
      <c r="C26" s="14" t="s">
        <v>13</v>
      </c>
      <c r="D26" s="14" t="s">
        <v>342</v>
      </c>
      <c r="E26" s="10"/>
      <c r="G26" s="10"/>
      <c r="H26" s="10"/>
      <c r="I26" s="10"/>
    </row>
    <row r="27" ht="13.5" customHeight="1">
      <c r="B27" s="10"/>
      <c r="C27" s="14" t="s">
        <v>76</v>
      </c>
      <c r="D27" s="14" t="s">
        <v>308</v>
      </c>
      <c r="E27" s="10"/>
      <c r="G27" s="10"/>
      <c r="H27" s="10"/>
      <c r="I27" s="10"/>
    </row>
    <row r="28" ht="13.5" customHeight="1">
      <c r="B28" s="10"/>
      <c r="C28" s="38"/>
      <c r="E28" s="10"/>
      <c r="G28" s="10"/>
      <c r="H28" s="10"/>
      <c r="I28" s="10"/>
    </row>
    <row r="29" ht="13.5" customHeight="1">
      <c r="B29" s="10"/>
      <c r="C29" s="23"/>
      <c r="E29" s="10"/>
      <c r="G29" s="10"/>
      <c r="H29" s="10"/>
      <c r="I29" s="10"/>
    </row>
    <row r="30" ht="13.5" customHeight="1">
      <c r="B30" s="10"/>
      <c r="C30" s="14"/>
      <c r="D30" s="14"/>
      <c r="E30" s="10"/>
      <c r="G30" s="10"/>
      <c r="H30" s="10"/>
      <c r="I30" s="10"/>
    </row>
    <row r="31" ht="13.5" customHeight="1">
      <c r="B31" s="10"/>
      <c r="C31" s="14"/>
      <c r="D31" s="14"/>
      <c r="E31" s="10"/>
      <c r="G31" s="10"/>
      <c r="H31" s="10"/>
      <c r="I31" s="10"/>
    </row>
    <row r="32" ht="13.5" customHeight="1">
      <c r="B32" s="10"/>
      <c r="E32" s="10"/>
      <c r="G32" s="10"/>
      <c r="H32" s="10"/>
      <c r="I32" s="10"/>
    </row>
  </sheetData>
  <mergeCells count="3">
    <mergeCell ref="C6:D6"/>
    <mergeCell ref="C28:D28"/>
    <mergeCell ref="C17:D1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4.71"/>
  </cols>
  <sheetData>
    <row r="1">
      <c r="A1" s="1" t="s">
        <v>0</v>
      </c>
      <c r="B1" s="1" t="s">
        <v>3</v>
      </c>
      <c r="C1" s="1" t="s">
        <v>4</v>
      </c>
      <c r="D1" s="1" t="s">
        <v>5</v>
      </c>
      <c r="E1" s="1" t="s">
        <v>6</v>
      </c>
      <c r="F1" s="3"/>
      <c r="G1" s="3"/>
      <c r="H1" s="3"/>
      <c r="I1" s="3"/>
      <c r="J1" s="3"/>
      <c r="K1" s="3"/>
      <c r="L1" s="3"/>
      <c r="M1" s="3"/>
      <c r="N1" s="3"/>
      <c r="O1" s="3"/>
      <c r="P1" s="3"/>
      <c r="Q1" s="3"/>
      <c r="R1" s="3"/>
      <c r="S1" s="3"/>
      <c r="T1" s="3"/>
      <c r="U1" s="3"/>
      <c r="V1" s="3"/>
      <c r="W1" s="3"/>
      <c r="X1" s="3"/>
      <c r="Y1" s="3"/>
    </row>
    <row r="2">
      <c r="A2" s="5" t="s">
        <v>7</v>
      </c>
      <c r="B2" s="5" t="s">
        <v>8</v>
      </c>
      <c r="C2" s="7">
        <v>617363.0</v>
      </c>
      <c r="D2" s="9">
        <v>41.456</v>
      </c>
      <c r="E2" s="9">
        <v>862.0</v>
      </c>
    </row>
    <row r="3">
      <c r="A3" s="5" t="s">
        <v>11</v>
      </c>
      <c r="B3" s="5" t="s">
        <v>15</v>
      </c>
      <c r="C3" s="7">
        <v>16750.0</v>
      </c>
      <c r="D3" s="9">
        <v>39.327</v>
      </c>
      <c r="E3" s="9">
        <v>22.0</v>
      </c>
    </row>
    <row r="4">
      <c r="A4" s="5" t="s">
        <v>16</v>
      </c>
      <c r="B4" s="5" t="s">
        <v>17</v>
      </c>
      <c r="C4" s="7">
        <v>35928.0</v>
      </c>
      <c r="D4" s="9">
        <v>37.806</v>
      </c>
      <c r="E4" s="9">
        <v>59.0</v>
      </c>
    </row>
    <row r="5">
      <c r="A5" s="5" t="s">
        <v>18</v>
      </c>
      <c r="B5" s="5" t="s">
        <v>19</v>
      </c>
      <c r="C5" s="7">
        <v>28938.0</v>
      </c>
      <c r="D5" s="9">
        <v>34.985</v>
      </c>
      <c r="E5" s="9">
        <v>60.0</v>
      </c>
    </row>
    <row r="6">
      <c r="A6" s="5" t="s">
        <v>20</v>
      </c>
      <c r="B6" s="5" t="s">
        <v>21</v>
      </c>
      <c r="C6" s="7">
        <v>557558.0</v>
      </c>
      <c r="D6" s="9">
        <v>33.611</v>
      </c>
      <c r="E6" s="9">
        <v>828.0</v>
      </c>
    </row>
    <row r="7">
      <c r="A7" s="5" t="s">
        <v>22</v>
      </c>
      <c r="B7" s="5" t="s">
        <v>23</v>
      </c>
      <c r="C7" s="7">
        <v>201108.0</v>
      </c>
      <c r="D7" s="9">
        <v>32.242</v>
      </c>
      <c r="E7" s="9">
        <v>436.0</v>
      </c>
    </row>
    <row r="8">
      <c r="A8" s="5" t="s">
        <v>24</v>
      </c>
      <c r="B8" s="5" t="s">
        <v>25</v>
      </c>
      <c r="C8" s="7">
        <v>32989.0</v>
      </c>
      <c r="D8" s="9">
        <v>31.427</v>
      </c>
      <c r="E8" s="9">
        <v>59.0</v>
      </c>
    </row>
    <row r="9">
      <c r="A9" s="5" t="s">
        <v>26</v>
      </c>
      <c r="B9" s="5" t="s">
        <v>27</v>
      </c>
      <c r="C9" s="7">
        <v>19927.0</v>
      </c>
      <c r="D9" s="9">
        <v>30.283</v>
      </c>
      <c r="E9" s="9">
        <v>31.0</v>
      </c>
    </row>
    <row r="10">
      <c r="A10" s="5" t="s">
        <v>28</v>
      </c>
      <c r="B10" s="5" t="s">
        <v>29</v>
      </c>
      <c r="C10" s="7">
        <v>62572.0</v>
      </c>
      <c r="D10" s="9">
        <v>28.223</v>
      </c>
      <c r="E10" s="9">
        <v>155.0</v>
      </c>
    </row>
    <row r="11">
      <c r="A11" s="5" t="s">
        <v>30</v>
      </c>
      <c r="B11" s="5" t="s">
        <v>31</v>
      </c>
      <c r="C11" s="7">
        <v>18866.0</v>
      </c>
      <c r="D11" s="9">
        <v>23.574</v>
      </c>
      <c r="E11" s="9">
        <v>67.0</v>
      </c>
    </row>
    <row r="12">
      <c r="A12" s="5" t="s">
        <v>32</v>
      </c>
      <c r="B12" s="5" t="s">
        <v>33</v>
      </c>
      <c r="C12" s="7">
        <v>27283.0</v>
      </c>
      <c r="D12" s="9">
        <v>23.523</v>
      </c>
      <c r="E12" s="9">
        <v>116.0</v>
      </c>
    </row>
    <row r="13">
      <c r="A13" s="5" t="s">
        <v>34</v>
      </c>
      <c r="B13" s="5" t="s">
        <v>35</v>
      </c>
      <c r="C13" s="7">
        <v>17720.0</v>
      </c>
      <c r="D13" s="9">
        <v>22.268</v>
      </c>
      <c r="E13" s="9">
        <v>112.0</v>
      </c>
    </row>
    <row r="14">
      <c r="A14" s="5" t="s">
        <v>36</v>
      </c>
      <c r="B14" s="5" t="s">
        <v>37</v>
      </c>
      <c r="C14" s="7">
        <v>20396.0</v>
      </c>
      <c r="D14" s="9">
        <v>21.965</v>
      </c>
      <c r="E14" s="9">
        <v>60.0</v>
      </c>
    </row>
    <row r="15">
      <c r="A15" s="5" t="s">
        <v>38</v>
      </c>
      <c r="B15" s="5" t="s">
        <v>39</v>
      </c>
      <c r="C15" s="7">
        <v>37232.0</v>
      </c>
      <c r="D15" s="9">
        <v>21.561</v>
      </c>
      <c r="E15" s="9">
        <v>149.0</v>
      </c>
    </row>
    <row r="16">
      <c r="A16" s="5" t="s">
        <v>41</v>
      </c>
      <c r="B16" s="5" t="s">
        <v>42</v>
      </c>
      <c r="C16" s="7">
        <v>7562.0</v>
      </c>
      <c r="D16" s="9">
        <v>20.771</v>
      </c>
      <c r="E16" s="9">
        <v>20.0</v>
      </c>
    </row>
    <row r="17">
      <c r="A17" s="5" t="s">
        <v>44</v>
      </c>
      <c r="B17" s="5" t="s">
        <v>45</v>
      </c>
      <c r="C17" s="7">
        <v>35403.0</v>
      </c>
      <c r="D17" s="9">
        <v>20.004</v>
      </c>
      <c r="E17" s="9">
        <v>121.0</v>
      </c>
    </row>
    <row r="18">
      <c r="A18" s="5" t="s">
        <v>46</v>
      </c>
      <c r="B18" s="5" t="s">
        <v>47</v>
      </c>
      <c r="C18" s="7">
        <v>35734.0</v>
      </c>
      <c r="D18" s="9">
        <v>19.679</v>
      </c>
      <c r="E18" s="9">
        <v>117.0</v>
      </c>
    </row>
    <row r="19">
      <c r="A19" s="5" t="s">
        <v>48</v>
      </c>
      <c r="B19" s="5" t="s">
        <v>49</v>
      </c>
      <c r="C19" s="7">
        <v>13226.0</v>
      </c>
      <c r="D19" s="9">
        <v>19.32</v>
      </c>
      <c r="E19" s="9">
        <v>25.0</v>
      </c>
    </row>
    <row r="20">
      <c r="A20" s="5" t="s">
        <v>50</v>
      </c>
      <c r="B20" s="5" t="s">
        <v>51</v>
      </c>
      <c r="C20" s="7">
        <v>18502.0</v>
      </c>
      <c r="D20" s="9">
        <v>17.565</v>
      </c>
      <c r="E20" s="9">
        <v>167.0</v>
      </c>
    </row>
    <row r="21">
      <c r="A21" s="5" t="s">
        <v>52</v>
      </c>
      <c r="B21" s="5" t="s">
        <v>53</v>
      </c>
      <c r="C21" s="7">
        <v>13982.0</v>
      </c>
      <c r="D21" s="9">
        <v>17.406</v>
      </c>
      <c r="E21" s="9">
        <v>39.0</v>
      </c>
    </row>
    <row r="22">
      <c r="A22" s="5" t="s">
        <v>55</v>
      </c>
      <c r="B22" s="5" t="s">
        <v>56</v>
      </c>
      <c r="C22" s="9">
        <v>424.0</v>
      </c>
      <c r="D22" s="9">
        <v>17.0</v>
      </c>
      <c r="E22" s="9">
        <v>13.0</v>
      </c>
    </row>
    <row r="23">
      <c r="A23" s="5" t="s">
        <v>57</v>
      </c>
      <c r="B23" s="5" t="s">
        <v>58</v>
      </c>
      <c r="C23" s="7">
        <v>9301.0</v>
      </c>
      <c r="D23" s="9">
        <v>16.66</v>
      </c>
      <c r="E23" s="9">
        <v>27.0</v>
      </c>
    </row>
    <row r="24">
      <c r="A24" s="5" t="s">
        <v>59</v>
      </c>
      <c r="B24" s="5" t="s">
        <v>60</v>
      </c>
      <c r="C24" s="7">
        <v>50204.0</v>
      </c>
      <c r="D24" s="9">
        <v>16.095</v>
      </c>
      <c r="E24" s="9">
        <v>221.0</v>
      </c>
    </row>
    <row r="25">
      <c r="A25" s="5" t="s">
        <v>61</v>
      </c>
      <c r="B25" s="5" t="s">
        <v>62</v>
      </c>
      <c r="C25" s="7">
        <v>13031.0</v>
      </c>
      <c r="D25" s="9">
        <v>15.843</v>
      </c>
      <c r="E25" s="9">
        <v>219.0</v>
      </c>
    </row>
    <row r="26">
      <c r="A26" s="5" t="s">
        <v>63</v>
      </c>
      <c r="B26" s="5" t="s">
        <v>64</v>
      </c>
      <c r="C26" s="7">
        <v>77446.0</v>
      </c>
      <c r="D26" s="9">
        <v>15.054</v>
      </c>
      <c r="E26" s="9">
        <v>399.0</v>
      </c>
    </row>
    <row r="27">
      <c r="A27" s="5" t="s">
        <v>65</v>
      </c>
      <c r="B27" s="5" t="s">
        <v>66</v>
      </c>
      <c r="C27" s="7">
        <v>33977.0</v>
      </c>
      <c r="D27" s="9">
        <v>14.63</v>
      </c>
      <c r="E27" s="9">
        <v>187.0</v>
      </c>
    </row>
    <row r="28">
      <c r="A28" s="5" t="s">
        <v>68</v>
      </c>
      <c r="B28" s="5" t="s">
        <v>69</v>
      </c>
      <c r="C28" s="7">
        <v>9777.0</v>
      </c>
      <c r="D28" s="9">
        <v>14.611</v>
      </c>
      <c r="E28" s="9">
        <v>23.0</v>
      </c>
    </row>
    <row r="29">
      <c r="A29" s="5" t="s">
        <v>70</v>
      </c>
      <c r="B29" s="5" t="s">
        <v>71</v>
      </c>
      <c r="C29" s="7">
        <v>14510.0</v>
      </c>
      <c r="D29" s="9">
        <v>14.496</v>
      </c>
      <c r="E29" s="9">
        <v>151.0</v>
      </c>
    </row>
    <row r="30">
      <c r="A30" s="5" t="s">
        <v>72</v>
      </c>
      <c r="B30" s="5" t="s">
        <v>73</v>
      </c>
      <c r="C30" s="7">
        <v>3859.0</v>
      </c>
      <c r="D30" s="9">
        <v>14.211</v>
      </c>
      <c r="E30" s="9">
        <v>20.0</v>
      </c>
    </row>
    <row r="31">
      <c r="A31" s="5" t="s">
        <v>74</v>
      </c>
      <c r="B31" s="5" t="s">
        <v>75</v>
      </c>
      <c r="C31" s="7">
        <v>53786.0</v>
      </c>
      <c r="D31" s="9">
        <v>14.018</v>
      </c>
      <c r="E31" s="9">
        <v>304.0</v>
      </c>
    </row>
    <row r="32">
      <c r="A32" s="5" t="s">
        <v>78</v>
      </c>
      <c r="B32" s="5" t="s">
        <v>79</v>
      </c>
      <c r="C32" s="7">
        <v>19082.0</v>
      </c>
      <c r="D32" s="9">
        <v>13.555</v>
      </c>
      <c r="E32" s="9">
        <v>68.0</v>
      </c>
    </row>
    <row r="33">
      <c r="A33" s="5" t="s">
        <v>80</v>
      </c>
      <c r="B33" s="5" t="s">
        <v>81</v>
      </c>
      <c r="C33" s="7">
        <v>26673.0</v>
      </c>
      <c r="D33" s="9">
        <v>13.309</v>
      </c>
      <c r="E33" s="9">
        <v>132.0</v>
      </c>
    </row>
    <row r="34">
      <c r="A34" s="5" t="s">
        <v>82</v>
      </c>
      <c r="B34" s="5" t="s">
        <v>83</v>
      </c>
      <c r="C34" s="7">
        <v>8828.0</v>
      </c>
      <c r="D34" s="9">
        <v>13.244</v>
      </c>
      <c r="E34" s="9">
        <v>45.0</v>
      </c>
    </row>
    <row r="35">
      <c r="A35" s="5" t="s">
        <v>84</v>
      </c>
      <c r="B35" s="5" t="s">
        <v>85</v>
      </c>
      <c r="C35" s="7">
        <v>14121.0</v>
      </c>
      <c r="D35" s="9">
        <v>12.996</v>
      </c>
      <c r="E35" s="9">
        <v>145.0</v>
      </c>
    </row>
    <row r="36">
      <c r="A36" s="5" t="s">
        <v>86</v>
      </c>
      <c r="B36" s="5" t="s">
        <v>87</v>
      </c>
      <c r="C36" s="7">
        <v>62917.0</v>
      </c>
      <c r="D36" s="9">
        <v>12.515</v>
      </c>
      <c r="E36" s="9">
        <v>188.0</v>
      </c>
    </row>
    <row r="37">
      <c r="A37" s="5" t="s">
        <v>88</v>
      </c>
      <c r="B37" s="5" t="s">
        <v>90</v>
      </c>
      <c r="C37" s="7">
        <v>9195.0</v>
      </c>
      <c r="D37" s="9">
        <v>12.413</v>
      </c>
      <c r="E37" s="9">
        <v>80.0</v>
      </c>
    </row>
    <row r="38">
      <c r="A38" s="5" t="s">
        <v>93</v>
      </c>
      <c r="B38" s="5" t="s">
        <v>95</v>
      </c>
      <c r="C38" s="7">
        <v>9206.0</v>
      </c>
      <c r="D38" s="9">
        <v>12.328</v>
      </c>
      <c r="E38" s="9">
        <v>128.0</v>
      </c>
    </row>
    <row r="39">
      <c r="A39" s="5" t="s">
        <v>97</v>
      </c>
      <c r="B39" s="5" t="s">
        <v>98</v>
      </c>
      <c r="C39" s="7">
        <v>9193.0</v>
      </c>
      <c r="D39" s="9">
        <v>12.182</v>
      </c>
      <c r="E39" s="9">
        <v>26.0</v>
      </c>
    </row>
    <row r="40">
      <c r="A40" s="5" t="s">
        <v>100</v>
      </c>
      <c r="B40" s="5" t="s">
        <v>101</v>
      </c>
      <c r="C40" s="7">
        <v>11481.0</v>
      </c>
      <c r="D40" s="9">
        <v>12.007</v>
      </c>
      <c r="E40" s="9">
        <v>81.0</v>
      </c>
    </row>
    <row r="41">
      <c r="A41" s="5" t="s">
        <v>102</v>
      </c>
      <c r="B41" s="5" t="s">
        <v>103</v>
      </c>
      <c r="C41" s="7">
        <v>9457.0</v>
      </c>
      <c r="D41" s="9">
        <v>11.753</v>
      </c>
      <c r="E41" s="9">
        <v>159.0</v>
      </c>
    </row>
    <row r="42">
      <c r="A42" s="5" t="s">
        <v>104</v>
      </c>
      <c r="B42" s="5" t="s">
        <v>105</v>
      </c>
      <c r="C42" s="7">
        <v>38706.0</v>
      </c>
      <c r="D42" s="9">
        <v>11.476</v>
      </c>
      <c r="E42" s="9">
        <v>316.0</v>
      </c>
    </row>
    <row r="43">
      <c r="A43" s="5" t="s">
        <v>106</v>
      </c>
      <c r="B43" s="5" t="s">
        <v>107</v>
      </c>
      <c r="C43" s="7">
        <v>39396.0</v>
      </c>
      <c r="D43" s="9">
        <v>11.47</v>
      </c>
      <c r="E43" s="7">
        <v>2788.0</v>
      </c>
    </row>
    <row r="44">
      <c r="A44" s="5" t="s">
        <v>108</v>
      </c>
      <c r="B44" s="5" t="s">
        <v>109</v>
      </c>
      <c r="C44" s="7">
        <v>15782.0</v>
      </c>
      <c r="D44" s="9">
        <v>11.227</v>
      </c>
      <c r="E44" s="9">
        <v>58.0</v>
      </c>
    </row>
    <row r="45">
      <c r="A45" s="5" t="s">
        <v>110</v>
      </c>
      <c r="B45" s="5" t="s">
        <v>111</v>
      </c>
      <c r="C45" s="7">
        <v>7644.0</v>
      </c>
      <c r="D45" s="9">
        <v>10.872</v>
      </c>
      <c r="E45" s="9">
        <v>48.0</v>
      </c>
    </row>
    <row r="46">
      <c r="A46" s="5" t="s">
        <v>112</v>
      </c>
      <c r="B46" s="5" t="s">
        <v>114</v>
      </c>
      <c r="C46" s="7">
        <v>59511.0</v>
      </c>
      <c r="D46" s="9">
        <v>10.798</v>
      </c>
      <c r="E46" s="9">
        <v>226.0</v>
      </c>
    </row>
    <row r="47">
      <c r="A47" s="5" t="s">
        <v>115</v>
      </c>
      <c r="B47" s="18">
        <v>42391.0</v>
      </c>
      <c r="C47" s="7">
        <v>13098.0</v>
      </c>
      <c r="D47" s="9">
        <v>10.762</v>
      </c>
      <c r="E47" s="9">
        <v>116.0</v>
      </c>
    </row>
    <row r="48">
      <c r="A48" s="5" t="s">
        <v>122</v>
      </c>
      <c r="B48" s="5" t="s">
        <v>123</v>
      </c>
      <c r="C48" s="7">
        <v>72583.0</v>
      </c>
      <c r="D48" s="9">
        <v>10.434</v>
      </c>
      <c r="E48" s="9">
        <v>181.0</v>
      </c>
    </row>
    <row r="49">
      <c r="A49" s="5" t="s">
        <v>124</v>
      </c>
      <c r="B49" s="5" t="s">
        <v>125</v>
      </c>
      <c r="C49" s="7">
        <v>8931.0</v>
      </c>
      <c r="D49" s="9">
        <v>10.399</v>
      </c>
      <c r="E49" s="9">
        <v>66.0</v>
      </c>
    </row>
    <row r="50">
      <c r="A50" s="5" t="s">
        <v>126</v>
      </c>
      <c r="B50" s="18">
        <v>42544.0</v>
      </c>
      <c r="C50" s="7">
        <v>40812.0</v>
      </c>
      <c r="D50" s="9">
        <v>10.255</v>
      </c>
      <c r="E50" s="9">
        <v>210.0</v>
      </c>
    </row>
    <row r="51">
      <c r="A51" s="5" t="s">
        <v>127</v>
      </c>
      <c r="B51" s="5" t="s">
        <v>128</v>
      </c>
      <c r="C51" s="7">
        <v>4050.0</v>
      </c>
      <c r="D51" s="9">
        <v>10.238</v>
      </c>
      <c r="E51" s="9">
        <v>17.0</v>
      </c>
    </row>
    <row r="52">
      <c r="A52" s="5" t="s">
        <v>129</v>
      </c>
      <c r="B52" s="5" t="s">
        <v>130</v>
      </c>
      <c r="C52" s="7">
        <v>12935.0</v>
      </c>
      <c r="D52" s="9">
        <v>10.12</v>
      </c>
      <c r="E52" s="9">
        <v>93.0</v>
      </c>
    </row>
    <row r="53">
      <c r="A53" s="5" t="s">
        <v>131</v>
      </c>
      <c r="B53" s="5" t="s">
        <v>132</v>
      </c>
      <c r="C53" s="7">
        <v>8047.0</v>
      </c>
      <c r="D53" s="9">
        <v>10.107</v>
      </c>
      <c r="E53" s="9">
        <v>82.0</v>
      </c>
    </row>
    <row r="54">
      <c r="A54" s="5" t="s">
        <v>133</v>
      </c>
      <c r="B54" s="5" t="s">
        <v>134</v>
      </c>
      <c r="C54" s="7">
        <v>4825.0</v>
      </c>
      <c r="D54" s="9">
        <v>10.015</v>
      </c>
      <c r="E54" s="9">
        <v>22.0</v>
      </c>
    </row>
    <row r="55">
      <c r="A55" s="5" t="s">
        <v>135</v>
      </c>
      <c r="B55" s="5" t="s">
        <v>136</v>
      </c>
      <c r="C55" s="7">
        <v>11430.0</v>
      </c>
      <c r="D55" s="9">
        <v>9.992</v>
      </c>
      <c r="E55" s="9">
        <v>62.0</v>
      </c>
    </row>
    <row r="56">
      <c r="A56" s="5" t="s">
        <v>137</v>
      </c>
      <c r="B56" s="5" t="s">
        <v>139</v>
      </c>
      <c r="C56" s="7">
        <v>32934.0</v>
      </c>
      <c r="D56" s="9">
        <v>9.977</v>
      </c>
      <c r="E56" s="9">
        <v>167.0</v>
      </c>
    </row>
    <row r="57">
      <c r="A57" s="5" t="s">
        <v>142</v>
      </c>
      <c r="B57" s="5" t="s">
        <v>143</v>
      </c>
      <c r="C57" s="7">
        <v>71695.0</v>
      </c>
      <c r="D57" s="9">
        <v>9.834</v>
      </c>
      <c r="E57" s="9">
        <v>249.0</v>
      </c>
    </row>
    <row r="58">
      <c r="A58" s="5" t="s">
        <v>146</v>
      </c>
      <c r="B58" s="5" t="s">
        <v>148</v>
      </c>
      <c r="C58" s="7">
        <v>23646.0</v>
      </c>
      <c r="D58" s="9">
        <v>9.708</v>
      </c>
      <c r="E58" s="9">
        <v>220.0</v>
      </c>
    </row>
    <row r="59">
      <c r="A59" s="5" t="s">
        <v>150</v>
      </c>
      <c r="B59" s="5" t="s">
        <v>151</v>
      </c>
      <c r="C59" s="7">
        <v>586144.0</v>
      </c>
      <c r="D59" s="9">
        <v>9.674</v>
      </c>
      <c r="E59" s="7">
        <v>3579.0</v>
      </c>
    </row>
    <row r="60">
      <c r="A60" s="5" t="s">
        <v>152</v>
      </c>
      <c r="B60" s="5" t="s">
        <v>153</v>
      </c>
      <c r="C60" s="7">
        <v>7868.0</v>
      </c>
      <c r="D60" s="9">
        <v>9.67</v>
      </c>
      <c r="E60" s="9">
        <v>53.0</v>
      </c>
    </row>
    <row r="61">
      <c r="A61" s="5" t="s">
        <v>154</v>
      </c>
      <c r="B61" s="5" t="s">
        <v>155</v>
      </c>
      <c r="C61" s="7">
        <v>6906.0</v>
      </c>
      <c r="D61" s="9">
        <v>9.6</v>
      </c>
      <c r="E61" s="9">
        <v>87.0</v>
      </c>
    </row>
    <row r="62">
      <c r="A62" s="5" t="s">
        <v>156</v>
      </c>
      <c r="B62" s="5" t="s">
        <v>157</v>
      </c>
      <c r="C62" s="7">
        <v>48575.0</v>
      </c>
      <c r="D62" s="9">
        <v>9.571</v>
      </c>
      <c r="E62" s="9">
        <v>440.0</v>
      </c>
    </row>
    <row r="63">
      <c r="A63" s="5" t="s">
        <v>159</v>
      </c>
      <c r="B63" s="5" t="s">
        <v>160</v>
      </c>
      <c r="C63" s="7">
        <v>7186.0</v>
      </c>
      <c r="D63" s="9">
        <v>9.453</v>
      </c>
      <c r="E63" s="9">
        <v>70.0</v>
      </c>
    </row>
    <row r="64">
      <c r="A64" s="5" t="s">
        <v>162</v>
      </c>
      <c r="B64" s="5" t="s">
        <v>163</v>
      </c>
      <c r="C64" s="7">
        <v>25729.0</v>
      </c>
      <c r="D64" s="9">
        <v>9.343</v>
      </c>
      <c r="E64" s="9">
        <v>187.0</v>
      </c>
    </row>
    <row r="65">
      <c r="A65" s="5" t="s">
        <v>164</v>
      </c>
      <c r="B65" s="5" t="s">
        <v>165</v>
      </c>
      <c r="C65" s="7">
        <v>46901.0</v>
      </c>
      <c r="D65" s="9">
        <v>9.338</v>
      </c>
      <c r="E65" s="9">
        <v>311.0</v>
      </c>
    </row>
    <row r="66">
      <c r="A66" s="5" t="s">
        <v>166</v>
      </c>
      <c r="B66" s="5" t="s">
        <v>167</v>
      </c>
      <c r="C66" s="7">
        <v>3179.0</v>
      </c>
      <c r="D66" s="9">
        <v>9.322</v>
      </c>
      <c r="E66" s="9">
        <v>547.0</v>
      </c>
    </row>
    <row r="67">
      <c r="A67" s="5" t="s">
        <v>169</v>
      </c>
      <c r="B67" s="5" t="s">
        <v>170</v>
      </c>
      <c r="C67" s="7">
        <v>10314.0</v>
      </c>
      <c r="D67" s="9">
        <v>9.302</v>
      </c>
      <c r="E67" s="9">
        <v>215.0</v>
      </c>
    </row>
    <row r="68">
      <c r="A68" s="5" t="s">
        <v>173</v>
      </c>
      <c r="B68" s="9" t="s">
        <v>175</v>
      </c>
      <c r="C68" s="7">
        <v>44379.0</v>
      </c>
      <c r="D68" s="9">
        <v>9.196</v>
      </c>
      <c r="E68" s="9">
        <v>244.0</v>
      </c>
    </row>
    <row r="69">
      <c r="A69" s="5" t="s">
        <v>176</v>
      </c>
      <c r="B69" s="5" t="s">
        <v>178</v>
      </c>
      <c r="C69" s="7">
        <v>9285.0</v>
      </c>
      <c r="D69" s="9">
        <v>9.186</v>
      </c>
      <c r="E69" s="9">
        <v>73.0</v>
      </c>
    </row>
    <row r="70">
      <c r="A70" s="5" t="s">
        <v>181</v>
      </c>
      <c r="B70" s="5" t="s">
        <v>183</v>
      </c>
      <c r="C70" s="7">
        <v>136883.0</v>
      </c>
      <c r="D70" s="9">
        <v>9.112</v>
      </c>
      <c r="E70" s="7">
        <v>1532.0</v>
      </c>
    </row>
    <row r="71">
      <c r="A71" s="5" t="s">
        <v>185</v>
      </c>
      <c r="B71" s="5" t="s">
        <v>186</v>
      </c>
      <c r="C71" s="7">
        <v>37529.0</v>
      </c>
      <c r="D71" s="9">
        <v>9.105</v>
      </c>
      <c r="E71" s="9">
        <v>275.0</v>
      </c>
    </row>
    <row r="72">
      <c r="A72" s="5" t="s">
        <v>187</v>
      </c>
      <c r="B72" s="5" t="s">
        <v>188</v>
      </c>
      <c r="C72" s="7">
        <v>11419.0</v>
      </c>
      <c r="D72" s="9">
        <v>9.055</v>
      </c>
      <c r="E72" s="9">
        <v>106.0</v>
      </c>
    </row>
    <row r="73">
      <c r="A73" s="5" t="s">
        <v>189</v>
      </c>
      <c r="B73" s="5" t="s">
        <v>190</v>
      </c>
      <c r="C73" s="7">
        <v>51710.0</v>
      </c>
      <c r="D73" s="9">
        <v>8.886</v>
      </c>
      <c r="E73" s="9">
        <v>468.0</v>
      </c>
    </row>
    <row r="74">
      <c r="A74" s="5" t="s">
        <v>191</v>
      </c>
      <c r="B74" s="5" t="s">
        <v>192</v>
      </c>
      <c r="C74" s="7">
        <v>16868.0</v>
      </c>
      <c r="D74" s="9">
        <v>8.802</v>
      </c>
      <c r="E74" s="9">
        <v>198.0</v>
      </c>
    </row>
    <row r="75">
      <c r="A75" s="5" t="s">
        <v>194</v>
      </c>
      <c r="B75" s="5" t="s">
        <v>195</v>
      </c>
      <c r="C75" s="7">
        <v>7817.0</v>
      </c>
      <c r="D75" s="9">
        <v>8.679</v>
      </c>
      <c r="E75" s="9">
        <v>122.0</v>
      </c>
    </row>
    <row r="76">
      <c r="A76" s="5" t="s">
        <v>197</v>
      </c>
      <c r="B76" s="5" t="s">
        <v>198</v>
      </c>
      <c r="C76" s="7">
        <v>26191.0</v>
      </c>
      <c r="D76" s="9">
        <v>8.665</v>
      </c>
      <c r="E76" s="9">
        <v>282.0</v>
      </c>
    </row>
    <row r="77">
      <c r="A77" s="5" t="s">
        <v>199</v>
      </c>
      <c r="B77" s="5" t="s">
        <v>200</v>
      </c>
      <c r="C77" s="7">
        <v>93432.0</v>
      </c>
      <c r="D77" s="9">
        <v>8.557</v>
      </c>
      <c r="E77" s="9">
        <v>948.0</v>
      </c>
    </row>
    <row r="78">
      <c r="A78" s="5" t="s">
        <v>201</v>
      </c>
      <c r="B78" s="5" t="s">
        <v>202</v>
      </c>
      <c r="C78" s="7">
        <v>3919.0</v>
      </c>
      <c r="D78" s="9">
        <v>8.513</v>
      </c>
      <c r="E78" s="9">
        <v>48.0</v>
      </c>
    </row>
    <row r="79">
      <c r="A79" s="5" t="s">
        <v>203</v>
      </c>
      <c r="B79" s="5" t="s">
        <v>204</v>
      </c>
      <c r="C79" s="7">
        <v>13844.0</v>
      </c>
      <c r="D79" s="9">
        <v>8.467</v>
      </c>
      <c r="E79" s="9">
        <v>94.0</v>
      </c>
    </row>
    <row r="80">
      <c r="A80" s="5" t="s">
        <v>205</v>
      </c>
      <c r="B80" s="5" t="s">
        <v>206</v>
      </c>
      <c r="C80" s="7">
        <v>64071.0</v>
      </c>
      <c r="D80" s="9">
        <v>8.459</v>
      </c>
      <c r="E80" s="9">
        <v>572.0</v>
      </c>
    </row>
    <row r="81">
      <c r="A81" s="5" t="s">
        <v>207</v>
      </c>
      <c r="B81" s="5" t="s">
        <v>208</v>
      </c>
      <c r="C81" s="7">
        <v>4722.0</v>
      </c>
      <c r="D81" s="9">
        <v>8.41</v>
      </c>
      <c r="E81" s="9">
        <v>106.0</v>
      </c>
    </row>
    <row r="82">
      <c r="A82" s="5" t="s">
        <v>209</v>
      </c>
      <c r="B82" s="5" t="s">
        <v>210</v>
      </c>
      <c r="C82" s="7">
        <v>6886.0</v>
      </c>
      <c r="D82" s="9">
        <v>8.358</v>
      </c>
      <c r="E82" s="9">
        <v>671.0</v>
      </c>
    </row>
    <row r="83">
      <c r="A83" s="5" t="s">
        <v>211</v>
      </c>
      <c r="B83" s="5" t="s">
        <v>212</v>
      </c>
      <c r="C83" s="7">
        <v>16082.0</v>
      </c>
      <c r="D83" s="9">
        <v>8.184</v>
      </c>
      <c r="E83" s="9">
        <v>172.0</v>
      </c>
    </row>
    <row r="84">
      <c r="A84" s="5" t="s">
        <v>213</v>
      </c>
      <c r="B84" s="5" t="s">
        <v>215</v>
      </c>
      <c r="C84" s="7">
        <v>3676.0</v>
      </c>
      <c r="D84" s="9">
        <v>7.984</v>
      </c>
      <c r="E84" s="9">
        <v>87.0</v>
      </c>
    </row>
    <row r="85">
      <c r="A85" s="5" t="s">
        <v>216</v>
      </c>
      <c r="B85" s="5" t="s">
        <v>217</v>
      </c>
      <c r="C85" s="7">
        <v>6156.0</v>
      </c>
      <c r="D85" s="9">
        <v>7.933</v>
      </c>
      <c r="E85" s="9">
        <v>169.0</v>
      </c>
    </row>
    <row r="86">
      <c r="A86" s="5" t="s">
        <v>218</v>
      </c>
      <c r="B86" s="5" t="s">
        <v>219</v>
      </c>
      <c r="C86" s="7">
        <v>3964.0</v>
      </c>
      <c r="D86" s="9">
        <v>7.845</v>
      </c>
      <c r="E86" s="9">
        <v>82.0</v>
      </c>
    </row>
    <row r="87">
      <c r="A87" s="5" t="s">
        <v>220</v>
      </c>
      <c r="B87" s="5" t="s">
        <v>221</v>
      </c>
      <c r="C87" s="7">
        <v>2008.0</v>
      </c>
      <c r="D87" s="9">
        <v>7.748</v>
      </c>
      <c r="E87" s="9">
        <v>45.0</v>
      </c>
    </row>
    <row r="88">
      <c r="A88" s="5" t="s">
        <v>222</v>
      </c>
      <c r="B88" s="5" t="s">
        <v>223</v>
      </c>
      <c r="C88" s="7">
        <v>3088.0</v>
      </c>
      <c r="D88" s="9">
        <v>7.714</v>
      </c>
      <c r="E88" s="9">
        <v>27.0</v>
      </c>
    </row>
    <row r="89">
      <c r="A89" s="5" t="s">
        <v>224</v>
      </c>
      <c r="B89" s="5" t="s">
        <v>225</v>
      </c>
      <c r="C89" s="7">
        <v>8084.0</v>
      </c>
      <c r="D89" s="9">
        <v>7.574</v>
      </c>
      <c r="E89" s="9">
        <v>101.0</v>
      </c>
    </row>
    <row r="90">
      <c r="A90" s="5" t="s">
        <v>226</v>
      </c>
      <c r="B90" s="5" t="s">
        <v>227</v>
      </c>
      <c r="C90" s="7">
        <v>30229.0</v>
      </c>
      <c r="D90" s="9">
        <v>7.562</v>
      </c>
      <c r="E90" s="9">
        <v>669.0</v>
      </c>
    </row>
    <row r="91">
      <c r="A91" s="5" t="s">
        <v>228</v>
      </c>
      <c r="B91" s="5" t="s">
        <v>229</v>
      </c>
      <c r="C91" s="7">
        <v>8513.0</v>
      </c>
      <c r="D91" s="9">
        <v>7.478</v>
      </c>
      <c r="E91" s="9">
        <v>96.0</v>
      </c>
    </row>
    <row r="92">
      <c r="A92" s="5" t="s">
        <v>231</v>
      </c>
      <c r="B92" s="5" t="s">
        <v>232</v>
      </c>
      <c r="C92" s="9">
        <v>950.0</v>
      </c>
      <c r="D92" s="9">
        <v>7.478</v>
      </c>
      <c r="E92" s="9">
        <v>14.0</v>
      </c>
    </row>
    <row r="93">
      <c r="A93" s="5" t="s">
        <v>233</v>
      </c>
      <c r="B93" s="5" t="s">
        <v>234</v>
      </c>
      <c r="C93" s="7">
        <v>15899.0</v>
      </c>
      <c r="D93" s="9">
        <v>7.407</v>
      </c>
      <c r="E93" s="9">
        <v>347.0</v>
      </c>
    </row>
    <row r="94">
      <c r="A94" s="5" t="s">
        <v>235</v>
      </c>
      <c r="B94" s="5" t="s">
        <v>236</v>
      </c>
      <c r="C94" s="7">
        <v>3141.0</v>
      </c>
      <c r="D94" s="9">
        <v>7.374</v>
      </c>
      <c r="E94" s="9">
        <v>129.0</v>
      </c>
    </row>
    <row r="95">
      <c r="A95" s="5" t="s">
        <v>237</v>
      </c>
      <c r="B95" s="5" t="s">
        <v>238</v>
      </c>
      <c r="C95" s="7">
        <v>3937.0</v>
      </c>
      <c r="D95" s="9">
        <v>7.372</v>
      </c>
      <c r="E95" s="9">
        <v>250.0</v>
      </c>
    </row>
    <row r="96">
      <c r="A96" s="5" t="s">
        <v>239</v>
      </c>
      <c r="B96" s="5" t="s">
        <v>240</v>
      </c>
      <c r="C96" s="7">
        <v>10897.0</v>
      </c>
      <c r="D96" s="9">
        <v>7.201</v>
      </c>
      <c r="E96" s="9">
        <v>105.0</v>
      </c>
    </row>
    <row r="97">
      <c r="A97" s="5" t="s">
        <v>241</v>
      </c>
      <c r="B97" s="5" t="s">
        <v>242</v>
      </c>
      <c r="C97" s="7">
        <v>32026.0</v>
      </c>
      <c r="D97" s="9">
        <v>7.055</v>
      </c>
      <c r="E97" s="9">
        <v>413.0</v>
      </c>
    </row>
    <row r="98">
      <c r="A98" s="5" t="s">
        <v>243</v>
      </c>
      <c r="B98" s="5" t="s">
        <v>244</v>
      </c>
      <c r="C98" s="7">
        <v>22005.0</v>
      </c>
      <c r="D98" s="9">
        <v>7.048</v>
      </c>
      <c r="E98" s="9">
        <v>292.0</v>
      </c>
    </row>
    <row r="99">
      <c r="A99" s="5" t="s">
        <v>245</v>
      </c>
      <c r="B99" s="5" t="s">
        <v>246</v>
      </c>
      <c r="C99" s="7">
        <v>3146.0</v>
      </c>
      <c r="D99" s="9">
        <v>7.037</v>
      </c>
      <c r="E99" s="9">
        <v>36.0</v>
      </c>
    </row>
    <row r="100">
      <c r="A100" s="5" t="s">
        <v>247</v>
      </c>
      <c r="B100" s="5" t="s">
        <v>248</v>
      </c>
      <c r="C100" s="7">
        <v>1141.0</v>
      </c>
      <c r="D100" s="9">
        <v>6.87</v>
      </c>
      <c r="E100" s="9">
        <v>42.0</v>
      </c>
    </row>
    <row r="101">
      <c r="A101" s="5" t="s">
        <v>249</v>
      </c>
      <c r="B101" s="5" t="s">
        <v>250</v>
      </c>
      <c r="C101" s="7">
        <v>3821.0</v>
      </c>
      <c r="D101" s="9">
        <v>6.837</v>
      </c>
      <c r="E101" s="9">
        <v>48.0</v>
      </c>
    </row>
    <row r="102">
      <c r="A102" s="5" t="s">
        <v>252</v>
      </c>
      <c r="B102" s="5" t="s">
        <v>253</v>
      </c>
      <c r="C102" s="7">
        <v>9712.0</v>
      </c>
      <c r="D102" s="9">
        <v>6.813</v>
      </c>
      <c r="E102" s="9">
        <v>103.0</v>
      </c>
    </row>
    <row r="103">
      <c r="A103" s="5" t="s">
        <v>254</v>
      </c>
      <c r="B103" s="5" t="s">
        <v>255</v>
      </c>
      <c r="C103" s="7">
        <v>4529.0</v>
      </c>
      <c r="D103" s="9">
        <v>6.786</v>
      </c>
      <c r="E103" s="9">
        <v>354.0</v>
      </c>
    </row>
    <row r="104">
      <c r="A104" s="5" t="s">
        <v>256</v>
      </c>
      <c r="B104" s="5" t="s">
        <v>257</v>
      </c>
      <c r="C104" s="7">
        <v>24477.0</v>
      </c>
      <c r="D104" s="9">
        <v>6.751</v>
      </c>
      <c r="E104" s="9">
        <v>315.0</v>
      </c>
    </row>
    <row r="105">
      <c r="A105" s="5" t="s">
        <v>258</v>
      </c>
      <c r="B105" s="5" t="s">
        <v>259</v>
      </c>
      <c r="C105" s="7">
        <v>11228.0</v>
      </c>
      <c r="D105" s="9">
        <v>6.645</v>
      </c>
      <c r="E105" s="9">
        <v>153.0</v>
      </c>
    </row>
    <row r="106">
      <c r="A106" s="5" t="s">
        <v>260</v>
      </c>
      <c r="B106" s="5" t="s">
        <v>261</v>
      </c>
      <c r="C106" s="7">
        <v>2986.0</v>
      </c>
      <c r="D106" s="9">
        <v>6.634</v>
      </c>
      <c r="E106" s="9">
        <v>61.0</v>
      </c>
    </row>
    <row r="107">
      <c r="A107" s="5" t="s">
        <v>262</v>
      </c>
      <c r="B107" s="5" t="s">
        <v>263</v>
      </c>
      <c r="C107" s="7">
        <v>12732.0</v>
      </c>
      <c r="D107" s="9">
        <v>6.628</v>
      </c>
      <c r="E107" s="9">
        <v>164.0</v>
      </c>
    </row>
    <row r="108">
      <c r="A108" s="5" t="s">
        <v>264</v>
      </c>
      <c r="B108" s="5" t="s">
        <v>265</v>
      </c>
      <c r="C108" s="7">
        <v>2058.0</v>
      </c>
      <c r="D108" s="9">
        <v>6.563</v>
      </c>
      <c r="E108" s="9">
        <v>58.0</v>
      </c>
    </row>
    <row r="109">
      <c r="A109" s="5" t="s">
        <v>266</v>
      </c>
      <c r="B109" s="5" t="s">
        <v>267</v>
      </c>
      <c r="C109" s="7">
        <v>20143.0</v>
      </c>
      <c r="D109" s="9">
        <v>6.523</v>
      </c>
      <c r="E109" s="9">
        <v>281.0</v>
      </c>
    </row>
    <row r="110">
      <c r="A110" s="5" t="s">
        <v>269</v>
      </c>
      <c r="B110" s="5" t="s">
        <v>270</v>
      </c>
      <c r="C110" s="7">
        <v>32977.0</v>
      </c>
      <c r="D110" s="9">
        <v>6.494</v>
      </c>
      <c r="E110" s="9">
        <v>419.0</v>
      </c>
    </row>
    <row r="111">
      <c r="A111" s="5" t="s">
        <v>271</v>
      </c>
      <c r="B111" s="5" t="s">
        <v>272</v>
      </c>
      <c r="C111" s="7">
        <v>54140.0</v>
      </c>
      <c r="D111" s="9">
        <v>6.462</v>
      </c>
      <c r="E111" s="9">
        <v>463.0</v>
      </c>
    </row>
    <row r="112">
      <c r="A112" s="5" t="s">
        <v>273</v>
      </c>
      <c r="B112" s="5" t="s">
        <v>274</v>
      </c>
      <c r="C112" s="7">
        <v>2583.0</v>
      </c>
      <c r="D112" s="9">
        <v>6.432</v>
      </c>
      <c r="E112" s="9">
        <v>76.0</v>
      </c>
    </row>
    <row r="113">
      <c r="A113" s="5" t="s">
        <v>275</v>
      </c>
      <c r="B113" s="5" t="s">
        <v>277</v>
      </c>
      <c r="C113" s="7">
        <v>37440.0</v>
      </c>
      <c r="D113" s="9">
        <v>6.393</v>
      </c>
      <c r="E113" s="9">
        <v>581.0</v>
      </c>
    </row>
    <row r="114">
      <c r="A114" s="5" t="s">
        <v>278</v>
      </c>
      <c r="B114" s="5" t="s">
        <v>279</v>
      </c>
      <c r="C114" s="7">
        <v>3908.0</v>
      </c>
      <c r="D114" s="9">
        <v>6.359</v>
      </c>
      <c r="E114" s="9">
        <v>979.0</v>
      </c>
    </row>
    <row r="115">
      <c r="A115" s="5" t="s">
        <v>281</v>
      </c>
      <c r="B115" s="5" t="s">
        <v>282</v>
      </c>
      <c r="C115" s="7">
        <v>78028.0</v>
      </c>
      <c r="D115" s="9">
        <v>6.357</v>
      </c>
      <c r="E115" s="7">
        <v>1033.0</v>
      </c>
    </row>
    <row r="116">
      <c r="A116" s="5" t="s">
        <v>283</v>
      </c>
      <c r="B116" s="5" t="s">
        <v>284</v>
      </c>
      <c r="C116" s="7">
        <v>173265.0</v>
      </c>
      <c r="D116" s="9">
        <v>6.344</v>
      </c>
      <c r="E116" s="7">
        <v>1486.0</v>
      </c>
    </row>
    <row r="117">
      <c r="A117" s="5" t="s">
        <v>285</v>
      </c>
      <c r="B117" s="5" t="s">
        <v>286</v>
      </c>
      <c r="C117" s="7">
        <v>5793.0</v>
      </c>
      <c r="D117" s="9">
        <v>6.34</v>
      </c>
      <c r="E117" s="9">
        <v>116.0</v>
      </c>
    </row>
    <row r="118">
      <c r="A118" s="5" t="s">
        <v>287</v>
      </c>
      <c r="B118" s="5" t="s">
        <v>288</v>
      </c>
      <c r="C118" s="7">
        <v>4214.0</v>
      </c>
      <c r="D118" s="9">
        <v>6.337</v>
      </c>
      <c r="E118" s="9">
        <v>104.0</v>
      </c>
    </row>
    <row r="119">
      <c r="A119" s="5" t="s">
        <v>290</v>
      </c>
      <c r="B119" s="5" t="s">
        <v>292</v>
      </c>
      <c r="C119" s="7">
        <v>5799.0</v>
      </c>
      <c r="D119" s="9">
        <v>6.332</v>
      </c>
      <c r="E119" s="9">
        <v>141.0</v>
      </c>
    </row>
    <row r="120">
      <c r="A120" s="5" t="s">
        <v>293</v>
      </c>
      <c r="B120" s="5" t="s">
        <v>294</v>
      </c>
      <c r="C120" s="7">
        <v>7211.0</v>
      </c>
      <c r="D120" s="9">
        <v>6.279</v>
      </c>
      <c r="E120" s="9">
        <v>170.0</v>
      </c>
    </row>
    <row r="121">
      <c r="A121" s="5" t="s">
        <v>295</v>
      </c>
      <c r="B121" s="5" t="s">
        <v>296</v>
      </c>
      <c r="C121" s="9">
        <v>779.0</v>
      </c>
      <c r="D121" s="9">
        <v>6.273</v>
      </c>
      <c r="E121" s="9">
        <v>0.0</v>
      </c>
    </row>
    <row r="122">
      <c r="A122" s="5" t="s">
        <v>297</v>
      </c>
      <c r="B122" s="5" t="s">
        <v>298</v>
      </c>
      <c r="C122" s="7">
        <v>2080.0</v>
      </c>
      <c r="D122" s="9">
        <v>6.266</v>
      </c>
      <c r="E122" s="9">
        <v>80.0</v>
      </c>
    </row>
    <row r="123">
      <c r="A123" s="5" t="s">
        <v>299</v>
      </c>
      <c r="B123" s="5" t="s">
        <v>300</v>
      </c>
      <c r="C123" s="7">
        <v>6404.0</v>
      </c>
      <c r="D123" s="9">
        <v>6.265</v>
      </c>
      <c r="E123" s="9">
        <v>174.0</v>
      </c>
    </row>
    <row r="124">
      <c r="A124" s="5" t="s">
        <v>301</v>
      </c>
      <c r="B124" s="5" t="s">
        <v>302</v>
      </c>
      <c r="C124" s="7">
        <v>16493.0</v>
      </c>
      <c r="D124" s="9">
        <v>6.201</v>
      </c>
      <c r="E124" s="9">
        <v>266.0</v>
      </c>
    </row>
    <row r="125">
      <c r="A125" s="5" t="s">
        <v>305</v>
      </c>
      <c r="B125" s="5" t="s">
        <v>306</v>
      </c>
      <c r="C125" s="7">
        <v>11659.0</v>
      </c>
      <c r="D125" s="9">
        <v>6.031</v>
      </c>
      <c r="E125" s="9">
        <v>147.0</v>
      </c>
    </row>
    <row r="126">
      <c r="A126" s="5" t="s">
        <v>307</v>
      </c>
      <c r="B126" s="5" t="s">
        <v>309</v>
      </c>
      <c r="C126" s="7">
        <v>13418.0</v>
      </c>
      <c r="D126" s="9">
        <v>6.028</v>
      </c>
      <c r="E126" s="9">
        <v>190.0</v>
      </c>
    </row>
    <row r="127">
      <c r="A127" s="5" t="s">
        <v>310</v>
      </c>
      <c r="B127" s="5" t="s">
        <v>311</v>
      </c>
      <c r="C127" s="7">
        <v>18776.0</v>
      </c>
      <c r="D127" s="9">
        <v>6.025</v>
      </c>
      <c r="E127" s="9">
        <v>496.0</v>
      </c>
    </row>
    <row r="128">
      <c r="A128" s="5" t="s">
        <v>313</v>
      </c>
      <c r="B128" s="5" t="s">
        <v>314</v>
      </c>
      <c r="C128" s="7">
        <v>1838.0</v>
      </c>
      <c r="D128" s="9">
        <v>6.02</v>
      </c>
      <c r="E128" s="9">
        <v>24.0</v>
      </c>
    </row>
    <row r="129">
      <c r="A129" s="5" t="s">
        <v>315</v>
      </c>
      <c r="B129" s="5" t="s">
        <v>316</v>
      </c>
      <c r="C129" s="7">
        <v>1305.0</v>
      </c>
      <c r="D129" s="9">
        <v>6.019</v>
      </c>
      <c r="E129" s="9">
        <v>57.0</v>
      </c>
    </row>
    <row r="130">
      <c r="A130" s="5" t="s">
        <v>317</v>
      </c>
      <c r="B130" s="5" t="s">
        <v>318</v>
      </c>
      <c r="C130" s="7">
        <v>44607.0</v>
      </c>
      <c r="D130" s="9">
        <v>5.997</v>
      </c>
      <c r="E130" s="9">
        <v>538.0</v>
      </c>
    </row>
    <row r="131">
      <c r="A131" s="5" t="s">
        <v>319</v>
      </c>
      <c r="B131" s="5" t="s">
        <v>320</v>
      </c>
      <c r="C131" s="7">
        <v>16505.0</v>
      </c>
      <c r="D131" s="9">
        <v>5.969</v>
      </c>
      <c r="E131" s="9">
        <v>454.0</v>
      </c>
    </row>
    <row r="132">
      <c r="A132" s="5" t="s">
        <v>321</v>
      </c>
      <c r="B132" s="5" t="s">
        <v>322</v>
      </c>
      <c r="C132" s="7">
        <v>2270.0</v>
      </c>
      <c r="D132" s="9">
        <v>5.962</v>
      </c>
      <c r="E132" s="9">
        <v>25.0</v>
      </c>
    </row>
    <row r="133">
      <c r="A133" s="5" t="s">
        <v>324</v>
      </c>
      <c r="B133" s="5" t="s">
        <v>325</v>
      </c>
      <c r="C133" s="7">
        <v>8080.0</v>
      </c>
      <c r="D133" s="9">
        <v>5.9</v>
      </c>
      <c r="E133" s="9">
        <v>99.0</v>
      </c>
    </row>
    <row r="134">
      <c r="A134" s="5" t="s">
        <v>326</v>
      </c>
      <c r="B134" s="5" t="s">
        <v>327</v>
      </c>
      <c r="C134" s="7">
        <v>8218.0</v>
      </c>
      <c r="D134" s="9">
        <v>5.889</v>
      </c>
      <c r="E134" s="9">
        <v>205.0</v>
      </c>
    </row>
    <row r="135">
      <c r="A135" s="5" t="s">
        <v>328</v>
      </c>
      <c r="B135" s="5" t="s">
        <v>329</v>
      </c>
      <c r="C135" s="7">
        <v>2491.0</v>
      </c>
      <c r="D135" s="9">
        <v>5.861</v>
      </c>
      <c r="E135" s="9">
        <v>41.0</v>
      </c>
    </row>
    <row r="136">
      <c r="A136" s="5" t="s">
        <v>330</v>
      </c>
      <c r="B136" s="5" t="s">
        <v>331</v>
      </c>
      <c r="C136" s="7">
        <v>19985.0</v>
      </c>
      <c r="D136" s="9">
        <v>5.808</v>
      </c>
      <c r="E136" s="9">
        <v>304.0</v>
      </c>
    </row>
    <row r="137">
      <c r="A137" s="5" t="s">
        <v>332</v>
      </c>
      <c r="B137" s="5" t="s">
        <v>333</v>
      </c>
      <c r="C137" s="7">
        <v>1857.0</v>
      </c>
      <c r="D137" s="9">
        <v>5.797</v>
      </c>
      <c r="E137" s="9">
        <v>209.0</v>
      </c>
    </row>
    <row r="138">
      <c r="A138" s="5" t="s">
        <v>334</v>
      </c>
      <c r="B138" s="5" t="s">
        <v>335</v>
      </c>
      <c r="C138" s="9">
        <v>833.0</v>
      </c>
      <c r="D138" s="9">
        <v>5.784</v>
      </c>
      <c r="E138" s="9">
        <v>65.0</v>
      </c>
    </row>
    <row r="139">
      <c r="A139" s="5" t="s">
        <v>336</v>
      </c>
      <c r="B139" s="5" t="s">
        <v>337</v>
      </c>
      <c r="C139" s="7">
        <v>11650.0</v>
      </c>
      <c r="D139" s="9">
        <v>5.768</v>
      </c>
      <c r="E139" s="9">
        <v>393.0</v>
      </c>
    </row>
    <row r="140">
      <c r="A140" s="5" t="s">
        <v>338</v>
      </c>
      <c r="B140" s="5" t="s">
        <v>339</v>
      </c>
      <c r="C140" s="7">
        <v>31769.0</v>
      </c>
      <c r="D140" s="9">
        <v>5.75</v>
      </c>
      <c r="E140" s="9">
        <v>489.0</v>
      </c>
    </row>
    <row r="141">
      <c r="A141" s="5" t="s">
        <v>341</v>
      </c>
      <c r="B141" s="5" t="s">
        <v>343</v>
      </c>
      <c r="C141" s="7">
        <v>33783.0</v>
      </c>
      <c r="D141" s="9">
        <v>5.736</v>
      </c>
      <c r="E141" s="9">
        <v>373.0</v>
      </c>
    </row>
    <row r="142">
      <c r="A142" s="5" t="s">
        <v>344</v>
      </c>
      <c r="B142" s="5" t="s">
        <v>345</v>
      </c>
      <c r="C142" s="7">
        <v>3864.0</v>
      </c>
      <c r="D142" s="9">
        <v>5.656</v>
      </c>
      <c r="E142" s="9">
        <v>64.0</v>
      </c>
    </row>
    <row r="143">
      <c r="A143" s="5" t="s">
        <v>346</v>
      </c>
      <c r="B143" s="5" t="s">
        <v>347</v>
      </c>
      <c r="C143" s="7">
        <v>2478.0</v>
      </c>
      <c r="D143" s="9">
        <v>5.618</v>
      </c>
      <c r="E143" s="9">
        <v>147.0</v>
      </c>
    </row>
    <row r="144">
      <c r="A144" s="5" t="s">
        <v>348</v>
      </c>
      <c r="B144" s="5" t="s">
        <v>349</v>
      </c>
      <c r="C144" s="7">
        <v>13533.0</v>
      </c>
      <c r="D144" s="9">
        <v>5.618</v>
      </c>
      <c r="E144" s="9">
        <v>167.0</v>
      </c>
    </row>
    <row r="145">
      <c r="A145" s="5" t="s">
        <v>351</v>
      </c>
      <c r="B145" s="5" t="s">
        <v>352</v>
      </c>
      <c r="C145" s="7">
        <v>22336.0</v>
      </c>
      <c r="D145" s="9">
        <v>5.578</v>
      </c>
      <c r="E145" s="7">
        <v>3931.0</v>
      </c>
    </row>
    <row r="146">
      <c r="A146" s="5" t="s">
        <v>353</v>
      </c>
      <c r="B146" s="5" t="s">
        <v>354</v>
      </c>
      <c r="C146" s="7">
        <v>22502.0</v>
      </c>
      <c r="D146" s="9">
        <v>5.554</v>
      </c>
      <c r="E146" s="9">
        <v>353.0</v>
      </c>
    </row>
    <row r="147">
      <c r="A147" s="5" t="s">
        <v>355</v>
      </c>
      <c r="B147" s="9" t="s">
        <v>356</v>
      </c>
      <c r="C147" s="7">
        <v>13169.0</v>
      </c>
      <c r="D147" s="9">
        <v>5.524</v>
      </c>
      <c r="E147" s="9">
        <v>93.0</v>
      </c>
    </row>
    <row r="148">
      <c r="A148" s="5" t="s">
        <v>357</v>
      </c>
      <c r="B148" s="5" t="s">
        <v>358</v>
      </c>
      <c r="C148" s="7">
        <v>1925.0</v>
      </c>
      <c r="D148" s="9">
        <v>5.463</v>
      </c>
      <c r="E148" s="9">
        <v>54.0</v>
      </c>
    </row>
    <row r="149">
      <c r="A149" s="5" t="s">
        <v>359</v>
      </c>
      <c r="B149" s="5" t="s">
        <v>360</v>
      </c>
      <c r="C149" s="7">
        <v>42808.0</v>
      </c>
      <c r="D149" s="9">
        <v>5.432</v>
      </c>
      <c r="E149" s="9">
        <v>442.0</v>
      </c>
    </row>
    <row r="150">
      <c r="A150" s="5" t="s">
        <v>361</v>
      </c>
      <c r="B150" s="5" t="s">
        <v>362</v>
      </c>
      <c r="C150" s="9">
        <v>577.0</v>
      </c>
      <c r="D150" s="9">
        <v>5.413</v>
      </c>
      <c r="E150" s="9">
        <v>52.0</v>
      </c>
    </row>
    <row r="151">
      <c r="A151" s="5" t="s">
        <v>363</v>
      </c>
      <c r="B151" s="5" t="s">
        <v>364</v>
      </c>
      <c r="C151" s="7">
        <v>5318.0</v>
      </c>
      <c r="D151" s="9">
        <v>5.408</v>
      </c>
      <c r="E151" s="9">
        <v>215.0</v>
      </c>
    </row>
    <row r="152">
      <c r="A152" s="5" t="s">
        <v>365</v>
      </c>
      <c r="B152" s="5" t="s">
        <v>366</v>
      </c>
      <c r="C152" s="7">
        <v>15903.0</v>
      </c>
      <c r="D152" s="9">
        <v>5.407</v>
      </c>
      <c r="E152" s="9">
        <v>232.0</v>
      </c>
    </row>
    <row r="153">
      <c r="A153" s="5" t="s">
        <v>367</v>
      </c>
      <c r="B153" s="5" t="s">
        <v>368</v>
      </c>
      <c r="C153" s="9">
        <v>461.0</v>
      </c>
      <c r="D153" s="9">
        <v>5.365</v>
      </c>
      <c r="E153" s="9">
        <v>168.0</v>
      </c>
    </row>
    <row r="154">
      <c r="A154" s="5" t="s">
        <v>369</v>
      </c>
      <c r="B154" s="5" t="s">
        <v>370</v>
      </c>
      <c r="C154" s="7">
        <v>2830.0</v>
      </c>
      <c r="D154" s="9">
        <v>5.359</v>
      </c>
      <c r="E154" s="9">
        <v>101.0</v>
      </c>
    </row>
    <row r="155">
      <c r="A155" s="5" t="s">
        <v>371</v>
      </c>
      <c r="B155" s="5" t="s">
        <v>372</v>
      </c>
      <c r="C155" s="7">
        <v>4708.0</v>
      </c>
      <c r="D155" s="9">
        <v>5.357</v>
      </c>
      <c r="E155" s="9">
        <v>69.0</v>
      </c>
    </row>
    <row r="156">
      <c r="A156" s="5" t="s">
        <v>373</v>
      </c>
      <c r="B156" s="18">
        <v>42518.0</v>
      </c>
      <c r="C156" s="7">
        <v>10387.0</v>
      </c>
      <c r="D156" s="9">
        <v>5.353</v>
      </c>
      <c r="E156" s="9">
        <v>202.0</v>
      </c>
    </row>
    <row r="157">
      <c r="A157" s="5" t="s">
        <v>374</v>
      </c>
      <c r="B157" s="5" t="s">
        <v>375</v>
      </c>
      <c r="C157" s="7">
        <v>6223.0</v>
      </c>
      <c r="D157" s="9">
        <v>5.331</v>
      </c>
      <c r="E157" s="9">
        <v>322.0</v>
      </c>
    </row>
    <row r="158">
      <c r="A158" s="5" t="s">
        <v>376</v>
      </c>
      <c r="B158" s="5" t="s">
        <v>377</v>
      </c>
      <c r="C158" s="7">
        <v>23616.0</v>
      </c>
      <c r="D158" s="9">
        <v>5.313</v>
      </c>
      <c r="E158" s="9">
        <v>459.0</v>
      </c>
    </row>
    <row r="159">
      <c r="A159" s="5" t="s">
        <v>378</v>
      </c>
      <c r="B159" s="5" t="s">
        <v>379</v>
      </c>
      <c r="C159" s="7">
        <v>4789.0</v>
      </c>
      <c r="D159" s="9">
        <v>5.307</v>
      </c>
      <c r="E159" s="9">
        <v>87.0</v>
      </c>
    </row>
    <row r="160">
      <c r="A160" s="5" t="s">
        <v>380</v>
      </c>
      <c r="B160" s="5" t="s">
        <v>381</v>
      </c>
      <c r="C160" s="7">
        <v>31705.0</v>
      </c>
      <c r="D160" s="9">
        <v>5.213</v>
      </c>
      <c r="E160" s="9">
        <v>284.0</v>
      </c>
    </row>
    <row r="161">
      <c r="A161" s="5" t="s">
        <v>382</v>
      </c>
      <c r="B161" s="5" t="s">
        <v>383</v>
      </c>
      <c r="C161" s="7">
        <v>2634.0</v>
      </c>
      <c r="D161" s="9">
        <v>5.199</v>
      </c>
      <c r="E161" s="9">
        <v>101.0</v>
      </c>
    </row>
    <row r="162">
      <c r="A162" s="5" t="s">
        <v>384</v>
      </c>
      <c r="B162" s="5" t="s">
        <v>386</v>
      </c>
      <c r="C162" s="7">
        <v>3502.0</v>
      </c>
      <c r="D162" s="9">
        <v>5.17</v>
      </c>
      <c r="E162" s="9">
        <v>63.0</v>
      </c>
    </row>
    <row r="163">
      <c r="A163" s="5" t="s">
        <v>387</v>
      </c>
      <c r="B163" s="5" t="s">
        <v>388</v>
      </c>
      <c r="C163" s="7">
        <v>7312.0</v>
      </c>
      <c r="D163" s="9">
        <v>5.162</v>
      </c>
      <c r="E163" s="9">
        <v>181.0</v>
      </c>
    </row>
    <row r="164">
      <c r="A164" s="5" t="s">
        <v>389</v>
      </c>
      <c r="B164" s="5" t="s">
        <v>390</v>
      </c>
      <c r="C164" s="7">
        <v>1736.0</v>
      </c>
      <c r="D164" s="9">
        <v>5.152</v>
      </c>
      <c r="E164" s="9">
        <v>13.0</v>
      </c>
    </row>
    <row r="165">
      <c r="A165" s="5" t="s">
        <v>391</v>
      </c>
      <c r="B165" s="5" t="s">
        <v>392</v>
      </c>
      <c r="C165" s="7">
        <v>4012.0</v>
      </c>
      <c r="D165" s="9">
        <v>5.137</v>
      </c>
      <c r="E165" s="9">
        <v>206.0</v>
      </c>
    </row>
    <row r="166">
      <c r="A166" s="5" t="s">
        <v>393</v>
      </c>
      <c r="B166" s="9" t="s">
        <v>394</v>
      </c>
      <c r="C166" s="7">
        <v>6768.0</v>
      </c>
      <c r="D166" s="9">
        <v>5.128</v>
      </c>
      <c r="E166" s="9">
        <v>178.0</v>
      </c>
    </row>
    <row r="167">
      <c r="A167" s="5" t="s">
        <v>395</v>
      </c>
      <c r="B167" s="5" t="s">
        <v>396</v>
      </c>
      <c r="C167" s="7">
        <v>16524.0</v>
      </c>
      <c r="D167" s="9">
        <v>5.106</v>
      </c>
      <c r="E167" s="9">
        <v>417.0</v>
      </c>
    </row>
    <row r="168">
      <c r="A168" s="5" t="s">
        <v>397</v>
      </c>
      <c r="B168" s="5" t="s">
        <v>398</v>
      </c>
      <c r="C168" s="7">
        <v>1448.0</v>
      </c>
      <c r="D168" s="9">
        <v>5.09</v>
      </c>
      <c r="E168" s="9">
        <v>92.0</v>
      </c>
    </row>
    <row r="169">
      <c r="A169" s="5" t="s">
        <v>399</v>
      </c>
      <c r="B169" s="5" t="s">
        <v>400</v>
      </c>
      <c r="C169" s="7">
        <v>12714.0</v>
      </c>
      <c r="D169" s="9">
        <v>5.078</v>
      </c>
      <c r="E169" s="9">
        <v>275.0</v>
      </c>
    </row>
    <row r="170">
      <c r="A170" s="5" t="s">
        <v>401</v>
      </c>
      <c r="B170" s="5" t="s">
        <v>402</v>
      </c>
      <c r="C170" s="7">
        <v>3721.0</v>
      </c>
      <c r="D170" s="9">
        <v>5.074</v>
      </c>
      <c r="E170" s="9">
        <v>116.0</v>
      </c>
    </row>
    <row r="171">
      <c r="A171" s="5" t="s">
        <v>403</v>
      </c>
      <c r="B171" s="5" t="s">
        <v>404</v>
      </c>
      <c r="C171" s="7">
        <v>2584.0</v>
      </c>
      <c r="D171" s="9">
        <v>5.054</v>
      </c>
      <c r="E171" s="9">
        <v>72.0</v>
      </c>
    </row>
    <row r="172">
      <c r="A172" s="5" t="s">
        <v>405</v>
      </c>
      <c r="B172" s="5" t="s">
        <v>406</v>
      </c>
      <c r="C172" s="7">
        <v>41341.0</v>
      </c>
      <c r="D172" s="9">
        <v>5.051</v>
      </c>
      <c r="E172" s="9">
        <v>625.0</v>
      </c>
    </row>
    <row r="173">
      <c r="A173" s="5" t="s">
        <v>408</v>
      </c>
      <c r="B173" s="5" t="s">
        <v>409</v>
      </c>
      <c r="C173" s="7">
        <v>41076.0</v>
      </c>
      <c r="D173" s="9">
        <v>5.043</v>
      </c>
      <c r="E173" s="9">
        <v>453.0</v>
      </c>
    </row>
    <row r="174">
      <c r="A174" s="5" t="s">
        <v>410</v>
      </c>
      <c r="B174" s="5" t="s">
        <v>411</v>
      </c>
      <c r="C174" s="7">
        <v>48946.0</v>
      </c>
      <c r="D174" s="9">
        <v>5.037</v>
      </c>
      <c r="E174" s="9">
        <v>346.0</v>
      </c>
    </row>
    <row r="175">
      <c r="A175" s="5" t="s">
        <v>412</v>
      </c>
      <c r="B175" s="5" t="s">
        <v>413</v>
      </c>
      <c r="C175" s="7">
        <v>11055.0</v>
      </c>
      <c r="D175" s="9">
        <v>5.019</v>
      </c>
      <c r="E175" s="9">
        <v>276.0</v>
      </c>
    </row>
    <row r="176">
      <c r="A176" s="5" t="s">
        <v>414</v>
      </c>
      <c r="B176" s="5" t="s">
        <v>415</v>
      </c>
      <c r="C176" s="7">
        <v>5309.0</v>
      </c>
      <c r="D176" s="9">
        <v>5.014</v>
      </c>
      <c r="E176" s="9">
        <v>567.0</v>
      </c>
    </row>
    <row r="177">
      <c r="A177" s="5" t="s">
        <v>416</v>
      </c>
      <c r="B177" s="5" t="s">
        <v>417</v>
      </c>
      <c r="C177" s="7">
        <v>17534.0</v>
      </c>
      <c r="D177" s="9">
        <v>5.013</v>
      </c>
      <c r="E177" s="9">
        <v>400.0</v>
      </c>
    </row>
    <row r="178">
      <c r="A178" s="5" t="s">
        <v>418</v>
      </c>
      <c r="B178" s="5" t="s">
        <v>419</v>
      </c>
      <c r="C178" s="7">
        <v>3281.0</v>
      </c>
      <c r="D178" s="9">
        <v>4.974</v>
      </c>
      <c r="E178" s="9">
        <v>126.0</v>
      </c>
    </row>
    <row r="179">
      <c r="A179" s="5" t="s">
        <v>420</v>
      </c>
      <c r="B179" s="5" t="s">
        <v>421</v>
      </c>
      <c r="C179" s="7">
        <v>2584.0</v>
      </c>
      <c r="D179" s="9">
        <v>4.973</v>
      </c>
      <c r="E179" s="9">
        <v>128.0</v>
      </c>
    </row>
    <row r="180">
      <c r="A180" s="5" t="s">
        <v>422</v>
      </c>
      <c r="B180" s="5" t="s">
        <v>423</v>
      </c>
      <c r="C180" s="7">
        <v>4886.0</v>
      </c>
      <c r="D180" s="9">
        <v>4.965</v>
      </c>
      <c r="E180" s="9">
        <v>88.0</v>
      </c>
    </row>
    <row r="181">
      <c r="A181" s="5" t="s">
        <v>424</v>
      </c>
      <c r="B181" s="5" t="s">
        <v>425</v>
      </c>
      <c r="C181" s="7">
        <v>11843.0</v>
      </c>
      <c r="D181" s="9">
        <v>4.944</v>
      </c>
      <c r="E181" s="9">
        <v>259.0</v>
      </c>
    </row>
    <row r="182">
      <c r="A182" s="5" t="s">
        <v>426</v>
      </c>
      <c r="B182" s="5" t="s">
        <v>427</v>
      </c>
      <c r="C182" s="7">
        <v>12544.0</v>
      </c>
      <c r="D182" s="9">
        <v>4.936</v>
      </c>
      <c r="E182" s="9">
        <v>177.0</v>
      </c>
    </row>
    <row r="183">
      <c r="A183" s="5" t="s">
        <v>428</v>
      </c>
      <c r="B183" s="5" t="s">
        <v>429</v>
      </c>
      <c r="C183" s="7">
        <v>13518.0</v>
      </c>
      <c r="D183" s="9">
        <v>4.931</v>
      </c>
      <c r="E183" s="9">
        <v>191.0</v>
      </c>
    </row>
    <row r="184">
      <c r="A184" s="5" t="s">
        <v>430</v>
      </c>
      <c r="B184" s="5" t="s">
        <v>432</v>
      </c>
      <c r="C184" s="7">
        <v>124744.0</v>
      </c>
      <c r="D184" s="9">
        <v>4.922</v>
      </c>
      <c r="E184" s="7">
        <v>1222.0</v>
      </c>
    </row>
    <row r="185">
      <c r="A185" s="5" t="s">
        <v>433</v>
      </c>
      <c r="B185" s="5" t="s">
        <v>434</v>
      </c>
      <c r="C185" s="7">
        <v>8170.0</v>
      </c>
      <c r="D185" s="9">
        <v>4.915</v>
      </c>
      <c r="E185" s="9">
        <v>135.0</v>
      </c>
    </row>
    <row r="186">
      <c r="A186" s="5" t="s">
        <v>435</v>
      </c>
      <c r="B186" s="5" t="s">
        <v>436</v>
      </c>
      <c r="C186" s="7">
        <v>1144.0</v>
      </c>
      <c r="D186" s="9">
        <v>4.902</v>
      </c>
      <c r="E186" s="9">
        <v>90.0</v>
      </c>
    </row>
    <row r="187">
      <c r="A187" s="5" t="s">
        <v>437</v>
      </c>
      <c r="B187" s="5" t="s">
        <v>438</v>
      </c>
      <c r="C187" s="7">
        <v>7097.0</v>
      </c>
      <c r="D187" s="9">
        <v>4.891</v>
      </c>
      <c r="E187" s="9">
        <v>121.0</v>
      </c>
    </row>
    <row r="188">
      <c r="A188" s="5" t="s">
        <v>439</v>
      </c>
      <c r="B188" s="5" t="s">
        <v>440</v>
      </c>
      <c r="C188" s="7">
        <v>27230.0</v>
      </c>
      <c r="D188" s="9">
        <v>4.891</v>
      </c>
      <c r="E188" s="9">
        <v>771.0</v>
      </c>
    </row>
    <row r="189">
      <c r="A189" s="5" t="s">
        <v>441</v>
      </c>
      <c r="B189" s="5" t="s">
        <v>442</v>
      </c>
      <c r="C189" s="7">
        <v>3445.0</v>
      </c>
      <c r="D189" s="9">
        <v>4.889</v>
      </c>
      <c r="E189" s="9">
        <v>9.0</v>
      </c>
    </row>
    <row r="190">
      <c r="A190" s="5" t="s">
        <v>443</v>
      </c>
      <c r="B190" s="5" t="s">
        <v>444</v>
      </c>
      <c r="C190" s="7">
        <v>2581.0</v>
      </c>
      <c r="D190" s="9">
        <v>4.886</v>
      </c>
      <c r="E190" s="9">
        <v>52.0</v>
      </c>
    </row>
    <row r="191">
      <c r="A191" s="5" t="s">
        <v>446</v>
      </c>
      <c r="B191" s="5" t="s">
        <v>447</v>
      </c>
      <c r="C191" s="7">
        <v>7728.0</v>
      </c>
      <c r="D191" s="9">
        <v>4.882</v>
      </c>
      <c r="E191" s="9">
        <v>264.0</v>
      </c>
    </row>
    <row r="192">
      <c r="A192" s="5" t="s">
        <v>448</v>
      </c>
      <c r="B192" s="5" t="s">
        <v>449</v>
      </c>
      <c r="C192" s="7">
        <v>4318.0</v>
      </c>
      <c r="D192" s="9">
        <v>4.808</v>
      </c>
      <c r="E192" s="9">
        <v>118.0</v>
      </c>
    </row>
    <row r="193">
      <c r="A193" s="5" t="s">
        <v>450</v>
      </c>
      <c r="B193" s="5" t="s">
        <v>451</v>
      </c>
      <c r="C193" s="7">
        <v>3802.0</v>
      </c>
      <c r="D193" s="9">
        <v>4.78</v>
      </c>
      <c r="E193" s="9">
        <v>169.0</v>
      </c>
    </row>
    <row r="194">
      <c r="A194" s="5" t="s">
        <v>452</v>
      </c>
      <c r="B194" s="5" t="s">
        <v>453</v>
      </c>
      <c r="C194" s="7">
        <v>64143.0</v>
      </c>
      <c r="D194" s="9">
        <v>4.777</v>
      </c>
      <c r="E194" s="9">
        <v>346.0</v>
      </c>
    </row>
    <row r="195">
      <c r="A195" s="5" t="s">
        <v>455</v>
      </c>
      <c r="B195" s="5" t="s">
        <v>456</v>
      </c>
      <c r="C195" s="7">
        <v>10303.0</v>
      </c>
      <c r="D195" s="9">
        <v>4.769</v>
      </c>
      <c r="E195" s="9">
        <v>136.0</v>
      </c>
    </row>
    <row r="196">
      <c r="A196" s="5" t="s">
        <v>457</v>
      </c>
      <c r="B196" s="5" t="s">
        <v>458</v>
      </c>
      <c r="C196" s="7">
        <v>9096.0</v>
      </c>
      <c r="D196" s="9">
        <v>4.73</v>
      </c>
      <c r="E196" s="9">
        <v>125.0</v>
      </c>
    </row>
    <row r="197">
      <c r="A197" s="5" t="s">
        <v>459</v>
      </c>
      <c r="B197" s="5" t="s">
        <v>460</v>
      </c>
      <c r="C197" s="7">
        <v>18541.0</v>
      </c>
      <c r="D197" s="9">
        <v>4.696</v>
      </c>
      <c r="E197" s="9">
        <v>223.0</v>
      </c>
    </row>
    <row r="198">
      <c r="A198" s="5" t="s">
        <v>461</v>
      </c>
      <c r="B198" s="5" t="s">
        <v>462</v>
      </c>
      <c r="C198" s="7">
        <v>1668.0</v>
      </c>
      <c r="D198" s="9">
        <v>4.68</v>
      </c>
      <c r="E198" s="9">
        <v>76.0</v>
      </c>
    </row>
    <row r="199">
      <c r="A199" s="5" t="s">
        <v>463</v>
      </c>
      <c r="B199" s="5" t="s">
        <v>464</v>
      </c>
      <c r="C199" s="7">
        <v>2462.0</v>
      </c>
      <c r="D199" s="9">
        <v>4.68</v>
      </c>
      <c r="E199" s="9">
        <v>41.0</v>
      </c>
    </row>
    <row r="200">
      <c r="A200" s="5" t="s">
        <v>465</v>
      </c>
      <c r="B200" s="5" t="s">
        <v>466</v>
      </c>
      <c r="C200" s="7">
        <v>1445.0</v>
      </c>
      <c r="D200" s="9">
        <v>4.658</v>
      </c>
      <c r="E200" s="9">
        <v>31.0</v>
      </c>
    </row>
    <row r="201">
      <c r="A201" s="5" t="s">
        <v>467</v>
      </c>
      <c r="B201" s="5" t="s">
        <v>468</v>
      </c>
      <c r="C201" s="7">
        <v>12475.0</v>
      </c>
      <c r="D201" s="9">
        <v>4.655</v>
      </c>
      <c r="E201" s="9">
        <v>223.0</v>
      </c>
    </row>
    <row r="202">
      <c r="A202" s="5" t="s">
        <v>469</v>
      </c>
      <c r="B202" s="5" t="s">
        <v>470</v>
      </c>
      <c r="C202" s="7">
        <v>3976.0</v>
      </c>
      <c r="D202" s="9">
        <v>4.643</v>
      </c>
      <c r="E202" s="9">
        <v>70.0</v>
      </c>
    </row>
    <row r="203">
      <c r="A203" s="5" t="s">
        <v>471</v>
      </c>
      <c r="B203" s="5" t="s">
        <v>472</v>
      </c>
      <c r="C203" s="7">
        <v>3873.0</v>
      </c>
      <c r="D203" s="9">
        <v>4.619</v>
      </c>
      <c r="E203" s="9">
        <v>91.0</v>
      </c>
    </row>
    <row r="204">
      <c r="A204" s="5" t="s">
        <v>473</v>
      </c>
      <c r="B204" s="18">
        <v>42628.0</v>
      </c>
      <c r="C204" s="7">
        <v>3334.0</v>
      </c>
      <c r="D204" s="9">
        <v>4.602</v>
      </c>
      <c r="E204" s="9">
        <v>48.0</v>
      </c>
    </row>
    <row r="205">
      <c r="A205" s="5" t="s">
        <v>474</v>
      </c>
      <c r="B205" s="5" t="s">
        <v>475</v>
      </c>
      <c r="C205" s="7">
        <v>2788.0</v>
      </c>
      <c r="D205" s="9">
        <v>4.592</v>
      </c>
      <c r="E205" s="9">
        <v>59.0</v>
      </c>
    </row>
    <row r="206">
      <c r="A206" s="5" t="s">
        <v>476</v>
      </c>
      <c r="B206" s="5" t="s">
        <v>477</v>
      </c>
      <c r="C206" s="7">
        <v>2028.0</v>
      </c>
      <c r="D206" s="9">
        <v>4.592</v>
      </c>
      <c r="E206" s="9">
        <v>29.0</v>
      </c>
    </row>
    <row r="207">
      <c r="A207" s="5" t="s">
        <v>478</v>
      </c>
      <c r="B207" s="5" t="s">
        <v>479</v>
      </c>
      <c r="C207" s="7">
        <v>16335.0</v>
      </c>
      <c r="D207" s="9">
        <v>4.591</v>
      </c>
      <c r="E207" s="9">
        <v>196.0</v>
      </c>
    </row>
    <row r="208">
      <c r="A208" s="5" t="s">
        <v>480</v>
      </c>
      <c r="B208" s="5" t="s">
        <v>481</v>
      </c>
      <c r="C208" s="7">
        <v>396051.0</v>
      </c>
      <c r="D208" s="9">
        <v>4.573</v>
      </c>
      <c r="E208" s="7">
        <v>3007.0</v>
      </c>
    </row>
    <row r="209">
      <c r="A209" s="5" t="s">
        <v>482</v>
      </c>
      <c r="B209" s="5" t="s">
        <v>483</v>
      </c>
      <c r="C209" s="7">
        <v>16961.0</v>
      </c>
      <c r="D209" s="9">
        <v>4.565</v>
      </c>
      <c r="E209" s="9">
        <v>361.0</v>
      </c>
    </row>
    <row r="210">
      <c r="A210" s="5" t="s">
        <v>484</v>
      </c>
      <c r="B210" s="5" t="s">
        <v>486</v>
      </c>
      <c r="C210" s="7">
        <v>14351.0</v>
      </c>
      <c r="D210" s="9">
        <v>4.556</v>
      </c>
      <c r="E210" s="9">
        <v>337.0</v>
      </c>
    </row>
    <row r="211">
      <c r="A211" s="5" t="s">
        <v>488</v>
      </c>
      <c r="B211" s="5" t="s">
        <v>489</v>
      </c>
      <c r="C211" s="7">
        <v>14391.0</v>
      </c>
      <c r="D211" s="9">
        <v>4.513</v>
      </c>
      <c r="E211" s="9">
        <v>245.0</v>
      </c>
    </row>
    <row r="212">
      <c r="A212" s="5" t="s">
        <v>490</v>
      </c>
      <c r="B212" s="5" t="s">
        <v>491</v>
      </c>
      <c r="C212" s="7">
        <v>2611.0</v>
      </c>
      <c r="D212" s="9">
        <v>4.509</v>
      </c>
      <c r="E212" s="9">
        <v>112.0</v>
      </c>
    </row>
    <row r="213">
      <c r="A213" s="5" t="s">
        <v>492</v>
      </c>
      <c r="B213" s="5" t="s">
        <v>493</v>
      </c>
      <c r="C213" s="7">
        <v>4481.0</v>
      </c>
      <c r="D213" s="9">
        <v>4.508</v>
      </c>
      <c r="E213" s="9">
        <v>52.0</v>
      </c>
    </row>
    <row r="214">
      <c r="A214" s="5" t="s">
        <v>494</v>
      </c>
      <c r="B214" s="5" t="s">
        <v>496</v>
      </c>
      <c r="C214" s="7">
        <v>1391.0</v>
      </c>
      <c r="D214" s="9">
        <v>4.505</v>
      </c>
      <c r="E214" s="9">
        <v>62.0</v>
      </c>
    </row>
    <row r="215">
      <c r="A215" s="5" t="s">
        <v>497</v>
      </c>
      <c r="B215" s="5" t="s">
        <v>498</v>
      </c>
      <c r="C215" s="7">
        <v>50371.0</v>
      </c>
      <c r="D215" s="9">
        <v>4.476</v>
      </c>
      <c r="E215" s="7">
        <v>1005.0</v>
      </c>
    </row>
    <row r="216">
      <c r="A216" s="5" t="s">
        <v>499</v>
      </c>
      <c r="B216" s="5" t="s">
        <v>500</v>
      </c>
      <c r="C216" s="7">
        <v>2454.0</v>
      </c>
      <c r="D216" s="9">
        <v>4.472</v>
      </c>
      <c r="E216" s="9">
        <v>32.0</v>
      </c>
    </row>
    <row r="217">
      <c r="A217" s="5" t="s">
        <v>501</v>
      </c>
      <c r="B217" s="5" t="s">
        <v>502</v>
      </c>
      <c r="C217" s="7">
        <v>31240.0</v>
      </c>
      <c r="D217" s="9">
        <v>4.466</v>
      </c>
      <c r="E217" s="9">
        <v>370.0</v>
      </c>
    </row>
    <row r="218">
      <c r="A218" s="5" t="s">
        <v>503</v>
      </c>
      <c r="B218" s="5" t="s">
        <v>504</v>
      </c>
      <c r="C218" s="7">
        <v>19620.0</v>
      </c>
      <c r="D218" s="9">
        <v>4.448</v>
      </c>
      <c r="E218" s="9">
        <v>457.0</v>
      </c>
    </row>
    <row r="219">
      <c r="A219" s="5" t="s">
        <v>505</v>
      </c>
      <c r="B219" s="5" t="s">
        <v>506</v>
      </c>
      <c r="C219" s="7">
        <v>21622.0</v>
      </c>
      <c r="D219" s="9">
        <v>4.421</v>
      </c>
      <c r="E219" s="9">
        <v>241.0</v>
      </c>
    </row>
    <row r="220">
      <c r="A220" s="5" t="s">
        <v>507</v>
      </c>
      <c r="B220" s="5" t="s">
        <v>508</v>
      </c>
      <c r="C220" s="7">
        <v>36696.0</v>
      </c>
      <c r="D220" s="9">
        <v>4.419</v>
      </c>
      <c r="E220" s="9">
        <v>356.0</v>
      </c>
    </row>
    <row r="221">
      <c r="A221" s="5" t="s">
        <v>509</v>
      </c>
      <c r="B221" s="5" t="s">
        <v>510</v>
      </c>
      <c r="C221" s="7">
        <v>12922.0</v>
      </c>
      <c r="D221" s="9">
        <v>4.405</v>
      </c>
      <c r="E221" s="9">
        <v>287.0</v>
      </c>
    </row>
    <row r="222">
      <c r="A222" s="5" t="s">
        <v>512</v>
      </c>
      <c r="B222" s="5" t="s">
        <v>514</v>
      </c>
      <c r="C222" s="7">
        <v>1920.0</v>
      </c>
      <c r="D222" s="9">
        <v>4.399</v>
      </c>
      <c r="E222" s="9">
        <v>117.0</v>
      </c>
    </row>
    <row r="223">
      <c r="A223" s="5" t="s">
        <v>516</v>
      </c>
      <c r="B223" s="5" t="s">
        <v>518</v>
      </c>
      <c r="C223" s="7">
        <v>49955.0</v>
      </c>
      <c r="D223" s="9">
        <v>4.396</v>
      </c>
      <c r="E223" s="9">
        <v>368.0</v>
      </c>
    </row>
    <row r="224">
      <c r="A224" s="5" t="s">
        <v>521</v>
      </c>
      <c r="B224" s="5" t="s">
        <v>522</v>
      </c>
      <c r="C224" s="7">
        <v>45541.0</v>
      </c>
      <c r="D224" s="9">
        <v>4.383</v>
      </c>
      <c r="E224" s="9">
        <v>246.0</v>
      </c>
    </row>
    <row r="225">
      <c r="A225" s="5" t="s">
        <v>525</v>
      </c>
      <c r="B225" s="5" t="s">
        <v>526</v>
      </c>
      <c r="C225" s="7">
        <v>10154.0</v>
      </c>
      <c r="D225" s="9">
        <v>4.381</v>
      </c>
      <c r="E225" s="9">
        <v>354.0</v>
      </c>
    </row>
    <row r="226">
      <c r="A226" s="5" t="s">
        <v>527</v>
      </c>
      <c r="B226" s="5" t="s">
        <v>528</v>
      </c>
      <c r="C226" s="7">
        <v>6733.0</v>
      </c>
      <c r="D226" s="9">
        <v>4.38</v>
      </c>
      <c r="E226" s="9">
        <v>162.0</v>
      </c>
    </row>
    <row r="227">
      <c r="A227" s="5" t="s">
        <v>531</v>
      </c>
      <c r="B227" s="5" t="s">
        <v>533</v>
      </c>
      <c r="C227" s="7">
        <v>4204.0</v>
      </c>
      <c r="D227" s="9">
        <v>4.373</v>
      </c>
      <c r="E227" s="9">
        <v>50.0</v>
      </c>
    </row>
    <row r="228">
      <c r="A228" s="5" t="s">
        <v>535</v>
      </c>
      <c r="B228" s="5" t="s">
        <v>536</v>
      </c>
      <c r="C228" s="7">
        <v>5171.0</v>
      </c>
      <c r="D228" s="9">
        <v>4.369</v>
      </c>
      <c r="E228" s="9">
        <v>189.0</v>
      </c>
    </row>
    <row r="229">
      <c r="A229" s="5" t="s">
        <v>537</v>
      </c>
      <c r="B229" s="5" t="s">
        <v>538</v>
      </c>
      <c r="C229" s="7">
        <v>1877.0</v>
      </c>
      <c r="D229" s="9">
        <v>4.362</v>
      </c>
      <c r="E229" s="9">
        <v>126.0</v>
      </c>
    </row>
    <row r="230">
      <c r="A230" s="5" t="s">
        <v>539</v>
      </c>
      <c r="B230" s="5" t="s">
        <v>540</v>
      </c>
      <c r="C230" s="7">
        <v>1360.0</v>
      </c>
      <c r="D230" s="9">
        <v>4.352</v>
      </c>
      <c r="E230" s="9">
        <v>73.0</v>
      </c>
    </row>
    <row r="231">
      <c r="A231" s="5" t="s">
        <v>541</v>
      </c>
      <c r="B231" s="5" t="s">
        <v>542</v>
      </c>
      <c r="C231" s="7">
        <v>6541.0</v>
      </c>
      <c r="D231" s="9">
        <v>4.35</v>
      </c>
      <c r="E231" s="9">
        <v>83.0</v>
      </c>
    </row>
    <row r="232">
      <c r="A232" s="5" t="s">
        <v>543</v>
      </c>
      <c r="B232" s="5" t="s">
        <v>544</v>
      </c>
      <c r="C232" s="7">
        <v>8090.0</v>
      </c>
      <c r="D232" s="9">
        <v>4.349</v>
      </c>
      <c r="E232" s="9">
        <v>219.0</v>
      </c>
    </row>
    <row r="233">
      <c r="A233" s="5" t="s">
        <v>545</v>
      </c>
      <c r="B233" s="5" t="s">
        <v>546</v>
      </c>
      <c r="C233" s="7">
        <v>66318.0</v>
      </c>
      <c r="D233" s="9">
        <v>4.333</v>
      </c>
      <c r="E233" s="9">
        <v>296.0</v>
      </c>
    </row>
    <row r="234">
      <c r="A234" s="5" t="s">
        <v>547</v>
      </c>
      <c r="B234" s="5" t="s">
        <v>550</v>
      </c>
      <c r="C234" s="7">
        <v>9610.0</v>
      </c>
      <c r="D234" s="9">
        <v>4.315</v>
      </c>
      <c r="E234" s="9">
        <v>319.0</v>
      </c>
    </row>
    <row r="235">
      <c r="A235" s="5" t="s">
        <v>553</v>
      </c>
      <c r="B235" s="5" t="s">
        <v>554</v>
      </c>
      <c r="C235" s="7">
        <v>8473.0</v>
      </c>
      <c r="D235" s="9">
        <v>4.296</v>
      </c>
      <c r="E235" s="9">
        <v>169.0</v>
      </c>
    </row>
    <row r="236">
      <c r="A236" s="5" t="s">
        <v>556</v>
      </c>
      <c r="B236" s="5" t="s">
        <v>557</v>
      </c>
      <c r="C236" s="9">
        <v>839.0</v>
      </c>
      <c r="D236" s="9">
        <v>4.289</v>
      </c>
      <c r="E236" s="9">
        <v>72.0</v>
      </c>
    </row>
    <row r="237">
      <c r="A237" s="5" t="s">
        <v>559</v>
      </c>
      <c r="B237" s="5" t="s">
        <v>560</v>
      </c>
      <c r="C237" s="7">
        <v>1941.0</v>
      </c>
      <c r="D237" s="9">
        <v>4.289</v>
      </c>
      <c r="E237" s="9">
        <v>395.0</v>
      </c>
    </row>
    <row r="238">
      <c r="A238" s="5" t="s">
        <v>561</v>
      </c>
      <c r="B238" s="5" t="s">
        <v>562</v>
      </c>
      <c r="C238" s="7">
        <v>16298.0</v>
      </c>
      <c r="D238" s="9">
        <v>4.289</v>
      </c>
      <c r="E238" s="9">
        <v>197.0</v>
      </c>
    </row>
    <row r="239">
      <c r="A239" s="5" t="s">
        <v>564</v>
      </c>
      <c r="B239" s="5" t="s">
        <v>565</v>
      </c>
      <c r="C239" s="7">
        <v>36434.0</v>
      </c>
      <c r="D239" s="9">
        <v>4.281</v>
      </c>
      <c r="E239" s="9">
        <v>310.0</v>
      </c>
    </row>
    <row r="240">
      <c r="A240" s="5" t="s">
        <v>566</v>
      </c>
      <c r="B240" s="5" t="s">
        <v>567</v>
      </c>
      <c r="C240" s="7">
        <v>2408.0</v>
      </c>
      <c r="D240" s="9">
        <v>4.275</v>
      </c>
      <c r="E240" s="9">
        <v>95.0</v>
      </c>
    </row>
    <row r="241">
      <c r="A241" s="5" t="s">
        <v>568</v>
      </c>
      <c r="B241" s="5" t="s">
        <v>569</v>
      </c>
      <c r="C241" s="7">
        <v>6350.0</v>
      </c>
      <c r="D241" s="9">
        <v>4.257</v>
      </c>
      <c r="E241" s="9">
        <v>256.0</v>
      </c>
    </row>
    <row r="242">
      <c r="A242" s="5" t="s">
        <v>570</v>
      </c>
      <c r="B242" s="5" t="s">
        <v>571</v>
      </c>
      <c r="C242" s="7">
        <v>14156.0</v>
      </c>
      <c r="D242" s="9">
        <v>4.257</v>
      </c>
      <c r="E242" s="9">
        <v>141.0</v>
      </c>
    </row>
    <row r="243">
      <c r="A243" s="5" t="s">
        <v>572</v>
      </c>
      <c r="B243" s="5" t="s">
        <v>573</v>
      </c>
      <c r="C243" s="7">
        <v>1298.0</v>
      </c>
      <c r="D243" s="9">
        <v>4.216</v>
      </c>
      <c r="E243" s="9">
        <v>84.0</v>
      </c>
    </row>
    <row r="244">
      <c r="A244" s="5" t="s">
        <v>575</v>
      </c>
      <c r="B244" s="5" t="s">
        <v>576</v>
      </c>
      <c r="C244" s="7">
        <v>3147.0</v>
      </c>
      <c r="D244" s="9">
        <v>4.21</v>
      </c>
      <c r="E244" s="9">
        <v>118.0</v>
      </c>
    </row>
    <row r="245">
      <c r="A245" s="5" t="s">
        <v>577</v>
      </c>
      <c r="B245" s="5" t="s">
        <v>578</v>
      </c>
      <c r="C245" s="9">
        <v>529.0</v>
      </c>
      <c r="D245" s="9">
        <v>4.176</v>
      </c>
      <c r="E245" s="9">
        <v>8.0</v>
      </c>
    </row>
    <row r="246">
      <c r="A246" s="5" t="s">
        <v>579</v>
      </c>
      <c r="B246" s="5" t="s">
        <v>581</v>
      </c>
      <c r="C246" s="7">
        <v>3754.0</v>
      </c>
      <c r="D246" s="9">
        <v>4.172</v>
      </c>
      <c r="E246" s="9">
        <v>65.0</v>
      </c>
    </row>
    <row r="247">
      <c r="A247" s="5" t="s">
        <v>582</v>
      </c>
      <c r="B247" s="5" t="s">
        <v>583</v>
      </c>
      <c r="C247" s="7">
        <v>8156.0</v>
      </c>
      <c r="D247" s="9">
        <v>4.162</v>
      </c>
      <c r="E247" s="9">
        <v>146.0</v>
      </c>
    </row>
    <row r="248">
      <c r="A248" s="5" t="s">
        <v>584</v>
      </c>
      <c r="B248" s="5" t="s">
        <v>585</v>
      </c>
      <c r="C248" s="7">
        <v>11601.0</v>
      </c>
      <c r="D248" s="9">
        <v>4.151</v>
      </c>
      <c r="E248" s="9">
        <v>526.0</v>
      </c>
    </row>
    <row r="249">
      <c r="A249" s="5" t="s">
        <v>586</v>
      </c>
      <c r="B249" s="5" t="s">
        <v>587</v>
      </c>
      <c r="C249" s="7">
        <v>3818.0</v>
      </c>
      <c r="D249" s="9">
        <v>4.147</v>
      </c>
      <c r="E249" s="9">
        <v>97.0</v>
      </c>
    </row>
    <row r="250">
      <c r="A250" s="5" t="s">
        <v>588</v>
      </c>
      <c r="B250" s="5" t="s">
        <v>589</v>
      </c>
      <c r="C250" s="7">
        <v>1744.0</v>
      </c>
      <c r="D250" s="9">
        <v>4.112</v>
      </c>
      <c r="E250" s="9">
        <v>58.0</v>
      </c>
    </row>
    <row r="251">
      <c r="A251" s="5" t="s">
        <v>590</v>
      </c>
      <c r="B251" s="5" t="s">
        <v>591</v>
      </c>
      <c r="C251" s="7">
        <v>1761.0</v>
      </c>
      <c r="D251" s="9">
        <v>4.11</v>
      </c>
      <c r="E251" s="9">
        <v>58.0</v>
      </c>
    </row>
    <row r="252">
      <c r="A252" s="5" t="s">
        <v>592</v>
      </c>
      <c r="B252" s="5" t="s">
        <v>593</v>
      </c>
      <c r="C252" s="7">
        <v>2674.0</v>
      </c>
      <c r="D252" s="9">
        <v>4.106</v>
      </c>
      <c r="E252" s="9">
        <v>69.0</v>
      </c>
    </row>
    <row r="253">
      <c r="A253" s="5" t="s">
        <v>594</v>
      </c>
      <c r="B253" s="5" t="s">
        <v>595</v>
      </c>
      <c r="C253" s="7">
        <v>1062.0</v>
      </c>
      <c r="D253" s="9">
        <v>4.103</v>
      </c>
      <c r="E253" s="9">
        <v>35.0</v>
      </c>
    </row>
    <row r="254">
      <c r="A254" s="5" t="s">
        <v>596</v>
      </c>
      <c r="B254" s="5" t="s">
        <v>597</v>
      </c>
      <c r="C254" s="7">
        <v>5106.0</v>
      </c>
      <c r="D254" s="9">
        <v>4.097</v>
      </c>
      <c r="E254" s="9">
        <v>128.0</v>
      </c>
    </row>
    <row r="255">
      <c r="A255" s="5" t="s">
        <v>598</v>
      </c>
      <c r="B255" s="5" t="s">
        <v>600</v>
      </c>
      <c r="C255" s="7">
        <v>16870.0</v>
      </c>
      <c r="D255" s="9">
        <v>4.085</v>
      </c>
      <c r="E255" s="9">
        <v>217.0</v>
      </c>
    </row>
    <row r="256">
      <c r="A256" s="5" t="s">
        <v>603</v>
      </c>
      <c r="B256" s="5" t="s">
        <v>604</v>
      </c>
      <c r="C256" s="7">
        <v>1206.0</v>
      </c>
      <c r="D256" s="9">
        <v>4.084</v>
      </c>
      <c r="E256" s="9">
        <v>91.0</v>
      </c>
    </row>
    <row r="257">
      <c r="A257" s="5" t="s">
        <v>605</v>
      </c>
      <c r="B257" s="5" t="s">
        <v>606</v>
      </c>
      <c r="C257" s="7">
        <v>7843.0</v>
      </c>
      <c r="D257" s="9">
        <v>4.055</v>
      </c>
      <c r="E257" s="9">
        <v>214.0</v>
      </c>
    </row>
    <row r="258">
      <c r="A258" s="5" t="s">
        <v>607</v>
      </c>
      <c r="B258" s="5" t="s">
        <v>608</v>
      </c>
      <c r="C258" s="7">
        <v>14177.0</v>
      </c>
      <c r="D258" s="9">
        <v>4.046</v>
      </c>
      <c r="E258" s="9">
        <v>301.0</v>
      </c>
    </row>
    <row r="259">
      <c r="A259" s="5" t="s">
        <v>609</v>
      </c>
      <c r="B259" s="5" t="s">
        <v>610</v>
      </c>
      <c r="C259" s="7">
        <v>22861.0</v>
      </c>
      <c r="D259" s="9">
        <v>4.034</v>
      </c>
      <c r="E259" s="7">
        <v>1284.0</v>
      </c>
    </row>
    <row r="260">
      <c r="A260" s="5" t="s">
        <v>611</v>
      </c>
      <c r="B260" s="5" t="s">
        <v>612</v>
      </c>
      <c r="C260" s="7">
        <v>20513.0</v>
      </c>
      <c r="D260" s="9">
        <v>4.034</v>
      </c>
      <c r="E260" s="9">
        <v>322.0</v>
      </c>
    </row>
    <row r="261">
      <c r="A261" s="5" t="s">
        <v>614</v>
      </c>
      <c r="B261" s="5" t="s">
        <v>615</v>
      </c>
      <c r="C261" s="9">
        <v>557.0</v>
      </c>
      <c r="D261" s="9">
        <v>4.017</v>
      </c>
      <c r="E261" s="9">
        <v>24.0</v>
      </c>
    </row>
    <row r="262">
      <c r="A262" s="5" t="s">
        <v>616</v>
      </c>
      <c r="B262" s="5" t="s">
        <v>617</v>
      </c>
      <c r="C262" s="7">
        <v>8194.0</v>
      </c>
      <c r="D262" s="9">
        <v>4.014</v>
      </c>
      <c r="E262" s="9">
        <v>232.0</v>
      </c>
    </row>
    <row r="263">
      <c r="A263" s="5" t="s">
        <v>618</v>
      </c>
      <c r="B263" s="5" t="s">
        <v>619</v>
      </c>
      <c r="C263" s="7">
        <v>6283.0</v>
      </c>
      <c r="D263" s="9">
        <v>4.01</v>
      </c>
      <c r="E263" s="9">
        <v>115.0</v>
      </c>
    </row>
    <row r="264">
      <c r="A264" s="5" t="s">
        <v>620</v>
      </c>
      <c r="B264" s="5" t="s">
        <v>621</v>
      </c>
      <c r="C264" s="7">
        <v>4959.0</v>
      </c>
      <c r="D264" s="9">
        <v>4.009</v>
      </c>
      <c r="E264" s="9">
        <v>175.0</v>
      </c>
    </row>
    <row r="265">
      <c r="A265" s="5" t="s">
        <v>622</v>
      </c>
      <c r="B265" s="5" t="s">
        <v>623</v>
      </c>
      <c r="C265" s="7">
        <v>2767.0</v>
      </c>
      <c r="D265" s="9">
        <v>4.008</v>
      </c>
      <c r="E265" s="9">
        <v>52.0</v>
      </c>
    </row>
    <row r="266">
      <c r="A266" s="5" t="s">
        <v>624</v>
      </c>
      <c r="B266" s="5" t="s">
        <v>625</v>
      </c>
      <c r="C266" s="7">
        <v>14865.0</v>
      </c>
      <c r="D266" s="9">
        <v>4.001</v>
      </c>
      <c r="E266" s="9">
        <v>380.0</v>
      </c>
    </row>
    <row r="267">
      <c r="A267" s="5" t="s">
        <v>626</v>
      </c>
      <c r="B267" s="5" t="s">
        <v>627</v>
      </c>
      <c r="C267" s="7">
        <v>1127.0</v>
      </c>
      <c r="D267" s="9">
        <v>4.0</v>
      </c>
      <c r="E267" s="9">
        <v>302.0</v>
      </c>
    </row>
    <row r="268">
      <c r="A268" s="5" t="s">
        <v>628</v>
      </c>
      <c r="B268" s="5" t="s">
        <v>629</v>
      </c>
      <c r="C268" s="7">
        <v>54211.0</v>
      </c>
      <c r="D268" s="9">
        <v>3.993</v>
      </c>
      <c r="E268" s="9">
        <v>748.0</v>
      </c>
    </row>
    <row r="269">
      <c r="A269" s="5" t="s">
        <v>631</v>
      </c>
      <c r="B269" s="5" t="s">
        <v>632</v>
      </c>
      <c r="C269" s="7">
        <v>4870.0</v>
      </c>
      <c r="D269" s="9">
        <v>3.989</v>
      </c>
      <c r="E269" s="9">
        <v>650.0</v>
      </c>
    </row>
    <row r="270">
      <c r="A270" s="5" t="s">
        <v>633</v>
      </c>
      <c r="B270" s="5" t="s">
        <v>634</v>
      </c>
      <c r="C270" s="7">
        <v>11279.0</v>
      </c>
      <c r="D270" s="9">
        <v>3.985</v>
      </c>
      <c r="E270" s="9">
        <v>197.0</v>
      </c>
    </row>
    <row r="271">
      <c r="A271" s="5" t="s">
        <v>636</v>
      </c>
      <c r="B271" s="5" t="s">
        <v>637</v>
      </c>
      <c r="C271" s="7">
        <v>21349.0</v>
      </c>
      <c r="D271" s="9">
        <v>3.984</v>
      </c>
      <c r="E271" s="9">
        <v>250.0</v>
      </c>
    </row>
    <row r="272">
      <c r="A272" s="5" t="s">
        <v>639</v>
      </c>
      <c r="B272" s="5" t="s">
        <v>640</v>
      </c>
      <c r="C272" s="9">
        <v>676.0</v>
      </c>
      <c r="D272" s="9">
        <v>3.979</v>
      </c>
      <c r="E272" s="9">
        <v>68.0</v>
      </c>
    </row>
    <row r="273">
      <c r="A273" s="5" t="s">
        <v>642</v>
      </c>
      <c r="B273" s="5" t="s">
        <v>643</v>
      </c>
      <c r="C273" s="7">
        <v>9794.0</v>
      </c>
      <c r="D273" s="9">
        <v>3.944</v>
      </c>
      <c r="E273" s="9">
        <v>118.0</v>
      </c>
    </row>
    <row r="274">
      <c r="A274" s="5" t="s">
        <v>645</v>
      </c>
      <c r="B274" s="5" t="s">
        <v>646</v>
      </c>
      <c r="C274" s="7">
        <v>5954.0</v>
      </c>
      <c r="D274" s="9">
        <v>3.941</v>
      </c>
      <c r="E274" s="9">
        <v>115.0</v>
      </c>
    </row>
    <row r="275">
      <c r="A275" s="5" t="s">
        <v>647</v>
      </c>
      <c r="B275" s="5" t="s">
        <v>648</v>
      </c>
      <c r="C275" s="7">
        <v>1745.0</v>
      </c>
      <c r="D275" s="9">
        <v>3.931</v>
      </c>
      <c r="E275" s="9">
        <v>110.0</v>
      </c>
    </row>
    <row r="276">
      <c r="A276" s="5" t="s">
        <v>650</v>
      </c>
      <c r="B276" s="5" t="s">
        <v>651</v>
      </c>
      <c r="C276" s="7">
        <v>2792.0</v>
      </c>
      <c r="D276" s="9">
        <v>3.927</v>
      </c>
      <c r="E276" s="9">
        <v>61.0</v>
      </c>
    </row>
    <row r="277">
      <c r="A277" s="5" t="s">
        <v>652</v>
      </c>
      <c r="B277" s="5" t="s">
        <v>653</v>
      </c>
      <c r="C277" s="7">
        <v>7717.0</v>
      </c>
      <c r="D277" s="9">
        <v>3.917</v>
      </c>
      <c r="E277" s="9">
        <v>344.0</v>
      </c>
    </row>
    <row r="278">
      <c r="A278" s="5" t="s">
        <v>654</v>
      </c>
      <c r="B278" s="5" t="s">
        <v>655</v>
      </c>
      <c r="C278" s="7">
        <v>15916.0</v>
      </c>
      <c r="D278" s="9">
        <v>3.916</v>
      </c>
      <c r="E278" s="9">
        <v>308.0</v>
      </c>
    </row>
    <row r="279">
      <c r="A279" s="5" t="s">
        <v>657</v>
      </c>
      <c r="B279" s="5" t="s">
        <v>658</v>
      </c>
      <c r="C279" s="7">
        <v>4902.0</v>
      </c>
      <c r="D279" s="9">
        <v>3.898</v>
      </c>
      <c r="E279" s="9">
        <v>127.0</v>
      </c>
    </row>
    <row r="280">
      <c r="A280" s="5" t="s">
        <v>659</v>
      </c>
      <c r="B280" s="5" t="s">
        <v>660</v>
      </c>
      <c r="C280" s="9">
        <v>369.0</v>
      </c>
      <c r="D280" s="9">
        <v>3.898</v>
      </c>
      <c r="E280" s="9">
        <v>27.0</v>
      </c>
    </row>
    <row r="281">
      <c r="A281" s="5" t="s">
        <v>661</v>
      </c>
      <c r="B281" s="5" t="s">
        <v>662</v>
      </c>
      <c r="C281" s="7">
        <v>11275.0</v>
      </c>
      <c r="D281" s="9">
        <v>3.889</v>
      </c>
      <c r="E281" s="9">
        <v>224.0</v>
      </c>
    </row>
    <row r="282">
      <c r="A282" s="5" t="s">
        <v>664</v>
      </c>
      <c r="B282" s="5" t="s">
        <v>665</v>
      </c>
      <c r="C282" s="7">
        <v>2813.0</v>
      </c>
      <c r="D282" s="9">
        <v>3.889</v>
      </c>
      <c r="E282" s="9">
        <v>104.0</v>
      </c>
    </row>
    <row r="283">
      <c r="A283" s="5" t="s">
        <v>667</v>
      </c>
      <c r="B283" s="5" t="s">
        <v>668</v>
      </c>
      <c r="C283" s="7">
        <v>1276.0</v>
      </c>
      <c r="D283" s="9">
        <v>3.886</v>
      </c>
      <c r="E283" s="9">
        <v>43.0</v>
      </c>
    </row>
    <row r="284">
      <c r="A284" s="5" t="s">
        <v>671</v>
      </c>
      <c r="B284" s="5" t="s">
        <v>672</v>
      </c>
      <c r="C284" s="7">
        <v>24703.0</v>
      </c>
      <c r="D284" s="9">
        <v>3.875</v>
      </c>
      <c r="E284" s="9">
        <v>399.0</v>
      </c>
    </row>
    <row r="285">
      <c r="A285" s="5" t="s">
        <v>673</v>
      </c>
      <c r="B285" s="5" t="s">
        <v>674</v>
      </c>
      <c r="C285" s="9">
        <v>361.0</v>
      </c>
      <c r="D285" s="9">
        <v>3.857</v>
      </c>
      <c r="E285" s="9">
        <v>127.0</v>
      </c>
    </row>
    <row r="286">
      <c r="A286" s="5" t="s">
        <v>677</v>
      </c>
      <c r="B286" s="5" t="s">
        <v>678</v>
      </c>
      <c r="C286" s="7">
        <v>14629.0</v>
      </c>
      <c r="D286" s="9">
        <v>3.853</v>
      </c>
      <c r="E286" s="9">
        <v>297.0</v>
      </c>
    </row>
    <row r="287">
      <c r="A287" s="5" t="s">
        <v>679</v>
      </c>
      <c r="B287" s="5" t="s">
        <v>680</v>
      </c>
      <c r="C287" s="7">
        <v>5749.0</v>
      </c>
      <c r="D287" s="9">
        <v>3.851</v>
      </c>
      <c r="E287" s="9">
        <v>166.0</v>
      </c>
    </row>
    <row r="288">
      <c r="A288" s="5" t="s">
        <v>682</v>
      </c>
      <c r="B288" s="5" t="s">
        <v>683</v>
      </c>
      <c r="C288" s="7">
        <v>6956.0</v>
      </c>
      <c r="D288" s="9">
        <v>3.84</v>
      </c>
      <c r="E288" s="9">
        <v>79.0</v>
      </c>
    </row>
    <row r="289">
      <c r="A289" s="5" t="s">
        <v>684</v>
      </c>
      <c r="B289" s="5" t="s">
        <v>685</v>
      </c>
      <c r="C289" s="7">
        <v>17272.0</v>
      </c>
      <c r="D289" s="9">
        <v>3.839</v>
      </c>
      <c r="E289" s="9">
        <v>228.0</v>
      </c>
    </row>
    <row r="290">
      <c r="A290" s="5" t="s">
        <v>686</v>
      </c>
      <c r="B290" s="9" t="s">
        <v>687</v>
      </c>
      <c r="C290" s="7">
        <v>14340.0</v>
      </c>
      <c r="D290" s="9">
        <v>3.836</v>
      </c>
      <c r="E290" s="9">
        <v>325.0</v>
      </c>
    </row>
    <row r="291">
      <c r="A291" s="5" t="s">
        <v>691</v>
      </c>
      <c r="B291" s="5" t="s">
        <v>694</v>
      </c>
      <c r="C291" s="9">
        <v>759.0</v>
      </c>
      <c r="D291" s="9">
        <v>3.833</v>
      </c>
      <c r="E291" s="9">
        <v>56.0</v>
      </c>
    </row>
    <row r="292">
      <c r="A292" s="5" t="s">
        <v>695</v>
      </c>
      <c r="B292" s="5" t="s">
        <v>696</v>
      </c>
      <c r="C292" s="7">
        <v>24021.0</v>
      </c>
      <c r="D292" s="9">
        <v>3.828</v>
      </c>
      <c r="E292" s="9">
        <v>376.0</v>
      </c>
    </row>
    <row r="293">
      <c r="A293" s="5" t="s">
        <v>697</v>
      </c>
      <c r="B293" s="5" t="s">
        <v>699</v>
      </c>
      <c r="C293" s="7">
        <v>4241.0</v>
      </c>
      <c r="D293" s="9">
        <v>3.825</v>
      </c>
      <c r="E293" s="9">
        <v>50.0</v>
      </c>
    </row>
    <row r="294">
      <c r="A294" s="5" t="s">
        <v>700</v>
      </c>
      <c r="B294" s="5" t="s">
        <v>701</v>
      </c>
      <c r="C294" s="7">
        <v>1596.0</v>
      </c>
      <c r="D294" s="9">
        <v>3.825</v>
      </c>
      <c r="E294" s="9">
        <v>38.0</v>
      </c>
    </row>
    <row r="295">
      <c r="A295" s="5" t="s">
        <v>703</v>
      </c>
      <c r="B295" s="5" t="s">
        <v>705</v>
      </c>
      <c r="C295" s="9">
        <v>522.0</v>
      </c>
      <c r="D295" s="9">
        <v>3.816</v>
      </c>
      <c r="E295" s="9">
        <v>26.0</v>
      </c>
    </row>
    <row r="296">
      <c r="A296" s="5" t="s">
        <v>707</v>
      </c>
      <c r="B296" s="5" t="s">
        <v>708</v>
      </c>
      <c r="C296" s="7">
        <v>15886.0</v>
      </c>
      <c r="D296" s="9">
        <v>3.807</v>
      </c>
      <c r="E296" s="9">
        <v>261.0</v>
      </c>
    </row>
    <row r="297">
      <c r="A297" s="5" t="s">
        <v>712</v>
      </c>
      <c r="B297" s="5" t="s">
        <v>713</v>
      </c>
      <c r="C297" s="7">
        <v>7949.0</v>
      </c>
      <c r="D297" s="9">
        <v>3.797</v>
      </c>
      <c r="E297" s="9">
        <v>91.0</v>
      </c>
    </row>
    <row r="298">
      <c r="A298" s="5" t="s">
        <v>715</v>
      </c>
      <c r="B298" s="5" t="s">
        <v>716</v>
      </c>
      <c r="C298" s="7">
        <v>9019.0</v>
      </c>
      <c r="D298" s="9">
        <v>3.795</v>
      </c>
      <c r="E298" s="9">
        <v>182.0</v>
      </c>
    </row>
    <row r="299">
      <c r="A299" s="5" t="s">
        <v>717</v>
      </c>
      <c r="B299" s="5" t="s">
        <v>718</v>
      </c>
      <c r="C299" s="7">
        <v>6900.0</v>
      </c>
      <c r="D299" s="9">
        <v>3.794</v>
      </c>
      <c r="E299" s="9">
        <v>150.0</v>
      </c>
    </row>
    <row r="300">
      <c r="A300" s="5" t="s">
        <v>719</v>
      </c>
      <c r="B300" s="5" t="s">
        <v>720</v>
      </c>
      <c r="C300" s="9">
        <v>731.0</v>
      </c>
      <c r="D300" s="9">
        <v>3.787</v>
      </c>
      <c r="E300" s="9">
        <v>21.0</v>
      </c>
    </row>
    <row r="301">
      <c r="A301" s="5" t="s">
        <v>722</v>
      </c>
      <c r="B301" s="5" t="s">
        <v>724</v>
      </c>
      <c r="C301" s="7">
        <v>17651.0</v>
      </c>
      <c r="D301" s="9">
        <v>3.78</v>
      </c>
      <c r="E301" s="9">
        <v>211.0</v>
      </c>
    </row>
    <row r="302">
      <c r="A302" s="5" t="s">
        <v>725</v>
      </c>
      <c r="B302" s="5" t="s">
        <v>726</v>
      </c>
      <c r="C302" s="7">
        <v>2177.0</v>
      </c>
      <c r="D302" s="9">
        <v>3.756</v>
      </c>
      <c r="E302" s="9">
        <v>102.0</v>
      </c>
    </row>
    <row r="303">
      <c r="A303" s="5" t="s">
        <v>729</v>
      </c>
      <c r="B303" s="5" t="s">
        <v>730</v>
      </c>
      <c r="C303" s="7">
        <v>5078.0</v>
      </c>
      <c r="D303" s="9">
        <v>3.747</v>
      </c>
      <c r="E303" s="9">
        <v>111.0</v>
      </c>
    </row>
    <row r="304">
      <c r="A304" s="5" t="s">
        <v>731</v>
      </c>
      <c r="B304" s="5" t="s">
        <v>733</v>
      </c>
      <c r="C304" s="7">
        <v>48987.0</v>
      </c>
      <c r="D304" s="9">
        <v>3.731</v>
      </c>
      <c r="E304" s="9">
        <v>506.0</v>
      </c>
    </row>
    <row r="305">
      <c r="A305" s="5" t="s">
        <v>734</v>
      </c>
      <c r="B305" s="5" t="s">
        <v>735</v>
      </c>
      <c r="C305" s="7">
        <v>1122.0</v>
      </c>
      <c r="D305" s="9">
        <v>3.719</v>
      </c>
      <c r="E305" s="9">
        <v>158.0</v>
      </c>
    </row>
    <row r="306">
      <c r="A306" s="5" t="s">
        <v>736</v>
      </c>
      <c r="B306" s="5" t="s">
        <v>737</v>
      </c>
      <c r="C306" s="7">
        <v>10198.0</v>
      </c>
      <c r="D306" s="9">
        <v>3.714</v>
      </c>
      <c r="E306" s="9">
        <v>196.0</v>
      </c>
    </row>
    <row r="307">
      <c r="A307" s="5" t="s">
        <v>738</v>
      </c>
      <c r="B307" s="5" t="s">
        <v>739</v>
      </c>
      <c r="C307" s="7">
        <v>6378.0</v>
      </c>
      <c r="D307" s="9">
        <v>3.712</v>
      </c>
      <c r="E307" s="9">
        <v>127.0</v>
      </c>
    </row>
    <row r="308">
      <c r="A308" s="5" t="s">
        <v>740</v>
      </c>
      <c r="B308" s="5" t="s">
        <v>741</v>
      </c>
      <c r="C308" s="7">
        <v>1131.0</v>
      </c>
      <c r="D308" s="9">
        <v>3.698</v>
      </c>
      <c r="E308" s="9">
        <v>27.0</v>
      </c>
    </row>
    <row r="309">
      <c r="A309" s="5" t="s">
        <v>743</v>
      </c>
      <c r="B309" s="5" t="s">
        <v>744</v>
      </c>
      <c r="C309" s="7">
        <v>2118.0</v>
      </c>
      <c r="D309" s="9">
        <v>3.697</v>
      </c>
      <c r="E309" s="9">
        <v>76.0</v>
      </c>
    </row>
    <row r="310">
      <c r="A310" s="5" t="s">
        <v>745</v>
      </c>
      <c r="B310" s="5" t="s">
        <v>746</v>
      </c>
      <c r="C310" s="7">
        <v>1471.0</v>
      </c>
      <c r="D310" s="9">
        <v>3.693</v>
      </c>
      <c r="E310" s="9">
        <v>127.0</v>
      </c>
    </row>
    <row r="311">
      <c r="A311" s="5" t="s">
        <v>747</v>
      </c>
      <c r="B311" s="5" t="s">
        <v>748</v>
      </c>
      <c r="C311" s="7">
        <v>8909.0</v>
      </c>
      <c r="D311" s="9">
        <v>3.689</v>
      </c>
      <c r="E311" s="9">
        <v>186.0</v>
      </c>
    </row>
    <row r="312">
      <c r="A312" s="5" t="s">
        <v>751</v>
      </c>
      <c r="B312" s="5" t="s">
        <v>752</v>
      </c>
      <c r="C312" s="9">
        <v>408.0</v>
      </c>
      <c r="D312" s="9">
        <v>3.689</v>
      </c>
      <c r="E312" s="9">
        <v>28.0</v>
      </c>
    </row>
    <row r="313">
      <c r="A313" s="5" t="s">
        <v>754</v>
      </c>
      <c r="B313" s="5" t="s">
        <v>755</v>
      </c>
      <c r="C313" s="7">
        <v>5386.0</v>
      </c>
      <c r="D313" s="9">
        <v>3.685</v>
      </c>
      <c r="E313" s="9">
        <v>144.0</v>
      </c>
    </row>
    <row r="314">
      <c r="A314" s="5" t="s">
        <v>759</v>
      </c>
      <c r="B314" s="5" t="s">
        <v>760</v>
      </c>
      <c r="C314" s="7">
        <v>1519.0</v>
      </c>
      <c r="D314" s="9">
        <v>3.678</v>
      </c>
      <c r="E314" s="9">
        <v>70.0</v>
      </c>
    </row>
    <row r="315">
      <c r="A315" s="5" t="s">
        <v>763</v>
      </c>
      <c r="B315" s="5" t="s">
        <v>764</v>
      </c>
      <c r="C315" s="7">
        <v>6929.0</v>
      </c>
      <c r="D315" s="9">
        <v>3.672</v>
      </c>
      <c r="E315" s="9">
        <v>129.0</v>
      </c>
    </row>
    <row r="316">
      <c r="A316" s="5" t="s">
        <v>666</v>
      </c>
      <c r="B316" s="5" t="s">
        <v>670</v>
      </c>
      <c r="C316" s="7">
        <v>91772.0</v>
      </c>
      <c r="D316" s="9">
        <v>3.668</v>
      </c>
      <c r="E316" s="9">
        <v>821.0</v>
      </c>
    </row>
    <row r="317">
      <c r="A317" s="5" t="s">
        <v>767</v>
      </c>
      <c r="B317" s="5" t="s">
        <v>768</v>
      </c>
      <c r="C317" s="7">
        <v>3417.0</v>
      </c>
      <c r="D317" s="9">
        <v>3.661</v>
      </c>
      <c r="E317" s="9">
        <v>82.0</v>
      </c>
    </row>
    <row r="318">
      <c r="A318" s="5" t="s">
        <v>769</v>
      </c>
      <c r="B318" s="5" t="s">
        <v>770</v>
      </c>
      <c r="C318" s="7">
        <v>6020.0</v>
      </c>
      <c r="D318" s="9">
        <v>3.657</v>
      </c>
      <c r="E318" s="9">
        <v>86.0</v>
      </c>
    </row>
    <row r="319">
      <c r="A319" s="5" t="s">
        <v>772</v>
      </c>
      <c r="B319" s="5" t="s">
        <v>773</v>
      </c>
      <c r="C319" s="7">
        <v>3010.0</v>
      </c>
      <c r="D319" s="9">
        <v>3.656</v>
      </c>
      <c r="E319" s="9">
        <v>378.0</v>
      </c>
    </row>
    <row r="320">
      <c r="A320" s="5" t="s">
        <v>775</v>
      </c>
      <c r="B320" s="5" t="s">
        <v>776</v>
      </c>
      <c r="C320" s="7">
        <v>4058.0</v>
      </c>
      <c r="D320" s="9">
        <v>3.654</v>
      </c>
      <c r="E320" s="9">
        <v>102.0</v>
      </c>
    </row>
    <row r="321">
      <c r="A321" s="5" t="s">
        <v>777</v>
      </c>
      <c r="B321" s="5" t="s">
        <v>778</v>
      </c>
      <c r="C321" s="7">
        <v>2709.0</v>
      </c>
      <c r="D321" s="9">
        <v>3.654</v>
      </c>
      <c r="E321" s="9">
        <v>74.0</v>
      </c>
    </row>
    <row r="322">
      <c r="A322" s="5" t="s">
        <v>779</v>
      </c>
      <c r="B322" s="5" t="s">
        <v>780</v>
      </c>
      <c r="C322" s="7">
        <v>5453.0</v>
      </c>
      <c r="D322" s="9">
        <v>3.652</v>
      </c>
      <c r="E322" s="9">
        <v>185.0</v>
      </c>
    </row>
    <row r="323">
      <c r="A323" s="5" t="s">
        <v>782</v>
      </c>
      <c r="B323" s="5" t="s">
        <v>783</v>
      </c>
      <c r="C323" s="7">
        <v>14080.0</v>
      </c>
      <c r="D323" s="9">
        <v>3.645</v>
      </c>
      <c r="E323" s="9">
        <v>246.0</v>
      </c>
    </row>
    <row r="324">
      <c r="A324" s="5" t="s">
        <v>784</v>
      </c>
      <c r="B324" s="5" t="s">
        <v>785</v>
      </c>
      <c r="C324" s="9">
        <v>372.0</v>
      </c>
      <c r="D324" s="9">
        <v>3.636</v>
      </c>
      <c r="E324" s="9">
        <v>2.0</v>
      </c>
    </row>
    <row r="325">
      <c r="A325" s="5" t="s">
        <v>786</v>
      </c>
      <c r="B325" s="5" t="s">
        <v>787</v>
      </c>
      <c r="C325" s="9">
        <v>458.0</v>
      </c>
      <c r="D325" s="9">
        <v>3.63</v>
      </c>
      <c r="E325" s="9">
        <v>69.0</v>
      </c>
    </row>
    <row r="326">
      <c r="A326" s="5" t="s">
        <v>789</v>
      </c>
      <c r="B326" s="5" t="s">
        <v>790</v>
      </c>
      <c r="C326" s="7">
        <v>8602.0</v>
      </c>
      <c r="D326" s="9">
        <v>3.628</v>
      </c>
      <c r="E326" s="9">
        <v>212.0</v>
      </c>
    </row>
    <row r="327">
      <c r="A327" s="5" t="s">
        <v>791</v>
      </c>
      <c r="B327" s="5" t="s">
        <v>792</v>
      </c>
      <c r="C327" s="7">
        <v>6818.0</v>
      </c>
      <c r="D327" s="9">
        <v>3.626</v>
      </c>
      <c r="E327" s="9">
        <v>887.0</v>
      </c>
    </row>
    <row r="328">
      <c r="A328" s="5" t="s">
        <v>793</v>
      </c>
      <c r="B328" s="5" t="s">
        <v>794</v>
      </c>
      <c r="C328" s="7">
        <v>35325.0</v>
      </c>
      <c r="D328" s="9">
        <v>3.624</v>
      </c>
      <c r="E328" s="9">
        <v>999.0</v>
      </c>
    </row>
    <row r="329">
      <c r="A329" s="5" t="s">
        <v>795</v>
      </c>
      <c r="B329" s="5" t="s">
        <v>796</v>
      </c>
      <c r="C329" s="7">
        <v>3127.0</v>
      </c>
      <c r="D329" s="9">
        <v>3.614</v>
      </c>
      <c r="E329" s="9">
        <v>139.0</v>
      </c>
    </row>
    <row r="330">
      <c r="A330" s="5" t="s">
        <v>798</v>
      </c>
      <c r="B330" s="5" t="s">
        <v>799</v>
      </c>
      <c r="C330" s="7">
        <v>11274.0</v>
      </c>
      <c r="D330" s="9">
        <v>3.607</v>
      </c>
      <c r="E330" s="9">
        <v>202.0</v>
      </c>
    </row>
    <row r="331">
      <c r="A331" s="5" t="s">
        <v>800</v>
      </c>
      <c r="B331" s="5" t="s">
        <v>801</v>
      </c>
      <c r="C331" s="7">
        <v>5356.0</v>
      </c>
      <c r="D331" s="9">
        <v>3.587</v>
      </c>
      <c r="E331" s="9">
        <v>189.0</v>
      </c>
    </row>
    <row r="332">
      <c r="A332" s="5" t="s">
        <v>802</v>
      </c>
      <c r="B332" s="5" t="s">
        <v>803</v>
      </c>
      <c r="C332" s="7">
        <v>1324.0</v>
      </c>
      <c r="D332" s="9">
        <v>3.585</v>
      </c>
      <c r="E332" s="9">
        <v>47.0</v>
      </c>
    </row>
    <row r="333">
      <c r="A333" s="5" t="s">
        <v>804</v>
      </c>
      <c r="B333" s="5" t="s">
        <v>805</v>
      </c>
      <c r="C333" s="7">
        <v>2373.0</v>
      </c>
      <c r="D333" s="9">
        <v>3.585</v>
      </c>
      <c r="E333" s="9">
        <v>209.0</v>
      </c>
    </row>
    <row r="334">
      <c r="A334" s="5" t="s">
        <v>807</v>
      </c>
      <c r="B334" s="5" t="s">
        <v>809</v>
      </c>
      <c r="C334" s="7">
        <v>1256.0</v>
      </c>
      <c r="D334" s="9">
        <v>3.582</v>
      </c>
      <c r="E334" s="9">
        <v>56.0</v>
      </c>
    </row>
    <row r="335">
      <c r="A335" s="5" t="s">
        <v>811</v>
      </c>
      <c r="B335" s="5" t="s">
        <v>812</v>
      </c>
      <c r="C335" s="9">
        <v>805.0</v>
      </c>
      <c r="D335" s="9">
        <v>3.579</v>
      </c>
      <c r="E335" s="9">
        <v>7.0</v>
      </c>
    </row>
    <row r="336">
      <c r="A336" s="5" t="s">
        <v>813</v>
      </c>
      <c r="B336" s="5" t="s">
        <v>814</v>
      </c>
      <c r="C336" s="7">
        <v>2667.0</v>
      </c>
      <c r="D336" s="9">
        <v>3.574</v>
      </c>
      <c r="E336" s="9">
        <v>83.0</v>
      </c>
    </row>
    <row r="337">
      <c r="A337" s="5" t="s">
        <v>815</v>
      </c>
      <c r="B337" s="5" t="s">
        <v>816</v>
      </c>
      <c r="C337" s="7">
        <v>10530.0</v>
      </c>
      <c r="D337" s="9">
        <v>3.57</v>
      </c>
      <c r="E337" s="9">
        <v>211.0</v>
      </c>
    </row>
    <row r="338">
      <c r="A338" s="5" t="s">
        <v>817</v>
      </c>
      <c r="B338" s="5" t="s">
        <v>818</v>
      </c>
      <c r="C338" s="7">
        <v>11345.0</v>
      </c>
      <c r="D338" s="9">
        <v>3.568</v>
      </c>
      <c r="E338" s="9">
        <v>246.0</v>
      </c>
    </row>
    <row r="339">
      <c r="A339" s="5" t="s">
        <v>820</v>
      </c>
      <c r="B339" s="5" t="s">
        <v>821</v>
      </c>
      <c r="C339" s="7">
        <v>1492.0</v>
      </c>
      <c r="D339" s="9">
        <v>3.568</v>
      </c>
      <c r="E339" s="9">
        <v>135.0</v>
      </c>
    </row>
    <row r="340">
      <c r="A340" s="5" t="s">
        <v>822</v>
      </c>
      <c r="B340" s="5" t="s">
        <v>823</v>
      </c>
      <c r="C340" s="7">
        <v>10580.0</v>
      </c>
      <c r="D340" s="9">
        <v>3.565</v>
      </c>
      <c r="E340" s="9">
        <v>253.0</v>
      </c>
    </row>
    <row r="341">
      <c r="A341" s="5" t="s">
        <v>824</v>
      </c>
      <c r="B341" s="5" t="s">
        <v>825</v>
      </c>
      <c r="C341" s="7">
        <v>31099.0</v>
      </c>
      <c r="D341" s="9">
        <v>3.547</v>
      </c>
      <c r="E341" s="9">
        <v>328.0</v>
      </c>
    </row>
    <row r="342">
      <c r="A342" s="5" t="s">
        <v>826</v>
      </c>
      <c r="B342" s="5" t="s">
        <v>827</v>
      </c>
      <c r="C342" s="7">
        <v>1100.0</v>
      </c>
      <c r="D342" s="9">
        <v>3.544</v>
      </c>
      <c r="E342" s="9">
        <v>151.0</v>
      </c>
    </row>
    <row r="343">
      <c r="A343" s="5" t="s">
        <v>829</v>
      </c>
      <c r="B343" s="5" t="s">
        <v>830</v>
      </c>
      <c r="C343" s="9">
        <v>538.0</v>
      </c>
      <c r="D343" s="9">
        <v>3.538</v>
      </c>
      <c r="E343" s="9">
        <v>25.0</v>
      </c>
    </row>
    <row r="344">
      <c r="A344" s="5" t="s">
        <v>831</v>
      </c>
      <c r="B344" s="5" t="s">
        <v>832</v>
      </c>
      <c r="C344" s="7">
        <v>2181.0</v>
      </c>
      <c r="D344" s="9">
        <v>3.538</v>
      </c>
      <c r="E344" s="9">
        <v>73.0</v>
      </c>
    </row>
    <row r="345">
      <c r="A345" s="5" t="s">
        <v>833</v>
      </c>
      <c r="B345" s="5" t="s">
        <v>834</v>
      </c>
      <c r="C345" s="9">
        <v>543.0</v>
      </c>
      <c r="D345" s="9">
        <v>3.526</v>
      </c>
      <c r="E345" s="9">
        <v>4.0</v>
      </c>
    </row>
    <row r="346">
      <c r="A346" s="5" t="s">
        <v>835</v>
      </c>
      <c r="B346" s="5" t="s">
        <v>836</v>
      </c>
      <c r="C346" s="7">
        <v>9124.0</v>
      </c>
      <c r="D346" s="9">
        <v>3.523</v>
      </c>
      <c r="E346" s="9">
        <v>105.0</v>
      </c>
    </row>
    <row r="347">
      <c r="A347" s="5" t="s">
        <v>837</v>
      </c>
      <c r="B347" s="5" t="s">
        <v>839</v>
      </c>
      <c r="C347" s="7">
        <v>2794.0</v>
      </c>
      <c r="D347" s="9">
        <v>3.521</v>
      </c>
      <c r="E347" s="9">
        <v>90.0</v>
      </c>
    </row>
    <row r="348">
      <c r="A348" s="5" t="s">
        <v>841</v>
      </c>
      <c r="B348" s="5" t="s">
        <v>843</v>
      </c>
      <c r="C348" s="7">
        <v>2117.0</v>
      </c>
      <c r="D348" s="9">
        <v>3.516</v>
      </c>
      <c r="E348" s="9">
        <v>199.0</v>
      </c>
    </row>
    <row r="349">
      <c r="A349" s="5" t="s">
        <v>844</v>
      </c>
      <c r="B349" s="5" t="s">
        <v>845</v>
      </c>
      <c r="C349" s="7">
        <v>4943.0</v>
      </c>
      <c r="D349" s="9">
        <v>3.513</v>
      </c>
      <c r="E349" s="9">
        <v>92.0</v>
      </c>
    </row>
    <row r="350">
      <c r="A350" s="5" t="s">
        <v>846</v>
      </c>
      <c r="B350" s="5" t="s">
        <v>847</v>
      </c>
      <c r="C350" s="7">
        <v>1408.0</v>
      </c>
      <c r="D350" s="9">
        <v>3.511</v>
      </c>
      <c r="E350" s="9">
        <v>71.0</v>
      </c>
    </row>
    <row r="351">
      <c r="A351" s="5" t="s">
        <v>848</v>
      </c>
      <c r="B351" s="5" t="s">
        <v>849</v>
      </c>
      <c r="C351" s="7">
        <v>2778.0</v>
      </c>
      <c r="D351" s="9">
        <v>3.506</v>
      </c>
      <c r="E351" s="9">
        <v>28.0</v>
      </c>
    </row>
    <row r="352">
      <c r="A352" s="5" t="s">
        <v>852</v>
      </c>
      <c r="B352" s="5" t="s">
        <v>853</v>
      </c>
      <c r="C352" s="7">
        <v>5832.0</v>
      </c>
      <c r="D352" s="9">
        <v>3.504</v>
      </c>
      <c r="E352" s="9">
        <v>214.0</v>
      </c>
    </row>
    <row r="353">
      <c r="A353" s="5" t="s">
        <v>854</v>
      </c>
      <c r="B353" s="5" t="s">
        <v>855</v>
      </c>
      <c r="C353" s="7">
        <v>1373.0</v>
      </c>
      <c r="D353" s="9">
        <v>3.488</v>
      </c>
      <c r="E353" s="9">
        <v>79.0</v>
      </c>
    </row>
    <row r="354">
      <c r="A354" s="5" t="s">
        <v>856</v>
      </c>
      <c r="B354" s="5" t="s">
        <v>857</v>
      </c>
      <c r="C354" s="7">
        <v>1776.0</v>
      </c>
      <c r="D354" s="9">
        <v>3.468</v>
      </c>
      <c r="E354" s="9">
        <v>67.0</v>
      </c>
    </row>
    <row r="355">
      <c r="A355" s="5" t="s">
        <v>858</v>
      </c>
      <c r="B355" s="5" t="s">
        <v>859</v>
      </c>
      <c r="C355" s="7">
        <v>8926.0</v>
      </c>
      <c r="D355" s="9">
        <v>3.453</v>
      </c>
      <c r="E355" s="9">
        <v>185.0</v>
      </c>
    </row>
    <row r="356">
      <c r="A356" s="5" t="s">
        <v>860</v>
      </c>
      <c r="B356" s="5" t="s">
        <v>861</v>
      </c>
      <c r="C356" s="9">
        <v>957.0</v>
      </c>
      <c r="D356" s="9">
        <v>3.453</v>
      </c>
      <c r="E356" s="9">
        <v>27.0</v>
      </c>
    </row>
    <row r="357">
      <c r="A357" s="5" t="s">
        <v>863</v>
      </c>
      <c r="B357" s="5" t="s">
        <v>865</v>
      </c>
      <c r="C357" s="7">
        <v>6647.0</v>
      </c>
      <c r="D357" s="9">
        <v>3.45</v>
      </c>
      <c r="E357" s="9">
        <v>111.0</v>
      </c>
    </row>
    <row r="358">
      <c r="A358" s="5" t="s">
        <v>866</v>
      </c>
      <c r="B358" s="5" t="s">
        <v>867</v>
      </c>
      <c r="C358" s="7">
        <v>2212.0</v>
      </c>
      <c r="D358" s="9">
        <v>3.446</v>
      </c>
      <c r="E358" s="9">
        <v>56.0</v>
      </c>
    </row>
    <row r="359">
      <c r="A359" s="5" t="s">
        <v>868</v>
      </c>
      <c r="B359" s="5" t="s">
        <v>869</v>
      </c>
      <c r="C359" s="7">
        <v>10837.0</v>
      </c>
      <c r="D359" s="9">
        <v>3.444</v>
      </c>
      <c r="E359" s="9">
        <v>209.0</v>
      </c>
    </row>
    <row r="360">
      <c r="A360" s="5" t="s">
        <v>871</v>
      </c>
      <c r="B360" s="5" t="s">
        <v>872</v>
      </c>
      <c r="C360" s="7">
        <v>3109.0</v>
      </c>
      <c r="D360" s="9">
        <v>3.437</v>
      </c>
      <c r="E360" s="9">
        <v>36.0</v>
      </c>
    </row>
    <row r="361">
      <c r="A361" s="5" t="s">
        <v>702</v>
      </c>
      <c r="B361" s="5" t="s">
        <v>704</v>
      </c>
      <c r="C361" s="7">
        <v>4643.0</v>
      </c>
      <c r="D361" s="9">
        <v>3.428</v>
      </c>
      <c r="E361" s="9">
        <v>248.0</v>
      </c>
    </row>
    <row r="362">
      <c r="A362" s="5" t="s">
        <v>873</v>
      </c>
      <c r="B362" s="5" t="s">
        <v>874</v>
      </c>
      <c r="C362" s="7">
        <v>1204.0</v>
      </c>
      <c r="D362" s="9">
        <v>3.419</v>
      </c>
      <c r="E362" s="9">
        <v>49.0</v>
      </c>
    </row>
    <row r="363">
      <c r="A363" s="5" t="s">
        <v>878</v>
      </c>
      <c r="B363" s="5" t="s">
        <v>880</v>
      </c>
      <c r="C363" s="7">
        <v>3426.0</v>
      </c>
      <c r="D363" s="9">
        <v>3.417</v>
      </c>
      <c r="E363" s="9">
        <v>351.0</v>
      </c>
    </row>
    <row r="364">
      <c r="A364" s="5" t="s">
        <v>882</v>
      </c>
      <c r="B364" s="5" t="s">
        <v>883</v>
      </c>
      <c r="C364" s="7">
        <v>7164.0</v>
      </c>
      <c r="D364" s="9">
        <v>3.404</v>
      </c>
      <c r="E364" s="9">
        <v>275.0</v>
      </c>
    </row>
    <row r="365">
      <c r="A365" s="5" t="s">
        <v>884</v>
      </c>
      <c r="B365" s="5" t="s">
        <v>885</v>
      </c>
      <c r="C365" s="7">
        <v>5663.0</v>
      </c>
      <c r="D365" s="9">
        <v>3.397</v>
      </c>
      <c r="E365" s="9">
        <v>47.0</v>
      </c>
    </row>
    <row r="366">
      <c r="A366" s="5" t="s">
        <v>886</v>
      </c>
      <c r="B366" s="5" t="s">
        <v>887</v>
      </c>
      <c r="C366" s="7">
        <v>3335.0</v>
      </c>
      <c r="D366" s="9">
        <v>3.397</v>
      </c>
      <c r="E366" s="9">
        <v>89.0</v>
      </c>
    </row>
    <row r="367">
      <c r="A367" s="5" t="s">
        <v>889</v>
      </c>
      <c r="B367" s="5" t="s">
        <v>891</v>
      </c>
      <c r="C367" s="7">
        <v>12720.0</v>
      </c>
      <c r="D367" s="9">
        <v>3.39</v>
      </c>
      <c r="E367" s="9">
        <v>184.0</v>
      </c>
    </row>
    <row r="368">
      <c r="A368" s="5" t="s">
        <v>892</v>
      </c>
      <c r="B368" s="5" t="s">
        <v>893</v>
      </c>
      <c r="C368" s="7">
        <v>1424.0</v>
      </c>
      <c r="D368" s="9">
        <v>3.386</v>
      </c>
      <c r="E368" s="9">
        <v>26.0</v>
      </c>
    </row>
    <row r="369">
      <c r="A369" s="5" t="s">
        <v>895</v>
      </c>
      <c r="B369" s="5" t="s">
        <v>896</v>
      </c>
      <c r="C369" s="7">
        <v>5232.0</v>
      </c>
      <c r="D369" s="9">
        <v>3.379</v>
      </c>
      <c r="E369" s="9">
        <v>135.0</v>
      </c>
    </row>
    <row r="370">
      <c r="A370" s="5" t="s">
        <v>898</v>
      </c>
      <c r="B370" s="5" t="s">
        <v>899</v>
      </c>
      <c r="C370" s="7">
        <v>1167.0</v>
      </c>
      <c r="D370" s="9">
        <v>3.378</v>
      </c>
      <c r="E370" s="9">
        <v>78.0</v>
      </c>
    </row>
    <row r="371">
      <c r="A371" s="5" t="s">
        <v>900</v>
      </c>
      <c r="B371" s="5" t="s">
        <v>901</v>
      </c>
      <c r="C371" s="7">
        <v>2333.0</v>
      </c>
      <c r="D371" s="9">
        <v>3.37</v>
      </c>
      <c r="E371" s="9">
        <v>86.0</v>
      </c>
    </row>
    <row r="372">
      <c r="A372" s="5" t="s">
        <v>902</v>
      </c>
      <c r="B372" s="5" t="s">
        <v>904</v>
      </c>
      <c r="C372" s="7">
        <v>15555.0</v>
      </c>
      <c r="D372" s="9">
        <v>3.369</v>
      </c>
      <c r="E372" s="9">
        <v>464.0</v>
      </c>
    </row>
    <row r="373">
      <c r="A373" s="5" t="s">
        <v>906</v>
      </c>
      <c r="B373" s="5" t="s">
        <v>907</v>
      </c>
      <c r="C373" s="7">
        <v>1153.0</v>
      </c>
      <c r="D373" s="9">
        <v>3.368</v>
      </c>
      <c r="E373" s="9">
        <v>125.0</v>
      </c>
    </row>
    <row r="374">
      <c r="A374" s="5" t="s">
        <v>908</v>
      </c>
      <c r="B374" s="5" t="s">
        <v>909</v>
      </c>
      <c r="C374" s="7">
        <v>42662.0</v>
      </c>
      <c r="D374" s="9">
        <v>3.357</v>
      </c>
      <c r="E374" s="9">
        <v>780.0</v>
      </c>
    </row>
    <row r="375">
      <c r="A375" s="5" t="s">
        <v>910</v>
      </c>
      <c r="B375" s="5" t="s">
        <v>911</v>
      </c>
      <c r="C375" s="7">
        <v>3879.0</v>
      </c>
      <c r="D375" s="9">
        <v>3.347</v>
      </c>
      <c r="E375" s="9">
        <v>82.0</v>
      </c>
    </row>
    <row r="376">
      <c r="A376" s="5" t="s">
        <v>912</v>
      </c>
      <c r="B376" s="5" t="s">
        <v>913</v>
      </c>
      <c r="C376" s="7">
        <v>3809.0</v>
      </c>
      <c r="D376" s="9">
        <v>3.343</v>
      </c>
      <c r="E376" s="9">
        <v>131.0</v>
      </c>
    </row>
    <row r="377">
      <c r="A377" s="5" t="s">
        <v>916</v>
      </c>
      <c r="B377" s="5" t="s">
        <v>918</v>
      </c>
      <c r="C377" s="7">
        <v>2905.0</v>
      </c>
      <c r="D377" s="9">
        <v>3.335</v>
      </c>
      <c r="E377" s="9">
        <v>94.0</v>
      </c>
    </row>
    <row r="378">
      <c r="A378" s="5" t="s">
        <v>919</v>
      </c>
      <c r="B378" s="5" t="s">
        <v>920</v>
      </c>
      <c r="C378" s="7">
        <v>6449.0</v>
      </c>
      <c r="D378" s="9">
        <v>3.331</v>
      </c>
      <c r="E378" s="9">
        <v>167.0</v>
      </c>
    </row>
    <row r="379">
      <c r="A379" s="5" t="s">
        <v>921</v>
      </c>
      <c r="B379" s="5" t="s">
        <v>922</v>
      </c>
      <c r="C379" s="7">
        <v>1422.0</v>
      </c>
      <c r="D379" s="9">
        <v>3.33</v>
      </c>
      <c r="E379" s="9">
        <v>52.0</v>
      </c>
    </row>
    <row r="380">
      <c r="A380" s="5" t="s">
        <v>924</v>
      </c>
      <c r="B380" s="5" t="s">
        <v>925</v>
      </c>
      <c r="C380" s="9">
        <v>604.0</v>
      </c>
      <c r="D380" s="9">
        <v>3.325</v>
      </c>
      <c r="E380" s="9">
        <v>29.0</v>
      </c>
    </row>
    <row r="381">
      <c r="A381" s="5" t="s">
        <v>927</v>
      </c>
      <c r="B381" s="5" t="s">
        <v>928</v>
      </c>
      <c r="C381" s="7">
        <v>3948.0</v>
      </c>
      <c r="D381" s="9">
        <v>3.307</v>
      </c>
      <c r="E381" s="9">
        <v>147.0</v>
      </c>
    </row>
    <row r="382">
      <c r="A382" s="5" t="s">
        <v>930</v>
      </c>
      <c r="B382" s="5" t="s">
        <v>931</v>
      </c>
      <c r="C382" s="7">
        <v>23315.0</v>
      </c>
      <c r="D382" s="9">
        <v>3.302</v>
      </c>
      <c r="E382" s="9">
        <v>352.0</v>
      </c>
    </row>
    <row r="383">
      <c r="A383" s="5" t="s">
        <v>932</v>
      </c>
      <c r="B383" s="5" t="s">
        <v>933</v>
      </c>
      <c r="C383" s="9">
        <v>414.0</v>
      </c>
      <c r="D383" s="9">
        <v>3.295</v>
      </c>
      <c r="E383" s="9">
        <v>23.0</v>
      </c>
    </row>
    <row r="384">
      <c r="A384" s="5" t="s">
        <v>934</v>
      </c>
      <c r="B384" s="5" t="s">
        <v>935</v>
      </c>
      <c r="C384" s="7">
        <v>3270.0</v>
      </c>
      <c r="D384" s="9">
        <v>3.295</v>
      </c>
      <c r="E384" s="9">
        <v>137.0</v>
      </c>
    </row>
    <row r="385">
      <c r="A385" s="5" t="s">
        <v>936</v>
      </c>
      <c r="B385" s="5" t="s">
        <v>937</v>
      </c>
      <c r="C385" s="7">
        <v>7306.0</v>
      </c>
      <c r="D385" s="9">
        <v>3.293</v>
      </c>
      <c r="E385" s="9">
        <v>250.0</v>
      </c>
    </row>
    <row r="386">
      <c r="A386" s="5" t="s">
        <v>938</v>
      </c>
      <c r="B386" s="5" t="s">
        <v>939</v>
      </c>
      <c r="C386" s="7">
        <v>3788.0</v>
      </c>
      <c r="D386" s="9">
        <v>3.293</v>
      </c>
      <c r="E386" s="9">
        <v>162.0</v>
      </c>
    </row>
    <row r="387">
      <c r="A387" s="5" t="s">
        <v>940</v>
      </c>
      <c r="B387" s="5" t="s">
        <v>941</v>
      </c>
      <c r="C387" s="7">
        <v>1758.0</v>
      </c>
      <c r="D387" s="9">
        <v>3.293</v>
      </c>
      <c r="E387" s="9">
        <v>87.0</v>
      </c>
    </row>
    <row r="388">
      <c r="A388" s="5" t="s">
        <v>942</v>
      </c>
      <c r="B388" s="5" t="s">
        <v>943</v>
      </c>
      <c r="C388" s="7">
        <v>3093.0</v>
      </c>
      <c r="D388" s="9">
        <v>3.287</v>
      </c>
      <c r="E388" s="9">
        <v>106.0</v>
      </c>
    </row>
    <row r="389">
      <c r="A389" s="5" t="s">
        <v>944</v>
      </c>
      <c r="B389" s="5" t="s">
        <v>945</v>
      </c>
      <c r="C389" s="7">
        <v>4236.0</v>
      </c>
      <c r="D389" s="9">
        <v>3.283</v>
      </c>
      <c r="E389" s="9">
        <v>74.0</v>
      </c>
    </row>
    <row r="390">
      <c r="A390" s="5" t="s">
        <v>948</v>
      </c>
      <c r="B390" s="5" t="s">
        <v>949</v>
      </c>
      <c r="C390" s="9">
        <v>911.0</v>
      </c>
      <c r="D390" s="9">
        <v>3.271</v>
      </c>
      <c r="E390" s="9">
        <v>81.0</v>
      </c>
    </row>
    <row r="391">
      <c r="A391" s="5" t="s">
        <v>721</v>
      </c>
      <c r="B391" s="5" t="s">
        <v>723</v>
      </c>
      <c r="C391" s="7">
        <v>2195.0</v>
      </c>
      <c r="D391" s="9">
        <v>3.27</v>
      </c>
      <c r="E391" s="9">
        <v>419.0</v>
      </c>
    </row>
    <row r="392">
      <c r="A392" s="5" t="s">
        <v>950</v>
      </c>
      <c r="B392" s="5" t="s">
        <v>951</v>
      </c>
      <c r="C392" s="7">
        <v>5122.0</v>
      </c>
      <c r="D392" s="9">
        <v>3.269</v>
      </c>
      <c r="E392" s="9">
        <v>96.0</v>
      </c>
    </row>
    <row r="393">
      <c r="A393" s="5" t="s">
        <v>953</v>
      </c>
      <c r="B393" s="5" t="s">
        <v>954</v>
      </c>
      <c r="C393" s="7">
        <v>5830.0</v>
      </c>
      <c r="D393" s="9">
        <v>3.268</v>
      </c>
      <c r="E393" s="9">
        <v>118.0</v>
      </c>
    </row>
    <row r="394">
      <c r="A394" s="5" t="s">
        <v>956</v>
      </c>
      <c r="B394" s="5" t="s">
        <v>957</v>
      </c>
      <c r="C394" s="9">
        <v>551.0</v>
      </c>
      <c r="D394" s="9">
        <v>3.268</v>
      </c>
      <c r="E394" s="9">
        <v>43.0</v>
      </c>
    </row>
    <row r="395">
      <c r="A395" s="5" t="s">
        <v>958</v>
      </c>
      <c r="B395" s="5" t="s">
        <v>959</v>
      </c>
      <c r="C395" s="7">
        <v>15632.0</v>
      </c>
      <c r="D395" s="9">
        <v>3.263</v>
      </c>
      <c r="E395" s="9">
        <v>227.0</v>
      </c>
    </row>
    <row r="396">
      <c r="A396" s="5" t="s">
        <v>961</v>
      </c>
      <c r="B396" s="5" t="s">
        <v>962</v>
      </c>
      <c r="C396" s="9">
        <v>864.0</v>
      </c>
      <c r="D396" s="9">
        <v>3.261</v>
      </c>
      <c r="E396" s="9">
        <v>86.0</v>
      </c>
    </row>
    <row r="397">
      <c r="A397" s="5" t="s">
        <v>963</v>
      </c>
      <c r="B397" s="5" t="s">
        <v>964</v>
      </c>
      <c r="C397" s="7">
        <v>1048.0</v>
      </c>
      <c r="D397" s="9">
        <v>3.25</v>
      </c>
      <c r="E397" s="9">
        <v>3.0</v>
      </c>
    </row>
    <row r="398">
      <c r="A398" s="5" t="s">
        <v>965</v>
      </c>
      <c r="B398" s="5" t="s">
        <v>966</v>
      </c>
      <c r="C398" s="7">
        <v>2551.0</v>
      </c>
      <c r="D398" s="9">
        <v>3.249</v>
      </c>
      <c r="E398" s="9">
        <v>105.0</v>
      </c>
    </row>
    <row r="399">
      <c r="A399" s="5" t="s">
        <v>967</v>
      </c>
      <c r="B399" s="5" t="s">
        <v>968</v>
      </c>
      <c r="C399" s="7">
        <v>7170.0</v>
      </c>
      <c r="D399" s="9">
        <v>3.248</v>
      </c>
      <c r="E399" s="9">
        <v>190.0</v>
      </c>
    </row>
    <row r="400">
      <c r="A400" s="5" t="s">
        <v>969</v>
      </c>
      <c r="B400" s="5" t="s">
        <v>971</v>
      </c>
      <c r="C400" s="7">
        <v>1310.0</v>
      </c>
      <c r="D400" s="9">
        <v>3.247</v>
      </c>
      <c r="E400" s="9">
        <v>69.0</v>
      </c>
    </row>
    <row r="401">
      <c r="A401" s="5" t="s">
        <v>972</v>
      </c>
      <c r="B401" s="5" t="s">
        <v>973</v>
      </c>
      <c r="C401" s="7">
        <v>19452.0</v>
      </c>
      <c r="D401" s="9">
        <v>3.246</v>
      </c>
      <c r="E401" s="9">
        <v>310.0</v>
      </c>
    </row>
    <row r="402">
      <c r="A402" s="5" t="s">
        <v>974</v>
      </c>
      <c r="B402" s="5" t="s">
        <v>975</v>
      </c>
      <c r="C402" s="7">
        <v>3730.0</v>
      </c>
      <c r="D402" s="9">
        <v>3.24</v>
      </c>
      <c r="E402" s="9">
        <v>88.0</v>
      </c>
    </row>
    <row r="403">
      <c r="A403" s="5" t="s">
        <v>976</v>
      </c>
      <c r="B403" s="5" t="s">
        <v>977</v>
      </c>
      <c r="C403" s="7">
        <v>3882.0</v>
      </c>
      <c r="D403" s="9">
        <v>3.236</v>
      </c>
      <c r="E403" s="9">
        <v>445.0</v>
      </c>
    </row>
    <row r="404">
      <c r="A404" s="5" t="s">
        <v>599</v>
      </c>
      <c r="B404" s="5" t="s">
        <v>602</v>
      </c>
      <c r="C404" s="7">
        <v>332716.0</v>
      </c>
      <c r="D404" s="9">
        <v>3.234</v>
      </c>
      <c r="E404" s="7">
        <v>30040.0</v>
      </c>
    </row>
    <row r="405">
      <c r="A405" s="5" t="s">
        <v>979</v>
      </c>
      <c r="B405" s="5" t="s">
        <v>982</v>
      </c>
      <c r="C405" s="7">
        <v>8434.0</v>
      </c>
      <c r="D405" s="9">
        <v>3.231</v>
      </c>
      <c r="E405" s="9">
        <v>160.0</v>
      </c>
    </row>
    <row r="406">
      <c r="A406" s="5" t="s">
        <v>984</v>
      </c>
      <c r="B406" s="5" t="s">
        <v>985</v>
      </c>
      <c r="C406" s="7">
        <v>32992.0</v>
      </c>
      <c r="D406" s="9">
        <v>3.225</v>
      </c>
      <c r="E406" s="9">
        <v>213.0</v>
      </c>
    </row>
    <row r="407">
      <c r="A407" s="5" t="s">
        <v>986</v>
      </c>
      <c r="B407" s="5" t="s">
        <v>987</v>
      </c>
      <c r="C407" s="7">
        <v>2760.0</v>
      </c>
      <c r="D407" s="9">
        <v>3.217</v>
      </c>
      <c r="E407" s="9">
        <v>59.0</v>
      </c>
    </row>
    <row r="408">
      <c r="A408" s="5" t="s">
        <v>988</v>
      </c>
      <c r="B408" s="5" t="s">
        <v>989</v>
      </c>
      <c r="C408" s="7">
        <v>6019.0</v>
      </c>
      <c r="D408" s="9">
        <v>3.215</v>
      </c>
      <c r="E408" s="9">
        <v>93.0</v>
      </c>
    </row>
    <row r="409">
      <c r="A409" s="5" t="s">
        <v>990</v>
      </c>
      <c r="B409" s="5" t="s">
        <v>991</v>
      </c>
      <c r="C409" s="7">
        <v>2872.0</v>
      </c>
      <c r="D409" s="9">
        <v>3.212</v>
      </c>
      <c r="E409" s="9">
        <v>48.0</v>
      </c>
    </row>
    <row r="410">
      <c r="A410" s="5" t="s">
        <v>992</v>
      </c>
      <c r="B410" s="5" t="s">
        <v>993</v>
      </c>
      <c r="C410" s="7">
        <v>5615.0</v>
      </c>
      <c r="D410" s="9">
        <v>3.21</v>
      </c>
      <c r="E410" s="9">
        <v>310.0</v>
      </c>
    </row>
    <row r="411">
      <c r="A411" s="5" t="s">
        <v>994</v>
      </c>
      <c r="B411" s="5" t="s">
        <v>995</v>
      </c>
      <c r="C411" s="7">
        <v>8154.0</v>
      </c>
      <c r="D411" s="9">
        <v>3.195</v>
      </c>
      <c r="E411" s="9">
        <v>213.0</v>
      </c>
    </row>
    <row r="412">
      <c r="A412" s="5" t="s">
        <v>996</v>
      </c>
      <c r="B412" s="5" t="s">
        <v>997</v>
      </c>
      <c r="C412" s="7">
        <v>11748.0</v>
      </c>
      <c r="D412" s="9">
        <v>3.194</v>
      </c>
      <c r="E412" s="9">
        <v>285.0</v>
      </c>
    </row>
    <row r="413">
      <c r="A413" s="5" t="s">
        <v>998</v>
      </c>
      <c r="B413" s="5" t="s">
        <v>999</v>
      </c>
      <c r="C413" s="7">
        <v>3094.0</v>
      </c>
      <c r="D413" s="9">
        <v>3.188</v>
      </c>
      <c r="E413" s="9">
        <v>122.0</v>
      </c>
    </row>
    <row r="414">
      <c r="A414" s="5" t="s">
        <v>1002</v>
      </c>
      <c r="B414" s="5" t="s">
        <v>1003</v>
      </c>
      <c r="C414" s="7">
        <v>3979.0</v>
      </c>
      <c r="D414" s="9">
        <v>3.184</v>
      </c>
      <c r="E414" s="9">
        <v>131.0</v>
      </c>
    </row>
    <row r="415">
      <c r="A415" s="5" t="s">
        <v>1004</v>
      </c>
      <c r="B415" s="5" t="s">
        <v>1006</v>
      </c>
      <c r="C415" s="7">
        <v>27855.0</v>
      </c>
      <c r="D415" s="9">
        <v>3.181</v>
      </c>
      <c r="E415" s="9">
        <v>348.0</v>
      </c>
    </row>
    <row r="416">
      <c r="A416" s="5" t="s">
        <v>1008</v>
      </c>
      <c r="B416" s="5" t="s">
        <v>1009</v>
      </c>
      <c r="C416" s="7">
        <v>1320.0</v>
      </c>
      <c r="D416" s="9">
        <v>3.176</v>
      </c>
      <c r="E416" s="9">
        <v>51.0</v>
      </c>
    </row>
    <row r="417">
      <c r="A417" s="5" t="s">
        <v>1010</v>
      </c>
      <c r="B417" s="5" t="s">
        <v>1011</v>
      </c>
      <c r="C417" s="7">
        <v>7394.0</v>
      </c>
      <c r="D417" s="9">
        <v>3.174</v>
      </c>
      <c r="E417" s="9">
        <v>171.0</v>
      </c>
    </row>
    <row r="418">
      <c r="A418" s="5" t="s">
        <v>875</v>
      </c>
      <c r="B418" s="5" t="s">
        <v>879</v>
      </c>
      <c r="C418" s="7">
        <v>51066.0</v>
      </c>
      <c r="D418" s="9">
        <v>3.169</v>
      </c>
      <c r="E418" s="9">
        <v>634.0</v>
      </c>
    </row>
    <row r="419">
      <c r="A419" s="5" t="s">
        <v>1013</v>
      </c>
      <c r="B419" s="5" t="s">
        <v>1014</v>
      </c>
      <c r="C419" s="7">
        <v>2516.0</v>
      </c>
      <c r="D419" s="9">
        <v>3.163</v>
      </c>
      <c r="E419" s="9">
        <v>87.0</v>
      </c>
    </row>
    <row r="420">
      <c r="A420" s="5" t="s">
        <v>1015</v>
      </c>
      <c r="B420" s="5" t="s">
        <v>1016</v>
      </c>
      <c r="C420" s="7">
        <v>4252.0</v>
      </c>
      <c r="D420" s="9">
        <v>3.157</v>
      </c>
      <c r="E420" s="9">
        <v>67.0</v>
      </c>
    </row>
    <row r="421">
      <c r="A421" s="5" t="s">
        <v>1017</v>
      </c>
      <c r="B421" s="5" t="s">
        <v>1018</v>
      </c>
      <c r="C421" s="7">
        <v>1908.0</v>
      </c>
      <c r="D421" s="9">
        <v>3.154</v>
      </c>
      <c r="E421" s="9">
        <v>67.0</v>
      </c>
    </row>
    <row r="422">
      <c r="A422" s="5" t="s">
        <v>1019</v>
      </c>
      <c r="B422" s="5" t="s">
        <v>1020</v>
      </c>
      <c r="C422" s="7">
        <v>6546.0</v>
      </c>
      <c r="D422" s="9">
        <v>3.147</v>
      </c>
      <c r="E422" s="9">
        <v>106.0</v>
      </c>
    </row>
    <row r="423">
      <c r="A423" s="5" t="s">
        <v>894</v>
      </c>
      <c r="B423" s="5" t="s">
        <v>897</v>
      </c>
      <c r="C423" s="7">
        <v>1798.0</v>
      </c>
      <c r="D423" s="9">
        <v>3.145</v>
      </c>
      <c r="E423" s="9">
        <v>96.0</v>
      </c>
    </row>
    <row r="424">
      <c r="A424" s="5" t="s">
        <v>1021</v>
      </c>
      <c r="B424" s="5" t="s">
        <v>1023</v>
      </c>
      <c r="C424" s="7">
        <v>4018.0</v>
      </c>
      <c r="D424" s="9">
        <v>3.143</v>
      </c>
      <c r="E424" s="9">
        <v>84.0</v>
      </c>
    </row>
    <row r="425">
      <c r="A425" s="5" t="s">
        <v>1024</v>
      </c>
      <c r="B425" s="5" t="s">
        <v>1025</v>
      </c>
      <c r="C425" s="7">
        <v>5481.0</v>
      </c>
      <c r="D425" s="9">
        <v>3.141</v>
      </c>
      <c r="E425" s="9">
        <v>80.0</v>
      </c>
    </row>
    <row r="426">
      <c r="A426" s="5" t="s">
        <v>1026</v>
      </c>
      <c r="B426" s="5" t="s">
        <v>1027</v>
      </c>
      <c r="C426" s="7">
        <v>5548.0</v>
      </c>
      <c r="D426" s="9">
        <v>3.138</v>
      </c>
      <c r="E426" s="9">
        <v>81.0</v>
      </c>
    </row>
    <row r="427">
      <c r="A427" s="5" t="s">
        <v>1028</v>
      </c>
      <c r="B427" s="5" t="s">
        <v>1029</v>
      </c>
      <c r="C427" s="7">
        <v>1942.0</v>
      </c>
      <c r="D427" s="9">
        <v>3.116</v>
      </c>
      <c r="E427" s="9">
        <v>62.0</v>
      </c>
    </row>
    <row r="428">
      <c r="A428" s="5" t="s">
        <v>1030</v>
      </c>
      <c r="B428" s="5" t="s">
        <v>1031</v>
      </c>
      <c r="C428" s="9">
        <v>921.0</v>
      </c>
      <c r="D428" s="9">
        <v>3.116</v>
      </c>
      <c r="E428" s="9">
        <v>54.0</v>
      </c>
    </row>
    <row r="429">
      <c r="A429" s="5" t="s">
        <v>1033</v>
      </c>
      <c r="B429" s="5" t="s">
        <v>1034</v>
      </c>
      <c r="C429" s="7">
        <v>7694.0</v>
      </c>
      <c r="D429" s="9">
        <v>3.104</v>
      </c>
      <c r="E429" s="9">
        <v>124.0</v>
      </c>
    </row>
    <row r="430">
      <c r="A430" s="5" t="s">
        <v>1035</v>
      </c>
      <c r="B430" s="5" t="s">
        <v>1036</v>
      </c>
      <c r="C430" s="7">
        <v>2248.0</v>
      </c>
      <c r="D430" s="9">
        <v>3.098</v>
      </c>
      <c r="E430" s="9">
        <v>111.0</v>
      </c>
    </row>
    <row r="431">
      <c r="A431" s="5" t="s">
        <v>840</v>
      </c>
      <c r="B431" s="5" t="s">
        <v>842</v>
      </c>
      <c r="C431" s="7">
        <v>14470.0</v>
      </c>
      <c r="D431" s="9">
        <v>3.097</v>
      </c>
      <c r="E431" s="9">
        <v>264.0</v>
      </c>
    </row>
    <row r="432">
      <c r="A432" s="5" t="s">
        <v>1037</v>
      </c>
      <c r="B432" s="5" t="s">
        <v>1039</v>
      </c>
      <c r="C432" s="7">
        <v>7321.0</v>
      </c>
      <c r="D432" s="9">
        <v>3.092</v>
      </c>
      <c r="E432" s="9">
        <v>161.0</v>
      </c>
    </row>
    <row r="433">
      <c r="A433" s="5" t="s">
        <v>1040</v>
      </c>
      <c r="B433" s="5" t="s">
        <v>1041</v>
      </c>
      <c r="C433" s="7">
        <v>10228.0</v>
      </c>
      <c r="D433" s="9">
        <v>3.088</v>
      </c>
      <c r="E433" s="9">
        <v>329.0</v>
      </c>
    </row>
    <row r="434">
      <c r="A434" s="5" t="s">
        <v>1042</v>
      </c>
      <c r="B434" s="5" t="s">
        <v>1043</v>
      </c>
      <c r="C434" s="7">
        <v>19260.0</v>
      </c>
      <c r="D434" s="9">
        <v>3.082</v>
      </c>
      <c r="E434" s="9">
        <v>333.0</v>
      </c>
    </row>
    <row r="435">
      <c r="A435" s="5" t="s">
        <v>1044</v>
      </c>
      <c r="B435" s="5" t="s">
        <v>1045</v>
      </c>
      <c r="C435" s="7">
        <v>1198.0</v>
      </c>
      <c r="D435" s="9">
        <v>3.081</v>
      </c>
      <c r="E435" s="9">
        <v>51.0</v>
      </c>
    </row>
    <row r="436">
      <c r="A436" s="5" t="s">
        <v>1047</v>
      </c>
      <c r="B436" s="5" t="s">
        <v>1049</v>
      </c>
      <c r="C436" s="7">
        <v>4148.0</v>
      </c>
      <c r="D436" s="9">
        <v>3.078</v>
      </c>
      <c r="E436" s="9">
        <v>0.0</v>
      </c>
    </row>
    <row r="437">
      <c r="A437" s="5" t="s">
        <v>1051</v>
      </c>
      <c r="B437" s="5" t="s">
        <v>1052</v>
      </c>
      <c r="C437" s="7">
        <v>2914.0</v>
      </c>
      <c r="D437" s="9">
        <v>3.068</v>
      </c>
      <c r="E437" s="9">
        <v>54.0</v>
      </c>
    </row>
    <row r="438">
      <c r="A438" s="5" t="s">
        <v>1053</v>
      </c>
      <c r="B438" s="5" t="s">
        <v>1054</v>
      </c>
      <c r="C438" s="7">
        <v>1662.0</v>
      </c>
      <c r="D438" s="9">
        <v>3.059</v>
      </c>
      <c r="E438" s="9">
        <v>86.0</v>
      </c>
    </row>
    <row r="439">
      <c r="A439" s="5" t="s">
        <v>1056</v>
      </c>
      <c r="B439" s="5" t="s">
        <v>1058</v>
      </c>
      <c r="C439" s="7">
        <v>4254.0</v>
      </c>
      <c r="D439" s="9">
        <v>3.054</v>
      </c>
      <c r="E439" s="9">
        <v>110.0</v>
      </c>
    </row>
    <row r="440">
      <c r="A440" s="5" t="s">
        <v>1060</v>
      </c>
      <c r="B440" s="5" t="s">
        <v>1061</v>
      </c>
      <c r="C440" s="7">
        <v>1392.0</v>
      </c>
      <c r="D440" s="9">
        <v>3.049</v>
      </c>
      <c r="E440" s="9">
        <v>41.0</v>
      </c>
    </row>
    <row r="441">
      <c r="A441" s="5" t="s">
        <v>1064</v>
      </c>
      <c r="B441" s="5" t="s">
        <v>1065</v>
      </c>
      <c r="C441" s="7">
        <v>1618.0</v>
      </c>
      <c r="D441" s="9">
        <v>3.045</v>
      </c>
      <c r="E441" s="9">
        <v>53.0</v>
      </c>
    </row>
    <row r="442">
      <c r="A442" s="5" t="s">
        <v>1067</v>
      </c>
      <c r="B442" s="5" t="s">
        <v>1068</v>
      </c>
      <c r="C442" s="7">
        <v>3495.0</v>
      </c>
      <c r="D442" s="9">
        <v>3.044</v>
      </c>
      <c r="E442" s="9">
        <v>117.0</v>
      </c>
    </row>
    <row r="443">
      <c r="A443" s="5" t="s">
        <v>1069</v>
      </c>
      <c r="B443" s="5" t="s">
        <v>1070</v>
      </c>
      <c r="C443" s="7">
        <v>1526.0</v>
      </c>
      <c r="D443" s="9">
        <v>3.038</v>
      </c>
      <c r="E443" s="9">
        <v>42.0</v>
      </c>
    </row>
    <row r="444">
      <c r="A444" s="5" t="s">
        <v>1071</v>
      </c>
      <c r="B444" s="18">
        <v>42617.0</v>
      </c>
      <c r="C444" s="7">
        <v>12025.0</v>
      </c>
      <c r="D444" s="9">
        <v>3.037</v>
      </c>
      <c r="E444" s="9">
        <v>284.0</v>
      </c>
    </row>
    <row r="445">
      <c r="A445" s="5" t="s">
        <v>1073</v>
      </c>
      <c r="B445" s="5" t="s">
        <v>1074</v>
      </c>
      <c r="C445" s="9">
        <v>329.0</v>
      </c>
      <c r="D445" s="9">
        <v>3.036</v>
      </c>
      <c r="E445" s="9">
        <v>28.0</v>
      </c>
    </row>
    <row r="446">
      <c r="A446" s="5" t="s">
        <v>1075</v>
      </c>
      <c r="B446" s="5" t="s">
        <v>1076</v>
      </c>
      <c r="C446" s="9">
        <v>351.0</v>
      </c>
      <c r="D446" s="9">
        <v>3.034</v>
      </c>
      <c r="E446" s="9">
        <v>47.0</v>
      </c>
    </row>
    <row r="447">
      <c r="A447" s="5" t="s">
        <v>1077</v>
      </c>
      <c r="B447" s="5" t="s">
        <v>1078</v>
      </c>
      <c r="C447" s="9">
        <v>795.0</v>
      </c>
      <c r="D447" s="9">
        <v>3.033</v>
      </c>
      <c r="E447" s="9">
        <v>64.0</v>
      </c>
    </row>
    <row r="448">
      <c r="A448" s="5" t="s">
        <v>1080</v>
      </c>
      <c r="B448" s="5" t="s">
        <v>1081</v>
      </c>
      <c r="C448" s="9">
        <v>876.0</v>
      </c>
      <c r="D448" s="9">
        <v>3.032</v>
      </c>
      <c r="E448" s="9">
        <v>41.0</v>
      </c>
    </row>
    <row r="449">
      <c r="A449" s="5" t="s">
        <v>1082</v>
      </c>
      <c r="B449" s="5" t="s">
        <v>1083</v>
      </c>
      <c r="C449" s="7">
        <v>21129.0</v>
      </c>
      <c r="D449" s="9">
        <v>3.028</v>
      </c>
      <c r="E449" s="9">
        <v>562.0</v>
      </c>
    </row>
    <row r="450">
      <c r="A450" s="5" t="s">
        <v>1084</v>
      </c>
      <c r="B450" s="9" t="s">
        <v>1085</v>
      </c>
      <c r="C450" s="7">
        <v>20956.0</v>
      </c>
      <c r="D450" s="9">
        <v>3.017</v>
      </c>
      <c r="E450" s="9">
        <v>267.0</v>
      </c>
    </row>
    <row r="451">
      <c r="A451" s="5" t="s">
        <v>688</v>
      </c>
      <c r="B451" s="9" t="s">
        <v>693</v>
      </c>
      <c r="C451" s="7">
        <v>84828.0</v>
      </c>
      <c r="D451" s="9">
        <v>3.015</v>
      </c>
      <c r="E451" s="9">
        <v>789.0</v>
      </c>
    </row>
    <row r="452">
      <c r="A452" s="5" t="s">
        <v>1086</v>
      </c>
      <c r="B452" s="5" t="s">
        <v>1087</v>
      </c>
      <c r="C452" s="7">
        <v>3477.0</v>
      </c>
      <c r="D452" s="9">
        <v>2.99</v>
      </c>
      <c r="E452" s="9">
        <v>96.0</v>
      </c>
    </row>
    <row r="453">
      <c r="A453" s="5" t="s">
        <v>1088</v>
      </c>
      <c r="B453" s="5" t="s">
        <v>1089</v>
      </c>
      <c r="C453" s="7">
        <v>1154.0</v>
      </c>
      <c r="D453" s="9">
        <v>2.989</v>
      </c>
      <c r="E453" s="9">
        <v>44.0</v>
      </c>
    </row>
    <row r="454">
      <c r="A454" s="5" t="s">
        <v>1091</v>
      </c>
      <c r="B454" s="5" t="s">
        <v>1092</v>
      </c>
      <c r="C454" s="7">
        <v>11284.0</v>
      </c>
      <c r="D454" s="9">
        <v>2.986</v>
      </c>
      <c r="E454" s="9">
        <v>144.0</v>
      </c>
    </row>
    <row r="455">
      <c r="A455" s="5" t="s">
        <v>1093</v>
      </c>
      <c r="B455" s="5" t="s">
        <v>1094</v>
      </c>
      <c r="C455" s="7">
        <v>2026.0</v>
      </c>
      <c r="D455" s="9">
        <v>2.982</v>
      </c>
      <c r="E455" s="9">
        <v>99.0</v>
      </c>
    </row>
    <row r="456">
      <c r="A456" s="5" t="s">
        <v>1095</v>
      </c>
      <c r="B456" s="5" t="s">
        <v>1096</v>
      </c>
      <c r="C456" s="7">
        <v>3192.0</v>
      </c>
      <c r="D456" s="9">
        <v>2.976</v>
      </c>
      <c r="E456" s="9">
        <v>50.0</v>
      </c>
    </row>
    <row r="457">
      <c r="A457" s="5" t="s">
        <v>1098</v>
      </c>
      <c r="B457" s="5" t="s">
        <v>1099</v>
      </c>
      <c r="C457" s="7">
        <v>6179.0</v>
      </c>
      <c r="D457" s="9">
        <v>2.976</v>
      </c>
      <c r="E457" s="9">
        <v>141.0</v>
      </c>
    </row>
    <row r="458">
      <c r="A458" s="5" t="s">
        <v>1100</v>
      </c>
      <c r="B458" s="5" t="s">
        <v>1101</v>
      </c>
      <c r="C458" s="7">
        <v>7915.0</v>
      </c>
      <c r="D458" s="9">
        <v>2.973</v>
      </c>
      <c r="E458" s="9">
        <v>165.0</v>
      </c>
    </row>
    <row r="459">
      <c r="A459" s="5" t="s">
        <v>1102</v>
      </c>
      <c r="B459" s="5" t="s">
        <v>1103</v>
      </c>
      <c r="C459" s="7">
        <v>8795.0</v>
      </c>
      <c r="D459" s="9">
        <v>2.973</v>
      </c>
      <c r="E459" s="9">
        <v>171.0</v>
      </c>
    </row>
    <row r="460">
      <c r="A460" s="5" t="s">
        <v>1105</v>
      </c>
      <c r="B460" s="5" t="s">
        <v>1106</v>
      </c>
      <c r="C460" s="7">
        <v>8327.0</v>
      </c>
      <c r="D460" s="9">
        <v>2.968</v>
      </c>
      <c r="E460" s="9">
        <v>130.0</v>
      </c>
    </row>
    <row r="461">
      <c r="A461" s="5" t="s">
        <v>1107</v>
      </c>
      <c r="B461" s="5" t="s">
        <v>1108</v>
      </c>
      <c r="C461" s="7">
        <v>8634.0</v>
      </c>
      <c r="D461" s="9">
        <v>2.963</v>
      </c>
      <c r="E461" s="9">
        <v>294.0</v>
      </c>
    </row>
    <row r="462">
      <c r="A462" s="5" t="s">
        <v>1109</v>
      </c>
      <c r="B462" s="5" t="s">
        <v>1110</v>
      </c>
      <c r="C462" s="7">
        <v>5565.0</v>
      </c>
      <c r="D462" s="9">
        <v>2.963</v>
      </c>
      <c r="E462" s="9">
        <v>105.0</v>
      </c>
    </row>
    <row r="463">
      <c r="A463" s="5" t="s">
        <v>1113</v>
      </c>
      <c r="B463" s="5" t="s">
        <v>1114</v>
      </c>
      <c r="C463" s="7">
        <v>6204.0</v>
      </c>
      <c r="D463" s="9">
        <v>2.96</v>
      </c>
      <c r="E463" s="9">
        <v>271.0</v>
      </c>
    </row>
    <row r="464">
      <c r="A464" s="5" t="s">
        <v>1115</v>
      </c>
      <c r="B464" s="5" t="s">
        <v>1116</v>
      </c>
      <c r="C464" s="7">
        <v>7392.0</v>
      </c>
      <c r="D464" s="9">
        <v>2.948</v>
      </c>
      <c r="E464" s="9">
        <v>64.0</v>
      </c>
    </row>
    <row r="465">
      <c r="A465" s="5" t="s">
        <v>1117</v>
      </c>
      <c r="B465" s="5" t="s">
        <v>1118</v>
      </c>
      <c r="C465" s="7">
        <v>8419.0</v>
      </c>
      <c r="D465" s="9">
        <v>2.945</v>
      </c>
      <c r="E465" s="9">
        <v>233.0</v>
      </c>
    </row>
    <row r="466">
      <c r="A466" s="5" t="s">
        <v>1120</v>
      </c>
      <c r="B466" s="5" t="s">
        <v>1121</v>
      </c>
      <c r="C466" s="7">
        <v>2664.0</v>
      </c>
      <c r="D466" s="9">
        <v>2.934</v>
      </c>
      <c r="E466" s="9">
        <v>0.0</v>
      </c>
    </row>
    <row r="467">
      <c r="A467" s="5" t="s">
        <v>1123</v>
      </c>
      <c r="B467" s="5" t="s">
        <v>1125</v>
      </c>
      <c r="C467" s="9">
        <v>407.0</v>
      </c>
      <c r="D467" s="9">
        <v>2.929</v>
      </c>
      <c r="E467" s="9">
        <v>41.0</v>
      </c>
    </row>
    <row r="468">
      <c r="A468" s="5" t="s">
        <v>1126</v>
      </c>
      <c r="B468" s="5" t="s">
        <v>1127</v>
      </c>
      <c r="C468" s="7">
        <v>3240.0</v>
      </c>
      <c r="D468" s="9">
        <v>2.928</v>
      </c>
      <c r="E468" s="9">
        <v>94.0</v>
      </c>
    </row>
    <row r="469">
      <c r="A469" s="5" t="s">
        <v>1129</v>
      </c>
      <c r="B469" s="5" t="s">
        <v>1130</v>
      </c>
      <c r="C469" s="7">
        <v>5015.0</v>
      </c>
      <c r="D469" s="9">
        <v>2.928</v>
      </c>
      <c r="E469" s="9">
        <v>150.0</v>
      </c>
    </row>
    <row r="470">
      <c r="A470" s="5" t="s">
        <v>1132</v>
      </c>
      <c r="B470" s="5" t="s">
        <v>1133</v>
      </c>
      <c r="C470" s="7">
        <v>2095.0</v>
      </c>
      <c r="D470" s="9">
        <v>2.919</v>
      </c>
      <c r="E470" s="9">
        <v>156.0</v>
      </c>
    </row>
    <row r="471">
      <c r="A471" s="5" t="s">
        <v>1134</v>
      </c>
      <c r="B471" s="5" t="s">
        <v>1135</v>
      </c>
      <c r="C471" s="7">
        <v>3079.0</v>
      </c>
      <c r="D471" s="9">
        <v>2.913</v>
      </c>
      <c r="E471" s="9">
        <v>75.0</v>
      </c>
    </row>
    <row r="472">
      <c r="A472" s="5" t="s">
        <v>1137</v>
      </c>
      <c r="B472" s="5" t="s">
        <v>1138</v>
      </c>
      <c r="C472" s="7">
        <v>8207.0</v>
      </c>
      <c r="D472" s="9">
        <v>2.911</v>
      </c>
      <c r="E472" s="9">
        <v>131.0</v>
      </c>
    </row>
    <row r="473">
      <c r="A473" s="5" t="s">
        <v>1139</v>
      </c>
      <c r="B473" s="5" t="s">
        <v>1140</v>
      </c>
      <c r="C473" s="7">
        <v>27664.0</v>
      </c>
      <c r="D473" s="9">
        <v>2.897</v>
      </c>
      <c r="E473" s="9">
        <v>496.0</v>
      </c>
    </row>
    <row r="474">
      <c r="A474" s="5" t="s">
        <v>978</v>
      </c>
      <c r="B474" s="5" t="s">
        <v>981</v>
      </c>
      <c r="C474" s="7">
        <v>42912.0</v>
      </c>
      <c r="D474" s="9">
        <v>2.887</v>
      </c>
      <c r="E474" s="9">
        <v>498.0</v>
      </c>
    </row>
    <row r="475">
      <c r="A475" s="5" t="s">
        <v>1142</v>
      </c>
      <c r="B475" s="5" t="s">
        <v>1144</v>
      </c>
      <c r="C475" s="7">
        <v>6171.0</v>
      </c>
      <c r="D475" s="9">
        <v>2.882</v>
      </c>
      <c r="E475" s="9">
        <v>135.0</v>
      </c>
    </row>
    <row r="476">
      <c r="A476" s="5" t="s">
        <v>1146</v>
      </c>
      <c r="B476" s="5" t="s">
        <v>1147</v>
      </c>
      <c r="C476" s="7">
        <v>2838.0</v>
      </c>
      <c r="D476" s="9">
        <v>2.877</v>
      </c>
      <c r="E476" s="9">
        <v>92.0</v>
      </c>
    </row>
    <row r="477">
      <c r="A477" s="5" t="s">
        <v>1148</v>
      </c>
      <c r="B477" s="5" t="s">
        <v>1150</v>
      </c>
      <c r="C477" s="7">
        <v>4086.0</v>
      </c>
      <c r="D477" s="9">
        <v>2.875</v>
      </c>
      <c r="E477" s="9">
        <v>351.0</v>
      </c>
    </row>
    <row r="478">
      <c r="A478" s="5" t="s">
        <v>1151</v>
      </c>
      <c r="B478" s="5" t="s">
        <v>1152</v>
      </c>
      <c r="C478" s="7">
        <v>12460.0</v>
      </c>
      <c r="D478" s="9">
        <v>2.862</v>
      </c>
      <c r="E478" s="7">
        <v>1393.0</v>
      </c>
    </row>
    <row r="479">
      <c r="A479" s="5" t="s">
        <v>1153</v>
      </c>
      <c r="B479" s="5" t="s">
        <v>1154</v>
      </c>
      <c r="C479" s="7">
        <v>6719.0</v>
      </c>
      <c r="D479" s="9">
        <v>2.861</v>
      </c>
      <c r="E479" s="9">
        <v>115.0</v>
      </c>
    </row>
    <row r="480">
      <c r="A480" s="5" t="s">
        <v>1155</v>
      </c>
      <c r="B480" s="5" t="s">
        <v>1157</v>
      </c>
      <c r="C480" s="7">
        <v>8490.0</v>
      </c>
      <c r="D480" s="9">
        <v>2.858</v>
      </c>
      <c r="E480" s="9">
        <v>524.0</v>
      </c>
    </row>
    <row r="481">
      <c r="A481" s="5" t="s">
        <v>1159</v>
      </c>
      <c r="B481" s="5" t="s">
        <v>1160</v>
      </c>
      <c r="C481" s="7">
        <v>13904.0</v>
      </c>
      <c r="D481" s="9">
        <v>2.854</v>
      </c>
      <c r="E481" s="9">
        <v>163.0</v>
      </c>
    </row>
    <row r="482">
      <c r="A482" s="5" t="s">
        <v>1161</v>
      </c>
      <c r="B482" s="5" t="s">
        <v>1162</v>
      </c>
      <c r="C482" s="9">
        <v>812.0</v>
      </c>
      <c r="D482" s="9">
        <v>2.844</v>
      </c>
      <c r="E482" s="9">
        <v>15.0</v>
      </c>
    </row>
    <row r="483">
      <c r="A483" s="5" t="s">
        <v>806</v>
      </c>
      <c r="B483" s="9" t="s">
        <v>810</v>
      </c>
      <c r="C483" s="7">
        <v>57922.0</v>
      </c>
      <c r="D483" s="9">
        <v>2.843</v>
      </c>
      <c r="E483" s="9">
        <v>561.0</v>
      </c>
    </row>
    <row r="484">
      <c r="A484" s="5" t="s">
        <v>1164</v>
      </c>
      <c r="B484" s="5" t="s">
        <v>1165</v>
      </c>
      <c r="C484" s="7">
        <v>7820.0</v>
      </c>
      <c r="D484" s="9">
        <v>2.833</v>
      </c>
      <c r="E484" s="9">
        <v>117.0</v>
      </c>
    </row>
    <row r="485">
      <c r="A485" s="5" t="s">
        <v>1168</v>
      </c>
      <c r="B485" s="5" t="s">
        <v>1169</v>
      </c>
      <c r="C485" s="7">
        <v>2555.0</v>
      </c>
      <c r="D485" s="9">
        <v>2.831</v>
      </c>
      <c r="E485" s="9">
        <v>122.0</v>
      </c>
    </row>
    <row r="486">
      <c r="A486" s="5" t="s">
        <v>1170</v>
      </c>
      <c r="B486" s="5" t="s">
        <v>1171</v>
      </c>
      <c r="C486" s="9">
        <v>786.0</v>
      </c>
      <c r="D486" s="9">
        <v>2.825</v>
      </c>
      <c r="E486" s="9">
        <v>34.0</v>
      </c>
    </row>
    <row r="487">
      <c r="A487" s="5" t="s">
        <v>1173</v>
      </c>
      <c r="B487" s="5" t="s">
        <v>1174</v>
      </c>
      <c r="C487" s="7">
        <v>6809.0</v>
      </c>
      <c r="D487" s="9">
        <v>2.82</v>
      </c>
      <c r="E487" s="9">
        <v>142.0</v>
      </c>
    </row>
    <row r="488">
      <c r="A488" s="5" t="s">
        <v>1175</v>
      </c>
      <c r="B488" s="5" t="s">
        <v>1176</v>
      </c>
      <c r="C488" s="7">
        <v>3054.0</v>
      </c>
      <c r="D488" s="9">
        <v>2.818</v>
      </c>
      <c r="E488" s="9">
        <v>116.0</v>
      </c>
    </row>
    <row r="489">
      <c r="A489" s="5" t="s">
        <v>1177</v>
      </c>
      <c r="B489" s="5" t="s">
        <v>1178</v>
      </c>
      <c r="C489" s="7">
        <v>3476.0</v>
      </c>
      <c r="D489" s="9">
        <v>2.817</v>
      </c>
      <c r="E489" s="9">
        <v>50.0</v>
      </c>
    </row>
    <row r="490">
      <c r="A490" s="5" t="s">
        <v>1179</v>
      </c>
      <c r="B490" s="5" t="s">
        <v>1180</v>
      </c>
      <c r="C490" s="7">
        <v>5952.0</v>
      </c>
      <c r="D490" s="9">
        <v>2.815</v>
      </c>
      <c r="E490" s="9">
        <v>238.0</v>
      </c>
    </row>
    <row r="491">
      <c r="A491" s="5" t="s">
        <v>1182</v>
      </c>
      <c r="B491" s="5" t="s">
        <v>1183</v>
      </c>
      <c r="C491" s="7">
        <v>2512.0</v>
      </c>
      <c r="D491" s="9">
        <v>2.815</v>
      </c>
      <c r="E491" s="9">
        <v>50.0</v>
      </c>
    </row>
    <row r="492">
      <c r="A492" s="5" t="s">
        <v>756</v>
      </c>
      <c r="B492" s="5" t="s">
        <v>758</v>
      </c>
      <c r="C492" s="7">
        <v>68005.0</v>
      </c>
      <c r="D492" s="9">
        <v>2.808</v>
      </c>
      <c r="E492" s="9">
        <v>415.0</v>
      </c>
    </row>
    <row r="493">
      <c r="A493" s="5" t="s">
        <v>1184</v>
      </c>
      <c r="B493" s="5" t="s">
        <v>1185</v>
      </c>
      <c r="C493" s="7">
        <v>4005.0</v>
      </c>
      <c r="D493" s="9">
        <v>2.805</v>
      </c>
      <c r="E493" s="9">
        <v>69.0</v>
      </c>
    </row>
    <row r="494">
      <c r="A494" s="5" t="s">
        <v>1186</v>
      </c>
      <c r="B494" s="5" t="s">
        <v>1187</v>
      </c>
      <c r="C494" s="7">
        <v>1360.0</v>
      </c>
      <c r="D494" s="9">
        <v>2.801</v>
      </c>
      <c r="E494" s="9">
        <v>77.0</v>
      </c>
    </row>
    <row r="495">
      <c r="A495" s="5" t="s">
        <v>1188</v>
      </c>
      <c r="B495" s="5" t="s">
        <v>1189</v>
      </c>
      <c r="C495" s="7">
        <v>1023.0</v>
      </c>
      <c r="D495" s="9">
        <v>2.8</v>
      </c>
      <c r="E495" s="9">
        <v>46.0</v>
      </c>
    </row>
    <row r="496">
      <c r="A496" s="5" t="s">
        <v>1191</v>
      </c>
      <c r="B496" s="5" t="s">
        <v>1192</v>
      </c>
      <c r="C496" s="9">
        <v>676.0</v>
      </c>
      <c r="D496" s="9">
        <v>2.8</v>
      </c>
      <c r="E496" s="9">
        <v>29.0</v>
      </c>
    </row>
    <row r="497">
      <c r="A497" s="5" t="s">
        <v>1193</v>
      </c>
      <c r="B497" s="5" t="s">
        <v>1194</v>
      </c>
      <c r="C497" s="7">
        <v>27492.0</v>
      </c>
      <c r="D497" s="9">
        <v>2.793</v>
      </c>
      <c r="E497" s="9">
        <v>688.0</v>
      </c>
    </row>
    <row r="498">
      <c r="A498" s="5" t="s">
        <v>1195</v>
      </c>
      <c r="B498" s="5" t="s">
        <v>1196</v>
      </c>
      <c r="C498" s="7">
        <v>1485.0</v>
      </c>
      <c r="D498" s="9">
        <v>2.791</v>
      </c>
      <c r="E498" s="9">
        <v>349.0</v>
      </c>
    </row>
    <row r="499">
      <c r="A499" s="5" t="s">
        <v>1197</v>
      </c>
      <c r="B499" s="5" t="s">
        <v>1198</v>
      </c>
      <c r="C499" s="7">
        <v>1327.0</v>
      </c>
      <c r="D499" s="9">
        <v>2.786</v>
      </c>
      <c r="E499" s="9">
        <v>53.0</v>
      </c>
    </row>
    <row r="500">
      <c r="A500" s="5" t="s">
        <v>1200</v>
      </c>
      <c r="B500" s="5" t="s">
        <v>1202</v>
      </c>
      <c r="C500" s="9">
        <v>447.0</v>
      </c>
      <c r="D500" s="9">
        <v>2.784</v>
      </c>
      <c r="E500" s="9">
        <v>29.0</v>
      </c>
    </row>
    <row r="501">
      <c r="A501" s="5" t="s">
        <v>1204</v>
      </c>
      <c r="B501" s="5" t="s">
        <v>1205</v>
      </c>
      <c r="C501" s="7">
        <v>13290.0</v>
      </c>
      <c r="D501" s="9">
        <v>2.781</v>
      </c>
      <c r="E501" s="9">
        <v>254.0</v>
      </c>
    </row>
    <row r="502">
      <c r="A502" s="5" t="s">
        <v>1206</v>
      </c>
      <c r="B502" s="5" t="s">
        <v>1207</v>
      </c>
      <c r="C502" s="7">
        <v>2617.0</v>
      </c>
      <c r="D502" s="9">
        <v>2.774</v>
      </c>
      <c r="E502" s="9">
        <v>36.0</v>
      </c>
    </row>
    <row r="503">
      <c r="A503" s="5" t="s">
        <v>1209</v>
      </c>
      <c r="B503" s="5" t="s">
        <v>1210</v>
      </c>
      <c r="C503" s="7">
        <v>1388.0</v>
      </c>
      <c r="D503" s="9">
        <v>2.768</v>
      </c>
      <c r="E503" s="9">
        <v>70.0</v>
      </c>
    </row>
    <row r="504">
      <c r="A504" s="5" t="s">
        <v>1211</v>
      </c>
      <c r="B504" s="5" t="s">
        <v>1212</v>
      </c>
      <c r="C504" s="7">
        <v>1568.0</v>
      </c>
      <c r="D504" s="9">
        <v>2.765</v>
      </c>
      <c r="E504" s="9">
        <v>80.0</v>
      </c>
    </row>
    <row r="505">
      <c r="A505" s="5" t="s">
        <v>1213</v>
      </c>
      <c r="B505" s="5" t="s">
        <v>1214</v>
      </c>
      <c r="C505" s="7">
        <v>2717.0</v>
      </c>
      <c r="D505" s="9">
        <v>2.763</v>
      </c>
      <c r="E505" s="9">
        <v>93.0</v>
      </c>
    </row>
    <row r="506">
      <c r="A506" s="5" t="s">
        <v>1215</v>
      </c>
      <c r="B506" s="5" t="s">
        <v>1216</v>
      </c>
      <c r="C506" s="7">
        <v>3462.0</v>
      </c>
      <c r="D506" s="9">
        <v>2.762</v>
      </c>
      <c r="E506" s="9">
        <v>64.0</v>
      </c>
    </row>
    <row r="507">
      <c r="A507" s="5" t="s">
        <v>1218</v>
      </c>
      <c r="B507" s="5" t="s">
        <v>1219</v>
      </c>
      <c r="C507" s="7">
        <v>20131.0</v>
      </c>
      <c r="D507" s="9">
        <v>2.761</v>
      </c>
      <c r="E507" s="9">
        <v>460.0</v>
      </c>
    </row>
    <row r="508">
      <c r="A508" s="5" t="s">
        <v>1220</v>
      </c>
      <c r="B508" s="5" t="s">
        <v>1221</v>
      </c>
      <c r="C508" s="7">
        <v>6770.0</v>
      </c>
      <c r="D508" s="9">
        <v>2.759</v>
      </c>
      <c r="E508" s="9">
        <v>191.0</v>
      </c>
    </row>
    <row r="509">
      <c r="A509" s="5" t="s">
        <v>1222</v>
      </c>
      <c r="B509" s="5" t="s">
        <v>1223</v>
      </c>
      <c r="C509" s="7">
        <v>1381.0</v>
      </c>
      <c r="D509" s="9">
        <v>2.758</v>
      </c>
      <c r="E509" s="9">
        <v>52.0</v>
      </c>
    </row>
    <row r="510">
      <c r="A510" s="5" t="s">
        <v>1226</v>
      </c>
      <c r="B510" s="5" t="s">
        <v>1227</v>
      </c>
      <c r="C510" s="7">
        <v>9407.0</v>
      </c>
      <c r="D510" s="9">
        <v>2.752</v>
      </c>
      <c r="E510" s="9">
        <v>334.0</v>
      </c>
    </row>
    <row r="511">
      <c r="A511" s="5" t="s">
        <v>1228</v>
      </c>
      <c r="B511" s="5" t="s">
        <v>1229</v>
      </c>
      <c r="C511" s="7">
        <v>24787.0</v>
      </c>
      <c r="D511" s="9">
        <v>2.751</v>
      </c>
      <c r="E511" s="9">
        <v>542.0</v>
      </c>
    </row>
    <row r="512">
      <c r="A512" s="5" t="s">
        <v>1230</v>
      </c>
      <c r="B512" s="5" t="s">
        <v>1231</v>
      </c>
      <c r="C512" s="9">
        <v>590.0</v>
      </c>
      <c r="D512" s="9">
        <v>2.75</v>
      </c>
      <c r="E512" s="9">
        <v>0.0</v>
      </c>
    </row>
    <row r="513">
      <c r="A513" s="5" t="s">
        <v>1234</v>
      </c>
      <c r="B513" s="5" t="s">
        <v>1235</v>
      </c>
      <c r="C513" s="7">
        <v>6558.0</v>
      </c>
      <c r="D513" s="9">
        <v>2.747</v>
      </c>
      <c r="E513" s="9">
        <v>252.0</v>
      </c>
    </row>
    <row r="514">
      <c r="A514" s="5" t="s">
        <v>1236</v>
      </c>
      <c r="B514" s="5" t="s">
        <v>1237</v>
      </c>
      <c r="C514" s="7">
        <v>9119.0</v>
      </c>
      <c r="D514" s="9">
        <v>2.747</v>
      </c>
      <c r="E514" s="9">
        <v>123.0</v>
      </c>
    </row>
    <row r="515">
      <c r="A515" s="5" t="s">
        <v>1238</v>
      </c>
      <c r="B515" s="5" t="s">
        <v>1239</v>
      </c>
      <c r="C515" s="7">
        <v>4207.0</v>
      </c>
      <c r="D515" s="9">
        <v>2.745</v>
      </c>
      <c r="E515" s="9">
        <v>95.0</v>
      </c>
    </row>
    <row r="516">
      <c r="A516" s="5" t="s">
        <v>1241</v>
      </c>
      <c r="B516" s="5" t="s">
        <v>1242</v>
      </c>
      <c r="C516" s="7">
        <v>1995.0</v>
      </c>
      <c r="D516" s="9">
        <v>2.74</v>
      </c>
      <c r="E516" s="9">
        <v>167.0</v>
      </c>
    </row>
    <row r="517">
      <c r="A517" s="5" t="s">
        <v>1243</v>
      </c>
      <c r="B517" s="5" t="s">
        <v>1244</v>
      </c>
      <c r="C517" s="7">
        <v>1229.0</v>
      </c>
      <c r="D517" s="9">
        <v>2.737</v>
      </c>
      <c r="E517" s="9">
        <v>22.0</v>
      </c>
    </row>
    <row r="518">
      <c r="A518" s="5" t="s">
        <v>1245</v>
      </c>
      <c r="B518" s="5" t="s">
        <v>1246</v>
      </c>
      <c r="C518" s="7">
        <v>1844.0</v>
      </c>
      <c r="D518" s="9">
        <v>2.733</v>
      </c>
      <c r="E518" s="9">
        <v>38.0</v>
      </c>
    </row>
    <row r="519">
      <c r="A519" s="5" t="s">
        <v>1247</v>
      </c>
      <c r="B519" s="5" t="s">
        <v>1248</v>
      </c>
      <c r="C519" s="7">
        <v>7056.0</v>
      </c>
      <c r="D519" s="9">
        <v>2.729</v>
      </c>
      <c r="E519" s="9">
        <v>323.0</v>
      </c>
    </row>
    <row r="520">
      <c r="A520" s="5" t="s">
        <v>1249</v>
      </c>
      <c r="B520" s="5" t="s">
        <v>1250</v>
      </c>
      <c r="C520" s="7">
        <v>7930.0</v>
      </c>
      <c r="D520" s="9">
        <v>2.728</v>
      </c>
      <c r="E520" s="9">
        <v>68.0</v>
      </c>
    </row>
    <row r="521">
      <c r="A521" s="5" t="s">
        <v>1251</v>
      </c>
      <c r="B521" s="5" t="s">
        <v>1252</v>
      </c>
      <c r="C521" s="7">
        <v>3310.0</v>
      </c>
      <c r="D521" s="9">
        <v>2.728</v>
      </c>
      <c r="E521" s="9">
        <v>108.0</v>
      </c>
    </row>
    <row r="522">
      <c r="A522" s="5" t="s">
        <v>1253</v>
      </c>
      <c r="B522" s="5" t="s">
        <v>1254</v>
      </c>
      <c r="C522" s="7">
        <v>11318.0</v>
      </c>
      <c r="D522" s="9">
        <v>2.723</v>
      </c>
      <c r="E522" s="9">
        <v>330.0</v>
      </c>
    </row>
    <row r="523">
      <c r="A523" s="5" t="s">
        <v>1256</v>
      </c>
      <c r="B523" s="5" t="s">
        <v>1257</v>
      </c>
      <c r="C523" s="7">
        <v>8735.0</v>
      </c>
      <c r="D523" s="9">
        <v>2.718</v>
      </c>
      <c r="E523" s="9">
        <v>114.0</v>
      </c>
    </row>
    <row r="524">
      <c r="A524" s="5" t="s">
        <v>1258</v>
      </c>
      <c r="B524" s="5" t="s">
        <v>1259</v>
      </c>
      <c r="C524" s="9">
        <v>772.0</v>
      </c>
      <c r="D524" s="9">
        <v>2.718</v>
      </c>
      <c r="E524" s="9">
        <v>150.0</v>
      </c>
    </row>
    <row r="525">
      <c r="A525" s="5" t="s">
        <v>1260</v>
      </c>
      <c r="B525" s="5" t="s">
        <v>1261</v>
      </c>
      <c r="C525" s="7">
        <v>1872.0</v>
      </c>
      <c r="D525" s="9">
        <v>2.717</v>
      </c>
      <c r="E525" s="9">
        <v>83.0</v>
      </c>
    </row>
    <row r="526">
      <c r="A526" s="5" t="s">
        <v>1264</v>
      </c>
      <c r="B526" s="5" t="s">
        <v>1265</v>
      </c>
      <c r="C526" s="7">
        <v>2056.0</v>
      </c>
      <c r="D526" s="9">
        <v>2.716</v>
      </c>
      <c r="E526" s="9">
        <v>35.0</v>
      </c>
    </row>
    <row r="527">
      <c r="A527" s="5" t="s">
        <v>1267</v>
      </c>
      <c r="B527" s="5" t="s">
        <v>1268</v>
      </c>
      <c r="C527" s="7">
        <v>1877.0</v>
      </c>
      <c r="D527" s="9">
        <v>2.715</v>
      </c>
      <c r="E527" s="9">
        <v>57.0</v>
      </c>
    </row>
    <row r="528">
      <c r="A528" s="5" t="s">
        <v>1269</v>
      </c>
      <c r="B528" s="5" t="s">
        <v>1270</v>
      </c>
      <c r="C528" s="7">
        <v>2080.0</v>
      </c>
      <c r="D528" s="9">
        <v>2.714</v>
      </c>
      <c r="E528" s="9">
        <v>66.0</v>
      </c>
    </row>
    <row r="529">
      <c r="A529" s="5" t="s">
        <v>1271</v>
      </c>
      <c r="B529" s="5" t="s">
        <v>1272</v>
      </c>
      <c r="C529" s="7">
        <v>2416.0</v>
      </c>
      <c r="D529" s="9">
        <v>2.711</v>
      </c>
      <c r="E529" s="9">
        <v>93.0</v>
      </c>
    </row>
    <row r="530">
      <c r="A530" s="5" t="s">
        <v>1274</v>
      </c>
      <c r="B530" s="5" t="s">
        <v>1275</v>
      </c>
      <c r="C530" s="7">
        <v>6754.0</v>
      </c>
      <c r="D530" s="9">
        <v>2.71</v>
      </c>
      <c r="E530" s="9">
        <v>184.0</v>
      </c>
    </row>
    <row r="531">
      <c r="A531" s="5" t="s">
        <v>1277</v>
      </c>
      <c r="B531" s="5" t="s">
        <v>1279</v>
      </c>
      <c r="C531" s="9">
        <v>441.0</v>
      </c>
      <c r="D531" s="9">
        <v>2.709</v>
      </c>
      <c r="E531" s="9">
        <v>18.0</v>
      </c>
    </row>
    <row r="532">
      <c r="A532" s="5" t="s">
        <v>1280</v>
      </c>
      <c r="B532" s="5" t="s">
        <v>1281</v>
      </c>
      <c r="C532" s="7">
        <v>6625.0</v>
      </c>
      <c r="D532" s="9">
        <v>2.708</v>
      </c>
      <c r="E532" s="9">
        <v>136.0</v>
      </c>
    </row>
    <row r="533">
      <c r="A533" s="5" t="s">
        <v>1282</v>
      </c>
      <c r="B533" s="5" t="s">
        <v>1283</v>
      </c>
      <c r="C533" s="7">
        <v>4241.0</v>
      </c>
      <c r="D533" s="9">
        <v>2.705</v>
      </c>
      <c r="E533" s="9">
        <v>91.0</v>
      </c>
    </row>
    <row r="534">
      <c r="A534" s="5" t="s">
        <v>1285</v>
      </c>
      <c r="B534" s="5" t="s">
        <v>1286</v>
      </c>
      <c r="C534" s="7">
        <v>2056.0</v>
      </c>
      <c r="D534" s="9">
        <v>2.697</v>
      </c>
      <c r="E534" s="9">
        <v>47.0</v>
      </c>
    </row>
    <row r="535">
      <c r="A535" s="5" t="s">
        <v>1287</v>
      </c>
      <c r="B535" s="5" t="s">
        <v>1288</v>
      </c>
      <c r="C535" s="7">
        <v>15035.0</v>
      </c>
      <c r="D535" s="9">
        <v>2.68</v>
      </c>
      <c r="E535" s="9">
        <v>307.0</v>
      </c>
    </row>
    <row r="536">
      <c r="A536" s="5" t="s">
        <v>1289</v>
      </c>
      <c r="B536" s="5" t="s">
        <v>1290</v>
      </c>
      <c r="C536" s="7">
        <v>1296.0</v>
      </c>
      <c r="D536" s="9">
        <v>2.677</v>
      </c>
      <c r="E536" s="9">
        <v>26.0</v>
      </c>
    </row>
    <row r="537">
      <c r="A537" s="5" t="s">
        <v>1291</v>
      </c>
      <c r="B537" s="5" t="s">
        <v>1292</v>
      </c>
      <c r="C537" s="7">
        <v>8732.0</v>
      </c>
      <c r="D537" s="9">
        <v>2.674</v>
      </c>
      <c r="E537" s="9">
        <v>376.0</v>
      </c>
    </row>
    <row r="538">
      <c r="A538" s="5" t="s">
        <v>1293</v>
      </c>
      <c r="B538" s="5" t="s">
        <v>1294</v>
      </c>
      <c r="C538" s="7">
        <v>4978.0</v>
      </c>
      <c r="D538" s="9">
        <v>2.673</v>
      </c>
      <c r="E538" s="9">
        <v>101.0</v>
      </c>
    </row>
    <row r="539">
      <c r="A539" s="5" t="s">
        <v>1296</v>
      </c>
      <c r="B539" s="5" t="s">
        <v>1297</v>
      </c>
      <c r="C539" s="7">
        <v>6630.0</v>
      </c>
      <c r="D539" s="9">
        <v>2.668</v>
      </c>
      <c r="E539" s="9">
        <v>267.0</v>
      </c>
    </row>
    <row r="540">
      <c r="A540" s="5" t="s">
        <v>1298</v>
      </c>
      <c r="B540" s="5" t="s">
        <v>1299</v>
      </c>
      <c r="C540" s="7">
        <v>2401.0</v>
      </c>
      <c r="D540" s="9">
        <v>2.667</v>
      </c>
      <c r="E540" s="9">
        <v>43.0</v>
      </c>
    </row>
    <row r="541">
      <c r="A541" s="5" t="s">
        <v>1300</v>
      </c>
      <c r="B541" s="5" t="s">
        <v>1301</v>
      </c>
      <c r="C541" s="7">
        <v>4101.0</v>
      </c>
      <c r="D541" s="9">
        <v>2.665</v>
      </c>
      <c r="E541" s="9">
        <v>133.0</v>
      </c>
    </row>
    <row r="542">
      <c r="A542" s="5" t="s">
        <v>1303</v>
      </c>
      <c r="B542" s="5" t="s">
        <v>1304</v>
      </c>
      <c r="C542" s="7">
        <v>7066.0</v>
      </c>
      <c r="D542" s="9">
        <v>2.664</v>
      </c>
      <c r="E542" s="9">
        <v>150.0</v>
      </c>
    </row>
    <row r="543">
      <c r="A543" s="5" t="s">
        <v>1305</v>
      </c>
      <c r="B543" s="5" t="s">
        <v>1306</v>
      </c>
      <c r="C543" s="7">
        <v>1412.0</v>
      </c>
      <c r="D543" s="9">
        <v>2.66</v>
      </c>
      <c r="E543" s="9">
        <v>55.0</v>
      </c>
    </row>
    <row r="544">
      <c r="A544" s="5" t="s">
        <v>1307</v>
      </c>
      <c r="B544" s="5" t="s">
        <v>1308</v>
      </c>
      <c r="C544" s="9">
        <v>304.0</v>
      </c>
      <c r="D544" s="9">
        <v>2.653</v>
      </c>
      <c r="E544" s="9">
        <v>27.0</v>
      </c>
    </row>
    <row r="545">
      <c r="A545" s="5" t="s">
        <v>1309</v>
      </c>
      <c r="B545" s="5" t="s">
        <v>1310</v>
      </c>
      <c r="C545" s="7">
        <v>1080.0</v>
      </c>
      <c r="D545" s="9">
        <v>2.652</v>
      </c>
      <c r="E545" s="9">
        <v>33.0</v>
      </c>
    </row>
    <row r="546">
      <c r="A546" s="5" t="s">
        <v>1311</v>
      </c>
      <c r="B546" s="5" t="s">
        <v>1312</v>
      </c>
      <c r="C546" s="7">
        <v>3611.0</v>
      </c>
      <c r="D546" s="9">
        <v>2.651</v>
      </c>
      <c r="E546" s="9">
        <v>124.0</v>
      </c>
    </row>
    <row r="547">
      <c r="A547" s="5" t="s">
        <v>1313</v>
      </c>
      <c r="B547" s="5" t="s">
        <v>1314</v>
      </c>
      <c r="C547" s="7">
        <v>1730.0</v>
      </c>
      <c r="D547" s="9">
        <v>2.644</v>
      </c>
      <c r="E547" s="9">
        <v>47.0</v>
      </c>
    </row>
    <row r="548">
      <c r="A548" s="5" t="s">
        <v>1315</v>
      </c>
      <c r="B548" s="5" t="s">
        <v>1316</v>
      </c>
      <c r="C548" s="7">
        <v>5282.0</v>
      </c>
      <c r="D548" s="9">
        <v>2.639</v>
      </c>
      <c r="E548" s="9">
        <v>170.0</v>
      </c>
    </row>
    <row r="549">
      <c r="A549" s="5" t="s">
        <v>1317</v>
      </c>
      <c r="B549" s="5" t="s">
        <v>1319</v>
      </c>
      <c r="C549" s="7">
        <v>1622.0</v>
      </c>
      <c r="D549" s="9">
        <v>2.638</v>
      </c>
      <c r="E549" s="9">
        <v>110.0</v>
      </c>
    </row>
    <row r="550">
      <c r="A550" s="5" t="s">
        <v>1320</v>
      </c>
      <c r="B550" s="5" t="s">
        <v>1321</v>
      </c>
      <c r="C550" s="7">
        <v>3743.0</v>
      </c>
      <c r="D550" s="9">
        <v>2.638</v>
      </c>
      <c r="E550" s="9">
        <v>117.0</v>
      </c>
    </row>
    <row r="551">
      <c r="A551" s="5" t="s">
        <v>1323</v>
      </c>
      <c r="B551" s="5" t="s">
        <v>1325</v>
      </c>
      <c r="C551" s="7">
        <v>1743.0</v>
      </c>
      <c r="D551" s="9">
        <v>2.637</v>
      </c>
      <c r="E551" s="9">
        <v>80.0</v>
      </c>
    </row>
    <row r="552">
      <c r="A552" s="5" t="s">
        <v>1326</v>
      </c>
      <c r="B552" s="5" t="s">
        <v>1327</v>
      </c>
      <c r="C552" s="7">
        <v>1042.0</v>
      </c>
      <c r="D552" s="9">
        <v>2.633</v>
      </c>
      <c r="E552" s="9">
        <v>27.0</v>
      </c>
    </row>
    <row r="553">
      <c r="A553" s="5" t="s">
        <v>1276</v>
      </c>
      <c r="B553" s="5" t="s">
        <v>1278</v>
      </c>
      <c r="C553" s="9">
        <v>748.0</v>
      </c>
      <c r="D553" s="9">
        <v>2.63</v>
      </c>
      <c r="E553" s="9">
        <v>51.0</v>
      </c>
    </row>
    <row r="554">
      <c r="A554" s="5" t="s">
        <v>1329</v>
      </c>
      <c r="B554" s="5" t="s">
        <v>1330</v>
      </c>
      <c r="C554" s="7">
        <v>1844.0</v>
      </c>
      <c r="D554" s="9">
        <v>2.628</v>
      </c>
      <c r="E554" s="9">
        <v>172.0</v>
      </c>
    </row>
    <row r="555">
      <c r="A555" s="5" t="s">
        <v>1331</v>
      </c>
      <c r="B555" s="5" t="s">
        <v>1332</v>
      </c>
      <c r="C555" s="7">
        <v>16760.0</v>
      </c>
      <c r="D555" s="9">
        <v>2.627</v>
      </c>
      <c r="E555" s="9">
        <v>319.0</v>
      </c>
    </row>
    <row r="556">
      <c r="A556" s="5" t="s">
        <v>1333</v>
      </c>
      <c r="B556" s="5" t="s">
        <v>1334</v>
      </c>
      <c r="C556" s="7">
        <v>5729.0</v>
      </c>
      <c r="D556" s="9">
        <v>2.625</v>
      </c>
      <c r="E556" s="9">
        <v>143.0</v>
      </c>
    </row>
    <row r="557">
      <c r="A557" s="5" t="s">
        <v>1335</v>
      </c>
      <c r="B557" s="5" t="s">
        <v>1336</v>
      </c>
      <c r="C557" s="7">
        <v>9685.0</v>
      </c>
      <c r="D557" s="9">
        <v>2.618</v>
      </c>
      <c r="E557" s="9">
        <v>256.0</v>
      </c>
    </row>
    <row r="558">
      <c r="A558" s="5" t="s">
        <v>1337</v>
      </c>
      <c r="B558" s="5" t="s">
        <v>1339</v>
      </c>
      <c r="C558" s="9">
        <v>373.0</v>
      </c>
      <c r="D558" s="9">
        <v>2.614</v>
      </c>
      <c r="E558" s="9">
        <v>46.0</v>
      </c>
    </row>
    <row r="559">
      <c r="A559" s="5" t="s">
        <v>1340</v>
      </c>
      <c r="B559" s="5" t="s">
        <v>1341</v>
      </c>
      <c r="C559" s="7">
        <v>5669.0</v>
      </c>
      <c r="D559" s="9">
        <v>2.599</v>
      </c>
      <c r="E559" s="9">
        <v>165.0</v>
      </c>
    </row>
    <row r="560">
      <c r="A560" s="5" t="s">
        <v>1342</v>
      </c>
      <c r="B560" s="5" t="s">
        <v>1343</v>
      </c>
      <c r="C560" s="7">
        <v>1700.0</v>
      </c>
      <c r="D560" s="9">
        <v>2.598</v>
      </c>
      <c r="E560" s="9">
        <v>68.0</v>
      </c>
    </row>
    <row r="561">
      <c r="A561" s="5" t="s">
        <v>1344</v>
      </c>
      <c r="B561" s="5" t="s">
        <v>1345</v>
      </c>
      <c r="C561" s="7">
        <v>1757.0</v>
      </c>
      <c r="D561" s="9">
        <v>2.596</v>
      </c>
      <c r="E561" s="9">
        <v>49.0</v>
      </c>
    </row>
    <row r="562">
      <c r="A562" s="5" t="s">
        <v>1346</v>
      </c>
      <c r="B562" s="5" t="s">
        <v>1347</v>
      </c>
      <c r="C562" s="7">
        <v>1580.0</v>
      </c>
      <c r="D562" s="9">
        <v>2.595</v>
      </c>
      <c r="E562" s="9">
        <v>108.0</v>
      </c>
    </row>
    <row r="563">
      <c r="A563" s="5" t="s">
        <v>1349</v>
      </c>
      <c r="B563" s="5" t="s">
        <v>1350</v>
      </c>
      <c r="C563" s="7">
        <v>2324.0</v>
      </c>
      <c r="D563" s="9">
        <v>2.595</v>
      </c>
      <c r="E563" s="9">
        <v>67.0</v>
      </c>
    </row>
    <row r="564">
      <c r="A564" s="5" t="s">
        <v>1352</v>
      </c>
      <c r="B564" s="5" t="s">
        <v>1353</v>
      </c>
      <c r="C564" s="7">
        <v>13521.0</v>
      </c>
      <c r="D564" s="9">
        <v>2.594</v>
      </c>
      <c r="E564" s="9">
        <v>170.0</v>
      </c>
    </row>
    <row r="565">
      <c r="A565" s="5" t="s">
        <v>1354</v>
      </c>
      <c r="B565" s="5" t="s">
        <v>1355</v>
      </c>
      <c r="C565" s="7">
        <v>7527.0</v>
      </c>
      <c r="D565" s="9">
        <v>2.593</v>
      </c>
      <c r="E565" s="9">
        <v>252.0</v>
      </c>
    </row>
    <row r="566">
      <c r="A566" s="5" t="s">
        <v>1357</v>
      </c>
      <c r="B566" s="5" t="s">
        <v>1358</v>
      </c>
      <c r="C566" s="7">
        <v>3220.0</v>
      </c>
      <c r="D566" s="9">
        <v>2.589</v>
      </c>
      <c r="E566" s="9">
        <v>70.0</v>
      </c>
    </row>
    <row r="567">
      <c r="A567" s="5" t="s">
        <v>551</v>
      </c>
      <c r="B567" s="5" t="s">
        <v>552</v>
      </c>
      <c r="C567" s="7">
        <v>10099.0</v>
      </c>
      <c r="D567" s="9">
        <v>2.587</v>
      </c>
      <c r="E567" s="9">
        <v>247.0</v>
      </c>
    </row>
    <row r="568">
      <c r="A568" s="5" t="s">
        <v>1359</v>
      </c>
      <c r="B568" s="5" t="s">
        <v>1360</v>
      </c>
      <c r="C568" s="7">
        <v>2034.0</v>
      </c>
      <c r="D568" s="9">
        <v>2.585</v>
      </c>
      <c r="E568" s="9">
        <v>58.0</v>
      </c>
    </row>
    <row r="569">
      <c r="A569" s="5" t="s">
        <v>1361</v>
      </c>
      <c r="B569" s="5" t="s">
        <v>1363</v>
      </c>
      <c r="C569" s="7">
        <v>8158.0</v>
      </c>
      <c r="D569" s="9">
        <v>2.582</v>
      </c>
      <c r="E569" s="9">
        <v>75.0</v>
      </c>
    </row>
    <row r="570">
      <c r="A570" s="5" t="s">
        <v>1367</v>
      </c>
      <c r="B570" s="5" t="s">
        <v>1368</v>
      </c>
      <c r="C570" s="7">
        <v>2982.0</v>
      </c>
      <c r="D570" s="9">
        <v>2.58</v>
      </c>
      <c r="E570" s="9">
        <v>105.0</v>
      </c>
    </row>
    <row r="571">
      <c r="A571" s="5" t="s">
        <v>1369</v>
      </c>
      <c r="B571" s="9" t="s">
        <v>1370</v>
      </c>
      <c r="C571" s="7">
        <v>7771.0</v>
      </c>
      <c r="D571" s="9">
        <v>2.577</v>
      </c>
      <c r="E571" s="9">
        <v>236.0</v>
      </c>
    </row>
    <row r="572">
      <c r="A572" s="5" t="s">
        <v>1371</v>
      </c>
      <c r="B572" s="5" t="s">
        <v>1372</v>
      </c>
      <c r="C572" s="7">
        <v>1965.0</v>
      </c>
      <c r="D572" s="9">
        <v>2.561</v>
      </c>
      <c r="E572" s="9">
        <v>110.0</v>
      </c>
    </row>
    <row r="573">
      <c r="A573" s="5" t="s">
        <v>1375</v>
      </c>
      <c r="B573" s="5" t="s">
        <v>1376</v>
      </c>
      <c r="C573" s="7">
        <v>18098.0</v>
      </c>
      <c r="D573" s="9">
        <v>2.557</v>
      </c>
      <c r="E573" s="9">
        <v>225.0</v>
      </c>
    </row>
    <row r="574">
      <c r="A574" s="5" t="s">
        <v>1224</v>
      </c>
      <c r="B574" s="5" t="s">
        <v>1225</v>
      </c>
      <c r="C574" s="7">
        <v>29581.0</v>
      </c>
      <c r="D574" s="9">
        <v>2.547</v>
      </c>
      <c r="E574" s="9">
        <v>236.0</v>
      </c>
    </row>
    <row r="575">
      <c r="A575" s="5" t="s">
        <v>1379</v>
      </c>
      <c r="B575" s="5" t="s">
        <v>1380</v>
      </c>
      <c r="C575" s="7">
        <v>4122.0</v>
      </c>
      <c r="D575" s="9">
        <v>2.538</v>
      </c>
      <c r="E575" s="9">
        <v>111.0</v>
      </c>
    </row>
    <row r="576">
      <c r="A576" s="5" t="s">
        <v>1384</v>
      </c>
      <c r="B576" s="5" t="s">
        <v>1385</v>
      </c>
      <c r="C576" s="7">
        <v>5263.0</v>
      </c>
      <c r="D576" s="9">
        <v>2.537</v>
      </c>
      <c r="E576" s="9">
        <v>56.0</v>
      </c>
    </row>
    <row r="577">
      <c r="A577" s="5" t="s">
        <v>1386</v>
      </c>
      <c r="B577" s="5" t="s">
        <v>1387</v>
      </c>
      <c r="C577" s="7">
        <v>5650.0</v>
      </c>
      <c r="D577" s="9">
        <v>2.536</v>
      </c>
      <c r="E577" s="9">
        <v>64.0</v>
      </c>
    </row>
    <row r="578">
      <c r="A578" s="5" t="s">
        <v>1388</v>
      </c>
      <c r="B578" s="5" t="s">
        <v>1389</v>
      </c>
      <c r="C578" s="7">
        <v>5362.0</v>
      </c>
      <c r="D578" s="9">
        <v>2.527</v>
      </c>
      <c r="E578" s="9">
        <v>92.0</v>
      </c>
    </row>
    <row r="579">
      <c r="A579" s="5" t="s">
        <v>1390</v>
      </c>
      <c r="B579" s="5" t="s">
        <v>1391</v>
      </c>
      <c r="C579" s="7">
        <v>2213.0</v>
      </c>
      <c r="D579" s="9">
        <v>2.52</v>
      </c>
      <c r="E579" s="9">
        <v>63.0</v>
      </c>
    </row>
    <row r="580">
      <c r="A580" s="5" t="s">
        <v>1392</v>
      </c>
      <c r="B580" s="5" t="s">
        <v>1393</v>
      </c>
      <c r="C580" s="7">
        <v>13453.0</v>
      </c>
      <c r="D580" s="9">
        <v>2.516</v>
      </c>
      <c r="E580" s="9">
        <v>301.0</v>
      </c>
    </row>
    <row r="581">
      <c r="A581" s="5" t="s">
        <v>1394</v>
      </c>
      <c r="B581" s="5" t="s">
        <v>1395</v>
      </c>
      <c r="C581" s="7">
        <v>4226.0</v>
      </c>
      <c r="D581" s="9">
        <v>2.512</v>
      </c>
      <c r="E581" s="9">
        <v>187.0</v>
      </c>
    </row>
    <row r="582">
      <c r="A582" s="5" t="s">
        <v>1396</v>
      </c>
      <c r="B582" s="5" t="s">
        <v>1397</v>
      </c>
      <c r="C582" s="7">
        <v>16778.0</v>
      </c>
      <c r="D582" s="9">
        <v>2.511</v>
      </c>
      <c r="E582" s="9">
        <v>635.0</v>
      </c>
    </row>
    <row r="583">
      <c r="A583" s="5" t="s">
        <v>1399</v>
      </c>
      <c r="B583" s="5" t="s">
        <v>1400</v>
      </c>
      <c r="C583" s="7">
        <v>13232.0</v>
      </c>
      <c r="D583" s="9">
        <v>2.511</v>
      </c>
      <c r="E583" s="9">
        <v>409.0</v>
      </c>
    </row>
    <row r="584">
      <c r="A584" s="5" t="s">
        <v>1401</v>
      </c>
      <c r="B584" s="5" t="s">
        <v>1402</v>
      </c>
      <c r="C584" s="9">
        <v>869.0</v>
      </c>
      <c r="D584" s="9">
        <v>2.509</v>
      </c>
      <c r="E584" s="9">
        <v>95.0</v>
      </c>
    </row>
    <row r="585">
      <c r="A585" s="5" t="s">
        <v>1403</v>
      </c>
      <c r="B585" s="5" t="s">
        <v>1404</v>
      </c>
      <c r="C585" s="7">
        <v>3224.0</v>
      </c>
      <c r="D585" s="9">
        <v>2.506</v>
      </c>
      <c r="E585" s="9">
        <v>112.0</v>
      </c>
    </row>
    <row r="586">
      <c r="A586" s="5" t="s">
        <v>1405</v>
      </c>
      <c r="B586" s="5" t="s">
        <v>1406</v>
      </c>
      <c r="C586" s="7">
        <v>3578.0</v>
      </c>
      <c r="D586" s="9">
        <v>2.503</v>
      </c>
      <c r="E586" s="9">
        <v>110.0</v>
      </c>
    </row>
    <row r="587">
      <c r="A587" s="5" t="s">
        <v>1407</v>
      </c>
      <c r="B587" s="5" t="s">
        <v>1408</v>
      </c>
      <c r="C587" s="7">
        <v>1725.0</v>
      </c>
      <c r="D587" s="9">
        <v>2.495</v>
      </c>
      <c r="E587" s="9">
        <v>227.0</v>
      </c>
    </row>
    <row r="588">
      <c r="A588" s="5" t="s">
        <v>1409</v>
      </c>
      <c r="B588" s="5" t="s">
        <v>1411</v>
      </c>
      <c r="C588" s="7">
        <v>2630.0</v>
      </c>
      <c r="D588" s="9">
        <v>2.493</v>
      </c>
      <c r="E588" s="9">
        <v>0.0</v>
      </c>
    </row>
    <row r="589">
      <c r="A589" s="5" t="s">
        <v>1412</v>
      </c>
      <c r="B589" s="5" t="s">
        <v>1413</v>
      </c>
      <c r="C589" s="7">
        <v>1518.0</v>
      </c>
      <c r="D589" s="9">
        <v>2.49</v>
      </c>
      <c r="E589" s="9">
        <v>89.0</v>
      </c>
    </row>
    <row r="590">
      <c r="A590" s="5" t="s">
        <v>1416</v>
      </c>
      <c r="B590" s="5" t="s">
        <v>1418</v>
      </c>
      <c r="C590" s="7">
        <v>1683.0</v>
      </c>
      <c r="D590" s="9">
        <v>2.49</v>
      </c>
      <c r="E590" s="9">
        <v>62.0</v>
      </c>
    </row>
    <row r="591">
      <c r="A591" s="5" t="s">
        <v>1419</v>
      </c>
      <c r="B591" s="5" t="s">
        <v>1420</v>
      </c>
      <c r="C591" s="7">
        <v>2815.0</v>
      </c>
      <c r="D591" s="9">
        <v>2.489</v>
      </c>
      <c r="E591" s="9">
        <v>240.0</v>
      </c>
    </row>
    <row r="592">
      <c r="A592" s="5" t="s">
        <v>1422</v>
      </c>
      <c r="B592" s="5" t="s">
        <v>1423</v>
      </c>
      <c r="C592" s="7">
        <v>4509.0</v>
      </c>
      <c r="D592" s="9">
        <v>2.486</v>
      </c>
      <c r="E592" s="9">
        <v>207.0</v>
      </c>
    </row>
    <row r="593">
      <c r="A593" s="5" t="s">
        <v>1425</v>
      </c>
      <c r="B593" s="5" t="s">
        <v>1426</v>
      </c>
      <c r="C593" s="7">
        <v>2601.0</v>
      </c>
      <c r="D593" s="9">
        <v>2.485</v>
      </c>
      <c r="E593" s="9">
        <v>145.0</v>
      </c>
    </row>
    <row r="594">
      <c r="A594" s="5" t="s">
        <v>1427</v>
      </c>
      <c r="B594" s="5" t="s">
        <v>1429</v>
      </c>
      <c r="C594" s="7">
        <v>1068.0</v>
      </c>
      <c r="D594" s="9">
        <v>2.484</v>
      </c>
      <c r="E594" s="9">
        <v>128.0</v>
      </c>
    </row>
    <row r="595">
      <c r="A595" s="5" t="s">
        <v>1431</v>
      </c>
      <c r="B595" s="5" t="s">
        <v>1432</v>
      </c>
      <c r="C595" s="7">
        <v>1168.0</v>
      </c>
      <c r="D595" s="9">
        <v>2.482</v>
      </c>
      <c r="E595" s="9">
        <v>80.0</v>
      </c>
    </row>
    <row r="596">
      <c r="A596" s="5" t="s">
        <v>1433</v>
      </c>
      <c r="B596" s="5" t="s">
        <v>1435</v>
      </c>
      <c r="C596" s="7">
        <v>1380.0</v>
      </c>
      <c r="D596" s="9">
        <v>2.481</v>
      </c>
      <c r="E596" s="9">
        <v>59.0</v>
      </c>
    </row>
    <row r="597">
      <c r="A597" s="5" t="s">
        <v>1436</v>
      </c>
      <c r="B597" s="5" t="s">
        <v>1437</v>
      </c>
      <c r="C597" s="9">
        <v>961.0</v>
      </c>
      <c r="D597" s="9">
        <v>2.48</v>
      </c>
      <c r="E597" s="9">
        <v>20.0</v>
      </c>
    </row>
    <row r="598">
      <c r="A598" s="5" t="s">
        <v>1438</v>
      </c>
      <c r="B598" s="5" t="s">
        <v>1439</v>
      </c>
      <c r="C598" s="7">
        <v>2115.0</v>
      </c>
      <c r="D598" s="9">
        <v>2.479</v>
      </c>
      <c r="E598" s="9">
        <v>132.0</v>
      </c>
    </row>
    <row r="599">
      <c r="A599" s="5" t="s">
        <v>1440</v>
      </c>
      <c r="B599" s="5" t="s">
        <v>1441</v>
      </c>
      <c r="C599" s="7">
        <v>14397.0</v>
      </c>
      <c r="D599" s="9">
        <v>2.479</v>
      </c>
      <c r="E599" s="9">
        <v>314.0</v>
      </c>
    </row>
    <row r="600">
      <c r="A600" s="5" t="s">
        <v>1443</v>
      </c>
      <c r="B600" s="5" t="s">
        <v>1444</v>
      </c>
      <c r="C600" s="7">
        <v>2608.0</v>
      </c>
      <c r="D600" s="9">
        <v>2.478</v>
      </c>
      <c r="E600" s="9">
        <v>38.0</v>
      </c>
    </row>
    <row r="601">
      <c r="A601" s="5" t="s">
        <v>1446</v>
      </c>
      <c r="B601" s="5" t="s">
        <v>1447</v>
      </c>
      <c r="C601" s="7">
        <v>6209.0</v>
      </c>
      <c r="D601" s="9">
        <v>2.477</v>
      </c>
      <c r="E601" s="9">
        <v>141.0</v>
      </c>
    </row>
    <row r="602">
      <c r="A602" s="5" t="s">
        <v>1448</v>
      </c>
      <c r="B602" s="5" t="s">
        <v>1449</v>
      </c>
      <c r="C602" s="7">
        <v>13733.0</v>
      </c>
      <c r="D602" s="9">
        <v>2.474</v>
      </c>
      <c r="E602" s="9">
        <v>537.0</v>
      </c>
    </row>
    <row r="603">
      <c r="A603" s="5" t="s">
        <v>1450</v>
      </c>
      <c r="B603" s="5" t="s">
        <v>1451</v>
      </c>
      <c r="C603" s="7">
        <v>7061.0</v>
      </c>
      <c r="D603" s="9">
        <v>2.472</v>
      </c>
      <c r="E603" s="9">
        <v>378.0</v>
      </c>
    </row>
    <row r="604">
      <c r="A604" s="5" t="s">
        <v>1454</v>
      </c>
      <c r="B604" s="5" t="s">
        <v>1455</v>
      </c>
      <c r="C604" s="7">
        <v>5186.0</v>
      </c>
      <c r="D604" s="9">
        <v>2.47</v>
      </c>
      <c r="E604" s="9">
        <v>218.0</v>
      </c>
    </row>
    <row r="605">
      <c r="A605" s="5" t="s">
        <v>1457</v>
      </c>
      <c r="B605" s="5" t="s">
        <v>1458</v>
      </c>
      <c r="C605" s="7">
        <v>9447.0</v>
      </c>
      <c r="D605" s="9">
        <v>2.467</v>
      </c>
      <c r="E605" s="9">
        <v>204.0</v>
      </c>
    </row>
    <row r="606">
      <c r="A606" s="5" t="s">
        <v>1459</v>
      </c>
      <c r="B606" s="5" t="s">
        <v>1460</v>
      </c>
      <c r="C606" s="7">
        <v>1121.0</v>
      </c>
      <c r="D606" s="9">
        <v>2.457</v>
      </c>
      <c r="E606" s="9">
        <v>56.0</v>
      </c>
    </row>
    <row r="607">
      <c r="A607" s="5" t="s">
        <v>1461</v>
      </c>
      <c r="B607" s="5" t="s">
        <v>1462</v>
      </c>
      <c r="C607" s="7">
        <v>5536.0</v>
      </c>
      <c r="D607" s="9">
        <v>2.457</v>
      </c>
      <c r="E607" s="9">
        <v>264.0</v>
      </c>
    </row>
    <row r="608">
      <c r="A608" s="5" t="s">
        <v>1463</v>
      </c>
      <c r="B608" s="5" t="s">
        <v>1464</v>
      </c>
      <c r="C608" s="7">
        <v>4646.0</v>
      </c>
      <c r="D608" s="9">
        <v>2.457</v>
      </c>
      <c r="E608" s="9">
        <v>114.0</v>
      </c>
    </row>
    <row r="609">
      <c r="A609" s="5" t="s">
        <v>1466</v>
      </c>
      <c r="B609" s="5" t="s">
        <v>1468</v>
      </c>
      <c r="C609" s="9">
        <v>661.0</v>
      </c>
      <c r="D609" s="9">
        <v>2.444</v>
      </c>
      <c r="E609" s="9">
        <v>73.0</v>
      </c>
    </row>
    <row r="610">
      <c r="A610" s="5" t="s">
        <v>1470</v>
      </c>
      <c r="B610" s="5" t="s">
        <v>1471</v>
      </c>
      <c r="C610" s="7">
        <v>1795.0</v>
      </c>
      <c r="D610" s="9">
        <v>2.441</v>
      </c>
      <c r="E610" s="9">
        <v>27.0</v>
      </c>
    </row>
    <row r="611">
      <c r="A611" s="5" t="s">
        <v>1472</v>
      </c>
      <c r="B611" s="5" t="s">
        <v>1473</v>
      </c>
      <c r="C611" s="7">
        <v>5501.0</v>
      </c>
      <c r="D611" s="9">
        <v>2.44</v>
      </c>
      <c r="E611" s="9">
        <v>44.0</v>
      </c>
    </row>
    <row r="612">
      <c r="A612" s="5" t="s">
        <v>1475</v>
      </c>
      <c r="B612" s="5" t="s">
        <v>1476</v>
      </c>
      <c r="C612" s="7">
        <v>3928.0</v>
      </c>
      <c r="D612" s="9">
        <v>2.438</v>
      </c>
      <c r="E612" s="9">
        <v>117.0</v>
      </c>
    </row>
    <row r="613">
      <c r="A613" s="5" t="s">
        <v>1477</v>
      </c>
      <c r="B613" s="5" t="s">
        <v>1479</v>
      </c>
      <c r="C613" s="7">
        <v>6558.0</v>
      </c>
      <c r="D613" s="9">
        <v>2.436</v>
      </c>
      <c r="E613" s="9">
        <v>137.0</v>
      </c>
    </row>
    <row r="614">
      <c r="A614" s="5" t="s">
        <v>1480</v>
      </c>
      <c r="B614" s="9" t="s">
        <v>1481</v>
      </c>
      <c r="C614" s="7">
        <v>4074.0</v>
      </c>
      <c r="D614" s="9">
        <v>2.422</v>
      </c>
      <c r="E614" s="9">
        <v>90.0</v>
      </c>
    </row>
    <row r="615">
      <c r="A615" s="5" t="s">
        <v>1483</v>
      </c>
      <c r="B615" s="5" t="s">
        <v>1484</v>
      </c>
      <c r="C615" s="7">
        <v>2018.0</v>
      </c>
      <c r="D615" s="9">
        <v>2.42</v>
      </c>
      <c r="E615" s="9">
        <v>63.0</v>
      </c>
    </row>
    <row r="616">
      <c r="A616" s="5" t="s">
        <v>1486</v>
      </c>
      <c r="B616" s="5" t="s">
        <v>1487</v>
      </c>
      <c r="C616" s="9">
        <v>789.0</v>
      </c>
      <c r="D616" s="9">
        <v>2.416</v>
      </c>
      <c r="E616" s="9">
        <v>134.0</v>
      </c>
    </row>
    <row r="617">
      <c r="A617" s="5" t="s">
        <v>1488</v>
      </c>
      <c r="B617" s="5" t="s">
        <v>1490</v>
      </c>
      <c r="C617" s="9">
        <v>508.0</v>
      </c>
      <c r="D617" s="9">
        <v>2.414</v>
      </c>
      <c r="E617" s="9">
        <v>26.0</v>
      </c>
    </row>
    <row r="618">
      <c r="A618" s="5" t="s">
        <v>1491</v>
      </c>
      <c r="B618" s="5" t="s">
        <v>1492</v>
      </c>
      <c r="C618" s="9">
        <v>997.0</v>
      </c>
      <c r="D618" s="9">
        <v>2.41</v>
      </c>
      <c r="E618" s="9">
        <v>58.0</v>
      </c>
    </row>
    <row r="619">
      <c r="A619" s="5" t="s">
        <v>1495</v>
      </c>
      <c r="B619" s="5" t="s">
        <v>1496</v>
      </c>
      <c r="C619" s="9">
        <v>250.0</v>
      </c>
      <c r="D619" s="9">
        <v>2.403</v>
      </c>
      <c r="E619" s="9">
        <v>107.0</v>
      </c>
    </row>
    <row r="620">
      <c r="A620" s="5" t="s">
        <v>1497</v>
      </c>
      <c r="B620" s="5" t="s">
        <v>1498</v>
      </c>
      <c r="C620" s="7">
        <v>5857.0</v>
      </c>
      <c r="D620" s="9">
        <v>2.402</v>
      </c>
      <c r="E620" s="9">
        <v>155.0</v>
      </c>
    </row>
    <row r="621">
      <c r="A621" s="5" t="s">
        <v>1500</v>
      </c>
      <c r="B621" s="5" t="s">
        <v>1501</v>
      </c>
      <c r="C621" s="7">
        <v>2949.0</v>
      </c>
      <c r="D621" s="9">
        <v>2.4</v>
      </c>
      <c r="E621" s="9">
        <v>108.0</v>
      </c>
    </row>
    <row r="622">
      <c r="A622" s="5" t="s">
        <v>1502</v>
      </c>
      <c r="B622" s="5" t="s">
        <v>1503</v>
      </c>
      <c r="C622" s="7">
        <v>10903.0</v>
      </c>
      <c r="D622" s="9">
        <v>2.393</v>
      </c>
      <c r="E622" s="9">
        <v>385.0</v>
      </c>
    </row>
    <row r="623">
      <c r="A623" s="5" t="s">
        <v>1504</v>
      </c>
      <c r="B623" s="18">
        <v>42546.0</v>
      </c>
      <c r="C623" s="7">
        <v>10239.0</v>
      </c>
      <c r="D623" s="9">
        <v>2.385</v>
      </c>
      <c r="E623" s="9">
        <v>161.0</v>
      </c>
    </row>
    <row r="624">
      <c r="A624" s="5" t="s">
        <v>1505</v>
      </c>
      <c r="B624" s="5" t="s">
        <v>1506</v>
      </c>
      <c r="C624" s="7">
        <v>2012.0</v>
      </c>
      <c r="D624" s="9">
        <v>2.377</v>
      </c>
      <c r="E624" s="9">
        <v>20.0</v>
      </c>
    </row>
    <row r="625">
      <c r="A625" s="5" t="s">
        <v>1507</v>
      </c>
      <c r="B625" s="5" t="s">
        <v>1508</v>
      </c>
      <c r="C625" s="7">
        <v>10254.0</v>
      </c>
      <c r="D625" s="9">
        <v>2.376</v>
      </c>
      <c r="E625" s="9">
        <v>139.0</v>
      </c>
    </row>
    <row r="626">
      <c r="A626" s="5" t="s">
        <v>1510</v>
      </c>
      <c r="B626" s="5" t="s">
        <v>1511</v>
      </c>
      <c r="C626" s="7">
        <v>4444.0</v>
      </c>
      <c r="D626" s="9">
        <v>2.374</v>
      </c>
      <c r="E626" s="9">
        <v>77.0</v>
      </c>
    </row>
    <row r="627">
      <c r="A627" s="5" t="s">
        <v>1512</v>
      </c>
      <c r="B627" s="5" t="s">
        <v>1513</v>
      </c>
      <c r="C627" s="7">
        <v>1574.0</v>
      </c>
      <c r="D627" s="9">
        <v>2.371</v>
      </c>
      <c r="E627" s="9">
        <v>85.0</v>
      </c>
    </row>
    <row r="628">
      <c r="A628" s="5" t="s">
        <v>1514</v>
      </c>
      <c r="B628" s="5" t="s">
        <v>1515</v>
      </c>
      <c r="C628" s="7">
        <v>1468.0</v>
      </c>
      <c r="D628" s="9">
        <v>2.366</v>
      </c>
      <c r="E628" s="9">
        <v>402.0</v>
      </c>
    </row>
    <row r="629">
      <c r="A629" s="5" t="s">
        <v>1516</v>
      </c>
      <c r="B629" s="5" t="s">
        <v>1517</v>
      </c>
      <c r="C629" s="9">
        <v>457.0</v>
      </c>
      <c r="D629" s="9">
        <v>2.358</v>
      </c>
      <c r="E629" s="9">
        <v>42.0</v>
      </c>
    </row>
    <row r="630">
      <c r="A630" s="5" t="s">
        <v>1519</v>
      </c>
      <c r="B630" s="5" t="s">
        <v>1520</v>
      </c>
      <c r="C630" s="9">
        <v>261.0</v>
      </c>
      <c r="D630" s="9">
        <v>2.357</v>
      </c>
      <c r="E630" s="9">
        <v>37.0</v>
      </c>
    </row>
    <row r="631">
      <c r="A631" s="5" t="s">
        <v>1522</v>
      </c>
      <c r="B631" s="5" t="s">
        <v>1524</v>
      </c>
      <c r="C631" s="7">
        <v>1329.0</v>
      </c>
      <c r="D631" s="9">
        <v>2.349</v>
      </c>
      <c r="E631" s="9">
        <v>85.0</v>
      </c>
    </row>
    <row r="632">
      <c r="A632" s="5" t="s">
        <v>1525</v>
      </c>
      <c r="B632" s="5" t="s">
        <v>1526</v>
      </c>
      <c r="C632" s="7">
        <v>14435.0</v>
      </c>
      <c r="D632" s="9">
        <v>2.347</v>
      </c>
      <c r="E632" s="9">
        <v>293.0</v>
      </c>
    </row>
    <row r="633">
      <c r="A633" s="5" t="s">
        <v>1527</v>
      </c>
      <c r="B633" s="5" t="s">
        <v>1529</v>
      </c>
      <c r="C633" s="7">
        <v>3267.0</v>
      </c>
      <c r="D633" s="9">
        <v>2.347</v>
      </c>
      <c r="E633" s="9">
        <v>105.0</v>
      </c>
    </row>
    <row r="634">
      <c r="A634" s="5" t="s">
        <v>1530</v>
      </c>
      <c r="B634" s="5" t="s">
        <v>1531</v>
      </c>
      <c r="C634" s="7">
        <v>3396.0</v>
      </c>
      <c r="D634" s="9">
        <v>2.346</v>
      </c>
      <c r="E634" s="9">
        <v>63.0</v>
      </c>
    </row>
    <row r="635">
      <c r="A635" s="5" t="s">
        <v>1532</v>
      </c>
      <c r="B635" s="5" t="s">
        <v>1533</v>
      </c>
      <c r="C635" s="7">
        <v>3920.0</v>
      </c>
      <c r="D635" s="9">
        <v>2.343</v>
      </c>
      <c r="E635" s="9">
        <v>239.0</v>
      </c>
    </row>
    <row r="636">
      <c r="A636" s="5" t="s">
        <v>1534</v>
      </c>
      <c r="B636" s="5" t="s">
        <v>1535</v>
      </c>
      <c r="C636" s="7">
        <v>1301.0</v>
      </c>
      <c r="D636" s="9">
        <v>2.342</v>
      </c>
      <c r="E636" s="9">
        <v>42.0</v>
      </c>
    </row>
    <row r="637">
      <c r="A637" s="5" t="s">
        <v>1536</v>
      </c>
      <c r="B637" s="5" t="s">
        <v>1537</v>
      </c>
      <c r="C637" s="7">
        <v>1800.0</v>
      </c>
      <c r="D637" s="9">
        <v>2.341</v>
      </c>
      <c r="E637" s="9">
        <v>44.0</v>
      </c>
    </row>
    <row r="638">
      <c r="A638" s="5" t="s">
        <v>1540</v>
      </c>
      <c r="B638" s="5" t="s">
        <v>1541</v>
      </c>
      <c r="C638" s="7">
        <v>2111.0</v>
      </c>
      <c r="D638" s="9">
        <v>2.332</v>
      </c>
      <c r="E638" s="9">
        <v>120.0</v>
      </c>
    </row>
    <row r="639">
      <c r="A639" s="5" t="s">
        <v>1542</v>
      </c>
      <c r="B639" s="5" t="s">
        <v>1543</v>
      </c>
      <c r="C639" s="7">
        <v>6255.0</v>
      </c>
      <c r="D639" s="9">
        <v>2.331</v>
      </c>
      <c r="E639" s="9">
        <v>84.0</v>
      </c>
    </row>
    <row r="640">
      <c r="A640" s="5" t="s">
        <v>914</v>
      </c>
      <c r="B640" s="5" t="s">
        <v>917</v>
      </c>
      <c r="C640" s="7">
        <v>5198.0</v>
      </c>
      <c r="D640" s="9">
        <v>2.325</v>
      </c>
      <c r="E640" s="9">
        <v>164.0</v>
      </c>
    </row>
    <row r="641">
      <c r="A641" s="5" t="s">
        <v>1544</v>
      </c>
      <c r="B641" s="5" t="s">
        <v>1545</v>
      </c>
      <c r="C641" s="7">
        <v>12929.0</v>
      </c>
      <c r="D641" s="9">
        <v>2.325</v>
      </c>
      <c r="E641" s="9">
        <v>60.0</v>
      </c>
    </row>
    <row r="642">
      <c r="A642" s="5" t="s">
        <v>1546</v>
      </c>
      <c r="B642" s="5" t="s">
        <v>1548</v>
      </c>
      <c r="C642" s="7">
        <v>2728.0</v>
      </c>
      <c r="D642" s="9">
        <v>2.322</v>
      </c>
      <c r="E642" s="9">
        <v>80.0</v>
      </c>
    </row>
    <row r="643">
      <c r="A643" s="5" t="s">
        <v>1549</v>
      </c>
      <c r="B643" s="5" t="s">
        <v>1550</v>
      </c>
      <c r="C643" s="9">
        <v>271.0</v>
      </c>
      <c r="D643" s="9">
        <v>2.312</v>
      </c>
      <c r="E643" s="9">
        <v>9.0</v>
      </c>
    </row>
    <row r="644">
      <c r="A644" s="5" t="s">
        <v>1551</v>
      </c>
      <c r="B644" s="5" t="s">
        <v>1552</v>
      </c>
      <c r="C644" s="7">
        <v>1380.0</v>
      </c>
      <c r="D644" s="9">
        <v>2.311</v>
      </c>
      <c r="E644" s="9">
        <v>48.0</v>
      </c>
    </row>
    <row r="645">
      <c r="A645" s="5" t="s">
        <v>1553</v>
      </c>
      <c r="B645" s="5" t="s">
        <v>1554</v>
      </c>
      <c r="C645" s="7">
        <v>2491.0</v>
      </c>
      <c r="D645" s="9">
        <v>2.306</v>
      </c>
      <c r="E645" s="9">
        <v>92.0</v>
      </c>
    </row>
    <row r="646">
      <c r="A646" s="5" t="s">
        <v>1556</v>
      </c>
      <c r="B646" s="5" t="s">
        <v>1557</v>
      </c>
      <c r="C646" s="7">
        <v>5946.0</v>
      </c>
      <c r="D646" s="9">
        <v>2.301</v>
      </c>
      <c r="E646" s="9">
        <v>79.0</v>
      </c>
    </row>
    <row r="647">
      <c r="A647" s="5" t="s">
        <v>706</v>
      </c>
      <c r="B647" s="5" t="s">
        <v>710</v>
      </c>
      <c r="C647" s="7">
        <v>77553.0</v>
      </c>
      <c r="D647" s="9">
        <v>2.297</v>
      </c>
      <c r="E647" s="7">
        <v>1723.0</v>
      </c>
    </row>
    <row r="648">
      <c r="A648" s="5" t="s">
        <v>1558</v>
      </c>
      <c r="B648" s="5" t="s">
        <v>1559</v>
      </c>
      <c r="C648" s="9">
        <v>619.0</v>
      </c>
      <c r="D648" s="9">
        <v>2.288</v>
      </c>
      <c r="E648" s="9">
        <v>35.0</v>
      </c>
    </row>
    <row r="649">
      <c r="A649" s="5" t="s">
        <v>1560</v>
      </c>
      <c r="B649" s="5" t="s">
        <v>1561</v>
      </c>
      <c r="C649" s="7">
        <v>9796.0</v>
      </c>
      <c r="D649" s="9">
        <v>2.283</v>
      </c>
      <c r="E649" s="9">
        <v>255.0</v>
      </c>
    </row>
    <row r="650">
      <c r="A650" s="5" t="s">
        <v>1563</v>
      </c>
      <c r="B650" s="5" t="s">
        <v>1564</v>
      </c>
      <c r="C650" s="9">
        <v>353.0</v>
      </c>
      <c r="D650" s="9">
        <v>2.281</v>
      </c>
      <c r="E650" s="9">
        <v>46.0</v>
      </c>
    </row>
    <row r="651">
      <c r="A651" s="5" t="s">
        <v>1565</v>
      </c>
      <c r="B651" s="5" t="s">
        <v>1567</v>
      </c>
      <c r="C651" s="9">
        <v>813.0</v>
      </c>
      <c r="D651" s="9">
        <v>2.277</v>
      </c>
      <c r="E651" s="9">
        <v>73.0</v>
      </c>
    </row>
    <row r="652">
      <c r="A652" s="5" t="s">
        <v>1568</v>
      </c>
      <c r="B652" s="5" t="s">
        <v>1569</v>
      </c>
      <c r="C652" s="9">
        <v>907.0</v>
      </c>
      <c r="D652" s="9">
        <v>2.274</v>
      </c>
      <c r="E652" s="9">
        <v>37.0</v>
      </c>
    </row>
    <row r="653">
      <c r="A653" s="5" t="s">
        <v>1570</v>
      </c>
      <c r="B653" s="5" t="s">
        <v>1571</v>
      </c>
      <c r="C653" s="7">
        <v>3483.0</v>
      </c>
      <c r="D653" s="9">
        <v>2.274</v>
      </c>
      <c r="E653" s="9">
        <v>68.0</v>
      </c>
    </row>
    <row r="654">
      <c r="A654" s="5" t="s">
        <v>1572</v>
      </c>
      <c r="B654" s="5" t="s">
        <v>1573</v>
      </c>
      <c r="C654" s="7">
        <v>5185.0</v>
      </c>
      <c r="D654" s="9">
        <v>2.267</v>
      </c>
      <c r="E654" s="9">
        <v>183.0</v>
      </c>
    </row>
    <row r="655">
      <c r="A655" s="5" t="s">
        <v>1574</v>
      </c>
      <c r="B655" s="5" t="s">
        <v>1575</v>
      </c>
      <c r="C655" s="7">
        <v>9896.0</v>
      </c>
      <c r="D655" s="9">
        <v>2.266</v>
      </c>
      <c r="E655" s="9">
        <v>182.0</v>
      </c>
    </row>
    <row r="656">
      <c r="A656" s="5" t="s">
        <v>1576</v>
      </c>
      <c r="B656" s="5" t="s">
        <v>1577</v>
      </c>
      <c r="C656" s="7">
        <v>2699.0</v>
      </c>
      <c r="D656" s="9">
        <v>2.261</v>
      </c>
      <c r="E656" s="9">
        <v>52.0</v>
      </c>
    </row>
    <row r="657">
      <c r="A657" s="5" t="s">
        <v>1579</v>
      </c>
      <c r="B657" s="5" t="s">
        <v>1581</v>
      </c>
      <c r="C657" s="9">
        <v>169.0</v>
      </c>
      <c r="D657" s="9">
        <v>2.258</v>
      </c>
      <c r="E657" s="9">
        <v>37.0</v>
      </c>
    </row>
    <row r="658">
      <c r="A658" s="5" t="s">
        <v>1583</v>
      </c>
      <c r="B658" s="5" t="s">
        <v>1584</v>
      </c>
      <c r="C658" s="9">
        <v>769.0</v>
      </c>
      <c r="D658" s="9">
        <v>2.253</v>
      </c>
      <c r="E658" s="9">
        <v>42.0</v>
      </c>
    </row>
    <row r="659">
      <c r="A659" s="5" t="s">
        <v>1586</v>
      </c>
      <c r="B659" s="5" t="s">
        <v>1587</v>
      </c>
      <c r="C659" s="7">
        <v>8301.0</v>
      </c>
      <c r="D659" s="9">
        <v>2.248</v>
      </c>
      <c r="E659" s="9">
        <v>199.0</v>
      </c>
    </row>
    <row r="660">
      <c r="A660" s="5" t="s">
        <v>1588</v>
      </c>
      <c r="B660" s="5" t="s">
        <v>1590</v>
      </c>
      <c r="C660" s="7">
        <v>1372.0</v>
      </c>
      <c r="D660" s="9">
        <v>2.248</v>
      </c>
      <c r="E660" s="9">
        <v>60.0</v>
      </c>
    </row>
    <row r="661">
      <c r="A661" s="5" t="s">
        <v>1591</v>
      </c>
      <c r="B661" s="5" t="s">
        <v>1592</v>
      </c>
      <c r="C661" s="9">
        <v>368.0</v>
      </c>
      <c r="D661" s="9">
        <v>2.243</v>
      </c>
      <c r="E661" s="9">
        <v>83.0</v>
      </c>
    </row>
    <row r="662">
      <c r="A662" s="5" t="s">
        <v>1593</v>
      </c>
      <c r="B662" s="5" t="s">
        <v>1594</v>
      </c>
      <c r="C662" s="9">
        <v>682.0</v>
      </c>
      <c r="D662" s="9">
        <v>2.241</v>
      </c>
      <c r="E662" s="9">
        <v>56.0</v>
      </c>
    </row>
    <row r="663">
      <c r="A663" s="5" t="s">
        <v>1595</v>
      </c>
      <c r="B663" s="5" t="s">
        <v>1596</v>
      </c>
      <c r="C663" s="9">
        <v>984.0</v>
      </c>
      <c r="D663" s="9">
        <v>2.231</v>
      </c>
      <c r="E663" s="9">
        <v>57.0</v>
      </c>
    </row>
    <row r="664">
      <c r="A664" s="5" t="s">
        <v>1599</v>
      </c>
      <c r="B664" s="5" t="s">
        <v>1600</v>
      </c>
      <c r="C664" s="7">
        <v>3301.0</v>
      </c>
      <c r="D664" s="9">
        <v>2.227</v>
      </c>
      <c r="E664" s="9">
        <v>69.0</v>
      </c>
    </row>
    <row r="665">
      <c r="A665" s="5" t="s">
        <v>1059</v>
      </c>
      <c r="B665" s="9" t="s">
        <v>1063</v>
      </c>
      <c r="C665" s="7">
        <v>39183.0</v>
      </c>
      <c r="D665" s="9">
        <v>2.219</v>
      </c>
      <c r="E665" s="9">
        <v>357.0</v>
      </c>
    </row>
    <row r="666">
      <c r="A666" s="5" t="s">
        <v>1601</v>
      </c>
      <c r="B666" s="5" t="s">
        <v>1602</v>
      </c>
      <c r="C666" s="9">
        <v>683.0</v>
      </c>
      <c r="D666" s="9">
        <v>2.219</v>
      </c>
      <c r="E666" s="9">
        <v>43.0</v>
      </c>
    </row>
    <row r="667">
      <c r="A667" s="5" t="s">
        <v>1604</v>
      </c>
      <c r="B667" s="5" t="s">
        <v>1605</v>
      </c>
      <c r="C667" s="7">
        <v>2480.0</v>
      </c>
      <c r="D667" s="9">
        <v>2.219</v>
      </c>
      <c r="E667" s="9">
        <v>194.0</v>
      </c>
    </row>
    <row r="668">
      <c r="A668" s="5" t="s">
        <v>1606</v>
      </c>
      <c r="B668" s="5" t="s">
        <v>1607</v>
      </c>
      <c r="C668" s="7">
        <v>2164.0</v>
      </c>
      <c r="D668" s="9">
        <v>2.213</v>
      </c>
      <c r="E668" s="9">
        <v>148.0</v>
      </c>
    </row>
    <row r="669">
      <c r="A669" s="5" t="s">
        <v>1608</v>
      </c>
      <c r="B669" s="5" t="s">
        <v>1609</v>
      </c>
      <c r="C669" s="9">
        <v>294.0</v>
      </c>
      <c r="D669" s="9">
        <v>2.213</v>
      </c>
      <c r="E669" s="9">
        <v>76.0</v>
      </c>
    </row>
    <row r="670">
      <c r="A670" s="5" t="s">
        <v>1611</v>
      </c>
      <c r="B670" s="5" t="s">
        <v>1612</v>
      </c>
      <c r="C670" s="9">
        <v>746.0</v>
      </c>
      <c r="D670" s="9">
        <v>2.212</v>
      </c>
      <c r="E670" s="9">
        <v>54.0</v>
      </c>
    </row>
    <row r="671">
      <c r="A671" s="5" t="s">
        <v>1613</v>
      </c>
      <c r="B671" s="5" t="s">
        <v>1615</v>
      </c>
      <c r="C671" s="7">
        <v>2077.0</v>
      </c>
      <c r="D671" s="9">
        <v>2.208</v>
      </c>
      <c r="E671" s="9">
        <v>241.0</v>
      </c>
    </row>
    <row r="672">
      <c r="A672" s="5" t="s">
        <v>1616</v>
      </c>
      <c r="B672" s="5" t="s">
        <v>1618</v>
      </c>
      <c r="C672" s="7">
        <v>7782.0</v>
      </c>
      <c r="D672" s="9">
        <v>2.207</v>
      </c>
      <c r="E672" s="9">
        <v>47.0</v>
      </c>
    </row>
    <row r="673">
      <c r="A673" s="5" t="s">
        <v>1620</v>
      </c>
      <c r="B673" s="5" t="s">
        <v>1621</v>
      </c>
      <c r="C673" s="7">
        <v>2752.0</v>
      </c>
      <c r="D673" s="9">
        <v>2.207</v>
      </c>
      <c r="E673" s="9">
        <v>33.0</v>
      </c>
    </row>
    <row r="674">
      <c r="A674" s="5" t="s">
        <v>1623</v>
      </c>
      <c r="B674" s="5" t="s">
        <v>1624</v>
      </c>
      <c r="C674" s="7">
        <v>1096.0</v>
      </c>
      <c r="D674" s="9">
        <v>2.201</v>
      </c>
      <c r="E674" s="9">
        <v>149.0</v>
      </c>
    </row>
    <row r="675">
      <c r="A675" s="5" t="s">
        <v>1625</v>
      </c>
      <c r="B675" s="5" t="s">
        <v>1626</v>
      </c>
      <c r="C675" s="7">
        <v>1372.0</v>
      </c>
      <c r="D675" s="9">
        <v>2.197</v>
      </c>
      <c r="E675" s="9">
        <v>138.0</v>
      </c>
    </row>
    <row r="676">
      <c r="A676" s="5" t="s">
        <v>1628</v>
      </c>
      <c r="B676" s="5" t="s">
        <v>1629</v>
      </c>
      <c r="C676" s="7">
        <v>2252.0</v>
      </c>
      <c r="D676" s="9">
        <v>2.194</v>
      </c>
      <c r="E676" s="9">
        <v>26.0</v>
      </c>
    </row>
    <row r="677">
      <c r="A677" s="5" t="s">
        <v>649</v>
      </c>
      <c r="B677" s="5" t="s">
        <v>656</v>
      </c>
      <c r="C677" s="7">
        <v>17231.0</v>
      </c>
      <c r="D677" s="9">
        <v>2.192</v>
      </c>
      <c r="E677" s="9">
        <v>220.0</v>
      </c>
    </row>
    <row r="678">
      <c r="A678" s="5" t="s">
        <v>1631</v>
      </c>
      <c r="B678" s="5" t="s">
        <v>1633</v>
      </c>
      <c r="C678" s="7">
        <v>2213.0</v>
      </c>
      <c r="D678" s="9">
        <v>2.191</v>
      </c>
      <c r="E678" s="9">
        <v>121.0</v>
      </c>
    </row>
    <row r="679">
      <c r="A679" s="5" t="s">
        <v>1635</v>
      </c>
      <c r="B679" s="5" t="s">
        <v>1636</v>
      </c>
      <c r="C679" s="9">
        <v>645.0</v>
      </c>
      <c r="D679" s="9">
        <v>2.189</v>
      </c>
      <c r="E679" s="9">
        <v>54.0</v>
      </c>
    </row>
    <row r="680">
      <c r="A680" s="5" t="s">
        <v>1637</v>
      </c>
      <c r="B680" s="5" t="s">
        <v>1638</v>
      </c>
      <c r="C680" s="7">
        <v>9932.0</v>
      </c>
      <c r="D680" s="9">
        <v>2.184</v>
      </c>
      <c r="E680" s="9">
        <v>107.0</v>
      </c>
    </row>
    <row r="681">
      <c r="A681" s="5" t="s">
        <v>1639</v>
      </c>
      <c r="B681" s="5" t="s">
        <v>1640</v>
      </c>
      <c r="C681" s="7">
        <v>1298.0</v>
      </c>
      <c r="D681" s="9">
        <v>2.172</v>
      </c>
      <c r="E681" s="9">
        <v>94.0</v>
      </c>
    </row>
    <row r="682">
      <c r="A682" s="5" t="s">
        <v>1643</v>
      </c>
      <c r="B682" s="5" t="s">
        <v>1644</v>
      </c>
      <c r="C682" s="9">
        <v>563.0</v>
      </c>
      <c r="D682" s="9">
        <v>2.16</v>
      </c>
      <c r="E682" s="9">
        <v>73.0</v>
      </c>
    </row>
    <row r="683">
      <c r="A683" s="5" t="s">
        <v>1645</v>
      </c>
      <c r="B683" s="5" t="s">
        <v>1646</v>
      </c>
      <c r="C683" s="7">
        <v>2652.0</v>
      </c>
      <c r="D683" s="9">
        <v>2.152</v>
      </c>
      <c r="E683" s="9">
        <v>63.0</v>
      </c>
    </row>
    <row r="684">
      <c r="A684" s="5" t="s">
        <v>1648</v>
      </c>
      <c r="B684" s="5" t="s">
        <v>1649</v>
      </c>
      <c r="C684" s="7">
        <v>1118.0</v>
      </c>
      <c r="D684" s="9">
        <v>2.152</v>
      </c>
      <c r="E684" s="9">
        <v>83.0</v>
      </c>
    </row>
    <row r="685">
      <c r="A685" s="5" t="s">
        <v>1650</v>
      </c>
      <c r="B685" s="5" t="s">
        <v>1651</v>
      </c>
      <c r="C685" s="7">
        <v>2190.0</v>
      </c>
      <c r="D685" s="9">
        <v>2.151</v>
      </c>
      <c r="E685" s="9">
        <v>69.0</v>
      </c>
    </row>
    <row r="686">
      <c r="A686" s="5" t="s">
        <v>1652</v>
      </c>
      <c r="B686" s="5" t="s">
        <v>1653</v>
      </c>
      <c r="C686" s="7">
        <v>2782.0</v>
      </c>
      <c r="D686" s="9">
        <v>2.148</v>
      </c>
      <c r="E686" s="9">
        <v>76.0</v>
      </c>
    </row>
    <row r="687">
      <c r="A687" s="5" t="s">
        <v>445</v>
      </c>
      <c r="B687" s="5" t="s">
        <v>454</v>
      </c>
      <c r="C687" s="7">
        <v>13391.0</v>
      </c>
      <c r="D687" s="9">
        <v>2.147</v>
      </c>
      <c r="E687" s="9">
        <v>293.0</v>
      </c>
    </row>
    <row r="688">
      <c r="A688" s="5" t="s">
        <v>1658</v>
      </c>
      <c r="B688" s="5" t="s">
        <v>1659</v>
      </c>
      <c r="C688" s="7">
        <v>2406.0</v>
      </c>
      <c r="D688" s="9">
        <v>2.143</v>
      </c>
      <c r="E688" s="9">
        <v>72.0</v>
      </c>
    </row>
    <row r="689">
      <c r="A689" s="5" t="s">
        <v>675</v>
      </c>
      <c r="B689" s="5" t="s">
        <v>676</v>
      </c>
      <c r="C689" s="7">
        <v>4924.0</v>
      </c>
      <c r="D689" s="9">
        <v>2.138</v>
      </c>
      <c r="E689" s="9">
        <v>181.0</v>
      </c>
    </row>
    <row r="690">
      <c r="A690" s="5" t="s">
        <v>1661</v>
      </c>
      <c r="B690" s="5" t="s">
        <v>1663</v>
      </c>
      <c r="C690" s="7">
        <v>2067.0</v>
      </c>
      <c r="D690" s="9">
        <v>2.137</v>
      </c>
      <c r="E690" s="9">
        <v>25.0</v>
      </c>
    </row>
    <row r="691">
      <c r="A691" s="5" t="s">
        <v>1664</v>
      </c>
      <c r="B691" s="18">
        <v>42384.0</v>
      </c>
      <c r="C691" s="7">
        <v>3770.0</v>
      </c>
      <c r="D691" s="9">
        <v>2.137</v>
      </c>
      <c r="E691" s="9">
        <v>125.0</v>
      </c>
    </row>
    <row r="692">
      <c r="A692" s="5" t="s">
        <v>1665</v>
      </c>
      <c r="B692" s="5" t="s">
        <v>1666</v>
      </c>
      <c r="C692" s="7">
        <v>5533.0</v>
      </c>
      <c r="D692" s="9">
        <v>2.128</v>
      </c>
      <c r="E692" s="9">
        <v>252.0</v>
      </c>
    </row>
    <row r="693">
      <c r="A693" s="5" t="s">
        <v>1667</v>
      </c>
      <c r="B693" s="5" t="s">
        <v>1668</v>
      </c>
      <c r="C693" s="7">
        <v>4816.0</v>
      </c>
      <c r="D693" s="9">
        <v>2.127</v>
      </c>
      <c r="E693" s="9">
        <v>68.0</v>
      </c>
    </row>
    <row r="694">
      <c r="A694" s="5" t="s">
        <v>1122</v>
      </c>
      <c r="B694" s="5" t="s">
        <v>1124</v>
      </c>
      <c r="C694" s="7">
        <v>2899.0</v>
      </c>
      <c r="D694" s="9">
        <v>2.126</v>
      </c>
      <c r="E694" s="9">
        <v>155.0</v>
      </c>
    </row>
    <row r="695">
      <c r="A695" s="5" t="s">
        <v>1670</v>
      </c>
      <c r="B695" s="5" t="s">
        <v>1671</v>
      </c>
      <c r="C695" s="7">
        <v>16900.0</v>
      </c>
      <c r="D695" s="9">
        <v>2.121</v>
      </c>
      <c r="E695" s="9">
        <v>315.0</v>
      </c>
    </row>
    <row r="696">
      <c r="A696" s="5" t="s">
        <v>1654</v>
      </c>
      <c r="B696" s="5" t="s">
        <v>1656</v>
      </c>
      <c r="C696" s="7">
        <v>17826.0</v>
      </c>
      <c r="D696" s="9">
        <v>2.116</v>
      </c>
      <c r="E696" s="9">
        <v>423.0</v>
      </c>
    </row>
    <row r="697">
      <c r="A697" s="5" t="s">
        <v>1673</v>
      </c>
      <c r="B697" s="5" t="s">
        <v>1674</v>
      </c>
      <c r="C697" s="9">
        <v>655.0</v>
      </c>
      <c r="D697" s="9">
        <v>2.112</v>
      </c>
      <c r="E697" s="9">
        <v>471.0</v>
      </c>
    </row>
    <row r="698">
      <c r="A698" s="5" t="s">
        <v>1675</v>
      </c>
      <c r="B698" s="5" t="s">
        <v>1676</v>
      </c>
      <c r="C698" s="7">
        <v>1550.0</v>
      </c>
      <c r="D698" s="9">
        <v>2.104</v>
      </c>
      <c r="E698" s="9">
        <v>40.0</v>
      </c>
    </row>
    <row r="699">
      <c r="A699" s="5" t="s">
        <v>1678</v>
      </c>
      <c r="B699" s="5" t="s">
        <v>1679</v>
      </c>
      <c r="C699" s="9">
        <v>720.0</v>
      </c>
      <c r="D699" s="9">
        <v>2.1</v>
      </c>
      <c r="E699" s="9">
        <v>5.0</v>
      </c>
    </row>
    <row r="700">
      <c r="A700" s="5" t="s">
        <v>1680</v>
      </c>
      <c r="B700" s="5" t="s">
        <v>1681</v>
      </c>
      <c r="C700" s="7">
        <v>6500.0</v>
      </c>
      <c r="D700" s="9">
        <v>2.098</v>
      </c>
      <c r="E700" s="9">
        <v>122.0</v>
      </c>
    </row>
    <row r="701">
      <c r="A701" s="5" t="s">
        <v>1682</v>
      </c>
      <c r="B701" s="5" t="s">
        <v>1683</v>
      </c>
      <c r="C701" s="7">
        <v>4113.0</v>
      </c>
      <c r="D701" s="9">
        <v>2.096</v>
      </c>
      <c r="E701" s="9">
        <v>147.0</v>
      </c>
    </row>
    <row r="702">
      <c r="A702" s="5" t="s">
        <v>1685</v>
      </c>
      <c r="B702" s="5" t="s">
        <v>1686</v>
      </c>
      <c r="C702" s="7">
        <v>3014.0</v>
      </c>
      <c r="D702" s="9">
        <v>2.09</v>
      </c>
      <c r="E702" s="9">
        <v>119.0</v>
      </c>
    </row>
    <row r="703">
      <c r="A703" s="5" t="s">
        <v>1687</v>
      </c>
      <c r="B703" s="5" t="s">
        <v>1688</v>
      </c>
      <c r="C703" s="7">
        <v>2387.0</v>
      </c>
      <c r="D703" s="9">
        <v>2.089</v>
      </c>
      <c r="E703" s="9">
        <v>91.0</v>
      </c>
    </row>
    <row r="704">
      <c r="A704" s="5" t="s">
        <v>1689</v>
      </c>
      <c r="B704" s="5" t="s">
        <v>1690</v>
      </c>
      <c r="C704" s="7">
        <v>24777.0</v>
      </c>
      <c r="D704" s="9">
        <v>2.088</v>
      </c>
      <c r="E704" s="9">
        <v>208.0</v>
      </c>
    </row>
    <row r="705">
      <c r="A705" s="5" t="s">
        <v>1691</v>
      </c>
      <c r="B705" s="5" t="s">
        <v>1692</v>
      </c>
      <c r="C705" s="7">
        <v>1322.0</v>
      </c>
      <c r="D705" s="9">
        <v>2.086</v>
      </c>
      <c r="E705" s="9">
        <v>20.0</v>
      </c>
    </row>
    <row r="706">
      <c r="A706" s="5" t="s">
        <v>1693</v>
      </c>
      <c r="B706" s="5" t="s">
        <v>1694</v>
      </c>
      <c r="C706" s="9">
        <v>515.0</v>
      </c>
      <c r="D706" s="9">
        <v>2.081</v>
      </c>
      <c r="E706" s="9">
        <v>52.0</v>
      </c>
    </row>
    <row r="707">
      <c r="A707" s="5" t="s">
        <v>1695</v>
      </c>
      <c r="B707" s="5" t="s">
        <v>1696</v>
      </c>
      <c r="C707" s="9">
        <v>985.0</v>
      </c>
      <c r="D707" s="9">
        <v>2.07</v>
      </c>
      <c r="E707" s="9">
        <v>95.0</v>
      </c>
    </row>
    <row r="708">
      <c r="A708" s="5" t="s">
        <v>1697</v>
      </c>
      <c r="B708" s="5" t="s">
        <v>1699</v>
      </c>
      <c r="C708" s="7">
        <v>2309.0</v>
      </c>
      <c r="D708" s="9">
        <v>2.064</v>
      </c>
      <c r="E708" s="9">
        <v>85.0</v>
      </c>
    </row>
    <row r="709">
      <c r="A709" s="5" t="s">
        <v>1700</v>
      </c>
      <c r="B709" s="5" t="s">
        <v>1701</v>
      </c>
      <c r="C709" s="7">
        <v>1738.0</v>
      </c>
      <c r="D709" s="9">
        <v>2.064</v>
      </c>
      <c r="E709" s="9">
        <v>141.0</v>
      </c>
    </row>
    <row r="710">
      <c r="A710" s="5" t="s">
        <v>1702</v>
      </c>
      <c r="B710" s="5" t="s">
        <v>1703</v>
      </c>
      <c r="C710" s="9">
        <v>640.0</v>
      </c>
      <c r="D710" s="9">
        <v>2.055</v>
      </c>
      <c r="E710" s="9">
        <v>26.0</v>
      </c>
    </row>
    <row r="711">
      <c r="A711" s="5" t="s">
        <v>1704</v>
      </c>
      <c r="B711" s="5" t="s">
        <v>1705</v>
      </c>
      <c r="C711" s="7">
        <v>3000.0</v>
      </c>
      <c r="D711" s="9">
        <v>2.055</v>
      </c>
      <c r="E711" s="9">
        <v>104.0</v>
      </c>
    </row>
    <row r="712">
      <c r="A712" s="5" t="s">
        <v>1707</v>
      </c>
      <c r="B712" s="5" t="s">
        <v>1708</v>
      </c>
      <c r="C712" s="9">
        <v>730.0</v>
      </c>
      <c r="D712" s="9">
        <v>2.052</v>
      </c>
      <c r="E712" s="9">
        <v>90.0</v>
      </c>
    </row>
    <row r="713">
      <c r="A713" s="5" t="s">
        <v>1710</v>
      </c>
      <c r="B713" s="5" t="s">
        <v>1711</v>
      </c>
      <c r="C713" s="7">
        <v>3132.0</v>
      </c>
      <c r="D713" s="9">
        <v>2.05</v>
      </c>
      <c r="E713" s="9">
        <v>143.0</v>
      </c>
    </row>
    <row r="714">
      <c r="A714" s="5" t="s">
        <v>1712</v>
      </c>
      <c r="B714" s="5" t="s">
        <v>1713</v>
      </c>
      <c r="C714" s="7">
        <v>3495.0</v>
      </c>
      <c r="D714" s="9">
        <v>2.042</v>
      </c>
      <c r="E714" s="9">
        <v>156.0</v>
      </c>
    </row>
    <row r="715">
      <c r="A715" s="5" t="s">
        <v>1715</v>
      </c>
      <c r="B715" s="5" t="s">
        <v>1716</v>
      </c>
      <c r="C715" s="9">
        <v>808.0</v>
      </c>
      <c r="D715" s="9">
        <v>2.042</v>
      </c>
      <c r="E715" s="9">
        <v>44.0</v>
      </c>
    </row>
    <row r="716">
      <c r="A716" s="5" t="s">
        <v>1717</v>
      </c>
      <c r="B716" s="5" t="s">
        <v>1718</v>
      </c>
      <c r="C716" s="9">
        <v>828.0</v>
      </c>
      <c r="D716" s="9">
        <v>2.04</v>
      </c>
      <c r="E716" s="9">
        <v>67.0</v>
      </c>
    </row>
    <row r="717">
      <c r="A717" s="5" t="s">
        <v>1719</v>
      </c>
      <c r="B717" s="5" t="s">
        <v>1720</v>
      </c>
      <c r="C717" s="7">
        <v>1470.0</v>
      </c>
      <c r="D717" s="9">
        <v>2.039</v>
      </c>
      <c r="E717" s="9">
        <v>48.0</v>
      </c>
    </row>
    <row r="718">
      <c r="A718" s="5" t="s">
        <v>1055</v>
      </c>
      <c r="B718" s="5" t="s">
        <v>1057</v>
      </c>
      <c r="C718" s="7">
        <v>21546.0</v>
      </c>
      <c r="D718" s="9">
        <v>2.036</v>
      </c>
      <c r="E718" s="9">
        <v>359.0</v>
      </c>
    </row>
    <row r="719">
      <c r="A719" s="5" t="s">
        <v>1723</v>
      </c>
      <c r="B719" s="5" t="s">
        <v>1724</v>
      </c>
      <c r="C719" s="7">
        <v>5251.0</v>
      </c>
      <c r="D719" s="9">
        <v>2.036</v>
      </c>
      <c r="E719" s="9">
        <v>81.0</v>
      </c>
    </row>
    <row r="720">
      <c r="A720" s="5" t="s">
        <v>1725</v>
      </c>
      <c r="B720" s="5" t="s">
        <v>1726</v>
      </c>
      <c r="C720" s="9">
        <v>464.0</v>
      </c>
      <c r="D720" s="9">
        <v>2.032</v>
      </c>
      <c r="E720" s="9">
        <v>61.0</v>
      </c>
    </row>
    <row r="721">
      <c r="A721" s="5" t="s">
        <v>1727</v>
      </c>
      <c r="B721" s="5" t="s">
        <v>1728</v>
      </c>
      <c r="C721" s="9">
        <v>453.0</v>
      </c>
      <c r="D721" s="9">
        <v>2.032</v>
      </c>
      <c r="E721" s="9">
        <v>0.0</v>
      </c>
    </row>
    <row r="722">
      <c r="A722" s="5" t="s">
        <v>1199</v>
      </c>
      <c r="B722" s="5" t="s">
        <v>1203</v>
      </c>
      <c r="C722" s="7">
        <v>32565.0</v>
      </c>
      <c r="D722" s="9">
        <v>2.03</v>
      </c>
      <c r="E722" s="9">
        <v>690.0</v>
      </c>
    </row>
    <row r="723">
      <c r="A723" s="5" t="s">
        <v>1731</v>
      </c>
      <c r="B723" s="5" t="s">
        <v>1732</v>
      </c>
      <c r="C723" s="7">
        <v>8743.0</v>
      </c>
      <c r="D723" s="9">
        <v>2.026</v>
      </c>
      <c r="E723" s="9">
        <v>253.0</v>
      </c>
    </row>
    <row r="724">
      <c r="A724" s="5" t="s">
        <v>1733</v>
      </c>
      <c r="B724" s="5" t="s">
        <v>1734</v>
      </c>
      <c r="C724" s="7">
        <v>12656.0</v>
      </c>
      <c r="D724" s="9">
        <v>2.025</v>
      </c>
      <c r="E724" s="9">
        <v>306.0</v>
      </c>
    </row>
    <row r="725">
      <c r="A725" s="5" t="s">
        <v>1735</v>
      </c>
      <c r="B725" s="5" t="s">
        <v>1736</v>
      </c>
      <c r="C725" s="9">
        <v>781.0</v>
      </c>
      <c r="D725" s="9">
        <v>2.024</v>
      </c>
      <c r="E725" s="9">
        <v>42.0</v>
      </c>
    </row>
    <row r="726">
      <c r="A726" s="5" t="s">
        <v>1738</v>
      </c>
      <c r="B726" s="5" t="s">
        <v>1739</v>
      </c>
      <c r="C726" s="7">
        <v>7654.0</v>
      </c>
      <c r="D726" s="9">
        <v>2.024</v>
      </c>
      <c r="E726" s="9">
        <v>873.0</v>
      </c>
    </row>
    <row r="727">
      <c r="A727" s="5" t="s">
        <v>1740</v>
      </c>
      <c r="B727" s="5" t="s">
        <v>1741</v>
      </c>
      <c r="C727" s="7">
        <v>1475.0</v>
      </c>
      <c r="D727" s="9">
        <v>2.019</v>
      </c>
      <c r="E727" s="9">
        <v>51.0</v>
      </c>
    </row>
    <row r="728">
      <c r="A728" s="5" t="s">
        <v>1742</v>
      </c>
      <c r="B728" s="5" t="s">
        <v>1744</v>
      </c>
      <c r="C728" s="7">
        <v>1451.0</v>
      </c>
      <c r="D728" s="9">
        <v>2.019</v>
      </c>
      <c r="E728" s="9">
        <v>50.0</v>
      </c>
    </row>
    <row r="729">
      <c r="A729" s="5" t="s">
        <v>1746</v>
      </c>
      <c r="B729" s="5" t="s">
        <v>1748</v>
      </c>
      <c r="C729" s="7">
        <v>3810.0</v>
      </c>
      <c r="D729" s="9">
        <v>2.018</v>
      </c>
      <c r="E729" s="9">
        <v>91.0</v>
      </c>
    </row>
    <row r="730">
      <c r="A730" s="5" t="s">
        <v>1750</v>
      </c>
      <c r="B730" s="5" t="s">
        <v>1751</v>
      </c>
      <c r="C730" s="7">
        <v>1411.0</v>
      </c>
      <c r="D730" s="9">
        <v>2.015</v>
      </c>
      <c r="E730" s="9">
        <v>44.0</v>
      </c>
    </row>
    <row r="731">
      <c r="A731" s="5" t="s">
        <v>1752</v>
      </c>
      <c r="B731" s="5" t="s">
        <v>1753</v>
      </c>
      <c r="C731" s="7">
        <v>3301.0</v>
      </c>
      <c r="D731" s="9">
        <v>2.014</v>
      </c>
      <c r="E731" s="9">
        <v>98.0</v>
      </c>
    </row>
    <row r="732">
      <c r="A732" s="5" t="s">
        <v>1377</v>
      </c>
      <c r="B732" s="9" t="s">
        <v>1756</v>
      </c>
      <c r="C732" s="7">
        <v>2138.0</v>
      </c>
      <c r="D732" s="9">
        <v>2.013</v>
      </c>
      <c r="E732" s="9">
        <v>43.0</v>
      </c>
    </row>
    <row r="733">
      <c r="A733" s="5" t="s">
        <v>1758</v>
      </c>
      <c r="B733" s="5" t="s">
        <v>1759</v>
      </c>
      <c r="C733" s="7">
        <v>14579.0</v>
      </c>
      <c r="D733" s="9">
        <v>2.011</v>
      </c>
      <c r="E733" s="9">
        <v>580.0</v>
      </c>
    </row>
    <row r="734">
      <c r="A734" s="5" t="s">
        <v>1760</v>
      </c>
      <c r="B734" s="5" t="s">
        <v>1761</v>
      </c>
      <c r="C734" s="9">
        <v>941.0</v>
      </c>
      <c r="D734" s="9">
        <v>2.01</v>
      </c>
      <c r="E734" s="9">
        <v>36.0</v>
      </c>
    </row>
    <row r="735">
      <c r="A735" s="5" t="s">
        <v>1762</v>
      </c>
      <c r="B735" s="5" t="s">
        <v>1764</v>
      </c>
      <c r="C735" s="7">
        <v>1957.0</v>
      </c>
      <c r="D735" s="9">
        <v>2.005</v>
      </c>
      <c r="E735" s="9">
        <v>91.0</v>
      </c>
    </row>
    <row r="736">
      <c r="A736" s="5" t="s">
        <v>689</v>
      </c>
      <c r="B736" s="5" t="s">
        <v>692</v>
      </c>
      <c r="C736" s="7">
        <v>2815.0</v>
      </c>
      <c r="D736" s="9">
        <v>2.004</v>
      </c>
      <c r="E736" s="9">
        <v>93.0</v>
      </c>
    </row>
    <row r="737">
      <c r="A737" s="5" t="s">
        <v>1765</v>
      </c>
      <c r="B737" s="5" t="s">
        <v>1766</v>
      </c>
      <c r="C737" s="7">
        <v>3085.0</v>
      </c>
      <c r="D737" s="9">
        <v>2.0</v>
      </c>
      <c r="E737" s="9">
        <v>105.0</v>
      </c>
    </row>
    <row r="738">
      <c r="A738" s="5" t="s">
        <v>1768</v>
      </c>
      <c r="B738" s="5" t="s">
        <v>1770</v>
      </c>
      <c r="C738" s="9">
        <v>686.0</v>
      </c>
      <c r="D738" s="9">
        <v>2.0</v>
      </c>
      <c r="E738" s="9">
        <v>5.0</v>
      </c>
    </row>
    <row r="739">
      <c r="A739" s="5" t="s">
        <v>1771</v>
      </c>
      <c r="B739" s="5" t="s">
        <v>1772</v>
      </c>
      <c r="C739" s="9">
        <v>922.0</v>
      </c>
      <c r="D739" s="9">
        <v>1.991</v>
      </c>
      <c r="E739" s="9">
        <v>67.0</v>
      </c>
    </row>
    <row r="740">
      <c r="A740" s="5" t="s">
        <v>1773</v>
      </c>
      <c r="B740" s="5" t="s">
        <v>1774</v>
      </c>
      <c r="C740" s="7">
        <v>3207.0</v>
      </c>
      <c r="D740" s="9">
        <v>1.988</v>
      </c>
      <c r="E740" s="9">
        <v>120.0</v>
      </c>
    </row>
    <row r="741">
      <c r="A741" s="5" t="s">
        <v>1775</v>
      </c>
      <c r="B741" s="5" t="s">
        <v>1776</v>
      </c>
      <c r="C741" s="7">
        <v>4747.0</v>
      </c>
      <c r="D741" s="9">
        <v>1.986</v>
      </c>
      <c r="E741" s="9">
        <v>55.0</v>
      </c>
    </row>
    <row r="742">
      <c r="A742" s="5" t="s">
        <v>761</v>
      </c>
      <c r="B742" s="5" t="s">
        <v>762</v>
      </c>
      <c r="C742" s="7">
        <v>5811.0</v>
      </c>
      <c r="D742" s="9">
        <v>1.986</v>
      </c>
      <c r="E742" s="9">
        <v>141.0</v>
      </c>
    </row>
    <row r="743">
      <c r="A743" s="5" t="s">
        <v>1778</v>
      </c>
      <c r="B743" s="5" t="s">
        <v>1779</v>
      </c>
      <c r="C743" s="7">
        <v>1303.0</v>
      </c>
      <c r="D743" s="9">
        <v>1.972</v>
      </c>
      <c r="E743" s="9">
        <v>45.0</v>
      </c>
    </row>
    <row r="744">
      <c r="A744" s="5" t="s">
        <v>1780</v>
      </c>
      <c r="B744" s="5" t="s">
        <v>1782</v>
      </c>
      <c r="C744" s="7">
        <v>6974.0</v>
      </c>
      <c r="D744" s="9">
        <v>1.97</v>
      </c>
      <c r="E744" s="9">
        <v>177.0</v>
      </c>
    </row>
    <row r="745">
      <c r="A745" s="5" t="s">
        <v>1784</v>
      </c>
      <c r="B745" s="5" t="s">
        <v>1785</v>
      </c>
      <c r="C745" s="9">
        <v>887.0</v>
      </c>
      <c r="D745" s="9">
        <v>1.969</v>
      </c>
      <c r="E745" s="9">
        <v>95.0</v>
      </c>
    </row>
    <row r="746">
      <c r="A746" s="5" t="s">
        <v>1786</v>
      </c>
      <c r="B746" s="5" t="s">
        <v>1787</v>
      </c>
      <c r="C746" s="7">
        <v>4250.0</v>
      </c>
      <c r="D746" s="9">
        <v>1.967</v>
      </c>
      <c r="E746" s="9">
        <v>49.0</v>
      </c>
    </row>
    <row r="747">
      <c r="A747" s="5" t="s">
        <v>1788</v>
      </c>
      <c r="B747" s="5" t="s">
        <v>1789</v>
      </c>
      <c r="C747" s="7">
        <v>8876.0</v>
      </c>
      <c r="D747" s="9">
        <v>1.966</v>
      </c>
      <c r="E747" s="9">
        <v>122.0</v>
      </c>
    </row>
    <row r="748">
      <c r="A748" s="5" t="s">
        <v>1793</v>
      </c>
      <c r="B748" s="5" t="s">
        <v>1795</v>
      </c>
      <c r="C748" s="7">
        <v>1210.0</v>
      </c>
      <c r="D748" s="9">
        <v>1.96</v>
      </c>
      <c r="E748" s="9">
        <v>10.0</v>
      </c>
    </row>
    <row r="749">
      <c r="A749" s="5" t="s">
        <v>1796</v>
      </c>
      <c r="B749" s="5" t="s">
        <v>1797</v>
      </c>
      <c r="C749" s="7">
        <v>7583.0</v>
      </c>
      <c r="D749" s="9">
        <v>1.959</v>
      </c>
      <c r="E749" s="9">
        <v>65.0</v>
      </c>
    </row>
    <row r="750">
      <c r="A750" s="5" t="s">
        <v>1798</v>
      </c>
      <c r="B750" s="5" t="s">
        <v>1800</v>
      </c>
      <c r="C750" s="7">
        <v>14136.0</v>
      </c>
      <c r="D750" s="9">
        <v>1.958</v>
      </c>
      <c r="E750" s="9">
        <v>342.0</v>
      </c>
    </row>
    <row r="751">
      <c r="A751" s="5" t="s">
        <v>1802</v>
      </c>
      <c r="B751" s="5" t="s">
        <v>1804</v>
      </c>
      <c r="C751" s="7">
        <v>1470.0</v>
      </c>
      <c r="D751" s="9">
        <v>1.955</v>
      </c>
      <c r="E751" s="9">
        <v>42.0</v>
      </c>
    </row>
    <row r="752">
      <c r="A752" s="5" t="s">
        <v>1805</v>
      </c>
      <c r="B752" s="5" t="s">
        <v>1806</v>
      </c>
      <c r="C752" s="7">
        <v>2729.0</v>
      </c>
      <c r="D752" s="9">
        <v>1.95</v>
      </c>
      <c r="E752" s="9">
        <v>112.0</v>
      </c>
    </row>
    <row r="753">
      <c r="A753" s="5" t="s">
        <v>1807</v>
      </c>
      <c r="B753" s="5" t="s">
        <v>1808</v>
      </c>
      <c r="C753" s="9">
        <v>759.0</v>
      </c>
      <c r="D753" s="9">
        <v>1.946</v>
      </c>
      <c r="E753" s="9">
        <v>66.0</v>
      </c>
    </row>
    <row r="754">
      <c r="A754" s="5" t="s">
        <v>1811</v>
      </c>
      <c r="B754" s="5" t="s">
        <v>1813</v>
      </c>
      <c r="C754" s="7">
        <v>1066.0</v>
      </c>
      <c r="D754" s="9">
        <v>1.941</v>
      </c>
      <c r="E754" s="9">
        <v>46.0</v>
      </c>
    </row>
    <row r="755">
      <c r="A755" s="5" t="s">
        <v>1814</v>
      </c>
      <c r="B755" s="5" t="s">
        <v>1815</v>
      </c>
      <c r="C755" s="7">
        <v>4751.0</v>
      </c>
      <c r="D755" s="9">
        <v>1.937</v>
      </c>
      <c r="E755" s="9">
        <v>116.0</v>
      </c>
    </row>
    <row r="756">
      <c r="A756" s="5" t="s">
        <v>1816</v>
      </c>
      <c r="B756" s="5" t="s">
        <v>1817</v>
      </c>
      <c r="C756" s="7">
        <v>3519.0</v>
      </c>
      <c r="D756" s="9">
        <v>1.933</v>
      </c>
      <c r="E756" s="9">
        <v>168.0</v>
      </c>
    </row>
    <row r="757">
      <c r="A757" s="5" t="s">
        <v>1818</v>
      </c>
      <c r="B757" s="18">
        <v>42597.0</v>
      </c>
      <c r="C757" s="7">
        <v>14667.0</v>
      </c>
      <c r="D757" s="9">
        <v>1.929</v>
      </c>
      <c r="E757" s="9">
        <v>216.0</v>
      </c>
    </row>
    <row r="758">
      <c r="A758" s="5" t="s">
        <v>1821</v>
      </c>
      <c r="B758" s="5" t="s">
        <v>1822</v>
      </c>
      <c r="C758" s="7">
        <v>1283.0</v>
      </c>
      <c r="D758" s="9">
        <v>1.925</v>
      </c>
      <c r="E758" s="9">
        <v>69.0</v>
      </c>
    </row>
    <row r="759">
      <c r="A759" s="5" t="s">
        <v>1823</v>
      </c>
      <c r="B759" s="9" t="s">
        <v>1825</v>
      </c>
      <c r="C759" s="7">
        <v>3889.0</v>
      </c>
      <c r="D759" s="9">
        <v>1.924</v>
      </c>
      <c r="E759" s="9">
        <v>112.0</v>
      </c>
    </row>
    <row r="760">
      <c r="A760" s="5" t="s">
        <v>1826</v>
      </c>
      <c r="B760" s="5" t="s">
        <v>1827</v>
      </c>
      <c r="C760" s="9">
        <v>836.0</v>
      </c>
      <c r="D760" s="9">
        <v>1.923</v>
      </c>
      <c r="E760" s="9">
        <v>26.0</v>
      </c>
    </row>
    <row r="761">
      <c r="A761" s="5" t="s">
        <v>1829</v>
      </c>
      <c r="B761" s="5" t="s">
        <v>1830</v>
      </c>
      <c r="C761" s="7">
        <v>2088.0</v>
      </c>
      <c r="D761" s="9">
        <v>1.921</v>
      </c>
      <c r="E761" s="9">
        <v>61.0</v>
      </c>
    </row>
    <row r="762">
      <c r="A762" s="5" t="s">
        <v>1831</v>
      </c>
      <c r="B762" s="5" t="s">
        <v>1832</v>
      </c>
      <c r="C762" s="9">
        <v>269.0</v>
      </c>
      <c r="D762" s="9">
        <v>1.91</v>
      </c>
      <c r="E762" s="9">
        <v>80.0</v>
      </c>
    </row>
    <row r="763">
      <c r="A763" s="5" t="s">
        <v>1833</v>
      </c>
      <c r="B763" s="5" t="s">
        <v>1834</v>
      </c>
      <c r="C763" s="7">
        <v>4233.0</v>
      </c>
      <c r="D763" s="9">
        <v>1.903</v>
      </c>
      <c r="E763" s="9">
        <v>65.0</v>
      </c>
    </row>
    <row r="764">
      <c r="A764" s="5" t="s">
        <v>1835</v>
      </c>
      <c r="B764" s="5" t="s">
        <v>1836</v>
      </c>
      <c r="C764" s="7">
        <v>1636.0</v>
      </c>
      <c r="D764" s="9">
        <v>1.899</v>
      </c>
      <c r="E764" s="9">
        <v>33.0</v>
      </c>
    </row>
    <row r="765">
      <c r="A765" s="5" t="s">
        <v>1837</v>
      </c>
      <c r="B765" s="5" t="s">
        <v>1838</v>
      </c>
      <c r="C765" s="7">
        <v>3507.0</v>
      </c>
      <c r="D765" s="9">
        <v>1.897</v>
      </c>
      <c r="E765" s="9">
        <v>211.0</v>
      </c>
    </row>
    <row r="766">
      <c r="A766" s="5" t="s">
        <v>1839</v>
      </c>
      <c r="B766" s="5" t="s">
        <v>1840</v>
      </c>
      <c r="C766" s="7">
        <v>1014.0</v>
      </c>
      <c r="D766" s="9">
        <v>1.891</v>
      </c>
      <c r="E766" s="9">
        <v>79.0</v>
      </c>
    </row>
    <row r="767">
      <c r="A767" s="5" t="s">
        <v>1841</v>
      </c>
      <c r="B767" s="5" t="s">
        <v>1842</v>
      </c>
      <c r="C767" s="7">
        <v>1302.0</v>
      </c>
      <c r="D767" s="9">
        <v>1.882</v>
      </c>
      <c r="E767" s="9">
        <v>42.0</v>
      </c>
    </row>
    <row r="768">
      <c r="A768" s="5" t="s">
        <v>1843</v>
      </c>
      <c r="B768" s="5" t="s">
        <v>1844</v>
      </c>
      <c r="C768" s="7">
        <v>2728.0</v>
      </c>
      <c r="D768" s="9">
        <v>1.876</v>
      </c>
      <c r="E768" s="9">
        <v>113.0</v>
      </c>
    </row>
    <row r="769">
      <c r="A769" s="5" t="s">
        <v>1846</v>
      </c>
      <c r="B769" s="5" t="s">
        <v>1847</v>
      </c>
      <c r="C769" s="7">
        <v>2698.0</v>
      </c>
      <c r="D769" s="9">
        <v>1.872</v>
      </c>
      <c r="E769" s="9">
        <v>206.0</v>
      </c>
    </row>
    <row r="770">
      <c r="A770" s="5" t="s">
        <v>1848</v>
      </c>
      <c r="B770" s="5" t="s">
        <v>1850</v>
      </c>
      <c r="C770" s="9">
        <v>846.0</v>
      </c>
      <c r="D770" s="9">
        <v>1.861</v>
      </c>
      <c r="E770" s="9">
        <v>0.0</v>
      </c>
    </row>
    <row r="771">
      <c r="A771" s="5" t="s">
        <v>1851</v>
      </c>
      <c r="B771" s="5" t="s">
        <v>1852</v>
      </c>
      <c r="C771" s="7">
        <v>6573.0</v>
      </c>
      <c r="D771" s="9">
        <v>1.854</v>
      </c>
      <c r="E771" s="9">
        <v>114.0</v>
      </c>
    </row>
    <row r="772">
      <c r="A772" s="5" t="s">
        <v>1854</v>
      </c>
      <c r="B772" s="5" t="s">
        <v>1855</v>
      </c>
      <c r="C772" s="7">
        <v>1746.0</v>
      </c>
      <c r="D772" s="9">
        <v>1.852</v>
      </c>
      <c r="E772" s="9">
        <v>45.0</v>
      </c>
    </row>
    <row r="773">
      <c r="A773" s="5" t="s">
        <v>1856</v>
      </c>
      <c r="B773" s="5" t="s">
        <v>1857</v>
      </c>
      <c r="C773" s="7">
        <v>3805.0</v>
      </c>
      <c r="D773" s="9">
        <v>1.846</v>
      </c>
      <c r="E773" s="9">
        <v>124.0</v>
      </c>
    </row>
    <row r="774">
      <c r="A774" s="5" t="s">
        <v>1859</v>
      </c>
      <c r="B774" s="5" t="s">
        <v>1860</v>
      </c>
      <c r="C774" s="7">
        <v>2117.0</v>
      </c>
      <c r="D774" s="9">
        <v>1.837</v>
      </c>
      <c r="E774" s="9">
        <v>183.0</v>
      </c>
    </row>
    <row r="775">
      <c r="A775" s="5" t="s">
        <v>1862</v>
      </c>
      <c r="B775" s="5" t="s">
        <v>1863</v>
      </c>
      <c r="C775" s="7">
        <v>1552.0</v>
      </c>
      <c r="D775" s="9">
        <v>1.83</v>
      </c>
      <c r="E775" s="9">
        <v>120.0</v>
      </c>
    </row>
    <row r="776">
      <c r="A776" s="5" t="s">
        <v>1864</v>
      </c>
      <c r="B776" s="5" t="s">
        <v>1865</v>
      </c>
      <c r="C776" s="7">
        <v>4626.0</v>
      </c>
      <c r="D776" s="9">
        <v>1.825</v>
      </c>
      <c r="E776" s="9">
        <v>225.0</v>
      </c>
    </row>
    <row r="777">
      <c r="A777" s="5" t="s">
        <v>1578</v>
      </c>
      <c r="B777" s="5" t="s">
        <v>1582</v>
      </c>
      <c r="C777" s="7">
        <v>19033.0</v>
      </c>
      <c r="D777" s="9">
        <v>1.825</v>
      </c>
      <c r="E777" s="9">
        <v>353.0</v>
      </c>
    </row>
    <row r="778">
      <c r="A778" s="5" t="s">
        <v>1867</v>
      </c>
      <c r="B778" s="5" t="s">
        <v>1868</v>
      </c>
      <c r="C778" s="9">
        <v>546.0</v>
      </c>
      <c r="D778" s="9">
        <v>1.824</v>
      </c>
      <c r="E778" s="9">
        <v>50.0</v>
      </c>
    </row>
    <row r="779">
      <c r="A779" s="5" t="s">
        <v>1870</v>
      </c>
      <c r="B779" s="5" t="s">
        <v>1871</v>
      </c>
      <c r="C779" s="7">
        <v>1605.0</v>
      </c>
      <c r="D779" s="9">
        <v>1.823</v>
      </c>
      <c r="E779" s="9">
        <v>182.0</v>
      </c>
    </row>
    <row r="780">
      <c r="A780" s="5" t="s">
        <v>1872</v>
      </c>
      <c r="B780" s="5" t="s">
        <v>1873</v>
      </c>
      <c r="C780" s="9">
        <v>753.0</v>
      </c>
      <c r="D780" s="9">
        <v>1.822</v>
      </c>
      <c r="E780" s="9">
        <v>37.0</v>
      </c>
    </row>
    <row r="781">
      <c r="A781" s="5" t="s">
        <v>1875</v>
      </c>
      <c r="B781" s="5" t="s">
        <v>1876</v>
      </c>
      <c r="C781" s="7">
        <v>3133.0</v>
      </c>
      <c r="D781" s="9">
        <v>1.822</v>
      </c>
      <c r="E781" s="9">
        <v>160.0</v>
      </c>
    </row>
    <row r="782">
      <c r="A782" s="5" t="s">
        <v>1877</v>
      </c>
      <c r="B782" s="5" t="s">
        <v>1878</v>
      </c>
      <c r="C782" s="7">
        <v>11922.0</v>
      </c>
      <c r="D782" s="9">
        <v>1.82</v>
      </c>
      <c r="E782" s="9">
        <v>175.0</v>
      </c>
    </row>
    <row r="783">
      <c r="A783" s="5" t="s">
        <v>1879</v>
      </c>
      <c r="B783" s="5" t="s">
        <v>1880</v>
      </c>
      <c r="C783" s="7">
        <v>1149.0</v>
      </c>
      <c r="D783" s="9">
        <v>1.818</v>
      </c>
      <c r="E783" s="9">
        <v>55.0</v>
      </c>
    </row>
    <row r="784">
      <c r="A784" s="5" t="s">
        <v>1882</v>
      </c>
      <c r="B784" s="5" t="s">
        <v>1883</v>
      </c>
      <c r="C784" s="7">
        <v>1080.0</v>
      </c>
      <c r="D784" s="9">
        <v>1.815</v>
      </c>
      <c r="E784" s="9">
        <v>69.0</v>
      </c>
    </row>
    <row r="785">
      <c r="A785" s="5" t="s">
        <v>1791</v>
      </c>
      <c r="B785" s="5" t="s">
        <v>1794</v>
      </c>
      <c r="C785" s="7">
        <v>16803.0</v>
      </c>
      <c r="D785" s="9">
        <v>1.815</v>
      </c>
      <c r="E785" s="9">
        <v>168.0</v>
      </c>
    </row>
    <row r="786">
      <c r="A786" s="5" t="s">
        <v>1884</v>
      </c>
      <c r="B786" s="5" t="s">
        <v>1885</v>
      </c>
      <c r="C786" s="7">
        <v>4685.0</v>
      </c>
      <c r="D786" s="9">
        <v>1.808</v>
      </c>
      <c r="E786" s="9">
        <v>177.0</v>
      </c>
    </row>
    <row r="787">
      <c r="A787" s="5" t="s">
        <v>1887</v>
      </c>
      <c r="B787" s="5" t="s">
        <v>1888</v>
      </c>
      <c r="C787" s="7">
        <v>3524.0</v>
      </c>
      <c r="D787" s="9">
        <v>1.808</v>
      </c>
      <c r="E787" s="9">
        <v>185.0</v>
      </c>
    </row>
    <row r="788">
      <c r="A788" s="5" t="s">
        <v>1889</v>
      </c>
      <c r="B788" s="9" t="s">
        <v>1890</v>
      </c>
      <c r="C788" s="7">
        <v>4618.0</v>
      </c>
      <c r="D788" s="9">
        <v>1.806</v>
      </c>
      <c r="E788" s="9">
        <v>232.0</v>
      </c>
    </row>
    <row r="789">
      <c r="A789" s="5" t="s">
        <v>1893</v>
      </c>
      <c r="B789" s="5" t="s">
        <v>1894</v>
      </c>
      <c r="C789" s="7">
        <v>1919.0</v>
      </c>
      <c r="D789" s="9">
        <v>1.797</v>
      </c>
      <c r="E789" s="9">
        <v>145.0</v>
      </c>
    </row>
    <row r="790">
      <c r="A790" s="5" t="s">
        <v>1896</v>
      </c>
      <c r="B790" s="5" t="s">
        <v>1897</v>
      </c>
      <c r="C790" s="7">
        <v>2525.0</v>
      </c>
      <c r="D790" s="9">
        <v>1.794</v>
      </c>
      <c r="E790" s="9">
        <v>103.0</v>
      </c>
    </row>
    <row r="791">
      <c r="A791" s="5" t="s">
        <v>1898</v>
      </c>
      <c r="B791" s="5" t="s">
        <v>1899</v>
      </c>
      <c r="C791" s="7">
        <v>6343.0</v>
      </c>
      <c r="D791" s="9">
        <v>1.787</v>
      </c>
      <c r="E791" s="9">
        <v>81.0</v>
      </c>
    </row>
    <row r="792">
      <c r="A792" s="5" t="s">
        <v>1901</v>
      </c>
      <c r="B792" s="5" t="s">
        <v>1902</v>
      </c>
      <c r="C792" s="9">
        <v>853.0</v>
      </c>
      <c r="D792" s="9">
        <v>1.784</v>
      </c>
      <c r="E792" s="9">
        <v>64.0</v>
      </c>
    </row>
    <row r="793">
      <c r="A793" s="5" t="s">
        <v>1903</v>
      </c>
      <c r="B793" s="5" t="s">
        <v>1904</v>
      </c>
      <c r="C793" s="7">
        <v>6639.0</v>
      </c>
      <c r="D793" s="9">
        <v>1.78</v>
      </c>
      <c r="E793" s="9">
        <v>178.0</v>
      </c>
    </row>
    <row r="794">
      <c r="A794" s="5" t="s">
        <v>1905</v>
      </c>
      <c r="B794" s="5" t="s">
        <v>1907</v>
      </c>
      <c r="C794" s="7">
        <v>1619.0</v>
      </c>
      <c r="D794" s="9">
        <v>1.77</v>
      </c>
      <c r="E794" s="9">
        <v>164.0</v>
      </c>
    </row>
    <row r="795">
      <c r="A795" s="5" t="s">
        <v>1909</v>
      </c>
      <c r="B795" s="5" t="s">
        <v>1910</v>
      </c>
      <c r="C795" s="7">
        <v>1043.0</v>
      </c>
      <c r="D795" s="9">
        <v>1.757</v>
      </c>
      <c r="E795" s="9">
        <v>45.0</v>
      </c>
    </row>
    <row r="796">
      <c r="A796" s="5" t="s">
        <v>1911</v>
      </c>
      <c r="B796" s="5" t="s">
        <v>1912</v>
      </c>
      <c r="C796" s="7">
        <v>1626.0</v>
      </c>
      <c r="D796" s="9">
        <v>1.752</v>
      </c>
      <c r="E796" s="9">
        <v>98.0</v>
      </c>
    </row>
    <row r="797">
      <c r="A797" s="5" t="s">
        <v>1913</v>
      </c>
      <c r="B797" s="5" t="s">
        <v>1914</v>
      </c>
      <c r="C797" s="7">
        <v>5263.0</v>
      </c>
      <c r="D797" s="9">
        <v>1.748</v>
      </c>
      <c r="E797" s="9">
        <v>281.0</v>
      </c>
    </row>
    <row r="798">
      <c r="A798" s="5" t="s">
        <v>1916</v>
      </c>
      <c r="B798" s="5" t="s">
        <v>1917</v>
      </c>
      <c r="C798" s="7">
        <v>1308.0</v>
      </c>
      <c r="D798" s="9">
        <v>1.744</v>
      </c>
      <c r="E798" s="9">
        <v>52.0</v>
      </c>
    </row>
    <row r="799">
      <c r="A799" s="5" t="s">
        <v>1918</v>
      </c>
      <c r="B799" s="5" t="s">
        <v>1919</v>
      </c>
      <c r="C799" s="9">
        <v>160.0</v>
      </c>
      <c r="D799" s="9">
        <v>1.743</v>
      </c>
      <c r="E799" s="9">
        <v>53.0</v>
      </c>
    </row>
    <row r="800">
      <c r="A800" s="5" t="s">
        <v>1921</v>
      </c>
      <c r="B800" s="5" t="s">
        <v>1922</v>
      </c>
      <c r="C800" s="9">
        <v>765.0</v>
      </c>
      <c r="D800" s="9">
        <v>1.74</v>
      </c>
      <c r="E800" s="9">
        <v>83.0</v>
      </c>
    </row>
    <row r="801">
      <c r="A801" s="5" t="s">
        <v>1923</v>
      </c>
      <c r="B801" s="5" t="s">
        <v>1924</v>
      </c>
      <c r="C801" s="7">
        <v>1737.0</v>
      </c>
      <c r="D801" s="9">
        <v>1.739</v>
      </c>
      <c r="E801" s="9">
        <v>65.0</v>
      </c>
    </row>
    <row r="802">
      <c r="A802" s="5" t="s">
        <v>1925</v>
      </c>
      <c r="B802" s="5" t="s">
        <v>1926</v>
      </c>
      <c r="C802" s="7">
        <v>3939.0</v>
      </c>
      <c r="D802" s="9">
        <v>1.739</v>
      </c>
      <c r="E802" s="9">
        <v>95.0</v>
      </c>
    </row>
    <row r="803">
      <c r="A803" s="5" t="s">
        <v>1927</v>
      </c>
      <c r="B803" s="5" t="s">
        <v>1928</v>
      </c>
      <c r="C803" s="7">
        <v>4463.0</v>
      </c>
      <c r="D803" s="9">
        <v>1.736</v>
      </c>
      <c r="E803" s="9">
        <v>461.0</v>
      </c>
    </row>
    <row r="804">
      <c r="A804" s="5" t="s">
        <v>1493</v>
      </c>
      <c r="B804" s="5" t="s">
        <v>1494</v>
      </c>
      <c r="C804" s="7">
        <v>8748.0</v>
      </c>
      <c r="D804" s="9">
        <v>1.735</v>
      </c>
      <c r="E804" s="9">
        <v>733.0</v>
      </c>
    </row>
    <row r="805">
      <c r="A805" s="5" t="s">
        <v>1929</v>
      </c>
      <c r="B805" s="5" t="s">
        <v>1930</v>
      </c>
      <c r="C805" s="7">
        <v>6874.0</v>
      </c>
      <c r="D805" s="9">
        <v>1.73</v>
      </c>
      <c r="E805" s="9">
        <v>135.0</v>
      </c>
    </row>
    <row r="806">
      <c r="A806" s="5" t="s">
        <v>1932</v>
      </c>
      <c r="B806" s="5" t="s">
        <v>1933</v>
      </c>
      <c r="C806" s="7">
        <v>4278.0</v>
      </c>
      <c r="D806" s="9">
        <v>1.726</v>
      </c>
      <c r="E806" s="9">
        <v>98.0</v>
      </c>
    </row>
    <row r="807">
      <c r="A807" s="5" t="s">
        <v>1934</v>
      </c>
      <c r="B807" s="5" t="s">
        <v>1935</v>
      </c>
      <c r="C807" s="7">
        <v>3368.0</v>
      </c>
      <c r="D807" s="9">
        <v>1.723</v>
      </c>
      <c r="E807" s="9">
        <v>235.0</v>
      </c>
    </row>
    <row r="808">
      <c r="A808" s="5" t="s">
        <v>1937</v>
      </c>
      <c r="B808" s="5" t="s">
        <v>1938</v>
      </c>
      <c r="C808" s="7">
        <v>5429.0</v>
      </c>
      <c r="D808" s="9">
        <v>1.722</v>
      </c>
      <c r="E808" s="9">
        <v>126.0</v>
      </c>
    </row>
    <row r="809">
      <c r="A809" s="5" t="s">
        <v>1939</v>
      </c>
      <c r="B809" s="5" t="s">
        <v>1940</v>
      </c>
      <c r="C809" s="7">
        <v>1536.0</v>
      </c>
      <c r="D809" s="9">
        <v>1.714</v>
      </c>
      <c r="E809" s="9">
        <v>200.0</v>
      </c>
    </row>
    <row r="810">
      <c r="A810" s="5" t="s">
        <v>1941</v>
      </c>
      <c r="B810" s="5" t="s">
        <v>1942</v>
      </c>
      <c r="C810" s="7">
        <v>4105.0</v>
      </c>
      <c r="D810" s="9">
        <v>1.713</v>
      </c>
      <c r="E810" s="9">
        <v>52.0</v>
      </c>
    </row>
    <row r="811">
      <c r="A811" s="5" t="s">
        <v>1944</v>
      </c>
      <c r="B811" s="5" t="s">
        <v>1945</v>
      </c>
      <c r="C811" s="9">
        <v>864.0</v>
      </c>
      <c r="D811" s="9">
        <v>1.707</v>
      </c>
      <c r="E811" s="9">
        <v>98.0</v>
      </c>
    </row>
    <row r="812">
      <c r="A812" s="5" t="s">
        <v>1947</v>
      </c>
      <c r="B812" s="5" t="s">
        <v>1948</v>
      </c>
      <c r="C812" s="7">
        <v>1359.0</v>
      </c>
      <c r="D812" s="9">
        <v>1.705</v>
      </c>
      <c r="E812" s="9">
        <v>44.0</v>
      </c>
    </row>
    <row r="813">
      <c r="A813" s="5" t="s">
        <v>1949</v>
      </c>
      <c r="B813" s="5" t="s">
        <v>1951</v>
      </c>
      <c r="C813" s="7">
        <v>2200.0</v>
      </c>
      <c r="D813" s="9">
        <v>1.705</v>
      </c>
      <c r="E813" s="9">
        <v>60.0</v>
      </c>
    </row>
    <row r="814">
      <c r="A814" s="5" t="s">
        <v>1952</v>
      </c>
      <c r="B814" s="5" t="s">
        <v>1953</v>
      </c>
      <c r="C814" s="7">
        <v>2608.0</v>
      </c>
      <c r="D814" s="9">
        <v>1.7</v>
      </c>
      <c r="E814" s="9">
        <v>109.0</v>
      </c>
    </row>
    <row r="815">
      <c r="A815" s="5" t="s">
        <v>1364</v>
      </c>
      <c r="B815" s="5" t="s">
        <v>1366</v>
      </c>
      <c r="C815" s="7">
        <v>25749.0</v>
      </c>
      <c r="D815" s="9">
        <v>1.698</v>
      </c>
      <c r="E815" s="9">
        <v>703.0</v>
      </c>
    </row>
    <row r="816">
      <c r="A816" s="5" t="s">
        <v>1956</v>
      </c>
      <c r="B816" s="5" t="s">
        <v>1957</v>
      </c>
      <c r="C816" s="7">
        <v>5309.0</v>
      </c>
      <c r="D816" s="9">
        <v>1.695</v>
      </c>
      <c r="E816" s="9">
        <v>174.0</v>
      </c>
    </row>
    <row r="817">
      <c r="A817" s="5" t="s">
        <v>1958</v>
      </c>
      <c r="B817" s="5" t="s">
        <v>1959</v>
      </c>
      <c r="C817" s="7">
        <v>1219.0</v>
      </c>
      <c r="D817" s="9">
        <v>1.694</v>
      </c>
      <c r="E817" s="9">
        <v>23.0</v>
      </c>
    </row>
    <row r="818">
      <c r="A818" s="5" t="s">
        <v>1960</v>
      </c>
      <c r="B818" s="5" t="s">
        <v>1962</v>
      </c>
      <c r="C818" s="9">
        <v>959.0</v>
      </c>
      <c r="D818" s="9">
        <v>1.688</v>
      </c>
      <c r="E818" s="9">
        <v>130.0</v>
      </c>
    </row>
    <row r="819">
      <c r="A819" s="5" t="s">
        <v>1963</v>
      </c>
      <c r="B819" s="5" t="s">
        <v>1964</v>
      </c>
      <c r="C819" s="7">
        <v>4211.0</v>
      </c>
      <c r="D819" s="9">
        <v>1.687</v>
      </c>
      <c r="E819" s="9">
        <v>145.0</v>
      </c>
    </row>
    <row r="820">
      <c r="A820" s="5" t="s">
        <v>1965</v>
      </c>
      <c r="B820" s="5" t="s">
        <v>1966</v>
      </c>
      <c r="C820" s="7">
        <v>1002.0</v>
      </c>
      <c r="D820" s="9">
        <v>1.684</v>
      </c>
      <c r="E820" s="9">
        <v>9.0</v>
      </c>
    </row>
    <row r="821">
      <c r="A821" s="5" t="s">
        <v>1967</v>
      </c>
      <c r="B821" s="5" t="s">
        <v>1969</v>
      </c>
      <c r="C821" s="7">
        <v>1261.0</v>
      </c>
      <c r="D821" s="9">
        <v>1.683</v>
      </c>
      <c r="E821" s="9">
        <v>58.0</v>
      </c>
    </row>
    <row r="822">
      <c r="A822" s="5" t="s">
        <v>1005</v>
      </c>
      <c r="B822" s="5" t="s">
        <v>1007</v>
      </c>
      <c r="C822" s="7">
        <v>2433.0</v>
      </c>
      <c r="D822" s="9">
        <v>1.68</v>
      </c>
      <c r="E822" s="9">
        <v>434.0</v>
      </c>
    </row>
    <row r="823">
      <c r="A823" s="5" t="s">
        <v>1972</v>
      </c>
      <c r="B823" s="5" t="s">
        <v>1973</v>
      </c>
      <c r="C823" s="7">
        <v>8143.0</v>
      </c>
      <c r="D823" s="9">
        <v>1.68</v>
      </c>
      <c r="E823" s="9">
        <v>49.0</v>
      </c>
    </row>
    <row r="824">
      <c r="A824" s="5" t="s">
        <v>1974</v>
      </c>
      <c r="B824" s="5" t="s">
        <v>1975</v>
      </c>
      <c r="C824" s="9">
        <v>425.0</v>
      </c>
      <c r="D824" s="9">
        <v>1.671</v>
      </c>
      <c r="E824" s="9">
        <v>46.0</v>
      </c>
    </row>
    <row r="825">
      <c r="A825" s="5" t="s">
        <v>1166</v>
      </c>
      <c r="B825" s="5" t="s">
        <v>1167</v>
      </c>
      <c r="C825" s="7">
        <v>2356.0</v>
      </c>
      <c r="D825" s="9">
        <v>1.669</v>
      </c>
      <c r="E825" s="9">
        <v>539.0</v>
      </c>
    </row>
    <row r="826">
      <c r="A826" s="5" t="s">
        <v>1978</v>
      </c>
      <c r="B826" s="5" t="s">
        <v>1979</v>
      </c>
      <c r="C826" s="7">
        <v>6749.0</v>
      </c>
      <c r="D826" s="9">
        <v>1.667</v>
      </c>
      <c r="E826" s="9">
        <v>93.0</v>
      </c>
    </row>
    <row r="827">
      <c r="A827" s="5" t="s">
        <v>1980</v>
      </c>
      <c r="B827" s="5" t="s">
        <v>1981</v>
      </c>
      <c r="C827" s="9">
        <v>428.0</v>
      </c>
      <c r="D827" s="9">
        <v>1.663</v>
      </c>
      <c r="E827" s="9">
        <v>53.0</v>
      </c>
    </row>
    <row r="828">
      <c r="A828" s="5" t="s">
        <v>1983</v>
      </c>
      <c r="B828" s="5" t="s">
        <v>1984</v>
      </c>
      <c r="C828" s="7">
        <v>6391.0</v>
      </c>
      <c r="D828" s="9">
        <v>1.659</v>
      </c>
      <c r="E828" s="9">
        <v>181.0</v>
      </c>
    </row>
    <row r="829">
      <c r="A829" s="5" t="s">
        <v>1985</v>
      </c>
      <c r="B829" s="5" t="s">
        <v>1986</v>
      </c>
      <c r="C829" s="9">
        <v>402.0</v>
      </c>
      <c r="D829" s="9">
        <v>1.658</v>
      </c>
      <c r="E829" s="9">
        <v>19.0</v>
      </c>
    </row>
    <row r="830">
      <c r="A830" s="5" t="s">
        <v>1987</v>
      </c>
      <c r="B830" s="5" t="s">
        <v>1988</v>
      </c>
      <c r="C830" s="9">
        <v>256.0</v>
      </c>
      <c r="D830" s="9">
        <v>1.658</v>
      </c>
      <c r="E830" s="9">
        <v>49.0</v>
      </c>
    </row>
    <row r="831">
      <c r="A831" s="5" t="s">
        <v>1989</v>
      </c>
      <c r="B831" s="5" t="s">
        <v>1990</v>
      </c>
      <c r="C831" s="7">
        <v>1406.0</v>
      </c>
      <c r="D831" s="9">
        <v>1.651</v>
      </c>
      <c r="E831" s="9">
        <v>78.0</v>
      </c>
    </row>
    <row r="832">
      <c r="A832" s="5" t="s">
        <v>1991</v>
      </c>
      <c r="B832" s="5" t="s">
        <v>1992</v>
      </c>
      <c r="C832" s="7">
        <v>3795.0</v>
      </c>
      <c r="D832" s="9">
        <v>1.648</v>
      </c>
      <c r="E832" s="9">
        <v>133.0</v>
      </c>
    </row>
    <row r="833">
      <c r="A833" s="5" t="s">
        <v>1993</v>
      </c>
      <c r="B833" s="5" t="s">
        <v>1994</v>
      </c>
      <c r="C833" s="7">
        <v>4073.0</v>
      </c>
      <c r="D833" s="9">
        <v>1.647</v>
      </c>
      <c r="E833" s="9">
        <v>132.0</v>
      </c>
    </row>
    <row r="834">
      <c r="A834" s="5" t="s">
        <v>1996</v>
      </c>
      <c r="B834" s="9" t="s">
        <v>1998</v>
      </c>
      <c r="C834" s="7">
        <v>4702.0</v>
      </c>
      <c r="D834" s="9">
        <v>1.638</v>
      </c>
      <c r="E834" s="9">
        <v>51.0</v>
      </c>
    </row>
    <row r="835">
      <c r="A835" s="5" t="s">
        <v>1999</v>
      </c>
      <c r="B835" s="5" t="s">
        <v>2000</v>
      </c>
      <c r="C835" s="7">
        <v>2662.0</v>
      </c>
      <c r="D835" s="9">
        <v>1.634</v>
      </c>
      <c r="E835" s="9">
        <v>94.0</v>
      </c>
    </row>
    <row r="836">
      <c r="A836" s="5" t="s">
        <v>2002</v>
      </c>
      <c r="B836" s="5" t="s">
        <v>2003</v>
      </c>
      <c r="C836" s="7">
        <v>4345.0</v>
      </c>
      <c r="D836" s="9">
        <v>1.634</v>
      </c>
      <c r="E836" s="9">
        <v>42.0</v>
      </c>
    </row>
    <row r="837">
      <c r="A837" s="5" t="s">
        <v>2004</v>
      </c>
      <c r="B837" s="5" t="s">
        <v>1919</v>
      </c>
      <c r="C837" s="7">
        <v>1083.0</v>
      </c>
      <c r="D837" s="9">
        <v>1.633</v>
      </c>
      <c r="E837" s="9">
        <v>0.0</v>
      </c>
    </row>
    <row r="838">
      <c r="A838" s="5" t="s">
        <v>2005</v>
      </c>
      <c r="B838" s="5" t="s">
        <v>2006</v>
      </c>
      <c r="C838" s="7">
        <v>2692.0</v>
      </c>
      <c r="D838" s="9">
        <v>1.622</v>
      </c>
      <c r="E838" s="9">
        <v>163.0</v>
      </c>
    </row>
    <row r="839">
      <c r="A839" s="5" t="s">
        <v>2008</v>
      </c>
      <c r="B839" s="5" t="s">
        <v>2010</v>
      </c>
      <c r="C839" s="7">
        <v>1694.0</v>
      </c>
      <c r="D839" s="9">
        <v>1.617</v>
      </c>
      <c r="E839" s="9">
        <v>64.0</v>
      </c>
    </row>
    <row r="840">
      <c r="A840" s="5" t="s">
        <v>2011</v>
      </c>
      <c r="B840" s="5" t="s">
        <v>2012</v>
      </c>
      <c r="C840" s="9">
        <v>236.0</v>
      </c>
      <c r="D840" s="9">
        <v>1.61</v>
      </c>
      <c r="E840" s="9">
        <v>63.0</v>
      </c>
    </row>
    <row r="841">
      <c r="A841" s="5" t="s">
        <v>2013</v>
      </c>
      <c r="B841" s="5" t="s">
        <v>2014</v>
      </c>
      <c r="C841" s="7">
        <v>1926.0</v>
      </c>
      <c r="D841" s="9">
        <v>1.607</v>
      </c>
      <c r="E841" s="9">
        <v>85.0</v>
      </c>
    </row>
    <row r="842">
      <c r="A842" s="5" t="s">
        <v>2017</v>
      </c>
      <c r="B842" s="5" t="s">
        <v>2018</v>
      </c>
      <c r="C842" s="7">
        <v>3170.0</v>
      </c>
      <c r="D842" s="9">
        <v>1.598</v>
      </c>
      <c r="E842" s="9">
        <v>132.0</v>
      </c>
    </row>
    <row r="843">
      <c r="A843" s="5" t="s">
        <v>2019</v>
      </c>
      <c r="B843" s="5" t="s">
        <v>2020</v>
      </c>
      <c r="C843" s="9">
        <v>952.0</v>
      </c>
      <c r="D843" s="9">
        <v>1.593</v>
      </c>
      <c r="E843" s="9">
        <v>45.0</v>
      </c>
    </row>
    <row r="844">
      <c r="A844" s="5" t="s">
        <v>2021</v>
      </c>
      <c r="B844" s="5" t="s">
        <v>2022</v>
      </c>
      <c r="C844" s="9">
        <v>803.0</v>
      </c>
      <c r="D844" s="9">
        <v>1.59</v>
      </c>
      <c r="E844" s="9">
        <v>22.0</v>
      </c>
    </row>
    <row r="845">
      <c r="A845" s="5" t="s">
        <v>2023</v>
      </c>
      <c r="B845" s="9" t="s">
        <v>2025</v>
      </c>
      <c r="C845" s="7">
        <v>3677.0</v>
      </c>
      <c r="D845" s="9">
        <v>1.587</v>
      </c>
      <c r="E845" s="9">
        <v>136.0</v>
      </c>
    </row>
    <row r="846">
      <c r="A846" s="5" t="s">
        <v>2026</v>
      </c>
      <c r="B846" s="5" t="s">
        <v>2027</v>
      </c>
      <c r="C846" s="7">
        <v>10429.0</v>
      </c>
      <c r="D846" s="9">
        <v>1.579</v>
      </c>
      <c r="E846" s="9">
        <v>632.0</v>
      </c>
    </row>
    <row r="847">
      <c r="A847" s="5" t="s">
        <v>2028</v>
      </c>
      <c r="B847" s="5" t="s">
        <v>2029</v>
      </c>
      <c r="C847" s="7">
        <v>1514.0</v>
      </c>
      <c r="D847" s="9">
        <v>1.578</v>
      </c>
      <c r="E847" s="9">
        <v>36.0</v>
      </c>
    </row>
    <row r="848">
      <c r="A848" s="5" t="s">
        <v>1660</v>
      </c>
      <c r="B848" s="5" t="s">
        <v>1662</v>
      </c>
      <c r="C848" s="7">
        <v>17163.0</v>
      </c>
      <c r="D848" s="9">
        <v>1.568</v>
      </c>
      <c r="E848" s="9">
        <v>103.0</v>
      </c>
    </row>
    <row r="849">
      <c r="A849" s="5" t="s">
        <v>2031</v>
      </c>
      <c r="B849" s="5" t="s">
        <v>2033</v>
      </c>
      <c r="C849" s="9">
        <v>555.0</v>
      </c>
      <c r="D849" s="9">
        <v>1.568</v>
      </c>
      <c r="E849" s="9">
        <v>43.0</v>
      </c>
    </row>
    <row r="850">
      <c r="A850" s="5" t="s">
        <v>2034</v>
      </c>
      <c r="B850" s="5" t="s">
        <v>2035</v>
      </c>
      <c r="C850" s="7">
        <v>2266.0</v>
      </c>
      <c r="D850" s="9">
        <v>1.562</v>
      </c>
      <c r="E850" s="9">
        <v>100.0</v>
      </c>
    </row>
    <row r="851">
      <c r="A851" s="5" t="s">
        <v>2037</v>
      </c>
      <c r="B851" s="5" t="s">
        <v>2038</v>
      </c>
      <c r="C851" s="7">
        <v>2909.0</v>
      </c>
      <c r="D851" s="9">
        <v>1.561</v>
      </c>
      <c r="E851" s="9">
        <v>82.0</v>
      </c>
    </row>
    <row r="852">
      <c r="A852" s="5" t="s">
        <v>2039</v>
      </c>
      <c r="B852" s="5" t="s">
        <v>2040</v>
      </c>
      <c r="C852" s="7">
        <v>6390.0</v>
      </c>
      <c r="D852" s="9">
        <v>1.551</v>
      </c>
      <c r="E852" s="9">
        <v>80.0</v>
      </c>
    </row>
    <row r="853">
      <c r="A853" s="5" t="s">
        <v>2042</v>
      </c>
      <c r="B853" s="5" t="s">
        <v>2044</v>
      </c>
      <c r="C853" s="7">
        <v>2371.0</v>
      </c>
      <c r="D853" s="9">
        <v>1.548</v>
      </c>
      <c r="E853" s="9">
        <v>81.0</v>
      </c>
    </row>
    <row r="854">
      <c r="A854" s="5" t="s">
        <v>2046</v>
      </c>
      <c r="B854" s="5" t="s">
        <v>2047</v>
      </c>
      <c r="C854" s="7">
        <v>1998.0</v>
      </c>
      <c r="D854" s="9">
        <v>1.546</v>
      </c>
      <c r="E854" s="9">
        <v>108.0</v>
      </c>
    </row>
    <row r="855">
      <c r="A855" s="5" t="s">
        <v>2048</v>
      </c>
      <c r="B855" s="5" t="s">
        <v>2049</v>
      </c>
      <c r="C855" s="7">
        <v>5915.0</v>
      </c>
      <c r="D855" s="9">
        <v>1.535</v>
      </c>
      <c r="E855" s="9">
        <v>164.0</v>
      </c>
    </row>
    <row r="856">
      <c r="A856" s="5" t="s">
        <v>2051</v>
      </c>
      <c r="B856" s="5" t="s">
        <v>2052</v>
      </c>
      <c r="C856" s="7">
        <v>1193.0</v>
      </c>
      <c r="D856" s="9">
        <v>1.528</v>
      </c>
      <c r="E856" s="9">
        <v>72.0</v>
      </c>
    </row>
    <row r="857">
      <c r="A857" s="5" t="s">
        <v>2053</v>
      </c>
      <c r="B857" s="5" t="s">
        <v>2054</v>
      </c>
      <c r="C857" s="9">
        <v>961.0</v>
      </c>
      <c r="D857" s="9">
        <v>1.527</v>
      </c>
      <c r="E857" s="9">
        <v>44.0</v>
      </c>
    </row>
    <row r="858">
      <c r="A858" s="5" t="s">
        <v>2055</v>
      </c>
      <c r="B858" s="5" t="s">
        <v>2056</v>
      </c>
      <c r="C858" s="7">
        <v>3287.0</v>
      </c>
      <c r="D858" s="9">
        <v>1.525</v>
      </c>
      <c r="E858" s="9">
        <v>212.0</v>
      </c>
    </row>
    <row r="859">
      <c r="A859" s="5" t="s">
        <v>2058</v>
      </c>
      <c r="B859" s="5" t="s">
        <v>2059</v>
      </c>
      <c r="C859" s="7">
        <v>1097.0</v>
      </c>
      <c r="D859" s="9">
        <v>1.522</v>
      </c>
      <c r="E859" s="9">
        <v>32.0</v>
      </c>
    </row>
    <row r="860">
      <c r="A860" s="5" t="s">
        <v>2060</v>
      </c>
      <c r="B860" s="5" t="s">
        <v>2061</v>
      </c>
      <c r="C860" s="7">
        <v>2625.0</v>
      </c>
      <c r="D860" s="9">
        <v>1.521</v>
      </c>
      <c r="E860" s="9">
        <v>127.0</v>
      </c>
    </row>
    <row r="861">
      <c r="A861" s="5" t="s">
        <v>1968</v>
      </c>
      <c r="B861" s="5" t="s">
        <v>1971</v>
      </c>
      <c r="C861" s="7">
        <v>15306.0</v>
      </c>
      <c r="D861" s="9">
        <v>1.52</v>
      </c>
      <c r="E861" s="9">
        <v>241.0</v>
      </c>
    </row>
    <row r="862">
      <c r="A862" s="5" t="s">
        <v>2063</v>
      </c>
      <c r="B862" s="5" t="s">
        <v>2064</v>
      </c>
      <c r="C862" s="7">
        <v>1212.0</v>
      </c>
      <c r="D862" s="9">
        <v>1.518</v>
      </c>
      <c r="E862" s="9">
        <v>180.0</v>
      </c>
    </row>
    <row r="863">
      <c r="A863" s="5" t="s">
        <v>2065</v>
      </c>
      <c r="B863" s="5" t="s">
        <v>2066</v>
      </c>
      <c r="C863" s="7">
        <v>2131.0</v>
      </c>
      <c r="D863" s="9">
        <v>1.516</v>
      </c>
      <c r="E863" s="9">
        <v>132.0</v>
      </c>
    </row>
    <row r="864">
      <c r="A864" s="5" t="s">
        <v>2067</v>
      </c>
      <c r="B864" s="5" t="s">
        <v>2068</v>
      </c>
      <c r="C864" s="7">
        <v>3059.0</v>
      </c>
      <c r="D864" s="9">
        <v>1.515</v>
      </c>
      <c r="E864" s="9">
        <v>152.0</v>
      </c>
    </row>
    <row r="865">
      <c r="A865" s="5" t="s">
        <v>2070</v>
      </c>
      <c r="B865" s="5" t="s">
        <v>2071</v>
      </c>
      <c r="C865" s="9">
        <v>254.0</v>
      </c>
      <c r="D865" s="9">
        <v>1.515</v>
      </c>
      <c r="E865" s="9">
        <v>120.0</v>
      </c>
    </row>
    <row r="866">
      <c r="A866" s="5" t="s">
        <v>2073</v>
      </c>
      <c r="B866" s="5" t="s">
        <v>2074</v>
      </c>
      <c r="C866" s="7">
        <v>2087.0</v>
      </c>
      <c r="D866" s="9">
        <v>1.505</v>
      </c>
      <c r="E866" s="9">
        <v>73.0</v>
      </c>
    </row>
    <row r="867">
      <c r="A867" s="5" t="s">
        <v>2075</v>
      </c>
      <c r="B867" s="5" t="s">
        <v>2076</v>
      </c>
      <c r="C867" s="7">
        <v>1951.0</v>
      </c>
      <c r="D867" s="9">
        <v>1.5</v>
      </c>
      <c r="E867" s="9">
        <v>53.0</v>
      </c>
    </row>
    <row r="868">
      <c r="A868" s="5" t="s">
        <v>2078</v>
      </c>
      <c r="B868" s="5" t="s">
        <v>2079</v>
      </c>
      <c r="C868" s="9">
        <v>105.0</v>
      </c>
      <c r="D868" s="9">
        <v>1.5</v>
      </c>
      <c r="E868" s="9">
        <v>37.0</v>
      </c>
    </row>
    <row r="869">
      <c r="A869" s="5" t="s">
        <v>2080</v>
      </c>
      <c r="B869" s="5" t="s">
        <v>2081</v>
      </c>
      <c r="C869" s="9">
        <v>833.0</v>
      </c>
      <c r="D869" s="9">
        <v>1.489</v>
      </c>
      <c r="E869" s="9">
        <v>32.0</v>
      </c>
    </row>
    <row r="870">
      <c r="A870" s="5" t="s">
        <v>2083</v>
      </c>
      <c r="B870" s="18">
        <v>42458.0</v>
      </c>
      <c r="C870" s="9">
        <v>588.0</v>
      </c>
      <c r="D870" s="9">
        <v>1.488</v>
      </c>
      <c r="E870" s="9">
        <v>5.0</v>
      </c>
    </row>
    <row r="871">
      <c r="A871" s="5" t="s">
        <v>2084</v>
      </c>
      <c r="B871" s="5" t="s">
        <v>2085</v>
      </c>
      <c r="C871" s="7">
        <v>1223.0</v>
      </c>
      <c r="D871" s="9">
        <v>1.487</v>
      </c>
      <c r="E871" s="9">
        <v>33.0</v>
      </c>
    </row>
    <row r="872">
      <c r="A872" s="5" t="s">
        <v>2086</v>
      </c>
      <c r="B872" s="5" t="s">
        <v>2087</v>
      </c>
      <c r="C872" s="9">
        <v>909.0</v>
      </c>
      <c r="D872" s="9">
        <v>1.481</v>
      </c>
      <c r="E872" s="9">
        <v>45.0</v>
      </c>
    </row>
    <row r="873">
      <c r="A873" s="5" t="s">
        <v>2089</v>
      </c>
      <c r="B873" s="5" t="s">
        <v>2090</v>
      </c>
      <c r="C873" s="9">
        <v>960.0</v>
      </c>
      <c r="D873" s="9">
        <v>1.48</v>
      </c>
      <c r="E873" s="9">
        <v>75.0</v>
      </c>
    </row>
    <row r="874">
      <c r="A874" s="5" t="s">
        <v>2091</v>
      </c>
      <c r="B874" s="5" t="s">
        <v>2092</v>
      </c>
      <c r="C874" s="9">
        <v>256.0</v>
      </c>
      <c r="D874" s="9">
        <v>1.478</v>
      </c>
      <c r="E874" s="9">
        <v>20.0</v>
      </c>
    </row>
    <row r="875">
      <c r="A875" s="5" t="s">
        <v>2093</v>
      </c>
      <c r="B875" s="5" t="s">
        <v>2094</v>
      </c>
      <c r="C875" s="9">
        <v>631.0</v>
      </c>
      <c r="D875" s="9">
        <v>1.458</v>
      </c>
      <c r="E875" s="9">
        <v>56.0</v>
      </c>
    </row>
    <row r="876">
      <c r="A876" s="5" t="s">
        <v>2096</v>
      </c>
      <c r="B876" s="5" t="s">
        <v>2097</v>
      </c>
      <c r="C876" s="7">
        <v>1259.0</v>
      </c>
      <c r="D876" s="9">
        <v>1.458</v>
      </c>
      <c r="E876" s="9">
        <v>89.0</v>
      </c>
    </row>
    <row r="877">
      <c r="A877" s="5" t="s">
        <v>2098</v>
      </c>
      <c r="B877" s="5" t="s">
        <v>2099</v>
      </c>
      <c r="C877" s="7">
        <v>1296.0</v>
      </c>
      <c r="D877" s="9">
        <v>1.457</v>
      </c>
      <c r="E877" s="9">
        <v>63.0</v>
      </c>
    </row>
    <row r="878">
      <c r="A878" s="5" t="s">
        <v>2100</v>
      </c>
      <c r="B878" s="5" t="s">
        <v>2101</v>
      </c>
      <c r="C878" s="9">
        <v>548.0</v>
      </c>
      <c r="D878" s="9">
        <v>1.45</v>
      </c>
      <c r="E878" s="9">
        <v>14.0</v>
      </c>
    </row>
    <row r="879">
      <c r="A879" s="5" t="s">
        <v>2103</v>
      </c>
      <c r="B879" s="5" t="s">
        <v>2104</v>
      </c>
      <c r="C879" s="9">
        <v>952.0</v>
      </c>
      <c r="D879" s="9">
        <v>1.45</v>
      </c>
      <c r="E879" s="9">
        <v>211.0</v>
      </c>
    </row>
    <row r="880">
      <c r="A880" s="5" t="s">
        <v>1414</v>
      </c>
      <c r="B880" s="5" t="s">
        <v>1417</v>
      </c>
      <c r="C880" s="7">
        <v>3002.0</v>
      </c>
      <c r="D880" s="9">
        <v>1.447</v>
      </c>
      <c r="E880" s="9">
        <v>286.0</v>
      </c>
    </row>
    <row r="881">
      <c r="A881" s="5" t="s">
        <v>2105</v>
      </c>
      <c r="B881" s="5" t="s">
        <v>2106</v>
      </c>
      <c r="C881" s="7">
        <v>1229.0</v>
      </c>
      <c r="D881" s="9">
        <v>1.446</v>
      </c>
      <c r="E881" s="9">
        <v>68.0</v>
      </c>
    </row>
    <row r="882">
      <c r="A882" s="5" t="s">
        <v>2107</v>
      </c>
      <c r="B882" s="5" t="s">
        <v>2109</v>
      </c>
      <c r="C882" s="9">
        <v>882.0</v>
      </c>
      <c r="D882" s="9">
        <v>1.444</v>
      </c>
      <c r="E882" s="9">
        <v>75.0</v>
      </c>
    </row>
    <row r="883">
      <c r="A883" s="5" t="s">
        <v>2110</v>
      </c>
      <c r="B883" s="5" t="s">
        <v>2111</v>
      </c>
      <c r="C883" s="9">
        <v>592.0</v>
      </c>
      <c r="D883" s="9">
        <v>1.441</v>
      </c>
      <c r="E883" s="9">
        <v>59.0</v>
      </c>
    </row>
    <row r="884">
      <c r="A884" s="5" t="s">
        <v>2112</v>
      </c>
      <c r="B884" s="5" t="s">
        <v>2113</v>
      </c>
      <c r="C884" s="9">
        <v>373.0</v>
      </c>
      <c r="D884" s="9">
        <v>1.44</v>
      </c>
      <c r="E884" s="9">
        <v>68.0</v>
      </c>
    </row>
    <row r="885">
      <c r="A885" s="5" t="s">
        <v>2115</v>
      </c>
      <c r="B885" s="5" t="s">
        <v>2116</v>
      </c>
      <c r="C885" s="9">
        <v>243.0</v>
      </c>
      <c r="D885" s="9">
        <v>1.44</v>
      </c>
      <c r="E885" s="9">
        <v>205.0</v>
      </c>
    </row>
    <row r="886">
      <c r="A886" s="5" t="s">
        <v>2117</v>
      </c>
      <c r="B886" s="5" t="s">
        <v>2118</v>
      </c>
      <c r="C886" s="7">
        <v>2060.0</v>
      </c>
      <c r="D886" s="9">
        <v>1.439</v>
      </c>
      <c r="E886" s="9">
        <v>139.0</v>
      </c>
    </row>
    <row r="887">
      <c r="A887" s="5" t="s">
        <v>2119</v>
      </c>
      <c r="B887" s="5" t="s">
        <v>2122</v>
      </c>
      <c r="C887" s="7">
        <v>3236.0</v>
      </c>
      <c r="D887" s="9">
        <v>1.439</v>
      </c>
      <c r="E887" s="9">
        <v>151.0</v>
      </c>
    </row>
    <row r="888">
      <c r="A888" s="5" t="s">
        <v>2123</v>
      </c>
      <c r="B888" s="5" t="s">
        <v>2124</v>
      </c>
      <c r="C888" s="9">
        <v>849.0</v>
      </c>
      <c r="D888" s="9">
        <v>1.438</v>
      </c>
      <c r="E888" s="9">
        <v>28.0</v>
      </c>
    </row>
    <row r="889">
      <c r="A889" s="5" t="s">
        <v>2125</v>
      </c>
      <c r="B889" s="5" t="s">
        <v>2126</v>
      </c>
      <c r="C889" s="7">
        <v>1013.0</v>
      </c>
      <c r="D889" s="9">
        <v>1.438</v>
      </c>
      <c r="E889" s="9">
        <v>40.0</v>
      </c>
    </row>
    <row r="890">
      <c r="A890" s="5" t="s">
        <v>2127</v>
      </c>
      <c r="B890" s="5" t="s">
        <v>2128</v>
      </c>
      <c r="C890" s="7">
        <v>2540.0</v>
      </c>
      <c r="D890" s="9">
        <v>1.429</v>
      </c>
      <c r="E890" s="9">
        <v>95.0</v>
      </c>
    </row>
    <row r="891">
      <c r="A891" s="5" t="s">
        <v>2129</v>
      </c>
      <c r="B891" s="5" t="s">
        <v>2130</v>
      </c>
      <c r="C891" s="7">
        <v>1456.0</v>
      </c>
      <c r="D891" s="9">
        <v>1.427</v>
      </c>
      <c r="E891" s="9">
        <v>169.0</v>
      </c>
    </row>
    <row r="892">
      <c r="A892" s="5" t="s">
        <v>2131</v>
      </c>
      <c r="B892" s="5" t="s">
        <v>2132</v>
      </c>
      <c r="C892" s="7">
        <v>4885.0</v>
      </c>
      <c r="D892" s="9">
        <v>1.423</v>
      </c>
      <c r="E892" s="9">
        <v>235.0</v>
      </c>
    </row>
    <row r="893">
      <c r="A893" s="5" t="s">
        <v>2133</v>
      </c>
      <c r="B893" s="5" t="s">
        <v>2134</v>
      </c>
      <c r="C893" s="7">
        <v>3078.0</v>
      </c>
      <c r="D893" s="9">
        <v>1.421</v>
      </c>
      <c r="E893" s="9">
        <v>114.0</v>
      </c>
    </row>
    <row r="894">
      <c r="A894" s="5" t="s">
        <v>2135</v>
      </c>
      <c r="B894" s="5" t="s">
        <v>2136</v>
      </c>
      <c r="C894" s="9">
        <v>713.0</v>
      </c>
      <c r="D894" s="9">
        <v>1.419</v>
      </c>
      <c r="E894" s="9">
        <v>130.0</v>
      </c>
    </row>
    <row r="895">
      <c r="A895" s="5" t="s">
        <v>1767</v>
      </c>
      <c r="B895" s="9" t="s">
        <v>1769</v>
      </c>
      <c r="C895" s="7">
        <v>15774.0</v>
      </c>
      <c r="D895" s="9">
        <v>1.418</v>
      </c>
      <c r="E895" s="9">
        <v>77.0</v>
      </c>
    </row>
    <row r="896">
      <c r="A896" s="5" t="s">
        <v>2137</v>
      </c>
      <c r="B896" s="5" t="s">
        <v>2139</v>
      </c>
      <c r="C896" s="7">
        <v>2078.0</v>
      </c>
      <c r="D896" s="9">
        <v>1.418</v>
      </c>
      <c r="E896" s="9">
        <v>45.0</v>
      </c>
    </row>
    <row r="897">
      <c r="A897" s="5" t="s">
        <v>2140</v>
      </c>
      <c r="B897" s="5" t="s">
        <v>2141</v>
      </c>
      <c r="C897" s="9">
        <v>765.0</v>
      </c>
      <c r="D897" s="9">
        <v>1.417</v>
      </c>
      <c r="E897" s="9">
        <v>34.0</v>
      </c>
    </row>
    <row r="898">
      <c r="A898" s="5" t="s">
        <v>2142</v>
      </c>
      <c r="B898" s="5" t="s">
        <v>2143</v>
      </c>
      <c r="C898" s="9">
        <v>766.0</v>
      </c>
      <c r="D898" s="9">
        <v>1.416</v>
      </c>
      <c r="E898" s="9">
        <v>68.0</v>
      </c>
    </row>
    <row r="899">
      <c r="A899" s="5" t="s">
        <v>2144</v>
      </c>
      <c r="B899" s="5" t="s">
        <v>2145</v>
      </c>
      <c r="C899" s="7">
        <v>1312.0</v>
      </c>
      <c r="D899" s="9">
        <v>1.407</v>
      </c>
      <c r="E899" s="9">
        <v>46.0</v>
      </c>
    </row>
    <row r="900">
      <c r="A900" s="5" t="s">
        <v>2147</v>
      </c>
      <c r="B900" s="5" t="s">
        <v>2148</v>
      </c>
      <c r="C900" s="9">
        <v>327.0</v>
      </c>
      <c r="D900" s="9">
        <v>1.405</v>
      </c>
      <c r="E900" s="9">
        <v>21.0</v>
      </c>
    </row>
    <row r="901">
      <c r="A901" s="5" t="s">
        <v>2149</v>
      </c>
      <c r="B901" s="5" t="s">
        <v>2150</v>
      </c>
      <c r="C901" s="7">
        <v>4199.0</v>
      </c>
      <c r="D901" s="9">
        <v>1.396</v>
      </c>
      <c r="E901" s="9">
        <v>172.0</v>
      </c>
    </row>
    <row r="902">
      <c r="A902" s="5" t="s">
        <v>2151</v>
      </c>
      <c r="B902" s="5" t="s">
        <v>2152</v>
      </c>
      <c r="C902" s="7">
        <v>1524.0</v>
      </c>
      <c r="D902" s="9">
        <v>1.395</v>
      </c>
      <c r="E902" s="9">
        <v>52.0</v>
      </c>
    </row>
    <row r="903">
      <c r="A903" s="5" t="s">
        <v>2153</v>
      </c>
      <c r="B903" s="5" t="s">
        <v>2154</v>
      </c>
      <c r="C903" s="9">
        <v>383.0</v>
      </c>
      <c r="D903" s="9">
        <v>1.393</v>
      </c>
      <c r="E903" s="9">
        <v>33.0</v>
      </c>
    </row>
    <row r="904">
      <c r="A904" s="5" t="s">
        <v>2156</v>
      </c>
      <c r="B904" s="5" t="s">
        <v>2157</v>
      </c>
      <c r="C904" s="7">
        <v>3120.0</v>
      </c>
      <c r="D904" s="9">
        <v>1.389</v>
      </c>
      <c r="E904" s="9">
        <v>121.0</v>
      </c>
    </row>
    <row r="905">
      <c r="A905" s="5" t="s">
        <v>2158</v>
      </c>
      <c r="B905" s="5" t="s">
        <v>2159</v>
      </c>
      <c r="C905" s="7">
        <v>1553.0</v>
      </c>
      <c r="D905" s="9">
        <v>1.38</v>
      </c>
      <c r="E905" s="9">
        <v>44.0</v>
      </c>
    </row>
    <row r="906">
      <c r="A906" s="5" t="s">
        <v>2160</v>
      </c>
      <c r="B906" s="5" t="s">
        <v>2161</v>
      </c>
      <c r="C906" s="7">
        <v>5100.0</v>
      </c>
      <c r="D906" s="9">
        <v>1.378</v>
      </c>
      <c r="E906" s="9">
        <v>504.0</v>
      </c>
    </row>
    <row r="907">
      <c r="A907" s="5" t="s">
        <v>2162</v>
      </c>
      <c r="B907" s="5" t="s">
        <v>2163</v>
      </c>
      <c r="C907" s="9">
        <v>926.0</v>
      </c>
      <c r="D907" s="9">
        <v>1.375</v>
      </c>
      <c r="E907" s="9">
        <v>38.0</v>
      </c>
    </row>
    <row r="908">
      <c r="A908" s="5" t="s">
        <v>2164</v>
      </c>
      <c r="B908" s="5" t="s">
        <v>2165</v>
      </c>
      <c r="C908" s="9">
        <v>997.0</v>
      </c>
      <c r="D908" s="9">
        <v>1.364</v>
      </c>
      <c r="E908" s="9">
        <v>38.0</v>
      </c>
    </row>
    <row r="909">
      <c r="A909" s="5" t="s">
        <v>2166</v>
      </c>
      <c r="B909" s="5" t="s">
        <v>2167</v>
      </c>
      <c r="C909" s="7">
        <v>1689.0</v>
      </c>
      <c r="D909" s="9">
        <v>1.362</v>
      </c>
      <c r="E909" s="9">
        <v>89.0</v>
      </c>
    </row>
    <row r="910">
      <c r="A910" s="5" t="s">
        <v>2168</v>
      </c>
      <c r="B910" s="5" t="s">
        <v>2169</v>
      </c>
      <c r="C910" s="7">
        <v>2749.0</v>
      </c>
      <c r="D910" s="9">
        <v>1.356</v>
      </c>
      <c r="E910" s="9">
        <v>113.0</v>
      </c>
    </row>
    <row r="911">
      <c r="A911" s="5" t="s">
        <v>2170</v>
      </c>
      <c r="B911" s="5" t="s">
        <v>2171</v>
      </c>
      <c r="C911" s="9">
        <v>834.0</v>
      </c>
      <c r="D911" s="9">
        <v>1.343</v>
      </c>
      <c r="E911" s="9">
        <v>106.0</v>
      </c>
    </row>
    <row r="912">
      <c r="A912" s="5" t="s">
        <v>2172</v>
      </c>
      <c r="B912" s="5" t="s">
        <v>2173</v>
      </c>
      <c r="C912" s="9">
        <v>267.0</v>
      </c>
      <c r="D912" s="9">
        <v>1.34</v>
      </c>
      <c r="E912" s="9">
        <v>57.0</v>
      </c>
    </row>
    <row r="913">
      <c r="A913" s="5" t="s">
        <v>2174</v>
      </c>
      <c r="B913" s="5" t="s">
        <v>2175</v>
      </c>
      <c r="C913" s="7">
        <v>2095.0</v>
      </c>
      <c r="D913" s="9">
        <v>1.329</v>
      </c>
      <c r="E913" s="9">
        <v>129.0</v>
      </c>
    </row>
    <row r="914">
      <c r="A914" s="5" t="s">
        <v>2176</v>
      </c>
      <c r="B914" s="5" t="s">
        <v>2177</v>
      </c>
      <c r="C914" s="7">
        <v>1115.0</v>
      </c>
      <c r="D914" s="9">
        <v>1.326</v>
      </c>
      <c r="E914" s="9">
        <v>19.0</v>
      </c>
    </row>
    <row r="915">
      <c r="A915" s="5" t="s">
        <v>2178</v>
      </c>
      <c r="B915" s="5" t="s">
        <v>2179</v>
      </c>
      <c r="C915" s="7">
        <v>4551.0</v>
      </c>
      <c r="D915" s="9">
        <v>1.325</v>
      </c>
      <c r="E915" s="9">
        <v>941.0</v>
      </c>
    </row>
    <row r="916">
      <c r="A916" s="5" t="s">
        <v>2180</v>
      </c>
      <c r="B916" s="5" t="s">
        <v>2181</v>
      </c>
      <c r="C916" s="9">
        <v>168.0</v>
      </c>
      <c r="D916" s="9">
        <v>1.319</v>
      </c>
      <c r="E916" s="9">
        <v>34.0</v>
      </c>
    </row>
    <row r="917">
      <c r="A917" s="5" t="s">
        <v>2182</v>
      </c>
      <c r="B917" s="5" t="s">
        <v>2183</v>
      </c>
      <c r="C917" s="9">
        <v>469.0</v>
      </c>
      <c r="D917" s="9">
        <v>1.318</v>
      </c>
      <c r="E917" s="9">
        <v>52.0</v>
      </c>
    </row>
    <row r="918">
      <c r="A918" s="5" t="s">
        <v>2185</v>
      </c>
      <c r="B918" s="5" t="s">
        <v>2186</v>
      </c>
      <c r="C918" s="9">
        <v>512.0</v>
      </c>
      <c r="D918" s="9">
        <v>1.314</v>
      </c>
      <c r="E918" s="9">
        <v>0.0</v>
      </c>
    </row>
    <row r="919">
      <c r="A919" s="5" t="s">
        <v>2187</v>
      </c>
      <c r="B919" s="5" t="s">
        <v>2188</v>
      </c>
      <c r="C919" s="7">
        <v>4341.0</v>
      </c>
      <c r="D919" s="9">
        <v>1.31</v>
      </c>
      <c r="E919" s="9">
        <v>83.0</v>
      </c>
    </row>
    <row r="920">
      <c r="A920" s="5" t="s">
        <v>2190</v>
      </c>
      <c r="B920" s="5" t="s">
        <v>2191</v>
      </c>
      <c r="C920" s="7">
        <v>1656.0</v>
      </c>
      <c r="D920" s="9">
        <v>1.308</v>
      </c>
      <c r="E920" s="9">
        <v>40.0</v>
      </c>
    </row>
    <row r="921">
      <c r="A921" s="5" t="s">
        <v>2192</v>
      </c>
      <c r="B921" s="9" t="s">
        <v>2193</v>
      </c>
      <c r="C921" s="7">
        <v>3240.0</v>
      </c>
      <c r="D921" s="9">
        <v>1.303</v>
      </c>
      <c r="E921" s="9">
        <v>160.0</v>
      </c>
    </row>
    <row r="922">
      <c r="A922" s="5" t="s">
        <v>2194</v>
      </c>
      <c r="B922" s="5" t="s">
        <v>2195</v>
      </c>
      <c r="C922" s="7">
        <v>4042.0</v>
      </c>
      <c r="D922" s="9">
        <v>1.303</v>
      </c>
      <c r="E922" s="9">
        <v>122.0</v>
      </c>
    </row>
    <row r="923">
      <c r="A923" s="5" t="s">
        <v>2198</v>
      </c>
      <c r="B923" s="5" t="s">
        <v>2199</v>
      </c>
      <c r="C923" s="9">
        <v>255.0</v>
      </c>
      <c r="D923" s="9">
        <v>1.302</v>
      </c>
      <c r="E923" s="9">
        <v>16.0</v>
      </c>
    </row>
    <row r="924">
      <c r="A924" s="5" t="s">
        <v>2200</v>
      </c>
      <c r="B924" s="5" t="s">
        <v>2201</v>
      </c>
      <c r="C924" s="9">
        <v>993.0</v>
      </c>
      <c r="D924" s="9">
        <v>1.286</v>
      </c>
      <c r="E924" s="9">
        <v>44.0</v>
      </c>
    </row>
    <row r="925">
      <c r="A925" s="5" t="s">
        <v>2202</v>
      </c>
      <c r="B925" s="5" t="s">
        <v>2203</v>
      </c>
      <c r="C925" s="7">
        <v>1637.0</v>
      </c>
      <c r="D925" s="9">
        <v>1.278</v>
      </c>
      <c r="E925" s="9">
        <v>115.0</v>
      </c>
    </row>
    <row r="926">
      <c r="A926" s="5" t="s">
        <v>2205</v>
      </c>
      <c r="B926" s="5" t="s">
        <v>2206</v>
      </c>
      <c r="C926" s="7">
        <v>1604.0</v>
      </c>
      <c r="D926" s="9">
        <v>1.273</v>
      </c>
      <c r="E926" s="9">
        <v>74.0</v>
      </c>
    </row>
    <row r="927">
      <c r="A927" s="5" t="s">
        <v>2207</v>
      </c>
      <c r="B927" s="5" t="s">
        <v>2208</v>
      </c>
      <c r="C927" s="9">
        <v>552.0</v>
      </c>
      <c r="D927" s="9">
        <v>1.268</v>
      </c>
      <c r="E927" s="9">
        <v>30.0</v>
      </c>
    </row>
    <row r="928">
      <c r="A928" s="5" t="s">
        <v>2209</v>
      </c>
      <c r="B928" s="5" t="s">
        <v>2210</v>
      </c>
      <c r="C928" s="9">
        <v>323.0</v>
      </c>
      <c r="D928" s="9">
        <v>1.257</v>
      </c>
      <c r="E928" s="9">
        <v>81.0</v>
      </c>
    </row>
    <row r="929">
      <c r="A929" s="5" t="s">
        <v>2211</v>
      </c>
      <c r="B929" s="5" t="s">
        <v>2213</v>
      </c>
      <c r="C929" s="9">
        <v>350.0</v>
      </c>
      <c r="D929" s="9">
        <v>1.256</v>
      </c>
      <c r="E929" s="9">
        <v>35.0</v>
      </c>
    </row>
    <row r="930">
      <c r="A930" s="5" t="s">
        <v>2215</v>
      </c>
      <c r="B930" s="5" t="s">
        <v>2216</v>
      </c>
      <c r="C930" s="7">
        <v>1788.0</v>
      </c>
      <c r="D930" s="9">
        <v>1.252</v>
      </c>
      <c r="E930" s="9">
        <v>69.0</v>
      </c>
    </row>
    <row r="931">
      <c r="A931" s="5" t="s">
        <v>2217</v>
      </c>
      <c r="B931" s="5" t="s">
        <v>2218</v>
      </c>
      <c r="C931" s="9">
        <v>717.0</v>
      </c>
      <c r="D931" s="9">
        <v>1.247</v>
      </c>
      <c r="E931" s="9">
        <v>82.0</v>
      </c>
    </row>
    <row r="932">
      <c r="A932" s="5" t="s">
        <v>2219</v>
      </c>
      <c r="B932" s="5" t="s">
        <v>2220</v>
      </c>
      <c r="C932" s="9">
        <v>698.0</v>
      </c>
      <c r="D932" s="9">
        <v>1.245</v>
      </c>
      <c r="E932" s="9">
        <v>67.0</v>
      </c>
    </row>
    <row r="933">
      <c r="A933" s="5" t="s">
        <v>2221</v>
      </c>
      <c r="B933" s="5" t="s">
        <v>2222</v>
      </c>
      <c r="C933" s="7">
        <v>2553.0</v>
      </c>
      <c r="D933" s="9">
        <v>1.242</v>
      </c>
      <c r="E933" s="9">
        <v>83.0</v>
      </c>
    </row>
    <row r="934">
      <c r="A934" s="5" t="s">
        <v>2224</v>
      </c>
      <c r="B934" s="18">
        <v>42668.0</v>
      </c>
      <c r="C934" s="7">
        <v>2263.0</v>
      </c>
      <c r="D934" s="9">
        <v>1.24</v>
      </c>
      <c r="E934" s="9">
        <v>207.0</v>
      </c>
    </row>
    <row r="935">
      <c r="A935" s="5" t="s">
        <v>2225</v>
      </c>
      <c r="B935" s="5" t="s">
        <v>2226</v>
      </c>
      <c r="C935" s="9">
        <v>877.0</v>
      </c>
      <c r="D935" s="9">
        <v>1.238</v>
      </c>
      <c r="E935" s="9">
        <v>46.0</v>
      </c>
    </row>
    <row r="936">
      <c r="A936" s="5" t="s">
        <v>2227</v>
      </c>
      <c r="B936" s="5" t="s">
        <v>2228</v>
      </c>
      <c r="C936" s="7">
        <v>1679.0</v>
      </c>
      <c r="D936" s="9">
        <v>1.234</v>
      </c>
      <c r="E936" s="9">
        <v>54.0</v>
      </c>
    </row>
    <row r="937">
      <c r="A937" s="5" t="s">
        <v>2229</v>
      </c>
      <c r="B937" s="5" t="s">
        <v>2230</v>
      </c>
      <c r="C937" s="9">
        <v>638.0</v>
      </c>
      <c r="D937" s="9">
        <v>1.233</v>
      </c>
      <c r="E937" s="9">
        <v>27.0</v>
      </c>
    </row>
    <row r="938">
      <c r="A938" s="5" t="s">
        <v>2231</v>
      </c>
      <c r="B938" s="5" t="s">
        <v>2232</v>
      </c>
      <c r="C938" s="7">
        <v>1364.0</v>
      </c>
      <c r="D938" s="9">
        <v>1.232</v>
      </c>
      <c r="E938" s="9">
        <v>75.0</v>
      </c>
    </row>
    <row r="939">
      <c r="A939" s="5" t="s">
        <v>2233</v>
      </c>
      <c r="B939" s="5" t="s">
        <v>2235</v>
      </c>
      <c r="C939" s="9">
        <v>311.0</v>
      </c>
      <c r="D939" s="9">
        <v>1.226</v>
      </c>
      <c r="E939" s="9">
        <v>15.0</v>
      </c>
    </row>
    <row r="940">
      <c r="A940" s="5" t="s">
        <v>2238</v>
      </c>
      <c r="B940" s="9" t="s">
        <v>2239</v>
      </c>
      <c r="C940" s="7">
        <v>5713.0</v>
      </c>
      <c r="D940" s="9">
        <v>1.221</v>
      </c>
      <c r="E940" s="9">
        <v>103.0</v>
      </c>
    </row>
    <row r="941">
      <c r="A941" s="5" t="s">
        <v>2240</v>
      </c>
      <c r="B941" s="5" t="s">
        <v>2241</v>
      </c>
      <c r="C941" s="9">
        <v>650.0</v>
      </c>
      <c r="D941" s="9">
        <v>1.22</v>
      </c>
      <c r="E941" s="9">
        <v>27.0</v>
      </c>
    </row>
    <row r="942">
      <c r="A942" s="5" t="s">
        <v>2243</v>
      </c>
      <c r="B942" s="5" t="s">
        <v>2244</v>
      </c>
      <c r="C942" s="7">
        <v>1336.0</v>
      </c>
      <c r="D942" s="9">
        <v>1.218</v>
      </c>
      <c r="E942" s="9">
        <v>77.0</v>
      </c>
    </row>
    <row r="943">
      <c r="A943" s="5" t="s">
        <v>2246</v>
      </c>
      <c r="B943" s="5" t="s">
        <v>2247</v>
      </c>
      <c r="C943" s="7">
        <v>1205.0</v>
      </c>
      <c r="D943" s="9">
        <v>1.203</v>
      </c>
      <c r="E943" s="9">
        <v>53.0</v>
      </c>
    </row>
    <row r="944">
      <c r="A944" s="5" t="s">
        <v>2248</v>
      </c>
      <c r="B944" s="5" t="s">
        <v>2249</v>
      </c>
      <c r="C944" s="7">
        <v>1660.0</v>
      </c>
      <c r="D944" s="9">
        <v>1.202</v>
      </c>
      <c r="E944" s="9">
        <v>84.0</v>
      </c>
    </row>
    <row r="945">
      <c r="A945" s="5" t="s">
        <v>2250</v>
      </c>
      <c r="B945" s="5" t="s">
        <v>2251</v>
      </c>
      <c r="C945" s="9">
        <v>441.0</v>
      </c>
      <c r="D945" s="9">
        <v>1.2</v>
      </c>
      <c r="E945" s="9">
        <v>31.0</v>
      </c>
    </row>
    <row r="946">
      <c r="A946" s="5" t="s">
        <v>2252</v>
      </c>
      <c r="B946" s="5" t="s">
        <v>2253</v>
      </c>
      <c r="C946" s="9">
        <v>367.0</v>
      </c>
      <c r="D946" s="9">
        <v>1.194</v>
      </c>
      <c r="E946" s="9">
        <v>43.0</v>
      </c>
    </row>
    <row r="947">
      <c r="A947" s="5" t="s">
        <v>2255</v>
      </c>
      <c r="B947" s="5" t="s">
        <v>2256</v>
      </c>
      <c r="C947" s="9">
        <v>676.0</v>
      </c>
      <c r="D947" s="9">
        <v>1.19</v>
      </c>
      <c r="E947" s="9">
        <v>30.0</v>
      </c>
    </row>
    <row r="948">
      <c r="A948" s="5" t="s">
        <v>2258</v>
      </c>
      <c r="B948" s="5" t="s">
        <v>2259</v>
      </c>
      <c r="C948" s="7">
        <v>1608.0</v>
      </c>
      <c r="D948" s="9">
        <v>1.179</v>
      </c>
      <c r="E948" s="9">
        <v>25.0</v>
      </c>
    </row>
    <row r="949">
      <c r="A949" s="5" t="s">
        <v>2260</v>
      </c>
      <c r="B949" s="5" t="s">
        <v>2261</v>
      </c>
      <c r="C949" s="9">
        <v>809.0</v>
      </c>
      <c r="D949" s="9">
        <v>1.173</v>
      </c>
      <c r="E949" s="9">
        <v>45.0</v>
      </c>
    </row>
    <row r="950">
      <c r="A950" s="5" t="s">
        <v>2262</v>
      </c>
      <c r="B950" s="5" t="s">
        <v>2263</v>
      </c>
      <c r="C950" s="9">
        <v>133.0</v>
      </c>
      <c r="D950" s="9">
        <v>1.154</v>
      </c>
      <c r="E950" s="9">
        <v>14.0</v>
      </c>
    </row>
    <row r="951">
      <c r="A951" s="5" t="s">
        <v>2265</v>
      </c>
      <c r="B951" s="5" t="s">
        <v>2266</v>
      </c>
      <c r="C951" s="7">
        <v>4564.0</v>
      </c>
      <c r="D951" s="9">
        <v>1.154</v>
      </c>
      <c r="E951" s="9">
        <v>130.0</v>
      </c>
    </row>
    <row r="952">
      <c r="A952" s="5" t="s">
        <v>2267</v>
      </c>
      <c r="B952" s="5" t="s">
        <v>2268</v>
      </c>
      <c r="C952" s="9">
        <v>429.0</v>
      </c>
      <c r="D952" s="9">
        <v>1.154</v>
      </c>
      <c r="E952" s="9">
        <v>32.0</v>
      </c>
    </row>
    <row r="953">
      <c r="A953" s="5" t="s">
        <v>2269</v>
      </c>
      <c r="B953" s="5" t="s">
        <v>2270</v>
      </c>
      <c r="C953" s="7">
        <v>2240.0</v>
      </c>
      <c r="D953" s="9">
        <v>1.153</v>
      </c>
      <c r="E953" s="9">
        <v>119.0</v>
      </c>
    </row>
    <row r="954">
      <c r="A954" s="5" t="s">
        <v>2271</v>
      </c>
      <c r="B954" s="5" t="s">
        <v>2272</v>
      </c>
      <c r="C954" s="7">
        <v>1798.0</v>
      </c>
      <c r="D954" s="9">
        <v>1.145</v>
      </c>
      <c r="E954" s="9">
        <v>114.0</v>
      </c>
    </row>
    <row r="955">
      <c r="A955" s="5" t="s">
        <v>2275</v>
      </c>
      <c r="B955" s="5" t="s">
        <v>2276</v>
      </c>
      <c r="C955" s="7">
        <v>1146.0</v>
      </c>
      <c r="D955" s="9">
        <v>1.14</v>
      </c>
      <c r="E955" s="9">
        <v>68.0</v>
      </c>
    </row>
    <row r="956">
      <c r="A956" s="5" t="s">
        <v>2277</v>
      </c>
      <c r="B956" s="5" t="s">
        <v>2278</v>
      </c>
      <c r="C956" s="7">
        <v>5059.0</v>
      </c>
      <c r="D956" s="9">
        <v>1.129</v>
      </c>
      <c r="E956" s="9">
        <v>214.0</v>
      </c>
    </row>
    <row r="957">
      <c r="A957" s="5" t="s">
        <v>2279</v>
      </c>
      <c r="B957" s="5" t="s">
        <v>2280</v>
      </c>
      <c r="C957" s="7">
        <v>1415.0</v>
      </c>
      <c r="D957" s="9">
        <v>1.127</v>
      </c>
      <c r="E957" s="9">
        <v>40.0</v>
      </c>
    </row>
    <row r="958">
      <c r="A958" s="5" t="s">
        <v>2281</v>
      </c>
      <c r="B958" s="5" t="s">
        <v>2283</v>
      </c>
      <c r="C958" s="9">
        <v>797.0</v>
      </c>
      <c r="D958" s="9">
        <v>1.117</v>
      </c>
      <c r="E958" s="9">
        <v>82.0</v>
      </c>
    </row>
    <row r="959">
      <c r="A959" s="5" t="s">
        <v>2284</v>
      </c>
      <c r="B959" s="5" t="s">
        <v>2285</v>
      </c>
      <c r="C959" s="7">
        <v>1226.0</v>
      </c>
      <c r="D959" s="9">
        <v>1.11</v>
      </c>
      <c r="E959" s="9">
        <v>19.0</v>
      </c>
    </row>
    <row r="960">
      <c r="A960" s="5" t="s">
        <v>2286</v>
      </c>
      <c r="B960" s="5" t="s">
        <v>2287</v>
      </c>
      <c r="C960" s="9">
        <v>127.0</v>
      </c>
      <c r="D960" s="9">
        <v>1.105</v>
      </c>
      <c r="E960" s="9">
        <v>58.0</v>
      </c>
    </row>
    <row r="961">
      <c r="A961" s="5" t="s">
        <v>2289</v>
      </c>
      <c r="B961" s="5" t="s">
        <v>2290</v>
      </c>
      <c r="C961" s="9">
        <v>345.0</v>
      </c>
      <c r="D961" s="9">
        <v>1.094</v>
      </c>
      <c r="E961" s="9">
        <v>49.0</v>
      </c>
    </row>
    <row r="962">
      <c r="A962" s="5" t="s">
        <v>2291</v>
      </c>
      <c r="B962" s="5" t="s">
        <v>2292</v>
      </c>
      <c r="C962" s="7">
        <v>1130.0</v>
      </c>
      <c r="D962" s="9">
        <v>1.091</v>
      </c>
      <c r="E962" s="9">
        <v>438.0</v>
      </c>
    </row>
    <row r="963">
      <c r="A963" s="5" t="s">
        <v>2293</v>
      </c>
      <c r="B963" s="5" t="s">
        <v>2294</v>
      </c>
      <c r="C963" s="9">
        <v>268.0</v>
      </c>
      <c r="D963" s="9">
        <v>1.088</v>
      </c>
      <c r="E963" s="9">
        <v>72.0</v>
      </c>
    </row>
    <row r="964">
      <c r="A964" s="5" t="s">
        <v>2296</v>
      </c>
      <c r="B964" s="5" t="s">
        <v>2297</v>
      </c>
      <c r="C964" s="7">
        <v>2136.0</v>
      </c>
      <c r="D964" s="9">
        <v>1.084</v>
      </c>
      <c r="E964" s="9">
        <v>100.0</v>
      </c>
    </row>
    <row r="965">
      <c r="A965" s="5" t="s">
        <v>2299</v>
      </c>
      <c r="B965" s="5" t="s">
        <v>2300</v>
      </c>
      <c r="C965" s="7">
        <v>4576.0</v>
      </c>
      <c r="D965" s="9">
        <v>1.078</v>
      </c>
      <c r="E965" s="9">
        <v>219.0</v>
      </c>
    </row>
    <row r="966">
      <c r="A966" s="5" t="s">
        <v>2301</v>
      </c>
      <c r="B966" s="5" t="s">
        <v>2302</v>
      </c>
      <c r="C966" s="9">
        <v>793.0</v>
      </c>
      <c r="D966" s="9">
        <v>1.078</v>
      </c>
      <c r="E966" s="9">
        <v>55.0</v>
      </c>
    </row>
    <row r="967">
      <c r="A967" s="5" t="s">
        <v>2308</v>
      </c>
      <c r="B967" s="5" t="s">
        <v>2309</v>
      </c>
      <c r="C967" s="7">
        <v>4738.0</v>
      </c>
      <c r="D967" s="9">
        <v>1.07</v>
      </c>
      <c r="E967" s="9">
        <v>108.0</v>
      </c>
    </row>
    <row r="968">
      <c r="A968" s="5" t="s">
        <v>2310</v>
      </c>
      <c r="B968" s="5" t="s">
        <v>2311</v>
      </c>
      <c r="C968" s="7">
        <v>1683.0</v>
      </c>
      <c r="D968" s="9">
        <v>1.068</v>
      </c>
      <c r="E968" s="9">
        <v>148.0</v>
      </c>
    </row>
    <row r="969">
      <c r="A969" s="5" t="s">
        <v>2303</v>
      </c>
      <c r="B969" s="5" t="s">
        <v>2306</v>
      </c>
      <c r="C969" s="7">
        <v>10866.0</v>
      </c>
      <c r="D969" s="9">
        <v>1.063</v>
      </c>
      <c r="E969" s="9">
        <v>314.0</v>
      </c>
    </row>
    <row r="970">
      <c r="A970" s="5" t="s">
        <v>2314</v>
      </c>
      <c r="B970" s="5" t="s">
        <v>2315</v>
      </c>
      <c r="C970" s="9">
        <v>402.0</v>
      </c>
      <c r="D970" s="9">
        <v>1.059</v>
      </c>
      <c r="E970" s="9">
        <v>29.0</v>
      </c>
    </row>
    <row r="971">
      <c r="A971" s="5" t="s">
        <v>2317</v>
      </c>
      <c r="B971" s="5" t="s">
        <v>2318</v>
      </c>
      <c r="C971" s="7">
        <v>2602.0</v>
      </c>
      <c r="D971" s="9">
        <v>1.054</v>
      </c>
      <c r="E971" s="9">
        <v>159.0</v>
      </c>
    </row>
    <row r="972">
      <c r="A972" s="5" t="s">
        <v>2319</v>
      </c>
      <c r="B972" s="5" t="s">
        <v>2320</v>
      </c>
      <c r="C972" s="9">
        <v>166.0</v>
      </c>
      <c r="D972" s="9">
        <v>1.045</v>
      </c>
      <c r="E972" s="9">
        <v>46.0</v>
      </c>
    </row>
    <row r="973">
      <c r="A973" s="5" t="s">
        <v>2322</v>
      </c>
      <c r="B973" s="5" t="s">
        <v>2323</v>
      </c>
      <c r="C973" s="9">
        <v>608.0</v>
      </c>
      <c r="D973" s="9">
        <v>1.041</v>
      </c>
      <c r="E973" s="9">
        <v>37.0</v>
      </c>
    </row>
    <row r="974">
      <c r="A974" s="5" t="s">
        <v>2324</v>
      </c>
      <c r="B974" s="5" t="s">
        <v>2325</v>
      </c>
      <c r="C974" s="7">
        <v>1643.0</v>
      </c>
      <c r="D974" s="9">
        <v>1.021</v>
      </c>
      <c r="E974" s="9">
        <v>50.0</v>
      </c>
    </row>
    <row r="975">
      <c r="A975" s="5" t="s">
        <v>2326</v>
      </c>
      <c r="B975" s="5" t="s">
        <v>2327</v>
      </c>
      <c r="C975" s="7">
        <v>1545.0</v>
      </c>
      <c r="D975" s="9">
        <v>1.018</v>
      </c>
      <c r="E975" s="9">
        <v>72.0</v>
      </c>
    </row>
    <row r="976">
      <c r="A976" s="5" t="s">
        <v>2328</v>
      </c>
      <c r="B976" s="5" t="s">
        <v>2331</v>
      </c>
      <c r="C976" s="9">
        <v>91.0</v>
      </c>
      <c r="D976" s="9">
        <v>1.015</v>
      </c>
      <c r="E976" s="9">
        <v>59.0</v>
      </c>
    </row>
    <row r="977">
      <c r="A977" s="5" t="s">
        <v>2332</v>
      </c>
      <c r="B977" s="5" t="s">
        <v>2333</v>
      </c>
      <c r="C977" s="7">
        <v>4241.0</v>
      </c>
      <c r="D977" s="9">
        <v>1.006</v>
      </c>
      <c r="E977" s="9">
        <v>145.0</v>
      </c>
    </row>
    <row r="978">
      <c r="A978" s="5" t="s">
        <v>2334</v>
      </c>
      <c r="B978" s="5" t="s">
        <v>2335</v>
      </c>
      <c r="C978" s="9">
        <v>226.0</v>
      </c>
      <c r="D978" s="9">
        <v>1.0</v>
      </c>
      <c r="E978" s="9">
        <v>45.0</v>
      </c>
    </row>
    <row r="979">
      <c r="A979" s="5" t="s">
        <v>2336</v>
      </c>
      <c r="B979" s="5" t="s">
        <v>2337</v>
      </c>
      <c r="C979" s="9">
        <v>459.0</v>
      </c>
      <c r="D979" s="9">
        <v>1.0</v>
      </c>
      <c r="E979" s="9">
        <v>51.0</v>
      </c>
    </row>
    <row r="980">
      <c r="A980" s="5" t="s">
        <v>2338</v>
      </c>
      <c r="B980" s="5" t="s">
        <v>2339</v>
      </c>
      <c r="C980" s="7">
        <v>1407.0</v>
      </c>
      <c r="D980" s="9">
        <v>1.0</v>
      </c>
      <c r="E980" s="9">
        <v>74.0</v>
      </c>
    </row>
    <row r="981">
      <c r="A981" s="5" t="s">
        <v>2341</v>
      </c>
      <c r="B981" s="5" t="s">
        <v>2342</v>
      </c>
      <c r="C981" s="9">
        <v>289.0</v>
      </c>
      <c r="D981" s="9">
        <v>1.0</v>
      </c>
      <c r="E981" s="9">
        <v>20.0</v>
      </c>
    </row>
    <row r="982">
      <c r="A982" s="5" t="s">
        <v>2343</v>
      </c>
      <c r="B982" s="5" t="s">
        <v>2344</v>
      </c>
      <c r="C982" s="7">
        <v>1314.0</v>
      </c>
      <c r="D982" s="9">
        <v>0.99</v>
      </c>
      <c r="E982" s="9">
        <v>203.0</v>
      </c>
    </row>
    <row r="983">
      <c r="A983" s="5" t="s">
        <v>2345</v>
      </c>
      <c r="B983" s="5" t="s">
        <v>2346</v>
      </c>
      <c r="C983" s="9">
        <v>344.0</v>
      </c>
      <c r="D983" s="9">
        <v>0.989</v>
      </c>
      <c r="E983" s="9">
        <v>60.0</v>
      </c>
    </row>
    <row r="984">
      <c r="A984" s="5" t="s">
        <v>2348</v>
      </c>
      <c r="B984" s="5" t="s">
        <v>2349</v>
      </c>
      <c r="C984" s="9">
        <v>360.0</v>
      </c>
      <c r="D984" s="9">
        <v>0.986</v>
      </c>
      <c r="E984" s="9">
        <v>53.0</v>
      </c>
    </row>
    <row r="985">
      <c r="A985" s="5" t="s">
        <v>2351</v>
      </c>
      <c r="B985" s="5" t="s">
        <v>2352</v>
      </c>
      <c r="C985" s="7">
        <v>1261.0</v>
      </c>
      <c r="D985" s="9">
        <v>0.984</v>
      </c>
      <c r="E985" s="9">
        <v>101.0</v>
      </c>
    </row>
    <row r="986">
      <c r="A986" s="5" t="s">
        <v>2234</v>
      </c>
      <c r="B986" s="5" t="s">
        <v>2237</v>
      </c>
      <c r="C986" s="7">
        <v>12150.0</v>
      </c>
      <c r="D986" s="9">
        <v>0.982</v>
      </c>
      <c r="E986" s="9">
        <v>807.0</v>
      </c>
    </row>
    <row r="987">
      <c r="A987" s="5" t="s">
        <v>2353</v>
      </c>
      <c r="B987" s="5" t="s">
        <v>2354</v>
      </c>
      <c r="C987" s="7">
        <v>1981.0</v>
      </c>
      <c r="D987" s="9">
        <v>0.981</v>
      </c>
      <c r="E987" s="9">
        <v>82.0</v>
      </c>
    </row>
    <row r="988">
      <c r="A988" s="5" t="s">
        <v>2355</v>
      </c>
      <c r="B988" s="5" t="s">
        <v>2356</v>
      </c>
      <c r="C988" s="7">
        <v>1879.0</v>
      </c>
      <c r="D988" s="9">
        <v>0.981</v>
      </c>
      <c r="E988" s="9">
        <v>88.0</v>
      </c>
    </row>
    <row r="989">
      <c r="A989" s="5" t="s">
        <v>2357</v>
      </c>
      <c r="B989" s="5" t="s">
        <v>2358</v>
      </c>
      <c r="C989" s="9">
        <v>72.0</v>
      </c>
      <c r="D989" s="9">
        <v>0.978</v>
      </c>
      <c r="E989" s="9">
        <v>25.0</v>
      </c>
    </row>
    <row r="990">
      <c r="A990" s="5" t="s">
        <v>2359</v>
      </c>
      <c r="B990" s="5" t="s">
        <v>2360</v>
      </c>
      <c r="C990" s="9">
        <v>597.0</v>
      </c>
      <c r="D990" s="9">
        <v>0.971</v>
      </c>
      <c r="E990" s="9">
        <v>46.0</v>
      </c>
    </row>
    <row r="991">
      <c r="A991" s="5" t="s">
        <v>2361</v>
      </c>
      <c r="B991" s="5" t="s">
        <v>2362</v>
      </c>
      <c r="C991" s="9">
        <v>459.0</v>
      </c>
      <c r="D991" s="9">
        <v>0.971</v>
      </c>
      <c r="E991" s="9">
        <v>90.0</v>
      </c>
    </row>
    <row r="992">
      <c r="A992" s="5" t="s">
        <v>2364</v>
      </c>
      <c r="B992" s="5" t="s">
        <v>2365</v>
      </c>
      <c r="C992" s="9">
        <v>513.0</v>
      </c>
      <c r="D992" s="9">
        <v>0.968</v>
      </c>
      <c r="E992" s="9">
        <v>24.0</v>
      </c>
    </row>
    <row r="993">
      <c r="A993" s="5" t="s">
        <v>2366</v>
      </c>
      <c r="B993" s="5" t="s">
        <v>2367</v>
      </c>
      <c r="C993" s="7">
        <v>3509.0</v>
      </c>
      <c r="D993" s="9">
        <v>0.967</v>
      </c>
      <c r="E993" s="9">
        <v>259.0</v>
      </c>
    </row>
    <row r="994">
      <c r="A994" s="5" t="s">
        <v>2368</v>
      </c>
      <c r="B994" s="5" t="s">
        <v>2369</v>
      </c>
      <c r="C994" s="9">
        <v>628.0</v>
      </c>
      <c r="D994" s="9">
        <v>0.963</v>
      </c>
      <c r="E994" s="9">
        <v>61.0</v>
      </c>
    </row>
    <row r="995">
      <c r="A995" s="5" t="s">
        <v>2371</v>
      </c>
      <c r="B995" s="5" t="s">
        <v>2372</v>
      </c>
      <c r="C995" s="7">
        <v>1727.0</v>
      </c>
      <c r="D995" s="9">
        <v>0.962</v>
      </c>
      <c r="E995" s="9">
        <v>94.0</v>
      </c>
    </row>
    <row r="996">
      <c r="A996" s="5" t="s">
        <v>2373</v>
      </c>
      <c r="B996" s="5" t="s">
        <v>2374</v>
      </c>
      <c r="C996" s="9">
        <v>144.0</v>
      </c>
      <c r="D996" s="9">
        <v>0.957</v>
      </c>
      <c r="E996" s="9">
        <v>58.0</v>
      </c>
    </row>
    <row r="997">
      <c r="A997" s="5" t="s">
        <v>2375</v>
      </c>
      <c r="B997" s="5" t="s">
        <v>2376</v>
      </c>
      <c r="C997" s="7">
        <v>1848.0</v>
      </c>
      <c r="D997" s="9">
        <v>0.957</v>
      </c>
      <c r="E997" s="9">
        <v>64.0</v>
      </c>
    </row>
    <row r="998">
      <c r="A998" s="5" t="s">
        <v>2377</v>
      </c>
      <c r="B998" s="5" t="s">
        <v>2378</v>
      </c>
      <c r="C998" s="7">
        <v>1300.0</v>
      </c>
      <c r="D998" s="9">
        <v>0.954</v>
      </c>
      <c r="E998" s="9">
        <v>110.0</v>
      </c>
    </row>
    <row r="999">
      <c r="A999" s="5" t="s">
        <v>2380</v>
      </c>
      <c r="B999" s="5" t="s">
        <v>2381</v>
      </c>
      <c r="C999" s="9">
        <v>56.0</v>
      </c>
      <c r="D999" s="9">
        <v>0.953</v>
      </c>
      <c r="E999" s="9">
        <v>45.0</v>
      </c>
    </row>
    <row r="1000">
      <c r="A1000" s="5" t="s">
        <v>2382</v>
      </c>
      <c r="B1000" s="5" t="s">
        <v>2383</v>
      </c>
      <c r="C1000" s="7">
        <v>1240.0</v>
      </c>
      <c r="D1000" s="9">
        <v>0.943</v>
      </c>
      <c r="E1000" s="9">
        <v>42.0</v>
      </c>
    </row>
    <row r="1001">
      <c r="A1001" s="5" t="s">
        <v>2384</v>
      </c>
      <c r="B1001" s="5" t="s">
        <v>2385</v>
      </c>
      <c r="C1001" s="7">
        <v>2717.0</v>
      </c>
      <c r="D1001" s="9">
        <v>0.935</v>
      </c>
      <c r="E1001" s="9">
        <v>130.0</v>
      </c>
    </row>
    <row r="1002">
      <c r="A1002" s="5" t="s">
        <v>2388</v>
      </c>
      <c r="B1002" s="5" t="s">
        <v>2389</v>
      </c>
      <c r="C1002" s="9">
        <v>301.0</v>
      </c>
      <c r="D1002" s="9">
        <v>0.935</v>
      </c>
      <c r="E1002" s="9">
        <v>35.0</v>
      </c>
    </row>
    <row r="1003">
      <c r="A1003" s="5" t="s">
        <v>2390</v>
      </c>
      <c r="B1003" s="5" t="s">
        <v>2391</v>
      </c>
      <c r="C1003" s="9">
        <v>754.0</v>
      </c>
      <c r="D1003" s="9">
        <v>0.93</v>
      </c>
      <c r="E1003" s="9">
        <v>17.0</v>
      </c>
    </row>
    <row r="1004">
      <c r="A1004" s="5" t="s">
        <v>2392</v>
      </c>
      <c r="B1004" s="5" t="s">
        <v>2393</v>
      </c>
      <c r="C1004" s="9">
        <v>209.0</v>
      </c>
      <c r="D1004" s="9">
        <v>0.929</v>
      </c>
      <c r="E1004" s="9">
        <v>5.0</v>
      </c>
    </row>
    <row r="1005">
      <c r="A1005" s="5" t="s">
        <v>2394</v>
      </c>
      <c r="B1005" s="9" t="s">
        <v>2395</v>
      </c>
      <c r="C1005" s="7">
        <v>8014.0</v>
      </c>
      <c r="D1005" s="9">
        <v>0.926</v>
      </c>
      <c r="E1005" s="9">
        <v>356.0</v>
      </c>
    </row>
    <row r="1006">
      <c r="A1006" s="5" t="s">
        <v>2397</v>
      </c>
      <c r="B1006" s="5" t="s">
        <v>2398</v>
      </c>
      <c r="C1006" s="7">
        <v>1794.0</v>
      </c>
      <c r="D1006" s="9">
        <v>0.921</v>
      </c>
      <c r="E1006" s="9">
        <v>10.0</v>
      </c>
    </row>
    <row r="1007">
      <c r="A1007" s="5" t="s">
        <v>2400</v>
      </c>
      <c r="B1007" s="5" t="s">
        <v>2401</v>
      </c>
      <c r="C1007" s="9">
        <v>518.0</v>
      </c>
      <c r="D1007" s="9">
        <v>0.919</v>
      </c>
      <c r="E1007" s="9">
        <v>86.0</v>
      </c>
    </row>
    <row r="1008">
      <c r="A1008" s="5" t="s">
        <v>2402</v>
      </c>
      <c r="B1008" s="5" t="s">
        <v>2403</v>
      </c>
      <c r="C1008" s="9">
        <v>621.0</v>
      </c>
      <c r="D1008" s="9">
        <v>0.912</v>
      </c>
      <c r="E1008" s="9">
        <v>60.0</v>
      </c>
    </row>
    <row r="1009">
      <c r="A1009" s="5" t="s">
        <v>2404</v>
      </c>
      <c r="B1009" s="5" t="s">
        <v>2406</v>
      </c>
      <c r="C1009" s="9">
        <v>861.0</v>
      </c>
      <c r="D1009" s="9">
        <v>0.912</v>
      </c>
      <c r="E1009" s="9">
        <v>17.0</v>
      </c>
    </row>
    <row r="1010">
      <c r="A1010" s="5" t="s">
        <v>2407</v>
      </c>
      <c r="B1010" s="5" t="s">
        <v>2408</v>
      </c>
      <c r="C1010" s="9">
        <v>414.0</v>
      </c>
      <c r="D1010" s="9">
        <v>0.911</v>
      </c>
      <c r="E1010" s="9">
        <v>64.0</v>
      </c>
    </row>
    <row r="1011">
      <c r="A1011" s="5" t="s">
        <v>2409</v>
      </c>
      <c r="B1011" s="5" t="s">
        <v>2410</v>
      </c>
      <c r="C1011" s="9">
        <v>718.0</v>
      </c>
      <c r="D1011" s="9">
        <v>0.91</v>
      </c>
      <c r="E1011" s="9">
        <v>30.0</v>
      </c>
    </row>
    <row r="1012">
      <c r="A1012" s="5" t="s">
        <v>2411</v>
      </c>
      <c r="B1012" s="5" t="s">
        <v>2412</v>
      </c>
      <c r="C1012" s="9">
        <v>384.0</v>
      </c>
      <c r="D1012" s="9">
        <v>0.905</v>
      </c>
      <c r="E1012" s="9">
        <v>62.0</v>
      </c>
    </row>
    <row r="1013">
      <c r="A1013" s="5" t="s">
        <v>2413</v>
      </c>
      <c r="B1013" s="5" t="s">
        <v>2414</v>
      </c>
      <c r="C1013" s="9">
        <v>310.0</v>
      </c>
      <c r="D1013" s="9">
        <v>0.9</v>
      </c>
      <c r="E1013" s="9">
        <v>12.0</v>
      </c>
    </row>
    <row r="1014">
      <c r="A1014" s="5" t="s">
        <v>2416</v>
      </c>
      <c r="B1014" s="5" t="s">
        <v>2417</v>
      </c>
      <c r="C1014" s="9">
        <v>698.0</v>
      </c>
      <c r="D1014" s="9">
        <v>0.899</v>
      </c>
      <c r="E1014" s="9">
        <v>78.0</v>
      </c>
    </row>
    <row r="1015">
      <c r="A1015" s="5" t="s">
        <v>2418</v>
      </c>
      <c r="B1015" s="5" t="s">
        <v>2419</v>
      </c>
      <c r="C1015" s="9">
        <v>566.0</v>
      </c>
      <c r="D1015" s="9">
        <v>0.894</v>
      </c>
      <c r="E1015" s="9">
        <v>32.0</v>
      </c>
    </row>
    <row r="1016">
      <c r="A1016" s="5" t="s">
        <v>2420</v>
      </c>
      <c r="B1016" s="5" t="s">
        <v>2421</v>
      </c>
      <c r="C1016" s="9">
        <v>292.0</v>
      </c>
      <c r="D1016" s="9">
        <v>0.894</v>
      </c>
      <c r="E1016" s="9">
        <v>61.0</v>
      </c>
    </row>
    <row r="1017">
      <c r="A1017" s="5" t="s">
        <v>2422</v>
      </c>
      <c r="B1017" s="5" t="s">
        <v>2423</v>
      </c>
      <c r="C1017" s="9">
        <v>322.0</v>
      </c>
      <c r="D1017" s="9">
        <v>0.882</v>
      </c>
      <c r="E1017" s="9">
        <v>70.0</v>
      </c>
    </row>
    <row r="1018">
      <c r="A1018" s="5" t="s">
        <v>2424</v>
      </c>
      <c r="B1018" s="5" t="s">
        <v>2426</v>
      </c>
      <c r="C1018" s="9">
        <v>359.0</v>
      </c>
      <c r="D1018" s="9">
        <v>0.882</v>
      </c>
      <c r="E1018" s="9">
        <v>49.0</v>
      </c>
    </row>
    <row r="1019">
      <c r="A1019" s="5" t="s">
        <v>2427</v>
      </c>
      <c r="B1019" s="5" t="s">
        <v>2428</v>
      </c>
      <c r="C1019" s="9">
        <v>864.0</v>
      </c>
      <c r="D1019" s="9">
        <v>0.882</v>
      </c>
      <c r="E1019" s="9">
        <v>85.0</v>
      </c>
    </row>
    <row r="1020">
      <c r="A1020" s="5" t="s">
        <v>2429</v>
      </c>
      <c r="B1020" s="5" t="s">
        <v>2430</v>
      </c>
      <c r="C1020" s="9">
        <v>928.0</v>
      </c>
      <c r="D1020" s="9">
        <v>0.877</v>
      </c>
      <c r="E1020" s="9">
        <v>279.0</v>
      </c>
    </row>
    <row r="1021">
      <c r="A1021" s="5" t="s">
        <v>2431</v>
      </c>
      <c r="B1021" s="5" t="s">
        <v>2433</v>
      </c>
      <c r="C1021" s="9">
        <v>962.0</v>
      </c>
      <c r="D1021" s="9">
        <v>0.871</v>
      </c>
      <c r="E1021" s="9">
        <v>69.0</v>
      </c>
    </row>
    <row r="1022">
      <c r="A1022" s="5" t="s">
        <v>2434</v>
      </c>
      <c r="B1022" s="5" t="s">
        <v>2435</v>
      </c>
      <c r="C1022" s="9">
        <v>660.0</v>
      </c>
      <c r="D1022" s="9">
        <v>0.87</v>
      </c>
      <c r="E1022" s="9">
        <v>10.0</v>
      </c>
    </row>
    <row r="1023">
      <c r="A1023" s="5" t="s">
        <v>2436</v>
      </c>
      <c r="B1023" s="5" t="s">
        <v>2437</v>
      </c>
      <c r="C1023" s="9">
        <v>285.0</v>
      </c>
      <c r="D1023" s="9">
        <v>0.867</v>
      </c>
      <c r="E1023" s="9">
        <v>48.0</v>
      </c>
    </row>
    <row r="1024">
      <c r="A1024" s="5" t="s">
        <v>2438</v>
      </c>
      <c r="B1024" s="18">
        <v>42549.0</v>
      </c>
      <c r="C1024" s="9">
        <v>999.0</v>
      </c>
      <c r="D1024" s="9">
        <v>0.865</v>
      </c>
      <c r="E1024" s="9">
        <v>41.0</v>
      </c>
    </row>
    <row r="1025">
      <c r="A1025" s="5" t="s">
        <v>2439</v>
      </c>
      <c r="B1025" s="5" t="s">
        <v>2441</v>
      </c>
      <c r="C1025" s="9">
        <v>254.0</v>
      </c>
      <c r="D1025" s="9">
        <v>0.857</v>
      </c>
      <c r="E1025" s="9">
        <v>88.0</v>
      </c>
    </row>
    <row r="1026">
      <c r="A1026" s="5" t="s">
        <v>2442</v>
      </c>
      <c r="B1026" s="5" t="s">
        <v>2443</v>
      </c>
      <c r="C1026" s="9">
        <v>117.0</v>
      </c>
      <c r="D1026" s="9">
        <v>0.854</v>
      </c>
      <c r="E1026" s="9">
        <v>9.0</v>
      </c>
    </row>
    <row r="1027">
      <c r="A1027" s="5" t="s">
        <v>2444</v>
      </c>
      <c r="B1027" s="5" t="s">
        <v>2445</v>
      </c>
      <c r="C1027" s="9">
        <v>274.0</v>
      </c>
      <c r="D1027" s="9">
        <v>0.846</v>
      </c>
      <c r="E1027" s="9">
        <v>39.0</v>
      </c>
    </row>
    <row r="1028">
      <c r="A1028" s="5" t="s">
        <v>2446</v>
      </c>
      <c r="B1028" s="5" t="s">
        <v>2447</v>
      </c>
      <c r="C1028" s="7">
        <v>2148.0</v>
      </c>
      <c r="D1028" s="9">
        <v>0.843</v>
      </c>
      <c r="E1028" s="9">
        <v>148.0</v>
      </c>
    </row>
    <row r="1029">
      <c r="A1029" s="5" t="s">
        <v>2448</v>
      </c>
      <c r="B1029" s="5" t="s">
        <v>2449</v>
      </c>
      <c r="C1029" s="9">
        <v>601.0</v>
      </c>
      <c r="D1029" s="9">
        <v>0.836</v>
      </c>
      <c r="E1029" s="9">
        <v>27.0</v>
      </c>
    </row>
    <row r="1030">
      <c r="A1030" s="5" t="s">
        <v>2452</v>
      </c>
      <c r="B1030" s="5" t="s">
        <v>2453</v>
      </c>
      <c r="C1030" s="7">
        <v>2628.0</v>
      </c>
      <c r="D1030" s="9">
        <v>0.835</v>
      </c>
      <c r="E1030" s="9">
        <v>142.0</v>
      </c>
    </row>
    <row r="1031">
      <c r="A1031" s="5" t="s">
        <v>2454</v>
      </c>
      <c r="B1031" s="5" t="s">
        <v>2455</v>
      </c>
      <c r="C1031" s="9">
        <v>953.0</v>
      </c>
      <c r="D1031" s="9">
        <v>0.834</v>
      </c>
      <c r="E1031" s="9">
        <v>156.0</v>
      </c>
    </row>
    <row r="1032">
      <c r="A1032" s="5" t="s">
        <v>2456</v>
      </c>
      <c r="B1032" s="5" t="s">
        <v>2457</v>
      </c>
      <c r="C1032" s="9">
        <v>408.0</v>
      </c>
      <c r="D1032" s="9">
        <v>0.831</v>
      </c>
      <c r="E1032" s="9">
        <v>19.0</v>
      </c>
    </row>
    <row r="1033">
      <c r="A1033" s="5" t="s">
        <v>2458</v>
      </c>
      <c r="B1033" s="9" t="s">
        <v>2459</v>
      </c>
      <c r="C1033" s="7">
        <v>1587.0</v>
      </c>
      <c r="D1033" s="9">
        <v>0.827</v>
      </c>
      <c r="E1033" s="9">
        <v>205.0</v>
      </c>
    </row>
    <row r="1034">
      <c r="A1034" s="5" t="s">
        <v>2461</v>
      </c>
      <c r="B1034" s="5" t="s">
        <v>2462</v>
      </c>
      <c r="C1034" s="9">
        <v>222.0</v>
      </c>
      <c r="D1034" s="9">
        <v>0.826</v>
      </c>
      <c r="E1034" s="9">
        <v>50.0</v>
      </c>
    </row>
    <row r="1035">
      <c r="A1035" s="5" t="s">
        <v>2463</v>
      </c>
      <c r="B1035" s="5" t="s">
        <v>2464</v>
      </c>
      <c r="C1035" s="9">
        <v>217.0</v>
      </c>
      <c r="D1035" s="9">
        <v>0.824</v>
      </c>
      <c r="E1035" s="9">
        <v>11.0</v>
      </c>
    </row>
    <row r="1036">
      <c r="A1036" s="5" t="s">
        <v>2465</v>
      </c>
      <c r="B1036" s="5" t="s">
        <v>2466</v>
      </c>
      <c r="C1036" s="9">
        <v>402.0</v>
      </c>
      <c r="D1036" s="9">
        <v>0.813</v>
      </c>
      <c r="E1036" s="9">
        <v>69.0</v>
      </c>
    </row>
    <row r="1037">
      <c r="A1037" s="5" t="s">
        <v>2467</v>
      </c>
      <c r="B1037" s="5" t="s">
        <v>2469</v>
      </c>
      <c r="C1037" s="9">
        <v>210.0</v>
      </c>
      <c r="D1037" s="9">
        <v>0.809</v>
      </c>
      <c r="E1037" s="9">
        <v>21.0</v>
      </c>
    </row>
    <row r="1038">
      <c r="A1038" s="5" t="s">
        <v>2470</v>
      </c>
      <c r="B1038" s="5" t="s">
        <v>2471</v>
      </c>
      <c r="C1038" s="9">
        <v>367.0</v>
      </c>
      <c r="D1038" s="9">
        <v>0.802</v>
      </c>
      <c r="E1038" s="9">
        <v>48.0</v>
      </c>
    </row>
    <row r="1039">
      <c r="A1039" s="5" t="s">
        <v>2472</v>
      </c>
      <c r="B1039" s="5" t="s">
        <v>2473</v>
      </c>
      <c r="C1039" s="9">
        <v>371.0</v>
      </c>
      <c r="D1039" s="9">
        <v>0.8</v>
      </c>
      <c r="E1039" s="9">
        <v>49.0</v>
      </c>
    </row>
    <row r="1040">
      <c r="A1040" s="5" t="s">
        <v>2475</v>
      </c>
      <c r="B1040" s="5" t="s">
        <v>2476</v>
      </c>
      <c r="C1040" s="7">
        <v>1786.0</v>
      </c>
      <c r="D1040" s="9">
        <v>0.799</v>
      </c>
      <c r="E1040" s="9">
        <v>110.0</v>
      </c>
    </row>
    <row r="1041">
      <c r="A1041" s="5" t="s">
        <v>2477</v>
      </c>
      <c r="B1041" s="5" t="s">
        <v>2478</v>
      </c>
      <c r="C1041" s="9">
        <v>244.0</v>
      </c>
      <c r="D1041" s="9">
        <v>0.797</v>
      </c>
      <c r="E1041" s="9">
        <v>29.0</v>
      </c>
    </row>
    <row r="1042">
      <c r="A1042" s="5" t="s">
        <v>2481</v>
      </c>
      <c r="B1042" s="5" t="s">
        <v>2482</v>
      </c>
      <c r="C1042" s="9">
        <v>844.0</v>
      </c>
      <c r="D1042" s="9">
        <v>0.787</v>
      </c>
      <c r="E1042" s="9">
        <v>97.0</v>
      </c>
    </row>
    <row r="1043">
      <c r="A1043" s="5" t="s">
        <v>2483</v>
      </c>
      <c r="B1043" s="5" t="s">
        <v>2484</v>
      </c>
      <c r="C1043" s="7">
        <v>1467.0</v>
      </c>
      <c r="D1043" s="9">
        <v>0.783</v>
      </c>
      <c r="E1043" s="9">
        <v>181.0</v>
      </c>
    </row>
    <row r="1044">
      <c r="A1044" s="5" t="s">
        <v>2486</v>
      </c>
      <c r="B1044" s="5" t="s">
        <v>2487</v>
      </c>
      <c r="C1044" s="9">
        <v>243.0</v>
      </c>
      <c r="D1044" s="9">
        <v>0.778</v>
      </c>
      <c r="E1044" s="9">
        <v>37.0</v>
      </c>
    </row>
    <row r="1045">
      <c r="A1045" s="5" t="s">
        <v>2488</v>
      </c>
      <c r="B1045" s="5" t="s">
        <v>2489</v>
      </c>
      <c r="C1045" s="7">
        <v>2613.0</v>
      </c>
      <c r="D1045" s="9">
        <v>0.775</v>
      </c>
      <c r="E1045" s="7">
        <v>1002.0</v>
      </c>
    </row>
    <row r="1046">
      <c r="A1046" s="5" t="s">
        <v>2490</v>
      </c>
      <c r="B1046" s="5" t="s">
        <v>2492</v>
      </c>
      <c r="C1046" s="9">
        <v>537.0</v>
      </c>
      <c r="D1046" s="9">
        <v>0.766</v>
      </c>
      <c r="E1046" s="9">
        <v>14.0</v>
      </c>
    </row>
    <row r="1047">
      <c r="A1047" s="5" t="s">
        <v>2493</v>
      </c>
      <c r="B1047" s="5" t="s">
        <v>2494</v>
      </c>
      <c r="C1047" s="9">
        <v>539.0</v>
      </c>
      <c r="D1047" s="9">
        <v>0.758</v>
      </c>
      <c r="E1047" s="9">
        <v>52.0</v>
      </c>
    </row>
    <row r="1048">
      <c r="A1048" s="5" t="s">
        <v>2496</v>
      </c>
      <c r="B1048" s="5" t="s">
        <v>2497</v>
      </c>
      <c r="C1048" s="9">
        <v>226.0</v>
      </c>
      <c r="D1048" s="9">
        <v>0.75</v>
      </c>
      <c r="E1048" s="9">
        <v>79.0</v>
      </c>
    </row>
    <row r="1049">
      <c r="A1049" s="5" t="s">
        <v>2498</v>
      </c>
      <c r="B1049" s="5" t="s">
        <v>2499</v>
      </c>
      <c r="C1049" s="7">
        <v>1155.0</v>
      </c>
      <c r="D1049" s="9">
        <v>0.741</v>
      </c>
      <c r="E1049" s="9">
        <v>68.0</v>
      </c>
    </row>
    <row r="1050">
      <c r="A1050" s="5" t="s">
        <v>2500</v>
      </c>
      <c r="B1050" s="9" t="s">
        <v>2501</v>
      </c>
      <c r="C1050" s="7">
        <v>1108.0</v>
      </c>
      <c r="D1050" s="9">
        <v>0.735</v>
      </c>
      <c r="E1050" s="9">
        <v>111.0</v>
      </c>
    </row>
    <row r="1051">
      <c r="A1051" s="5" t="s">
        <v>2502</v>
      </c>
      <c r="B1051" s="5" t="s">
        <v>2503</v>
      </c>
      <c r="C1051" s="9">
        <v>155.0</v>
      </c>
      <c r="D1051" s="9">
        <v>0.735</v>
      </c>
      <c r="E1051" s="9">
        <v>18.0</v>
      </c>
    </row>
    <row r="1052">
      <c r="A1052" s="5" t="s">
        <v>2506</v>
      </c>
      <c r="B1052" s="9" t="s">
        <v>2509</v>
      </c>
      <c r="C1052" s="7">
        <v>1547.0</v>
      </c>
      <c r="D1052" s="9">
        <v>0.734</v>
      </c>
      <c r="E1052" s="9">
        <v>175.0</v>
      </c>
    </row>
    <row r="1053">
      <c r="A1053" s="5" t="s">
        <v>2510</v>
      </c>
      <c r="B1053" s="5" t="s">
        <v>2511</v>
      </c>
      <c r="C1053" s="9">
        <v>416.0</v>
      </c>
      <c r="D1053" s="9">
        <v>0.731</v>
      </c>
      <c r="E1053" s="9">
        <v>104.0</v>
      </c>
    </row>
    <row r="1054">
      <c r="A1054" s="5" t="s">
        <v>2513</v>
      </c>
      <c r="B1054" s="5" t="s">
        <v>2514</v>
      </c>
      <c r="C1054" s="9">
        <v>800.0</v>
      </c>
      <c r="D1054" s="9">
        <v>0.718</v>
      </c>
      <c r="E1054" s="9">
        <v>194.0</v>
      </c>
    </row>
    <row r="1055">
      <c r="A1055" s="5" t="s">
        <v>2515</v>
      </c>
      <c r="B1055" s="5" t="s">
        <v>2516</v>
      </c>
      <c r="C1055" s="9">
        <v>954.0</v>
      </c>
      <c r="D1055" s="9">
        <v>0.718</v>
      </c>
      <c r="E1055" s="9">
        <v>105.0</v>
      </c>
    </row>
    <row r="1056">
      <c r="A1056" s="5" t="s">
        <v>2519</v>
      </c>
      <c r="B1056" s="5" t="s">
        <v>2520</v>
      </c>
      <c r="C1056" s="9">
        <v>412.0</v>
      </c>
      <c r="D1056" s="9">
        <v>0.712</v>
      </c>
      <c r="E1056" s="9">
        <v>43.0</v>
      </c>
    </row>
    <row r="1057">
      <c r="A1057" s="5" t="s">
        <v>2521</v>
      </c>
      <c r="B1057" s="5" t="s">
        <v>2522</v>
      </c>
      <c r="C1057" s="9">
        <v>563.0</v>
      </c>
      <c r="D1057" s="9">
        <v>0.71</v>
      </c>
      <c r="E1057" s="9">
        <v>122.0</v>
      </c>
    </row>
    <row r="1058">
      <c r="A1058" s="5" t="s">
        <v>2524</v>
      </c>
      <c r="B1058" s="5" t="s">
        <v>2526</v>
      </c>
      <c r="C1058" s="7">
        <v>1075.0</v>
      </c>
      <c r="D1058" s="9">
        <v>0.698</v>
      </c>
      <c r="E1058" s="9">
        <v>88.0</v>
      </c>
    </row>
    <row r="1059">
      <c r="A1059" s="5" t="s">
        <v>2527</v>
      </c>
      <c r="B1059" s="5" t="s">
        <v>2528</v>
      </c>
      <c r="C1059" s="9">
        <v>400.0</v>
      </c>
      <c r="D1059" s="9">
        <v>0.697</v>
      </c>
      <c r="E1059" s="9">
        <v>63.0</v>
      </c>
    </row>
    <row r="1060">
      <c r="A1060" s="5" t="s">
        <v>2530</v>
      </c>
      <c r="B1060" s="5" t="s">
        <v>2531</v>
      </c>
      <c r="C1060" s="9">
        <v>522.0</v>
      </c>
      <c r="D1060" s="9">
        <v>0.697</v>
      </c>
      <c r="E1060" s="9">
        <v>91.0</v>
      </c>
    </row>
    <row r="1061">
      <c r="A1061" s="5" t="s">
        <v>2533</v>
      </c>
      <c r="B1061" s="5" t="s">
        <v>2534</v>
      </c>
      <c r="C1061" s="9">
        <v>740.0</v>
      </c>
      <c r="D1061" s="9">
        <v>0.691</v>
      </c>
      <c r="E1061" s="9">
        <v>42.0</v>
      </c>
    </row>
    <row r="1062">
      <c r="A1062" s="5" t="s">
        <v>2535</v>
      </c>
      <c r="B1062" s="5" t="s">
        <v>2536</v>
      </c>
      <c r="C1062" s="9">
        <v>508.0</v>
      </c>
      <c r="D1062" s="9">
        <v>0.685</v>
      </c>
      <c r="E1062" s="9">
        <v>57.0</v>
      </c>
    </row>
    <row r="1063">
      <c r="A1063" s="5" t="s">
        <v>2538</v>
      </c>
      <c r="B1063" s="5" t="s">
        <v>2539</v>
      </c>
      <c r="C1063" s="9">
        <v>691.0</v>
      </c>
      <c r="D1063" s="9">
        <v>0.659</v>
      </c>
      <c r="E1063" s="9">
        <v>218.0</v>
      </c>
    </row>
    <row r="1064">
      <c r="A1064" s="5" t="s">
        <v>2540</v>
      </c>
      <c r="B1064" s="5" t="s">
        <v>2542</v>
      </c>
      <c r="C1064" s="9">
        <v>589.0</v>
      </c>
      <c r="D1064" s="9">
        <v>0.657</v>
      </c>
      <c r="E1064" s="9">
        <v>10.0</v>
      </c>
    </row>
    <row r="1065">
      <c r="A1065" s="5" t="s">
        <v>2543</v>
      </c>
      <c r="B1065" s="5" t="s">
        <v>2544</v>
      </c>
      <c r="C1065" s="9">
        <v>98.0</v>
      </c>
      <c r="D1065" s="9">
        <v>0.657</v>
      </c>
      <c r="E1065" s="9">
        <v>31.0</v>
      </c>
    </row>
    <row r="1066">
      <c r="A1066" s="5" t="s">
        <v>2546</v>
      </c>
      <c r="B1066" s="5" t="s">
        <v>2547</v>
      </c>
      <c r="C1066" s="9">
        <v>492.0</v>
      </c>
      <c r="D1066" s="9">
        <v>0.654</v>
      </c>
      <c r="E1066" s="9">
        <v>62.0</v>
      </c>
    </row>
    <row r="1067">
      <c r="A1067" s="5" t="s">
        <v>2550</v>
      </c>
      <c r="B1067" s="5" t="s">
        <v>2551</v>
      </c>
      <c r="C1067" s="9">
        <v>175.0</v>
      </c>
      <c r="D1067" s="9">
        <v>0.654</v>
      </c>
      <c r="E1067" s="9">
        <v>20.0</v>
      </c>
    </row>
    <row r="1068">
      <c r="A1068" s="5" t="s">
        <v>2553</v>
      </c>
      <c r="B1068" s="5" t="s">
        <v>2554</v>
      </c>
      <c r="C1068" s="9">
        <v>424.0</v>
      </c>
      <c r="D1068" s="9">
        <v>0.654</v>
      </c>
      <c r="E1068" s="9">
        <v>76.0</v>
      </c>
    </row>
    <row r="1069">
      <c r="A1069" s="5" t="s">
        <v>2555</v>
      </c>
      <c r="B1069" s="5" t="s">
        <v>2557</v>
      </c>
      <c r="C1069" s="9">
        <v>108.0</v>
      </c>
      <c r="D1069" s="9">
        <v>0.646</v>
      </c>
      <c r="E1069" s="9">
        <v>28.0</v>
      </c>
    </row>
    <row r="1070">
      <c r="A1070" s="5" t="s">
        <v>2558</v>
      </c>
      <c r="B1070" s="5" t="s">
        <v>2559</v>
      </c>
      <c r="C1070" s="7">
        <v>1486.0</v>
      </c>
      <c r="D1070" s="9">
        <v>0.642</v>
      </c>
      <c r="E1070" s="9">
        <v>100.0</v>
      </c>
    </row>
    <row r="1071">
      <c r="A1071" s="5" t="s">
        <v>2561</v>
      </c>
      <c r="B1071" s="5" t="s">
        <v>2562</v>
      </c>
      <c r="C1071" s="9">
        <v>635.0</v>
      </c>
      <c r="D1071" s="9">
        <v>0.641</v>
      </c>
      <c r="E1071" s="9">
        <v>30.0</v>
      </c>
    </row>
    <row r="1072">
      <c r="A1072" s="5" t="s">
        <v>2563</v>
      </c>
      <c r="B1072" s="5" t="s">
        <v>2565</v>
      </c>
      <c r="C1072" s="9">
        <v>153.0</v>
      </c>
      <c r="D1072" s="9">
        <v>0.635</v>
      </c>
      <c r="E1072" s="9">
        <v>32.0</v>
      </c>
    </row>
    <row r="1073">
      <c r="A1073" s="5" t="s">
        <v>2566</v>
      </c>
      <c r="B1073" s="5" t="s">
        <v>2567</v>
      </c>
      <c r="C1073" s="9">
        <v>362.0</v>
      </c>
      <c r="D1073" s="9">
        <v>0.617</v>
      </c>
      <c r="E1073" s="9">
        <v>365.0</v>
      </c>
    </row>
    <row r="1074">
      <c r="A1074" s="5" t="s">
        <v>2569</v>
      </c>
      <c r="B1074" s="5" t="s">
        <v>2570</v>
      </c>
      <c r="C1074" s="9">
        <v>627.0</v>
      </c>
      <c r="D1074" s="9">
        <v>0.596</v>
      </c>
      <c r="E1074" s="9">
        <v>66.0</v>
      </c>
    </row>
    <row r="1075">
      <c r="A1075" s="5" t="s">
        <v>2571</v>
      </c>
      <c r="B1075" s="5" t="s">
        <v>2572</v>
      </c>
      <c r="C1075" s="9">
        <v>278.0</v>
      </c>
      <c r="D1075" s="9">
        <v>0.596</v>
      </c>
      <c r="E1075" s="9">
        <v>86.0</v>
      </c>
    </row>
    <row r="1076">
      <c r="A1076" s="5" t="s">
        <v>2574</v>
      </c>
      <c r="B1076" s="5" t="s">
        <v>2575</v>
      </c>
      <c r="C1076" s="7">
        <v>1525.0</v>
      </c>
      <c r="D1076" s="9">
        <v>0.592</v>
      </c>
      <c r="E1076" s="9">
        <v>148.0</v>
      </c>
    </row>
    <row r="1077">
      <c r="A1077" s="5" t="s">
        <v>2577</v>
      </c>
      <c r="B1077" s="5" t="s">
        <v>2578</v>
      </c>
      <c r="C1077" s="9">
        <v>202.0</v>
      </c>
      <c r="D1077" s="9">
        <v>0.591</v>
      </c>
      <c r="E1077" s="9">
        <v>35.0</v>
      </c>
    </row>
    <row r="1078">
      <c r="A1078" s="5" t="s">
        <v>2579</v>
      </c>
      <c r="B1078" s="5" t="s">
        <v>2580</v>
      </c>
      <c r="C1078" s="9">
        <v>423.0</v>
      </c>
      <c r="D1078" s="9">
        <v>0.589</v>
      </c>
      <c r="E1078" s="9">
        <v>42.0</v>
      </c>
    </row>
    <row r="1079">
      <c r="A1079" s="5" t="s">
        <v>2581</v>
      </c>
      <c r="B1079" s="5" t="s">
        <v>2583</v>
      </c>
      <c r="C1079" s="9">
        <v>344.0</v>
      </c>
      <c r="D1079" s="9">
        <v>0.588</v>
      </c>
      <c r="E1079" s="9">
        <v>35.0</v>
      </c>
    </row>
    <row r="1080">
      <c r="A1080" s="5" t="s">
        <v>2584</v>
      </c>
      <c r="B1080" s="5" t="s">
        <v>2585</v>
      </c>
      <c r="C1080" s="9">
        <v>257.0</v>
      </c>
      <c r="D1080" s="9">
        <v>0.571</v>
      </c>
      <c r="E1080" s="9">
        <v>1.0</v>
      </c>
    </row>
    <row r="1081">
      <c r="A1081" s="5" t="s">
        <v>2586</v>
      </c>
      <c r="B1081" s="5" t="s">
        <v>2587</v>
      </c>
      <c r="C1081" s="7">
        <v>1324.0</v>
      </c>
      <c r="D1081" s="9">
        <v>0.571</v>
      </c>
      <c r="E1081" s="9">
        <v>49.0</v>
      </c>
    </row>
    <row r="1082">
      <c r="A1082" s="5" t="s">
        <v>2588</v>
      </c>
      <c r="B1082" s="5" t="s">
        <v>2589</v>
      </c>
      <c r="C1082" s="9">
        <v>257.0</v>
      </c>
      <c r="D1082" s="9">
        <v>0.565</v>
      </c>
      <c r="E1082" s="9">
        <v>24.0</v>
      </c>
    </row>
    <row r="1083">
      <c r="A1083" s="5" t="s">
        <v>2591</v>
      </c>
      <c r="B1083" s="5" t="s">
        <v>2592</v>
      </c>
      <c r="C1083" s="9">
        <v>226.0</v>
      </c>
      <c r="D1083" s="9">
        <v>0.562</v>
      </c>
      <c r="E1083" s="9">
        <v>23.0</v>
      </c>
    </row>
    <row r="1084">
      <c r="A1084" s="5" t="s">
        <v>2594</v>
      </c>
      <c r="B1084" s="5" t="s">
        <v>2595</v>
      </c>
      <c r="C1084" s="7">
        <v>2000.0</v>
      </c>
      <c r="D1084" s="9">
        <v>0.557</v>
      </c>
      <c r="E1084" s="9">
        <v>59.0</v>
      </c>
    </row>
    <row r="1085">
      <c r="A1085" s="5" t="s">
        <v>2596</v>
      </c>
      <c r="B1085" s="5" t="s">
        <v>2597</v>
      </c>
      <c r="C1085" s="7">
        <v>2718.0</v>
      </c>
      <c r="D1085" s="9">
        <v>0.552</v>
      </c>
      <c r="E1085" s="9">
        <v>53.0</v>
      </c>
    </row>
    <row r="1086">
      <c r="A1086" s="5" t="s">
        <v>2598</v>
      </c>
      <c r="B1086" s="5" t="s">
        <v>2599</v>
      </c>
      <c r="C1086" s="7">
        <v>1526.0</v>
      </c>
      <c r="D1086" s="9">
        <v>0.546</v>
      </c>
      <c r="E1086" s="9">
        <v>130.0</v>
      </c>
    </row>
    <row r="1087">
      <c r="A1087" s="5" t="s">
        <v>2601</v>
      </c>
      <c r="B1087" s="5" t="s">
        <v>2602</v>
      </c>
      <c r="C1087" s="9">
        <v>200.0</v>
      </c>
      <c r="D1087" s="9">
        <v>0.543</v>
      </c>
      <c r="E1087" s="9">
        <v>50.0</v>
      </c>
    </row>
    <row r="1088">
      <c r="A1088" s="5" t="s">
        <v>2604</v>
      </c>
      <c r="B1088" s="5" t="s">
        <v>2605</v>
      </c>
      <c r="C1088" s="9">
        <v>748.0</v>
      </c>
      <c r="D1088" s="9">
        <v>0.535</v>
      </c>
      <c r="E1088" s="9">
        <v>100.0</v>
      </c>
    </row>
    <row r="1089">
      <c r="A1089" s="5" t="s">
        <v>2606</v>
      </c>
      <c r="B1089" s="5" t="s">
        <v>2607</v>
      </c>
      <c r="C1089" s="7">
        <v>1287.0</v>
      </c>
      <c r="D1089" s="9">
        <v>0.524</v>
      </c>
      <c r="E1089" s="9">
        <v>339.0</v>
      </c>
    </row>
    <row r="1090">
      <c r="A1090" s="5" t="s">
        <v>2608</v>
      </c>
      <c r="B1090" s="5" t="s">
        <v>2609</v>
      </c>
      <c r="C1090" s="7">
        <v>1588.0</v>
      </c>
      <c r="D1090" s="9">
        <v>0.524</v>
      </c>
      <c r="E1090" s="9">
        <v>129.0</v>
      </c>
    </row>
    <row r="1091">
      <c r="A1091" s="5" t="s">
        <v>2611</v>
      </c>
      <c r="B1091" s="5" t="s">
        <v>2612</v>
      </c>
      <c r="C1091" s="9">
        <v>176.0</v>
      </c>
      <c r="D1091" s="9">
        <v>0.522</v>
      </c>
      <c r="E1091" s="9">
        <v>44.0</v>
      </c>
    </row>
    <row r="1092">
      <c r="A1092" s="5" t="s">
        <v>2613</v>
      </c>
      <c r="B1092" s="5" t="s">
        <v>2614</v>
      </c>
      <c r="C1092" s="9">
        <v>216.0</v>
      </c>
      <c r="D1092" s="9">
        <v>0.508</v>
      </c>
      <c r="E1092" s="9">
        <v>29.0</v>
      </c>
    </row>
    <row r="1093">
      <c r="A1093" s="5" t="s">
        <v>2615</v>
      </c>
      <c r="B1093" s="5" t="s">
        <v>2616</v>
      </c>
      <c r="C1093" s="9">
        <v>945.0</v>
      </c>
      <c r="D1093" s="9">
        <v>0.507</v>
      </c>
      <c r="E1093" s="9">
        <v>262.0</v>
      </c>
    </row>
    <row r="1094">
      <c r="A1094" s="5" t="s">
        <v>2617</v>
      </c>
      <c r="B1094" s="5" t="s">
        <v>2619</v>
      </c>
      <c r="C1094" s="9">
        <v>233.0</v>
      </c>
      <c r="D1094" s="9">
        <v>0.505</v>
      </c>
      <c r="E1094" s="9">
        <v>68.0</v>
      </c>
    </row>
    <row r="1095">
      <c r="A1095" s="5" t="s">
        <v>2620</v>
      </c>
      <c r="B1095" s="5" t="s">
        <v>2621</v>
      </c>
      <c r="C1095" s="7">
        <v>1071.0</v>
      </c>
      <c r="D1095" s="9">
        <v>0.503</v>
      </c>
      <c r="E1095" s="9">
        <v>82.0</v>
      </c>
    </row>
    <row r="1096">
      <c r="A1096" s="5" t="s">
        <v>2622</v>
      </c>
      <c r="B1096" s="5" t="s">
        <v>2623</v>
      </c>
      <c r="C1096" s="7">
        <v>4339.0</v>
      </c>
      <c r="D1096" s="9">
        <v>0.493</v>
      </c>
      <c r="E1096" s="9">
        <v>411.0</v>
      </c>
    </row>
    <row r="1097">
      <c r="A1097" s="5" t="s">
        <v>2625</v>
      </c>
      <c r="B1097" s="5" t="s">
        <v>2627</v>
      </c>
      <c r="C1097" s="7">
        <v>2168.0</v>
      </c>
      <c r="D1097" s="9">
        <v>0.489</v>
      </c>
      <c r="E1097" s="9">
        <v>169.0</v>
      </c>
    </row>
    <row r="1098">
      <c r="A1098" s="5" t="s">
        <v>2628</v>
      </c>
      <c r="B1098" s="5" t="s">
        <v>2629</v>
      </c>
      <c r="C1098" s="9">
        <v>509.0</v>
      </c>
      <c r="D1098" s="9">
        <v>0.488</v>
      </c>
      <c r="E1098" s="9">
        <v>49.0</v>
      </c>
    </row>
    <row r="1099">
      <c r="A1099" s="5" t="s">
        <v>2630</v>
      </c>
      <c r="B1099" s="5" t="s">
        <v>2631</v>
      </c>
      <c r="C1099" s="9">
        <v>315.0</v>
      </c>
      <c r="D1099" s="9">
        <v>0.488</v>
      </c>
      <c r="E1099" s="9">
        <v>42.0</v>
      </c>
    </row>
    <row r="1100">
      <c r="A1100" s="5" t="s">
        <v>2632</v>
      </c>
      <c r="B1100" s="5" t="s">
        <v>2634</v>
      </c>
      <c r="C1100" s="9">
        <v>114.0</v>
      </c>
      <c r="D1100" s="9">
        <v>0.462</v>
      </c>
      <c r="E1100" s="9">
        <v>35.0</v>
      </c>
    </row>
    <row r="1101">
      <c r="A1101" s="5" t="s">
        <v>2635</v>
      </c>
      <c r="B1101" s="5" t="s">
        <v>2636</v>
      </c>
      <c r="C1101" s="9">
        <v>56.0</v>
      </c>
      <c r="D1101" s="9">
        <v>0.456</v>
      </c>
      <c r="E1101" s="9">
        <v>88.0</v>
      </c>
    </row>
    <row r="1102">
      <c r="A1102" s="5" t="s">
        <v>2637</v>
      </c>
      <c r="B1102" s="5" t="s">
        <v>2638</v>
      </c>
      <c r="C1102" s="9">
        <v>418.0</v>
      </c>
      <c r="D1102" s="9">
        <v>0.455</v>
      </c>
      <c r="E1102" s="9">
        <v>48.0</v>
      </c>
    </row>
    <row r="1103">
      <c r="A1103" s="5" t="s">
        <v>2640</v>
      </c>
      <c r="B1103" s="5" t="s">
        <v>2641</v>
      </c>
      <c r="C1103" s="9">
        <v>371.0</v>
      </c>
      <c r="D1103" s="9">
        <v>0.452</v>
      </c>
      <c r="E1103" s="9">
        <v>18.0</v>
      </c>
    </row>
    <row r="1104">
      <c r="A1104" s="5" t="s">
        <v>2642</v>
      </c>
      <c r="B1104" s="5" t="s">
        <v>2643</v>
      </c>
      <c r="C1104" s="9">
        <v>515.0</v>
      </c>
      <c r="D1104" s="9">
        <v>0.446</v>
      </c>
      <c r="E1104" s="9">
        <v>250.0</v>
      </c>
    </row>
    <row r="1105">
      <c r="A1105" s="5" t="s">
        <v>2645</v>
      </c>
      <c r="B1105" s="5" t="s">
        <v>2646</v>
      </c>
      <c r="C1105" s="9">
        <v>327.0</v>
      </c>
      <c r="D1105" s="9">
        <v>0.444</v>
      </c>
      <c r="E1105" s="9">
        <v>33.0</v>
      </c>
    </row>
    <row r="1106">
      <c r="A1106" s="5" t="s">
        <v>2648</v>
      </c>
      <c r="B1106" s="5" t="s">
        <v>2649</v>
      </c>
      <c r="C1106" s="9">
        <v>99.0</v>
      </c>
      <c r="D1106" s="9">
        <v>0.44</v>
      </c>
      <c r="E1106" s="9">
        <v>54.0</v>
      </c>
    </row>
    <row r="1107">
      <c r="A1107" s="5" t="s">
        <v>2650</v>
      </c>
      <c r="B1107" s="5" t="s">
        <v>2651</v>
      </c>
      <c r="C1107" s="9">
        <v>245.0</v>
      </c>
      <c r="D1107" s="9">
        <v>0.42</v>
      </c>
      <c r="E1107" s="9">
        <v>163.0</v>
      </c>
    </row>
    <row r="1108">
      <c r="A1108" s="5" t="s">
        <v>2652</v>
      </c>
      <c r="B1108" s="5" t="s">
        <v>2653</v>
      </c>
      <c r="C1108" s="9">
        <v>158.0</v>
      </c>
      <c r="D1108" s="9">
        <v>0.418</v>
      </c>
      <c r="E1108" s="9">
        <v>30.0</v>
      </c>
    </row>
    <row r="1109">
      <c r="A1109" s="5" t="s">
        <v>2654</v>
      </c>
      <c r="B1109" s="5" t="s">
        <v>2656</v>
      </c>
      <c r="C1109" s="9">
        <v>219.0</v>
      </c>
      <c r="D1109" s="9">
        <v>0.41</v>
      </c>
      <c r="E1109" s="9">
        <v>11.0</v>
      </c>
    </row>
    <row r="1110">
      <c r="A1110" s="5" t="s">
        <v>2657</v>
      </c>
      <c r="B1110" s="5" t="s">
        <v>2659</v>
      </c>
      <c r="C1110" s="9">
        <v>146.0</v>
      </c>
      <c r="D1110" s="9">
        <v>0.4</v>
      </c>
      <c r="E1110" s="9">
        <v>100.0</v>
      </c>
    </row>
    <row r="1111">
      <c r="A1111" s="5" t="s">
        <v>2660</v>
      </c>
      <c r="B1111" s="5" t="s">
        <v>2661</v>
      </c>
      <c r="C1111" s="9">
        <v>173.0</v>
      </c>
      <c r="D1111" s="9">
        <v>0.387</v>
      </c>
      <c r="E1111" s="9">
        <v>170.0</v>
      </c>
    </row>
    <row r="1112">
      <c r="A1112" s="5" t="s">
        <v>2662</v>
      </c>
      <c r="B1112" s="5" t="s">
        <v>2663</v>
      </c>
      <c r="C1112" s="9">
        <v>125.0</v>
      </c>
      <c r="D1112" s="9">
        <v>0.386</v>
      </c>
      <c r="E1112" s="9">
        <v>62.0</v>
      </c>
    </row>
    <row r="1113">
      <c r="A1113" s="5" t="s">
        <v>2664</v>
      </c>
      <c r="B1113" s="5" t="s">
        <v>2665</v>
      </c>
      <c r="C1113" s="9">
        <v>273.0</v>
      </c>
      <c r="D1113" s="9">
        <v>0.377</v>
      </c>
      <c r="E1113" s="9">
        <v>37.0</v>
      </c>
    </row>
    <row r="1114">
      <c r="A1114" s="5" t="s">
        <v>2666</v>
      </c>
      <c r="B1114" s="5" t="s">
        <v>2667</v>
      </c>
      <c r="C1114" s="9">
        <v>253.0</v>
      </c>
      <c r="D1114" s="9">
        <v>0.371</v>
      </c>
      <c r="E1114" s="9">
        <v>130.0</v>
      </c>
    </row>
    <row r="1115">
      <c r="A1115" s="5" t="s">
        <v>2669</v>
      </c>
      <c r="B1115" s="5" t="s">
        <v>2670</v>
      </c>
      <c r="C1115" s="9">
        <v>278.0</v>
      </c>
      <c r="D1115" s="9">
        <v>0.371</v>
      </c>
      <c r="E1115" s="9">
        <v>57.0</v>
      </c>
    </row>
    <row r="1116">
      <c r="A1116" s="5" t="s">
        <v>2671</v>
      </c>
      <c r="B1116" s="5" t="s">
        <v>2672</v>
      </c>
      <c r="C1116" s="9">
        <v>119.0</v>
      </c>
      <c r="D1116" s="9">
        <v>0.367</v>
      </c>
      <c r="E1116" s="9">
        <v>24.0</v>
      </c>
    </row>
    <row r="1117">
      <c r="A1117" s="5" t="s">
        <v>2674</v>
      </c>
      <c r="B1117" s="5" t="s">
        <v>2675</v>
      </c>
      <c r="C1117" s="9">
        <v>69.0</v>
      </c>
      <c r="D1117" s="9">
        <v>0.353</v>
      </c>
      <c r="E1117" s="9">
        <v>26.0</v>
      </c>
    </row>
    <row r="1118">
      <c r="A1118" s="5" t="s">
        <v>2676</v>
      </c>
      <c r="B1118" s="5" t="s">
        <v>2677</v>
      </c>
      <c r="C1118" s="9">
        <v>313.0</v>
      </c>
      <c r="D1118" s="9">
        <v>0.347</v>
      </c>
      <c r="E1118" s="9">
        <v>57.0</v>
      </c>
    </row>
    <row r="1119">
      <c r="A1119" s="5" t="s">
        <v>2678</v>
      </c>
      <c r="B1119" s="5" t="s">
        <v>2679</v>
      </c>
      <c r="C1119" s="9">
        <v>298.0</v>
      </c>
      <c r="D1119" s="9">
        <v>0.343</v>
      </c>
      <c r="E1119" s="9">
        <v>46.0</v>
      </c>
    </row>
    <row r="1120">
      <c r="A1120" s="5" t="s">
        <v>2681</v>
      </c>
      <c r="B1120" s="5" t="s">
        <v>2682</v>
      </c>
      <c r="C1120" s="9">
        <v>131.0</v>
      </c>
      <c r="D1120" s="9">
        <v>0.342</v>
      </c>
      <c r="E1120" s="9">
        <v>35.0</v>
      </c>
    </row>
    <row r="1121">
      <c r="A1121" s="5" t="s">
        <v>2684</v>
      </c>
      <c r="B1121" s="5" t="s">
        <v>2685</v>
      </c>
      <c r="C1121" s="9">
        <v>456.0</v>
      </c>
      <c r="D1121" s="9">
        <v>0.337</v>
      </c>
      <c r="E1121" s="9">
        <v>0.0</v>
      </c>
    </row>
    <row r="1122">
      <c r="A1122" s="5" t="s">
        <v>2686</v>
      </c>
      <c r="B1122" s="5" t="s">
        <v>2687</v>
      </c>
      <c r="C1122" s="7">
        <v>3945.0</v>
      </c>
      <c r="D1122" s="9">
        <v>0.326</v>
      </c>
      <c r="E1122" s="9">
        <v>233.0</v>
      </c>
    </row>
    <row r="1123">
      <c r="A1123" s="5" t="s">
        <v>2689</v>
      </c>
      <c r="B1123" s="5" t="s">
        <v>2690</v>
      </c>
      <c r="C1123" s="9">
        <v>74.0</v>
      </c>
      <c r="D1123" s="9">
        <v>0.326</v>
      </c>
      <c r="E1123" s="9">
        <v>10.0</v>
      </c>
    </row>
    <row r="1124">
      <c r="A1124" s="5" t="s">
        <v>2691</v>
      </c>
      <c r="B1124" s="5" t="s">
        <v>2692</v>
      </c>
      <c r="C1124" s="9">
        <v>421.0</v>
      </c>
      <c r="D1124" s="9">
        <v>0.324</v>
      </c>
      <c r="E1124" s="9">
        <v>26.0</v>
      </c>
    </row>
    <row r="1125">
      <c r="A1125" s="5" t="s">
        <v>2695</v>
      </c>
      <c r="B1125" s="5" t="s">
        <v>2696</v>
      </c>
      <c r="C1125" s="9">
        <v>351.0</v>
      </c>
      <c r="D1125" s="9">
        <v>0.324</v>
      </c>
      <c r="E1125" s="9">
        <v>136.0</v>
      </c>
    </row>
    <row r="1126">
      <c r="A1126" s="5" t="s">
        <v>2697</v>
      </c>
      <c r="B1126" s="5" t="s">
        <v>2698</v>
      </c>
      <c r="C1126" s="9">
        <v>99.0</v>
      </c>
      <c r="D1126" s="9">
        <v>0.316</v>
      </c>
      <c r="E1126" s="9">
        <v>66.0</v>
      </c>
    </row>
    <row r="1127">
      <c r="A1127" s="5" t="s">
        <v>2699</v>
      </c>
      <c r="B1127" s="5" t="s">
        <v>2700</v>
      </c>
      <c r="C1127" s="9">
        <v>116.0</v>
      </c>
      <c r="D1127" s="9">
        <v>0.312</v>
      </c>
      <c r="E1127" s="9">
        <v>0.0</v>
      </c>
    </row>
    <row r="1128">
      <c r="A1128" s="5" t="s">
        <v>2702</v>
      </c>
      <c r="B1128" s="5" t="s">
        <v>2703</v>
      </c>
      <c r="C1128" s="9">
        <v>182.0</v>
      </c>
      <c r="D1128" s="9">
        <v>0.306</v>
      </c>
      <c r="E1128" s="9">
        <v>18.0</v>
      </c>
    </row>
    <row r="1129">
      <c r="A1129" s="5" t="s">
        <v>2706</v>
      </c>
      <c r="B1129" s="5" t="s">
        <v>2707</v>
      </c>
      <c r="C1129" s="9">
        <v>235.0</v>
      </c>
      <c r="D1129" s="9">
        <v>0.305</v>
      </c>
      <c r="E1129" s="9">
        <v>40.0</v>
      </c>
    </row>
    <row r="1130">
      <c r="A1130" s="5" t="s">
        <v>2708</v>
      </c>
      <c r="B1130" s="5" t="s">
        <v>2709</v>
      </c>
      <c r="C1130" s="9">
        <v>77.0</v>
      </c>
      <c r="D1130" s="9">
        <v>0.303</v>
      </c>
      <c r="E1130" s="9">
        <v>49.0</v>
      </c>
    </row>
    <row r="1131">
      <c r="A1131" s="5" t="s">
        <v>2711</v>
      </c>
      <c r="B1131" s="5" t="s">
        <v>2712</v>
      </c>
      <c r="C1131" s="9">
        <v>215.0</v>
      </c>
      <c r="D1131" s="9">
        <v>0.299</v>
      </c>
      <c r="E1131" s="9">
        <v>30.0</v>
      </c>
    </row>
    <row r="1132">
      <c r="A1132" s="5" t="s">
        <v>2714</v>
      </c>
      <c r="B1132" s="5" t="s">
        <v>2715</v>
      </c>
      <c r="C1132" s="9">
        <v>106.0</v>
      </c>
      <c r="D1132" s="9">
        <v>0.298</v>
      </c>
      <c r="E1132" s="9">
        <v>38.0</v>
      </c>
    </row>
    <row r="1133">
      <c r="A1133" s="5" t="s">
        <v>2716</v>
      </c>
      <c r="B1133" s="5" t="s">
        <v>2717</v>
      </c>
      <c r="C1133" s="9">
        <v>172.0</v>
      </c>
      <c r="D1133" s="9">
        <v>0.298</v>
      </c>
      <c r="E1133" s="9">
        <v>25.0</v>
      </c>
    </row>
    <row r="1134">
      <c r="A1134" s="5" t="s">
        <v>2718</v>
      </c>
      <c r="B1134" s="5" t="s">
        <v>2719</v>
      </c>
      <c r="C1134" s="9">
        <v>17.0</v>
      </c>
      <c r="D1134" s="9">
        <v>0.294</v>
      </c>
      <c r="E1134" s="9">
        <v>0.0</v>
      </c>
    </row>
    <row r="1135">
      <c r="A1135" s="5" t="s">
        <v>2720</v>
      </c>
      <c r="B1135" s="5" t="s">
        <v>2722</v>
      </c>
      <c r="C1135" s="9">
        <v>231.0</v>
      </c>
      <c r="D1135" s="9">
        <v>0.293</v>
      </c>
      <c r="E1135" s="9">
        <v>40.0</v>
      </c>
    </row>
    <row r="1136">
      <c r="A1136" s="5" t="s">
        <v>2723</v>
      </c>
      <c r="B1136" s="5" t="s">
        <v>2724</v>
      </c>
      <c r="C1136" s="9">
        <v>377.0</v>
      </c>
      <c r="D1136" s="9">
        <v>0.292</v>
      </c>
      <c r="E1136" s="9">
        <v>77.0</v>
      </c>
    </row>
    <row r="1137">
      <c r="A1137" s="5" t="s">
        <v>2725</v>
      </c>
      <c r="B1137" s="5" t="s">
        <v>2726</v>
      </c>
      <c r="C1137" s="9">
        <v>150.0</v>
      </c>
      <c r="D1137" s="9">
        <v>0.292</v>
      </c>
      <c r="E1137" s="9">
        <v>87.0</v>
      </c>
    </row>
    <row r="1138">
      <c r="A1138" s="5" t="s">
        <v>2729</v>
      </c>
      <c r="B1138" s="5" t="s">
        <v>2731</v>
      </c>
      <c r="C1138" s="9">
        <v>79.0</v>
      </c>
      <c r="D1138" s="9">
        <v>0.286</v>
      </c>
      <c r="E1138" s="9">
        <v>34.0</v>
      </c>
    </row>
    <row r="1139">
      <c r="A1139" s="5" t="s">
        <v>2732</v>
      </c>
      <c r="B1139" s="5" t="s">
        <v>2733</v>
      </c>
      <c r="C1139" s="9">
        <v>464.0</v>
      </c>
      <c r="D1139" s="9">
        <v>0.284</v>
      </c>
      <c r="E1139" s="9">
        <v>221.0</v>
      </c>
    </row>
    <row r="1140">
      <c r="A1140" s="5" t="s">
        <v>2734</v>
      </c>
      <c r="B1140" s="5" t="s">
        <v>2735</v>
      </c>
      <c r="C1140" s="9">
        <v>682.0</v>
      </c>
      <c r="D1140" s="9">
        <v>0.284</v>
      </c>
      <c r="E1140" s="9">
        <v>207.0</v>
      </c>
    </row>
    <row r="1141">
      <c r="A1141" s="5" t="s">
        <v>2737</v>
      </c>
      <c r="B1141" s="5" t="s">
        <v>2738</v>
      </c>
      <c r="C1141" s="9">
        <v>119.0</v>
      </c>
      <c r="D1141" s="9">
        <v>0.28</v>
      </c>
      <c r="E1141" s="9">
        <v>85.0</v>
      </c>
    </row>
    <row r="1142">
      <c r="A1142" s="5" t="s">
        <v>2739</v>
      </c>
      <c r="B1142" s="5" t="s">
        <v>2740</v>
      </c>
      <c r="C1142" s="9">
        <v>229.0</v>
      </c>
      <c r="D1142" s="9">
        <v>0.266</v>
      </c>
      <c r="E1142" s="9">
        <v>51.0</v>
      </c>
    </row>
    <row r="1143">
      <c r="A1143" s="5" t="s">
        <v>2741</v>
      </c>
      <c r="B1143" s="9" t="s">
        <v>2742</v>
      </c>
      <c r="C1143" s="9">
        <v>428.0</v>
      </c>
      <c r="D1143" s="9">
        <v>0.26</v>
      </c>
      <c r="E1143" s="9">
        <v>66.0</v>
      </c>
    </row>
    <row r="1144">
      <c r="A1144" s="5" t="s">
        <v>2744</v>
      </c>
      <c r="B1144" s="5" t="s">
        <v>2745</v>
      </c>
      <c r="C1144" s="9">
        <v>119.0</v>
      </c>
      <c r="D1144" s="9">
        <v>0.255</v>
      </c>
      <c r="E1144" s="9">
        <v>20.0</v>
      </c>
    </row>
    <row r="1145">
      <c r="A1145" s="5" t="s">
        <v>2747</v>
      </c>
      <c r="B1145" s="5" t="s">
        <v>2748</v>
      </c>
      <c r="C1145" s="9">
        <v>331.0</v>
      </c>
      <c r="D1145" s="9">
        <v>0.251</v>
      </c>
      <c r="E1145" s="9">
        <v>107.0</v>
      </c>
    </row>
    <row r="1146">
      <c r="A1146" s="5" t="s">
        <v>2749</v>
      </c>
      <c r="B1146" s="5" t="s">
        <v>2750</v>
      </c>
      <c r="C1146" s="9">
        <v>384.0</v>
      </c>
      <c r="D1146" s="9">
        <v>0.25</v>
      </c>
      <c r="E1146" s="9">
        <v>262.0</v>
      </c>
    </row>
    <row r="1147">
      <c r="A1147" s="5" t="s">
        <v>2751</v>
      </c>
      <c r="B1147" s="5" t="s">
        <v>2752</v>
      </c>
      <c r="C1147" s="9">
        <v>5.0</v>
      </c>
      <c r="D1147" s="9">
        <v>0.25</v>
      </c>
      <c r="E1147" s="9">
        <v>0.0</v>
      </c>
    </row>
    <row r="1148">
      <c r="A1148" s="5" t="s">
        <v>2756</v>
      </c>
      <c r="B1148" s="5" t="s">
        <v>2757</v>
      </c>
      <c r="C1148" s="9">
        <v>65.0</v>
      </c>
      <c r="D1148" s="9">
        <v>0.242</v>
      </c>
      <c r="E1148" s="9">
        <v>67.0</v>
      </c>
    </row>
    <row r="1149">
      <c r="A1149" s="5" t="s">
        <v>2758</v>
      </c>
      <c r="B1149" s="5" t="s">
        <v>2759</v>
      </c>
      <c r="C1149" s="9">
        <v>149.0</v>
      </c>
      <c r="D1149" s="9">
        <v>0.222</v>
      </c>
      <c r="E1149" s="9">
        <v>223.0</v>
      </c>
    </row>
    <row r="1150">
      <c r="A1150" s="5" t="s">
        <v>2761</v>
      </c>
      <c r="B1150" s="5" t="s">
        <v>2762</v>
      </c>
      <c r="C1150" s="9">
        <v>397.0</v>
      </c>
      <c r="D1150" s="9">
        <v>0.22</v>
      </c>
      <c r="E1150" s="9">
        <v>283.0</v>
      </c>
    </row>
    <row r="1151">
      <c r="A1151" s="5" t="s">
        <v>2764</v>
      </c>
      <c r="B1151" s="5" t="s">
        <v>2765</v>
      </c>
      <c r="C1151" s="9">
        <v>399.0</v>
      </c>
      <c r="D1151" s="9">
        <v>0.217</v>
      </c>
      <c r="E1151" s="9">
        <v>26.0</v>
      </c>
    </row>
    <row r="1152">
      <c r="A1152" s="5" t="s">
        <v>2767</v>
      </c>
      <c r="B1152" s="9" t="s">
        <v>2768</v>
      </c>
      <c r="C1152" s="9">
        <v>822.0</v>
      </c>
      <c r="D1152" s="9">
        <v>0.205</v>
      </c>
      <c r="E1152" s="9">
        <v>65.0</v>
      </c>
    </row>
    <row r="1153">
      <c r="A1153" s="5" t="s">
        <v>2769</v>
      </c>
      <c r="B1153" s="5" t="s">
        <v>2770</v>
      </c>
      <c r="C1153" s="9">
        <v>110.0</v>
      </c>
      <c r="D1153" s="9">
        <v>0.203</v>
      </c>
      <c r="E1153" s="9">
        <v>44.0</v>
      </c>
    </row>
    <row r="1154">
      <c r="A1154" s="5" t="s">
        <v>2772</v>
      </c>
      <c r="B1154" s="5" t="s">
        <v>2773</v>
      </c>
      <c r="C1154" s="9">
        <v>138.0</v>
      </c>
      <c r="D1154" s="9">
        <v>0.201</v>
      </c>
      <c r="E1154" s="9">
        <v>81.0</v>
      </c>
    </row>
    <row r="1155">
      <c r="A1155" s="5" t="s">
        <v>2774</v>
      </c>
      <c r="B1155" s="5" t="s">
        <v>2775</v>
      </c>
      <c r="C1155" s="9">
        <v>152.0</v>
      </c>
      <c r="D1155" s="9">
        <v>0.195</v>
      </c>
      <c r="E1155" s="9">
        <v>81.0</v>
      </c>
    </row>
    <row r="1156">
      <c r="A1156" s="5" t="s">
        <v>2776</v>
      </c>
      <c r="B1156" s="5" t="s">
        <v>2777</v>
      </c>
      <c r="C1156" s="9">
        <v>34.0</v>
      </c>
      <c r="D1156" s="9">
        <v>0.18</v>
      </c>
      <c r="E1156" s="9">
        <v>33.0</v>
      </c>
    </row>
    <row r="1157">
      <c r="A1157" s="5" t="s">
        <v>2779</v>
      </c>
      <c r="B1157" s="5" t="s">
        <v>2780</v>
      </c>
      <c r="C1157" s="9">
        <v>161.0</v>
      </c>
      <c r="D1157" s="9">
        <v>0.165</v>
      </c>
      <c r="E1157" s="9">
        <v>106.0</v>
      </c>
    </row>
    <row r="1158">
      <c r="A1158" s="5" t="s">
        <v>2781</v>
      </c>
      <c r="B1158" s="5" t="s">
        <v>2782</v>
      </c>
      <c r="C1158" s="9">
        <v>184.0</v>
      </c>
      <c r="D1158" s="9">
        <v>0.159</v>
      </c>
      <c r="E1158" s="9">
        <v>31.0</v>
      </c>
    </row>
    <row r="1159">
      <c r="A1159" s="5" t="s">
        <v>2783</v>
      </c>
      <c r="B1159" s="5" t="s">
        <v>2785</v>
      </c>
      <c r="C1159" s="9">
        <v>185.0</v>
      </c>
      <c r="D1159" s="9">
        <v>0.139</v>
      </c>
      <c r="E1159" s="9">
        <v>32.0</v>
      </c>
    </row>
    <row r="1160">
      <c r="A1160" s="5" t="s">
        <v>2786</v>
      </c>
      <c r="B1160" s="5" t="s">
        <v>2787</v>
      </c>
      <c r="C1160" s="9">
        <v>410.0</v>
      </c>
      <c r="D1160" s="9">
        <v>0.136</v>
      </c>
      <c r="E1160" s="9">
        <v>18.0</v>
      </c>
    </row>
    <row r="1161">
      <c r="A1161" s="5" t="s">
        <v>2788</v>
      </c>
      <c r="B1161" s="5" t="s">
        <v>2790</v>
      </c>
      <c r="C1161" s="9">
        <v>566.0</v>
      </c>
      <c r="D1161" s="9">
        <v>0.136</v>
      </c>
      <c r="E1161" s="9">
        <v>224.0</v>
      </c>
    </row>
    <row r="1162">
      <c r="A1162" s="5" t="s">
        <v>2793</v>
      </c>
      <c r="B1162" s="5" t="s">
        <v>2794</v>
      </c>
      <c r="C1162" s="9">
        <v>129.0</v>
      </c>
      <c r="D1162" s="9">
        <v>0.11</v>
      </c>
      <c r="E1162" s="9">
        <v>61.0</v>
      </c>
    </row>
    <row r="1163">
      <c r="A1163" s="5" t="s">
        <v>2795</v>
      </c>
      <c r="B1163" s="5" t="s">
        <v>2796</v>
      </c>
      <c r="C1163" s="9">
        <v>70.0</v>
      </c>
      <c r="D1163" s="9">
        <v>0.105</v>
      </c>
      <c r="E1163" s="9">
        <v>103.0</v>
      </c>
    </row>
    <row r="1164">
      <c r="A1164" s="5" t="s">
        <v>2797</v>
      </c>
      <c r="B1164" s="5" t="s">
        <v>2798</v>
      </c>
      <c r="C1164" s="9">
        <v>97.0</v>
      </c>
      <c r="D1164" s="9">
        <v>0.094</v>
      </c>
      <c r="E1164" s="9">
        <v>44.0</v>
      </c>
    </row>
    <row r="1165">
      <c r="A1165" s="5" t="s">
        <v>2802</v>
      </c>
      <c r="B1165" s="5" t="s">
        <v>2803</v>
      </c>
      <c r="C1165" s="9">
        <v>7.0</v>
      </c>
      <c r="D1165" s="9">
        <v>0.091</v>
      </c>
      <c r="E1165" s="9">
        <v>36.0</v>
      </c>
    </row>
    <row r="1166">
      <c r="A1166" s="5" t="s">
        <v>2804</v>
      </c>
      <c r="B1166" s="5" t="s">
        <v>2805</v>
      </c>
      <c r="C1166" s="9">
        <v>744.0</v>
      </c>
      <c r="D1166" s="9">
        <v>0.077</v>
      </c>
      <c r="E1166" s="9">
        <v>13.0</v>
      </c>
    </row>
    <row r="1167">
      <c r="A1167" s="5" t="s">
        <v>2806</v>
      </c>
      <c r="B1167" s="5" t="s">
        <v>2807</v>
      </c>
      <c r="C1167" s="9">
        <v>44.0</v>
      </c>
      <c r="D1167" s="9">
        <v>0.075</v>
      </c>
      <c r="E1167" s="9">
        <v>72.0</v>
      </c>
    </row>
    <row r="1168">
      <c r="A1168" s="5" t="s">
        <v>2809</v>
      </c>
      <c r="B1168" s="5" t="s">
        <v>2810</v>
      </c>
      <c r="C1168" s="9">
        <v>55.0</v>
      </c>
      <c r="D1168" s="9">
        <v>0.062</v>
      </c>
      <c r="E1168" s="9">
        <v>0.0</v>
      </c>
    </row>
    <row r="1169">
      <c r="A1169" s="5" t="s">
        <v>2811</v>
      </c>
      <c r="B1169" s="5" t="s">
        <v>2812</v>
      </c>
      <c r="C1169" s="9">
        <v>5.0</v>
      </c>
      <c r="D1169" s="9">
        <v>0.0</v>
      </c>
      <c r="E1169" s="9">
        <v>9.0</v>
      </c>
    </row>
    <row r="1170">
      <c r="A1170" s="5" t="s">
        <v>2813</v>
      </c>
      <c r="B1170" s="5" t="s">
        <v>2814</v>
      </c>
      <c r="C1170" s="9">
        <v>77.0</v>
      </c>
      <c r="D1170" s="5" t="s">
        <v>1709</v>
      </c>
      <c r="E1170" s="9">
        <v>234.0</v>
      </c>
    </row>
    <row r="1171">
      <c r="A1171" s="5"/>
      <c r="D1171" s="81"/>
      <c r="E1171" s="81"/>
    </row>
  </sheetData>
  <mergeCells count="1">
    <mergeCell ref="A1171:C117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30.29"/>
    <col customWidth="1" min="14" max="14" width="30.0"/>
    <col customWidth="1" min="16" max="16" width="16.57"/>
    <col customWidth="1" min="17" max="17" width="16.71"/>
    <col customWidth="1" min="19" max="19" width="26.57"/>
    <col customWidth="1" min="23" max="24" width="17.57"/>
  </cols>
  <sheetData>
    <row r="1" ht="119.25" customHeight="1">
      <c r="A1" s="11" t="s">
        <v>1</v>
      </c>
      <c r="B1" s="11" t="s">
        <v>40</v>
      </c>
      <c r="C1" s="13" t="s">
        <v>43</v>
      </c>
      <c r="D1" s="15" t="s">
        <v>67</v>
      </c>
      <c r="E1" s="15" t="s">
        <v>89</v>
      </c>
      <c r="F1" s="15" t="s">
        <v>91</v>
      </c>
      <c r="G1" s="15" t="s">
        <v>92</v>
      </c>
      <c r="H1" s="15" t="s">
        <v>94</v>
      </c>
      <c r="I1" s="15" t="s">
        <v>96</v>
      </c>
      <c r="J1" s="17" t="s">
        <v>99</v>
      </c>
      <c r="K1" s="17" t="s">
        <v>118</v>
      </c>
      <c r="L1" s="17" t="s">
        <v>119</v>
      </c>
      <c r="M1" s="15" t="s">
        <v>120</v>
      </c>
      <c r="N1" s="20" t="s">
        <v>121</v>
      </c>
      <c r="O1" s="15" t="s">
        <v>158</v>
      </c>
      <c r="P1" s="22" t="s">
        <v>161</v>
      </c>
      <c r="Q1" s="24" t="s">
        <v>193</v>
      </c>
      <c r="R1" s="25" t="s">
        <v>214</v>
      </c>
      <c r="S1" s="27" t="s">
        <v>230</v>
      </c>
      <c r="T1" s="29" t="s">
        <v>268</v>
      </c>
      <c r="U1" s="29" t="s">
        <v>289</v>
      </c>
      <c r="V1" s="30" t="s">
        <v>291</v>
      </c>
      <c r="W1" s="31" t="s">
        <v>303</v>
      </c>
      <c r="X1" s="33" t="s">
        <v>323</v>
      </c>
    </row>
    <row r="2">
      <c r="A2" s="34"/>
      <c r="B2" s="34"/>
      <c r="C2" s="34"/>
      <c r="D2" s="34"/>
      <c r="E2" s="34"/>
      <c r="F2" s="34"/>
      <c r="G2" s="36"/>
      <c r="H2" s="36"/>
      <c r="I2" s="36"/>
      <c r="J2" s="37"/>
      <c r="K2" s="37"/>
      <c r="L2" s="37"/>
      <c r="M2" s="36"/>
      <c r="N2" s="39" t="s">
        <v>385</v>
      </c>
      <c r="O2" s="40" t="s">
        <v>407</v>
      </c>
      <c r="P2" s="41" t="s">
        <v>431</v>
      </c>
      <c r="Q2" s="41"/>
      <c r="R2" s="34"/>
      <c r="S2" s="34"/>
      <c r="T2" s="34"/>
      <c r="U2" s="42"/>
      <c r="V2" s="34"/>
      <c r="W2" s="34"/>
      <c r="X2" s="34"/>
    </row>
    <row r="3">
      <c r="A3" s="2" t="s">
        <v>445</v>
      </c>
      <c r="B3" s="43">
        <v>0.06589122496490796</v>
      </c>
      <c r="C3" s="2" t="s">
        <v>454</v>
      </c>
      <c r="D3" s="2">
        <v>12980.0</v>
      </c>
      <c r="E3" s="2">
        <v>2.864</v>
      </c>
      <c r="F3" s="2">
        <v>312.0</v>
      </c>
      <c r="G3" s="44">
        <v>13391.0</v>
      </c>
      <c r="H3" s="45">
        <v>2.147</v>
      </c>
      <c r="I3" s="44">
        <v>293.0</v>
      </c>
      <c r="J3" s="46">
        <v>14562.0</v>
      </c>
      <c r="K3" s="47">
        <v>2.441</v>
      </c>
      <c r="L3" s="46">
        <v>313.0</v>
      </c>
      <c r="M3" s="48">
        <v>42467.0</v>
      </c>
      <c r="N3" s="2" t="s">
        <v>485</v>
      </c>
      <c r="O3" s="2">
        <v>0.0</v>
      </c>
      <c r="P3" s="49" t="s">
        <v>487</v>
      </c>
      <c r="Q3" s="51"/>
      <c r="R3" s="2">
        <v>2.0</v>
      </c>
      <c r="S3" s="2" t="s">
        <v>76</v>
      </c>
      <c r="T3" s="2" t="s">
        <v>140</v>
      </c>
      <c r="U3" s="2"/>
      <c r="V3" s="2" t="s">
        <v>13</v>
      </c>
      <c r="W3" s="2" t="s">
        <v>76</v>
      </c>
      <c r="X3" s="2" t="s">
        <v>13</v>
      </c>
    </row>
    <row r="4">
      <c r="A4" s="2" t="s">
        <v>341</v>
      </c>
      <c r="B4" s="43">
        <v>0.06733873759759612</v>
      </c>
      <c r="C4" s="2" t="s">
        <v>343</v>
      </c>
      <c r="D4" s="2">
        <v>32994.0</v>
      </c>
      <c r="E4" s="2">
        <v>5.71</v>
      </c>
      <c r="F4" s="2">
        <v>399.0</v>
      </c>
      <c r="G4" s="44">
        <v>33783.0</v>
      </c>
      <c r="H4" s="45">
        <v>5.736</v>
      </c>
      <c r="I4" s="44">
        <v>373.0</v>
      </c>
      <c r="J4" s="46">
        <v>35011.0</v>
      </c>
      <c r="K4" s="47">
        <v>5.784</v>
      </c>
      <c r="L4" s="46">
        <v>430.0</v>
      </c>
      <c r="M4" s="48">
        <v>42447.0</v>
      </c>
      <c r="N4" s="2" t="s">
        <v>530</v>
      </c>
      <c r="O4" s="2">
        <v>0.0</v>
      </c>
      <c r="P4" s="49" t="s">
        <v>534</v>
      </c>
      <c r="Q4" s="53"/>
      <c r="R4" s="2">
        <v>3.0</v>
      </c>
      <c r="S4" s="2" t="s">
        <v>76</v>
      </c>
      <c r="T4" s="2" t="s">
        <v>145</v>
      </c>
      <c r="U4" s="2" t="s">
        <v>276</v>
      </c>
      <c r="V4" s="2" t="s">
        <v>76</v>
      </c>
      <c r="W4" s="2" t="s">
        <v>76</v>
      </c>
      <c r="X4" s="2" t="s">
        <v>76</v>
      </c>
    </row>
    <row r="5">
      <c r="A5" s="2" t="s">
        <v>363</v>
      </c>
      <c r="B5" s="43">
        <v>0.0660568746458382</v>
      </c>
      <c r="C5" s="2" t="s">
        <v>364</v>
      </c>
      <c r="D5" s="2">
        <v>4222.0</v>
      </c>
      <c r="E5" s="2">
        <v>4.902</v>
      </c>
      <c r="F5" s="2">
        <v>153.0</v>
      </c>
      <c r="G5" s="44">
        <v>5318.0</v>
      </c>
      <c r="H5" s="45">
        <v>5.408</v>
      </c>
      <c r="I5" s="44">
        <v>215.0</v>
      </c>
      <c r="J5" s="46">
        <v>6293.0</v>
      </c>
      <c r="K5" s="47">
        <v>4.667</v>
      </c>
      <c r="L5" s="46">
        <v>237.0</v>
      </c>
      <c r="M5" s="48">
        <v>42157.0</v>
      </c>
      <c r="N5" s="2" t="s">
        <v>548</v>
      </c>
      <c r="O5" s="2">
        <v>1.0</v>
      </c>
      <c r="P5" s="2" t="s">
        <v>549</v>
      </c>
      <c r="Q5" s="53"/>
      <c r="R5" s="2">
        <v>3.0</v>
      </c>
      <c r="S5" s="2" t="s">
        <v>13</v>
      </c>
      <c r="T5" s="2" t="s">
        <v>140</v>
      </c>
      <c r="V5" s="2" t="s">
        <v>76</v>
      </c>
      <c r="W5" s="2" t="s">
        <v>76</v>
      </c>
      <c r="X5" s="2" t="s">
        <v>13</v>
      </c>
    </row>
    <row r="6">
      <c r="A6" s="2" t="s">
        <v>551</v>
      </c>
      <c r="B6" s="43">
        <v>0.07199824807680832</v>
      </c>
      <c r="C6" s="2" t="s">
        <v>552</v>
      </c>
      <c r="D6" s="2">
        <v>9377.0</v>
      </c>
      <c r="E6" s="2">
        <v>2.379</v>
      </c>
      <c r="F6" s="2">
        <v>264.0</v>
      </c>
      <c r="G6" s="44">
        <v>10099.0</v>
      </c>
      <c r="H6" s="45">
        <v>2.587</v>
      </c>
      <c r="I6" s="44">
        <v>247.0</v>
      </c>
      <c r="J6" s="46">
        <v>9663.0</v>
      </c>
      <c r="K6" s="47">
        <v>2.272</v>
      </c>
      <c r="L6" s="46">
        <v>269.0</v>
      </c>
      <c r="M6" s="48">
        <v>42450.0</v>
      </c>
      <c r="N6" s="2" t="s">
        <v>555</v>
      </c>
      <c r="O6" s="2">
        <v>0.0</v>
      </c>
      <c r="P6" s="49" t="s">
        <v>558</v>
      </c>
      <c r="Q6" s="51"/>
      <c r="R6" s="2">
        <v>6.0</v>
      </c>
      <c r="S6" s="2" t="s">
        <v>76</v>
      </c>
      <c r="T6" s="2" t="s">
        <v>179</v>
      </c>
      <c r="U6" s="2" t="s">
        <v>276</v>
      </c>
      <c r="V6" s="2" t="s">
        <v>76</v>
      </c>
      <c r="W6" s="2" t="s">
        <v>76</v>
      </c>
      <c r="X6" s="2" t="s">
        <v>76</v>
      </c>
    </row>
    <row r="7">
      <c r="A7" s="54" t="s">
        <v>20</v>
      </c>
      <c r="B7" s="37" t="s">
        <v>574</v>
      </c>
      <c r="C7" s="37" t="s">
        <v>21</v>
      </c>
      <c r="D7" s="2">
        <v>537035.0</v>
      </c>
      <c r="E7" s="2">
        <v>31.477</v>
      </c>
      <c r="F7" s="2">
        <v>841.0</v>
      </c>
      <c r="G7" s="44">
        <v>557558.0</v>
      </c>
      <c r="H7" s="45">
        <v>33.611</v>
      </c>
      <c r="I7" s="44">
        <v>828.0</v>
      </c>
      <c r="J7" s="46">
        <f>VLOOKUP(A7,'2015 WOS data'!1:1189,4,FALSE)</f>
        <v>568210</v>
      </c>
      <c r="K7" s="47">
        <f>VLOOKUP(A7,'2015 WOS data'!1:1189,5,FALSE)</f>
        <v>34.661</v>
      </c>
      <c r="L7" s="46">
        <f>VLOOKUP(A7,'2015 WOS data'!1:1189,9,FALSE)</f>
        <v>828</v>
      </c>
      <c r="M7" s="48">
        <v>42467.0</v>
      </c>
      <c r="N7" s="2" t="s">
        <v>638</v>
      </c>
      <c r="O7" s="2">
        <v>0.0</v>
      </c>
      <c r="P7" s="49" t="s">
        <v>641</v>
      </c>
      <c r="Q7" s="53"/>
      <c r="R7" s="2">
        <v>2.0</v>
      </c>
      <c r="S7" s="2" t="s">
        <v>13</v>
      </c>
      <c r="T7" s="2" t="s">
        <v>172</v>
      </c>
      <c r="U7" s="2" t="s">
        <v>276</v>
      </c>
      <c r="V7" s="2" t="s">
        <v>76</v>
      </c>
      <c r="W7" s="2" t="s">
        <v>76</v>
      </c>
      <c r="X7" s="2" t="s">
        <v>13</v>
      </c>
    </row>
    <row r="8">
      <c r="A8" s="2" t="s">
        <v>649</v>
      </c>
      <c r="B8" s="43">
        <v>0.07189801339260515</v>
      </c>
      <c r="C8" s="2" t="s">
        <v>656</v>
      </c>
      <c r="D8" s="2">
        <v>16841.0</v>
      </c>
      <c r="E8" s="2">
        <v>1.998</v>
      </c>
      <c r="F8" s="2">
        <v>178.0</v>
      </c>
      <c r="G8" s="44">
        <v>17231.0</v>
      </c>
      <c r="H8" s="45">
        <v>2.192</v>
      </c>
      <c r="I8" s="44">
        <v>220.0</v>
      </c>
      <c r="J8" s="46">
        <v>18347.0</v>
      </c>
      <c r="K8" s="47">
        <v>1.935</v>
      </c>
      <c r="L8" s="46">
        <v>278.0</v>
      </c>
      <c r="M8" s="48">
        <v>42467.0</v>
      </c>
      <c r="N8" s="2" t="s">
        <v>485</v>
      </c>
      <c r="O8" s="2">
        <v>0.0</v>
      </c>
      <c r="P8" s="49" t="s">
        <v>663</v>
      </c>
      <c r="Q8" s="51"/>
      <c r="R8" s="2">
        <v>2.0</v>
      </c>
      <c r="S8" s="2" t="s">
        <v>76</v>
      </c>
      <c r="T8" s="2" t="s">
        <v>140</v>
      </c>
      <c r="U8" s="2" t="s">
        <v>276</v>
      </c>
      <c r="V8" s="2" t="s">
        <v>76</v>
      </c>
      <c r="W8" s="2" t="s">
        <v>76</v>
      </c>
      <c r="X8" s="2" t="s">
        <v>13</v>
      </c>
    </row>
    <row r="9">
      <c r="A9" s="2" t="s">
        <v>675</v>
      </c>
      <c r="B9" s="43">
        <v>0.05090739388006982</v>
      </c>
      <c r="C9" s="2" t="s">
        <v>676</v>
      </c>
      <c r="D9" s="2">
        <v>4702.0</v>
      </c>
      <c r="E9" s="2">
        <v>2.282</v>
      </c>
      <c r="F9" s="2">
        <v>260.0</v>
      </c>
      <c r="G9" s="44">
        <v>4924.0</v>
      </c>
      <c r="H9" s="45">
        <v>2.138</v>
      </c>
      <c r="I9" s="44">
        <v>181.0</v>
      </c>
      <c r="J9" s="46">
        <v>4817.0</v>
      </c>
      <c r="K9" s="47">
        <v>2.127</v>
      </c>
      <c r="L9" s="46">
        <v>137.0</v>
      </c>
      <c r="M9" s="48">
        <v>75337.0</v>
      </c>
      <c r="N9" s="2" t="s">
        <v>530</v>
      </c>
      <c r="O9" s="2">
        <v>0.0</v>
      </c>
      <c r="P9" s="49" t="s">
        <v>681</v>
      </c>
      <c r="Q9" s="53"/>
      <c r="R9" s="2">
        <v>4.0</v>
      </c>
      <c r="S9" s="2" t="s">
        <v>76</v>
      </c>
      <c r="T9" s="2" t="s">
        <v>179</v>
      </c>
      <c r="V9" s="2" t="s">
        <v>76</v>
      </c>
      <c r="W9" s="2" t="s">
        <v>76</v>
      </c>
      <c r="X9" s="2" t="s">
        <v>76</v>
      </c>
    </row>
    <row r="10">
      <c r="A10" s="2" t="s">
        <v>689</v>
      </c>
      <c r="B10" s="43">
        <v>0.06142599242039115</v>
      </c>
      <c r="C10" s="2" t="s">
        <v>692</v>
      </c>
      <c r="D10" s="2">
        <v>2953.0</v>
      </c>
      <c r="E10" s="2">
        <v>2.716</v>
      </c>
      <c r="F10" s="2">
        <v>141.0</v>
      </c>
      <c r="G10" s="44">
        <v>2815.0</v>
      </c>
      <c r="H10" s="45">
        <v>2.004</v>
      </c>
      <c r="I10" s="44">
        <v>93.0</v>
      </c>
      <c r="J10" s="46">
        <v>3449.0</v>
      </c>
      <c r="K10" s="47">
        <v>2.363</v>
      </c>
      <c r="L10" s="46">
        <v>112.0</v>
      </c>
      <c r="M10" s="48">
        <v>42466.0</v>
      </c>
      <c r="N10" s="2" t="s">
        <v>530</v>
      </c>
      <c r="O10" s="2">
        <v>0.0</v>
      </c>
      <c r="P10" s="49" t="s">
        <v>698</v>
      </c>
      <c r="Q10" s="53"/>
      <c r="R10" s="2">
        <v>4.0</v>
      </c>
      <c r="S10" s="2" t="s">
        <v>76</v>
      </c>
      <c r="T10" s="2" t="s">
        <v>179</v>
      </c>
      <c r="V10" s="2" t="s">
        <v>76</v>
      </c>
      <c r="W10" s="2" t="s">
        <v>76</v>
      </c>
      <c r="X10" s="2" t="s">
        <v>76</v>
      </c>
    </row>
    <row r="11">
      <c r="A11" s="2" t="s">
        <v>702</v>
      </c>
      <c r="B11" s="43">
        <v>0.06630072391678576</v>
      </c>
      <c r="C11" s="2" t="s">
        <v>704</v>
      </c>
      <c r="D11" s="2">
        <v>3919.0</v>
      </c>
      <c r="E11" s="2">
        <v>4.669</v>
      </c>
      <c r="F11" s="2">
        <v>285.0</v>
      </c>
      <c r="G11" s="44">
        <v>4643.0</v>
      </c>
      <c r="H11" s="45">
        <v>3.428</v>
      </c>
      <c r="I11" s="44">
        <v>248.0</v>
      </c>
      <c r="J11" s="46">
        <v>6611.0</v>
      </c>
      <c r="K11" s="47">
        <v>4.532</v>
      </c>
      <c r="L11" s="46">
        <v>231.0</v>
      </c>
      <c r="M11" s="48">
        <v>42163.0</v>
      </c>
      <c r="N11" s="2" t="s">
        <v>711</v>
      </c>
      <c r="O11" s="2">
        <v>1.0</v>
      </c>
      <c r="P11" s="49" t="s">
        <v>714</v>
      </c>
      <c r="Q11" s="53"/>
      <c r="R11" s="2">
        <v>6.0</v>
      </c>
      <c r="S11" s="2" t="s">
        <v>76</v>
      </c>
      <c r="T11" s="2" t="s">
        <v>179</v>
      </c>
      <c r="V11" s="2" t="s">
        <v>76</v>
      </c>
      <c r="W11" s="2" t="s">
        <v>76</v>
      </c>
      <c r="X11" s="2" t="s">
        <v>76</v>
      </c>
    </row>
    <row r="12">
      <c r="A12" s="2" t="s">
        <v>721</v>
      </c>
      <c r="B12" s="43">
        <v>0.07038482457709538</v>
      </c>
      <c r="C12" s="2" t="s">
        <v>723</v>
      </c>
      <c r="D12" s="2">
        <v>1380.0</v>
      </c>
      <c r="E12" s="2">
        <v>4.16</v>
      </c>
      <c r="F12" s="2">
        <v>192.0</v>
      </c>
      <c r="G12" s="44">
        <v>2195.0</v>
      </c>
      <c r="H12" s="45">
        <v>3.27</v>
      </c>
      <c r="I12" s="44">
        <v>419.0</v>
      </c>
      <c r="J12" s="46">
        <v>3470.0</v>
      </c>
      <c r="K12" s="47">
        <v>3.392</v>
      </c>
      <c r="L12" s="46">
        <v>342.0</v>
      </c>
      <c r="M12" s="48">
        <v>42178.0</v>
      </c>
      <c r="N12" s="2" t="s">
        <v>727</v>
      </c>
      <c r="O12" s="2">
        <v>1.0</v>
      </c>
      <c r="P12" s="49" t="s">
        <v>728</v>
      </c>
      <c r="Q12" s="53"/>
      <c r="R12" s="2">
        <v>3.0</v>
      </c>
      <c r="S12" s="2" t="s">
        <v>13</v>
      </c>
      <c r="T12" s="2" t="s">
        <v>140</v>
      </c>
      <c r="V12" s="2" t="s">
        <v>76</v>
      </c>
      <c r="W12" s="2" t="s">
        <v>76</v>
      </c>
      <c r="X12" s="2" t="s">
        <v>76</v>
      </c>
    </row>
    <row r="13">
      <c r="A13" s="2" t="s">
        <v>44</v>
      </c>
      <c r="B13" s="59">
        <v>0.038594409364797855</v>
      </c>
      <c r="C13" s="2" t="s">
        <v>45</v>
      </c>
      <c r="D13" s="2">
        <v>34765.0</v>
      </c>
      <c r="E13" s="2">
        <v>24.973</v>
      </c>
      <c r="F13" s="2">
        <v>136.0</v>
      </c>
      <c r="G13" s="44">
        <v>35403.0</v>
      </c>
      <c r="H13" s="45">
        <v>20.004</v>
      </c>
      <c r="I13" s="44">
        <v>121.0</v>
      </c>
      <c r="J13" s="46">
        <v>36446.0</v>
      </c>
      <c r="K13" s="47">
        <v>19.381</v>
      </c>
      <c r="L13" s="46">
        <v>126.0</v>
      </c>
      <c r="M13" s="48">
        <v>42472.0</v>
      </c>
      <c r="N13" s="2" t="s">
        <v>750</v>
      </c>
      <c r="O13" s="2">
        <v>0.0</v>
      </c>
      <c r="P13" s="49" t="s">
        <v>753</v>
      </c>
      <c r="Q13" s="53"/>
      <c r="R13" s="2">
        <v>1.0</v>
      </c>
      <c r="S13" s="2" t="s">
        <v>13</v>
      </c>
      <c r="T13" s="2" t="s">
        <v>140</v>
      </c>
      <c r="V13" s="2" t="s">
        <v>76</v>
      </c>
      <c r="W13" s="2" t="s">
        <v>76</v>
      </c>
      <c r="X13" s="2" t="s">
        <v>13</v>
      </c>
    </row>
    <row r="14">
      <c r="A14" s="2" t="s">
        <v>761</v>
      </c>
      <c r="B14" s="59">
        <v>0.04014226082346939</v>
      </c>
      <c r="C14" s="2" t="s">
        <v>762</v>
      </c>
      <c r="D14" s="2">
        <v>5765.0</v>
      </c>
      <c r="E14" s="2">
        <v>2.245</v>
      </c>
      <c r="F14" s="2">
        <v>250.0</v>
      </c>
      <c r="G14" s="44">
        <v>5811.0</v>
      </c>
      <c r="H14" s="45">
        <v>1.986</v>
      </c>
      <c r="I14" s="44">
        <v>141.0</v>
      </c>
      <c r="J14" s="46">
        <v>6102.0</v>
      </c>
      <c r="K14" s="47">
        <v>2.11</v>
      </c>
      <c r="L14" s="46">
        <v>120.0</v>
      </c>
      <c r="M14" s="48">
        <v>42467.0</v>
      </c>
      <c r="N14" s="60" t="s">
        <v>766</v>
      </c>
      <c r="O14" s="2">
        <v>0.0</v>
      </c>
      <c r="P14" s="49" t="s">
        <v>771</v>
      </c>
      <c r="Q14" s="51"/>
      <c r="R14" s="2">
        <v>1.0</v>
      </c>
      <c r="S14" s="2" t="s">
        <v>13</v>
      </c>
      <c r="T14" s="2" t="s">
        <v>140</v>
      </c>
      <c r="U14" s="2"/>
      <c r="V14" s="2" t="s">
        <v>76</v>
      </c>
      <c r="W14" s="2" t="s">
        <v>76</v>
      </c>
      <c r="X14" s="2" t="s">
        <v>13</v>
      </c>
    </row>
    <row r="15">
      <c r="A15" s="57" t="s">
        <v>7</v>
      </c>
      <c r="B15" s="61">
        <v>0.04815747488547584</v>
      </c>
      <c r="C15" s="62" t="s">
        <v>8</v>
      </c>
      <c r="D15" s="2">
        <v>590324.0</v>
      </c>
      <c r="E15" s="2">
        <v>42.351</v>
      </c>
      <c r="F15" s="2">
        <v>857.0</v>
      </c>
      <c r="G15" s="44">
        <v>617363.0</v>
      </c>
      <c r="H15" s="45">
        <v>41.456</v>
      </c>
      <c r="I15" s="44">
        <v>862.0</v>
      </c>
      <c r="J15" s="46">
        <f>VLOOKUP(A15,'2015 WOS data'!1:1189,4,FALSE)</f>
        <v>627846</v>
      </c>
      <c r="K15" s="47">
        <f>VLOOKUP(A15,'2015 WOS data'!1:1189,5,FALSE)</f>
        <v>38.138</v>
      </c>
      <c r="L15" s="46">
        <f>VLOOKUP(A15,'2015 WOS data'!1:1189,9,FALSE)</f>
        <v>897</v>
      </c>
      <c r="M15" s="48">
        <v>42472.0</v>
      </c>
      <c r="N15" s="2" t="s">
        <v>750</v>
      </c>
      <c r="O15" s="2">
        <v>0.0</v>
      </c>
      <c r="P15" s="49" t="s">
        <v>753</v>
      </c>
      <c r="Q15" s="53"/>
      <c r="R15" s="2">
        <v>1.0</v>
      </c>
      <c r="S15" s="2" t="s">
        <v>13</v>
      </c>
      <c r="T15" s="2" t="s">
        <v>140</v>
      </c>
      <c r="V15" s="2" t="s">
        <v>76</v>
      </c>
      <c r="W15" s="2" t="s">
        <v>76</v>
      </c>
      <c r="X15" s="2" t="s">
        <v>13</v>
      </c>
    </row>
    <row r="16">
      <c r="A16" s="2" t="s">
        <v>840</v>
      </c>
      <c r="B16" s="59">
        <v>0.03688826681399471</v>
      </c>
      <c r="C16" s="2" t="s">
        <v>842</v>
      </c>
      <c r="D16" s="2">
        <v>14157.0</v>
      </c>
      <c r="E16" s="2">
        <v>2.979</v>
      </c>
      <c r="F16" s="2">
        <v>266.0</v>
      </c>
      <c r="G16" s="44">
        <v>14470.0</v>
      </c>
      <c r="H16" s="45">
        <v>3.097</v>
      </c>
      <c r="I16" s="44">
        <v>264.0</v>
      </c>
      <c r="J16" s="46">
        <v>16039.0</v>
      </c>
      <c r="K16" s="47">
        <v>3.426</v>
      </c>
      <c r="L16" s="46">
        <v>266.0</v>
      </c>
      <c r="M16" s="48">
        <v>42466.0</v>
      </c>
      <c r="N16" s="2" t="s">
        <v>530</v>
      </c>
      <c r="O16" s="2">
        <v>0.0</v>
      </c>
      <c r="P16" s="49" t="s">
        <v>850</v>
      </c>
      <c r="Q16" s="53"/>
      <c r="R16" s="2">
        <v>4.0</v>
      </c>
      <c r="S16" s="2" t="s">
        <v>76</v>
      </c>
      <c r="T16" s="2" t="s">
        <v>179</v>
      </c>
      <c r="V16" s="2" t="s">
        <v>76</v>
      </c>
      <c r="W16" s="2" t="s">
        <v>76</v>
      </c>
      <c r="X16" s="2" t="s">
        <v>76</v>
      </c>
    </row>
    <row r="17">
      <c r="A17" s="2" t="s">
        <v>633</v>
      </c>
      <c r="B17" s="59">
        <v>0.036900505304123477</v>
      </c>
      <c r="C17" s="2" t="s">
        <v>634</v>
      </c>
      <c r="D17" s="2">
        <v>11181.0</v>
      </c>
      <c r="E17" s="2">
        <v>4.109</v>
      </c>
      <c r="F17" s="2">
        <v>216.0</v>
      </c>
      <c r="G17" s="44">
        <v>11279.0</v>
      </c>
      <c r="H17" s="45">
        <v>3.985</v>
      </c>
      <c r="I17" s="44">
        <v>197.0</v>
      </c>
      <c r="J17" s="46">
        <v>11341.0</v>
      </c>
      <c r="K17" s="47">
        <v>4.082</v>
      </c>
      <c r="L17" s="46">
        <v>161.0</v>
      </c>
      <c r="M17" s="48">
        <v>42472.0</v>
      </c>
      <c r="N17" s="2" t="s">
        <v>862</v>
      </c>
      <c r="O17" s="2">
        <v>0.0</v>
      </c>
      <c r="P17" s="49" t="s">
        <v>864</v>
      </c>
      <c r="Q17" s="53"/>
      <c r="R17" s="2">
        <v>5.0</v>
      </c>
      <c r="S17" s="2" t="s">
        <v>13</v>
      </c>
      <c r="T17" s="2" t="s">
        <v>140</v>
      </c>
      <c r="V17" s="2" t="s">
        <v>76</v>
      </c>
      <c r="W17" s="2" t="s">
        <v>76</v>
      </c>
      <c r="X17" s="2" t="s">
        <v>76</v>
      </c>
    </row>
    <row r="18">
      <c r="A18" s="2" t="s">
        <v>482</v>
      </c>
      <c r="B18" s="59">
        <v>0.03913496333845867</v>
      </c>
      <c r="C18" s="2" t="s">
        <v>483</v>
      </c>
      <c r="D18" s="2">
        <v>16685.0</v>
      </c>
      <c r="E18" s="2">
        <v>5.006</v>
      </c>
      <c r="F18" s="2">
        <v>351.0</v>
      </c>
      <c r="G18" s="44">
        <v>16961.0</v>
      </c>
      <c r="H18" s="45">
        <v>4.565</v>
      </c>
      <c r="I18" s="44">
        <v>361.0</v>
      </c>
      <c r="J18" s="46">
        <v>17174.0</v>
      </c>
      <c r="K18" s="47">
        <v>3.952</v>
      </c>
      <c r="L18" s="46">
        <v>364.0</v>
      </c>
      <c r="M18" s="48">
        <v>42472.0</v>
      </c>
      <c r="N18" s="2" t="s">
        <v>876</v>
      </c>
      <c r="O18" s="2">
        <v>0.0</v>
      </c>
      <c r="P18" s="49" t="s">
        <v>881</v>
      </c>
      <c r="Q18" s="53"/>
      <c r="R18" s="2">
        <v>5.0</v>
      </c>
      <c r="S18" s="2" t="s">
        <v>888</v>
      </c>
      <c r="T18" s="2" t="s">
        <v>140</v>
      </c>
      <c r="V18" s="2" t="s">
        <v>76</v>
      </c>
      <c r="W18" s="2" t="s">
        <v>76</v>
      </c>
      <c r="X18" s="2" t="s">
        <v>76</v>
      </c>
    </row>
    <row r="19">
      <c r="A19" s="2" t="s">
        <v>894</v>
      </c>
      <c r="B19" s="59">
        <v>0.042004343371813024</v>
      </c>
      <c r="C19" s="2" t="s">
        <v>897</v>
      </c>
      <c r="D19" s="2">
        <v>1491.0</v>
      </c>
      <c r="E19" s="2">
        <v>3.251</v>
      </c>
      <c r="F19" s="2">
        <v>89.0</v>
      </c>
      <c r="G19" s="44">
        <v>1798.0</v>
      </c>
      <c r="H19" s="45">
        <v>3.145</v>
      </c>
      <c r="I19" s="44">
        <v>96.0</v>
      </c>
      <c r="J19" s="46">
        <v>1975.0</v>
      </c>
      <c r="K19" s="47">
        <v>3.032</v>
      </c>
      <c r="L19" s="46">
        <v>96.0</v>
      </c>
      <c r="M19" s="48">
        <v>42472.0</v>
      </c>
      <c r="N19" s="2" t="s">
        <v>555</v>
      </c>
      <c r="O19" s="2">
        <v>0.0</v>
      </c>
      <c r="P19" s="49" t="s">
        <v>905</v>
      </c>
      <c r="Q19" s="51"/>
      <c r="R19" s="2">
        <v>4.0</v>
      </c>
      <c r="S19" s="2" t="s">
        <v>76</v>
      </c>
      <c r="T19" s="2" t="s">
        <v>149</v>
      </c>
      <c r="U19" s="2"/>
      <c r="V19" s="2" t="s">
        <v>76</v>
      </c>
      <c r="W19" s="2" t="s">
        <v>76</v>
      </c>
      <c r="X19" s="2" t="s">
        <v>76</v>
      </c>
    </row>
    <row r="20">
      <c r="A20" s="2" t="s">
        <v>914</v>
      </c>
      <c r="B20" s="59">
        <v>0.043854130122369495</v>
      </c>
      <c r="C20" s="2" t="s">
        <v>917</v>
      </c>
      <c r="D20" s="2">
        <v>5248.0</v>
      </c>
      <c r="E20" s="2">
        <v>2.457</v>
      </c>
      <c r="F20" s="2">
        <v>227.0</v>
      </c>
      <c r="G20" s="44">
        <v>5198.0</v>
      </c>
      <c r="H20" s="45">
        <v>2.325</v>
      </c>
      <c r="I20" s="44">
        <v>164.0</v>
      </c>
      <c r="J20" s="46">
        <v>4405.0</v>
      </c>
      <c r="K20" s="47">
        <v>1.949</v>
      </c>
      <c r="L20" s="46">
        <v>173.0</v>
      </c>
      <c r="M20" s="48">
        <v>42472.0</v>
      </c>
      <c r="N20" s="2" t="s">
        <v>923</v>
      </c>
      <c r="O20" s="2">
        <v>0.0</v>
      </c>
      <c r="P20" s="2" t="s">
        <v>926</v>
      </c>
      <c r="Q20" s="63"/>
      <c r="R20" s="2">
        <v>5.0</v>
      </c>
      <c r="S20" s="2" t="s">
        <v>13</v>
      </c>
      <c r="T20" s="2" t="s">
        <v>140</v>
      </c>
      <c r="U20" s="2"/>
      <c r="V20" s="2" t="s">
        <v>76</v>
      </c>
      <c r="W20" s="2" t="s">
        <v>76</v>
      </c>
      <c r="X20" s="2" t="s">
        <v>76</v>
      </c>
    </row>
    <row r="21">
      <c r="A21" s="2" t="s">
        <v>936</v>
      </c>
      <c r="B21" s="59">
        <v>0.044923341513165016</v>
      </c>
      <c r="C21" s="2" t="s">
        <v>937</v>
      </c>
      <c r="D21" s="2">
        <v>6787.0</v>
      </c>
      <c r="E21" s="2">
        <v>3.653</v>
      </c>
      <c r="F21" s="2">
        <v>256.0</v>
      </c>
      <c r="G21" s="44">
        <v>7306.0</v>
      </c>
      <c r="H21" s="45">
        <v>3.293</v>
      </c>
      <c r="I21" s="44">
        <v>250.0</v>
      </c>
      <c r="J21" s="46">
        <v>7670.0</v>
      </c>
      <c r="K21" s="47">
        <v>3.196</v>
      </c>
      <c r="L21" s="46">
        <v>225.0</v>
      </c>
      <c r="M21" s="48">
        <v>42472.0</v>
      </c>
      <c r="N21" s="2" t="s">
        <v>555</v>
      </c>
      <c r="O21" s="2">
        <v>0.0</v>
      </c>
      <c r="P21" s="49" t="s">
        <v>947</v>
      </c>
      <c r="Q21" s="51"/>
      <c r="R21" s="2">
        <v>4.0</v>
      </c>
      <c r="S21" s="2" t="s">
        <v>76</v>
      </c>
      <c r="T21" s="2" t="s">
        <v>149</v>
      </c>
      <c r="V21" s="2" t="s">
        <v>76</v>
      </c>
      <c r="W21" s="2" t="s">
        <v>76</v>
      </c>
      <c r="X21" s="2" t="s">
        <v>76</v>
      </c>
    </row>
    <row r="22">
      <c r="A22" s="2" t="s">
        <v>566</v>
      </c>
      <c r="B22" s="59">
        <v>0.045849976582630236</v>
      </c>
      <c r="C22" s="2" t="s">
        <v>567</v>
      </c>
      <c r="D22" s="2">
        <v>1998.0</v>
      </c>
      <c r="E22" s="2">
        <v>3.819</v>
      </c>
      <c r="F22" s="2">
        <v>106.0</v>
      </c>
      <c r="G22" s="44">
        <v>2408.0</v>
      </c>
      <c r="H22" s="45">
        <v>4.275</v>
      </c>
      <c r="I22" s="44">
        <v>95.0</v>
      </c>
      <c r="J22" s="46">
        <v>2767.0</v>
      </c>
      <c r="K22" s="47">
        <v>3.637</v>
      </c>
      <c r="L22" s="46">
        <v>153.0</v>
      </c>
      <c r="M22" s="48">
        <v>42472.0</v>
      </c>
      <c r="N22" s="2" t="s">
        <v>952</v>
      </c>
      <c r="O22" s="2">
        <v>0.0</v>
      </c>
      <c r="P22" s="49" t="s">
        <v>955</v>
      </c>
      <c r="Q22" s="51"/>
      <c r="R22" s="2">
        <v>6.0</v>
      </c>
      <c r="S22" s="2" t="s">
        <v>76</v>
      </c>
      <c r="T22" s="2" t="s">
        <v>179</v>
      </c>
      <c r="V22" s="2" t="s">
        <v>76</v>
      </c>
      <c r="W22" s="2" t="s">
        <v>76</v>
      </c>
      <c r="X22" s="2" t="s">
        <v>76</v>
      </c>
    </row>
    <row r="23">
      <c r="A23" s="2" t="s">
        <v>293</v>
      </c>
      <c r="B23" s="64">
        <v>0.0878185026447339</v>
      </c>
      <c r="C23" s="2" t="s">
        <v>294</v>
      </c>
      <c r="D23" s="2">
        <v>6207.0</v>
      </c>
      <c r="E23" s="2">
        <v>6.337</v>
      </c>
      <c r="F23" s="2">
        <v>187.0</v>
      </c>
      <c r="G23" s="44">
        <v>7211.0</v>
      </c>
      <c r="H23" s="45">
        <v>6.279</v>
      </c>
      <c r="I23" s="44">
        <v>170.0</v>
      </c>
      <c r="J23" s="46">
        <v>8469.0</v>
      </c>
      <c r="K23" s="47">
        <v>7.359</v>
      </c>
      <c r="L23" s="46">
        <v>176.0</v>
      </c>
      <c r="M23" s="48">
        <v>42467.0</v>
      </c>
      <c r="N23" s="2" t="s">
        <v>638</v>
      </c>
      <c r="O23" s="2">
        <v>0.0</v>
      </c>
      <c r="P23" s="49" t="s">
        <v>983</v>
      </c>
      <c r="Q23" s="53"/>
      <c r="R23" s="2">
        <v>2.0</v>
      </c>
      <c r="S23" s="2" t="s">
        <v>13</v>
      </c>
      <c r="T23" s="2" t="s">
        <v>179</v>
      </c>
      <c r="U23" s="2"/>
      <c r="V23" s="2" t="s">
        <v>76</v>
      </c>
      <c r="W23" s="2" t="s">
        <v>76</v>
      </c>
      <c r="X23" s="2" t="s">
        <v>13</v>
      </c>
    </row>
    <row r="24">
      <c r="A24" s="2" t="s">
        <v>543</v>
      </c>
      <c r="B24" s="64">
        <v>0.11264880408180378</v>
      </c>
      <c r="C24" s="2" t="s">
        <v>544</v>
      </c>
      <c r="D24" s="2">
        <v>7628.0</v>
      </c>
      <c r="E24" s="2">
        <v>4.225</v>
      </c>
      <c r="F24" s="2">
        <v>233.0</v>
      </c>
      <c r="G24" s="44">
        <v>8090.0</v>
      </c>
      <c r="H24" s="45">
        <v>4.349</v>
      </c>
      <c r="I24" s="44">
        <v>219.0</v>
      </c>
      <c r="J24" s="46">
        <v>8553.0</v>
      </c>
      <c r="K24" s="47">
        <v>4.58</v>
      </c>
      <c r="L24" s="46">
        <v>255.0</v>
      </c>
      <c r="M24" s="48">
        <v>42178.0</v>
      </c>
      <c r="N24" s="2" t="s">
        <v>750</v>
      </c>
      <c r="O24" s="2">
        <v>0.0</v>
      </c>
      <c r="P24" s="49" t="s">
        <v>1000</v>
      </c>
      <c r="Q24" s="53"/>
      <c r="R24" s="2">
        <v>1.0</v>
      </c>
      <c r="S24" s="2" t="s">
        <v>13</v>
      </c>
      <c r="T24" s="2" t="s">
        <v>140</v>
      </c>
      <c r="V24" s="2" t="s">
        <v>76</v>
      </c>
      <c r="W24" s="2" t="s">
        <v>76</v>
      </c>
      <c r="X24" s="2" t="s">
        <v>13</v>
      </c>
    </row>
    <row r="25">
      <c r="A25" s="2" t="s">
        <v>1005</v>
      </c>
      <c r="B25" s="64">
        <v>0.09112318723794188</v>
      </c>
      <c r="C25" s="2" t="s">
        <v>1007</v>
      </c>
      <c r="D25" s="2">
        <v>1987.0</v>
      </c>
      <c r="E25" s="2">
        <v>2.38</v>
      </c>
      <c r="F25" s="2">
        <v>300.0</v>
      </c>
      <c r="G25" s="44">
        <v>2433.0</v>
      </c>
      <c r="H25" s="45">
        <v>1.68</v>
      </c>
      <c r="I25" s="44">
        <v>434.0</v>
      </c>
      <c r="J25" s="46">
        <v>3055.0</v>
      </c>
      <c r="K25" s="47">
        <v>1.627</v>
      </c>
      <c r="L25" s="46">
        <v>478.0</v>
      </c>
      <c r="M25" s="48">
        <v>42450.0</v>
      </c>
      <c r="N25" s="2" t="s">
        <v>555</v>
      </c>
      <c r="O25" s="2">
        <v>0.0</v>
      </c>
      <c r="P25" s="49" t="s">
        <v>1012</v>
      </c>
      <c r="Q25" s="51"/>
      <c r="R25" s="2">
        <v>6.0</v>
      </c>
      <c r="S25" s="2" t="s">
        <v>76</v>
      </c>
      <c r="T25" s="2" t="s">
        <v>179</v>
      </c>
      <c r="U25" s="2" t="s">
        <v>276</v>
      </c>
      <c r="V25" s="2" t="s">
        <v>76</v>
      </c>
      <c r="W25" s="2" t="s">
        <v>76</v>
      </c>
      <c r="X25" s="2" t="s">
        <v>76</v>
      </c>
    </row>
    <row r="26">
      <c r="A26" s="57" t="s">
        <v>756</v>
      </c>
      <c r="B26" s="61">
        <v>0.10371598160183126</v>
      </c>
      <c r="C26" s="62" t="s">
        <v>758</v>
      </c>
      <c r="D26" s="2">
        <v>68626.0</v>
      </c>
      <c r="E26" s="2">
        <v>2.688</v>
      </c>
      <c r="F26" s="2">
        <v>562.0</v>
      </c>
      <c r="G26" s="44">
        <v>68005.0</v>
      </c>
      <c r="H26" s="45">
        <v>2.808</v>
      </c>
      <c r="I26" s="44">
        <v>415.0</v>
      </c>
      <c r="J26" s="46">
        <f>VLOOKUP(A26,'2015 WOS data'!12:1200,4,FALSE)</f>
        <v>65727</v>
      </c>
      <c r="K26" s="47">
        <f>VLOOKUP(A26,'2015 WOS data'!12:1200,5,FALSE)</f>
        <v>3.198</v>
      </c>
      <c r="L26" s="46">
        <f>VLOOKUP(A26,'2015 WOS data'!12:1200,9,FALSE)</f>
        <v>354</v>
      </c>
      <c r="M26" s="48">
        <v>42450.0</v>
      </c>
      <c r="N26" s="2" t="s">
        <v>1048</v>
      </c>
      <c r="O26" s="2">
        <v>0.0</v>
      </c>
      <c r="P26" s="49" t="s">
        <v>1050</v>
      </c>
      <c r="Q26" s="51"/>
      <c r="R26" s="2">
        <v>5.0</v>
      </c>
      <c r="S26" s="2" t="s">
        <v>13</v>
      </c>
      <c r="T26" s="2" t="s">
        <v>140</v>
      </c>
      <c r="U26" s="2" t="s">
        <v>276</v>
      </c>
      <c r="V26" s="2" t="s">
        <v>76</v>
      </c>
      <c r="W26" s="2" t="s">
        <v>76</v>
      </c>
      <c r="X26" s="2" t="s">
        <v>76</v>
      </c>
    </row>
    <row r="27">
      <c r="A27" s="2" t="s">
        <v>1055</v>
      </c>
      <c r="B27" s="64">
        <v>0.10471443164765548</v>
      </c>
      <c r="C27" s="2" t="s">
        <v>1057</v>
      </c>
      <c r="D27" s="2">
        <v>22201.0</v>
      </c>
      <c r="E27" s="2">
        <v>2.168</v>
      </c>
      <c r="F27" s="2">
        <v>417.0</v>
      </c>
      <c r="G27" s="44">
        <v>21546.0</v>
      </c>
      <c r="H27" s="45">
        <v>2.036</v>
      </c>
      <c r="I27" s="44">
        <v>359.0</v>
      </c>
      <c r="J27" s="46">
        <v>21833.0</v>
      </c>
      <c r="K27" s="47">
        <v>2.057</v>
      </c>
      <c r="L27" s="46">
        <v>325.0</v>
      </c>
      <c r="M27" s="48">
        <v>42451.0</v>
      </c>
      <c r="N27" s="2" t="s">
        <v>555</v>
      </c>
      <c r="O27" s="2">
        <v>0.0</v>
      </c>
      <c r="P27" s="49" t="s">
        <v>1066</v>
      </c>
      <c r="Q27" s="51"/>
      <c r="R27" s="2">
        <v>6.0</v>
      </c>
      <c r="S27" s="2" t="s">
        <v>76</v>
      </c>
      <c r="T27" s="2" t="s">
        <v>179</v>
      </c>
      <c r="U27" s="2" t="s">
        <v>276</v>
      </c>
      <c r="V27" s="2" t="s">
        <v>76</v>
      </c>
      <c r="W27" s="2" t="s">
        <v>76</v>
      </c>
      <c r="X27" s="2" t="s">
        <v>76</v>
      </c>
    </row>
    <row r="28">
      <c r="A28" s="57" t="s">
        <v>706</v>
      </c>
      <c r="B28" s="61">
        <v>0.0804593242202295</v>
      </c>
      <c r="C28" s="62" t="s">
        <v>710</v>
      </c>
      <c r="D28" s="2">
        <v>78253.0</v>
      </c>
      <c r="E28" s="2">
        <v>2.281</v>
      </c>
      <c r="F28" s="2">
        <v>1664.0</v>
      </c>
      <c r="G28" s="44">
        <v>77553.0</v>
      </c>
      <c r="H28" s="45">
        <v>2.297</v>
      </c>
      <c r="I28" s="44">
        <v>1723.0</v>
      </c>
      <c r="J28" s="46">
        <f>VLOOKUP(A28,'2015 WOS data'!14:1202,4,FALSE)</f>
        <v>76694</v>
      </c>
      <c r="K28" s="47">
        <f>VLOOKUP(A28,'2015 WOS data'!14:1202,5,FALSE)</f>
        <v>2.371</v>
      </c>
      <c r="L28" s="46">
        <f>VLOOKUP(A28,'2015 WOS data'!14:1202,9,FALSE)</f>
        <v>1864</v>
      </c>
      <c r="M28" s="48">
        <v>42466.0</v>
      </c>
      <c r="N28" s="2" t="s">
        <v>530</v>
      </c>
      <c r="O28" s="2">
        <v>0.0</v>
      </c>
      <c r="P28" s="49" t="s">
        <v>1112</v>
      </c>
      <c r="Q28" s="53"/>
      <c r="R28" s="2">
        <v>3.0</v>
      </c>
      <c r="S28" s="2" t="s">
        <v>76</v>
      </c>
      <c r="T28" s="2" t="s">
        <v>145</v>
      </c>
      <c r="U28" s="2" t="s">
        <v>276</v>
      </c>
      <c r="V28" s="2" t="s">
        <v>76</v>
      </c>
      <c r="W28" s="2" t="s">
        <v>76</v>
      </c>
      <c r="X28" s="2" t="s">
        <v>76</v>
      </c>
    </row>
    <row r="29">
      <c r="A29" s="2" t="s">
        <v>1122</v>
      </c>
      <c r="B29" s="64">
        <v>0.10819047316242203</v>
      </c>
      <c r="C29" s="2" t="s">
        <v>1124</v>
      </c>
      <c r="D29" s="2">
        <v>2348.0</v>
      </c>
      <c r="E29" s="2">
        <v>2.482</v>
      </c>
      <c r="F29" s="2">
        <v>104.0</v>
      </c>
      <c r="G29" s="44">
        <v>2899.0</v>
      </c>
      <c r="H29" s="45">
        <v>2.126</v>
      </c>
      <c r="I29" s="44">
        <v>155.0</v>
      </c>
      <c r="J29" s="46">
        <v>3709.0</v>
      </c>
      <c r="K29" s="47">
        <v>2.447</v>
      </c>
      <c r="L29" s="46">
        <v>206.0</v>
      </c>
      <c r="M29" s="48">
        <v>42466.0</v>
      </c>
      <c r="N29" s="2" t="s">
        <v>530</v>
      </c>
      <c r="O29" s="2">
        <v>0.0</v>
      </c>
      <c r="P29" s="49" t="s">
        <v>1131</v>
      </c>
      <c r="Q29" s="53"/>
      <c r="R29" s="2">
        <v>3.0</v>
      </c>
      <c r="S29" s="2" t="s">
        <v>76</v>
      </c>
      <c r="T29" s="2" t="s">
        <v>145</v>
      </c>
      <c r="U29" s="2" t="s">
        <v>276</v>
      </c>
      <c r="V29" s="2" t="s">
        <v>76</v>
      </c>
      <c r="W29" s="2" t="s">
        <v>76</v>
      </c>
      <c r="X29" s="2" t="s">
        <v>76</v>
      </c>
    </row>
    <row r="30">
      <c r="A30" s="2" t="s">
        <v>507</v>
      </c>
      <c r="B30" s="64">
        <v>0.0737311885799754</v>
      </c>
      <c r="C30" s="2" t="s">
        <v>508</v>
      </c>
      <c r="D30" s="2">
        <v>37467.0</v>
      </c>
      <c r="E30" s="2">
        <v>5.026</v>
      </c>
      <c r="F30" s="2">
        <v>348.0</v>
      </c>
      <c r="G30" s="44">
        <v>36696.0</v>
      </c>
      <c r="H30" s="45">
        <v>4.419</v>
      </c>
      <c r="I30" s="44">
        <v>356.0</v>
      </c>
      <c r="J30" s="46">
        <v>35676.0</v>
      </c>
      <c r="K30" s="47">
        <v>3.761</v>
      </c>
      <c r="L30" s="46">
        <v>304.0</v>
      </c>
      <c r="M30" s="48">
        <v>42157.0</v>
      </c>
      <c r="N30" s="2" t="s">
        <v>1143</v>
      </c>
      <c r="O30" s="2">
        <v>0.0</v>
      </c>
      <c r="P30" s="49" t="s">
        <v>1145</v>
      </c>
      <c r="Q30" s="53"/>
      <c r="R30" s="2">
        <v>5.0</v>
      </c>
      <c r="S30" s="2" t="s">
        <v>888</v>
      </c>
      <c r="T30" s="2" t="s">
        <v>140</v>
      </c>
      <c r="V30" s="2" t="s">
        <v>76</v>
      </c>
      <c r="W30" s="2" t="s">
        <v>76</v>
      </c>
      <c r="X30" s="2" t="s">
        <v>76</v>
      </c>
    </row>
    <row r="31">
      <c r="A31" s="2" t="s">
        <v>1107</v>
      </c>
      <c r="B31" s="64">
        <v>0.07899753911160723</v>
      </c>
      <c r="C31" s="2" t="s">
        <v>1108</v>
      </c>
      <c r="D31" s="2">
        <v>8249.0</v>
      </c>
      <c r="E31" s="2">
        <v>3.123</v>
      </c>
      <c r="F31" s="2">
        <v>278.0</v>
      </c>
      <c r="G31" s="44">
        <v>8634.0</v>
      </c>
      <c r="H31" s="45">
        <v>2.963</v>
      </c>
      <c r="I31" s="44">
        <v>294.0</v>
      </c>
      <c r="J31" s="46">
        <v>9189.0</v>
      </c>
      <c r="K31" s="47">
        <v>3.017</v>
      </c>
      <c r="L31" s="46">
        <v>233.0</v>
      </c>
      <c r="M31" s="48">
        <v>42466.0</v>
      </c>
      <c r="N31" s="2" t="s">
        <v>530</v>
      </c>
      <c r="O31" s="2">
        <v>0.0</v>
      </c>
      <c r="P31" s="49" t="s">
        <v>1158</v>
      </c>
      <c r="Q31" s="53"/>
      <c r="R31" s="2">
        <v>3.0</v>
      </c>
      <c r="S31" s="2" t="s">
        <v>76</v>
      </c>
      <c r="T31" s="2" t="s">
        <v>145</v>
      </c>
      <c r="V31" s="2" t="s">
        <v>76</v>
      </c>
      <c r="W31" s="2" t="s">
        <v>76</v>
      </c>
      <c r="X31" s="2" t="s">
        <v>76</v>
      </c>
    </row>
    <row r="32">
      <c r="A32" s="2" t="s">
        <v>1166</v>
      </c>
      <c r="B32" s="64">
        <v>0.08656227331112953</v>
      </c>
      <c r="C32" s="2" t="s">
        <v>1167</v>
      </c>
      <c r="D32" s="2">
        <v>1834.0</v>
      </c>
      <c r="E32" s="2">
        <v>1.993</v>
      </c>
      <c r="F32" s="2">
        <v>334.0</v>
      </c>
      <c r="G32" s="44">
        <v>2356.0</v>
      </c>
      <c r="H32" s="45">
        <v>1.669</v>
      </c>
      <c r="I32" s="44">
        <v>539.0</v>
      </c>
      <c r="J32" s="46">
        <v>3059.0</v>
      </c>
      <c r="K32" s="47">
        <v>1.599</v>
      </c>
      <c r="L32" s="46">
        <v>485.0</v>
      </c>
      <c r="M32" s="48">
        <v>42466.0</v>
      </c>
      <c r="N32" s="2" t="s">
        <v>530</v>
      </c>
      <c r="O32" s="2">
        <v>0.0</v>
      </c>
      <c r="P32" s="49" t="s">
        <v>1172</v>
      </c>
      <c r="Q32" s="53"/>
      <c r="R32" s="2">
        <v>6.0</v>
      </c>
      <c r="S32" s="2" t="s">
        <v>76</v>
      </c>
      <c r="T32" s="2" t="s">
        <v>179</v>
      </c>
      <c r="V32" s="2" t="s">
        <v>76</v>
      </c>
      <c r="W32" s="2" t="s">
        <v>76</v>
      </c>
      <c r="X32" s="2" t="s">
        <v>76</v>
      </c>
    </row>
    <row r="33">
      <c r="A33" s="2" t="s">
        <v>264</v>
      </c>
      <c r="B33" s="66">
        <v>0.12287440151247309</v>
      </c>
      <c r="C33" s="2" t="s">
        <v>265</v>
      </c>
      <c r="D33" s="2">
        <v>1662.0</v>
      </c>
      <c r="E33" s="2">
        <v>5.286</v>
      </c>
      <c r="F33" s="2">
        <v>44.0</v>
      </c>
      <c r="G33" s="44">
        <v>2058.0</v>
      </c>
      <c r="H33" s="45">
        <v>6.563</v>
      </c>
      <c r="I33" s="44">
        <v>58.0</v>
      </c>
      <c r="J33" s="46">
        <v>2312.0</v>
      </c>
      <c r="K33" s="47">
        <v>6.51</v>
      </c>
      <c r="L33" s="46">
        <v>65.0</v>
      </c>
      <c r="M33" s="48">
        <v>42157.0</v>
      </c>
      <c r="N33" s="2" t="s">
        <v>548</v>
      </c>
      <c r="O33" s="2">
        <v>1.0</v>
      </c>
      <c r="P33" s="2" t="s">
        <v>1190</v>
      </c>
      <c r="Q33" s="53"/>
      <c r="R33" s="2">
        <v>3.0</v>
      </c>
      <c r="S33" s="2" t="s">
        <v>13</v>
      </c>
      <c r="T33" s="2" t="s">
        <v>140</v>
      </c>
      <c r="V33" s="2" t="s">
        <v>76</v>
      </c>
      <c r="W33" s="2" t="s">
        <v>76</v>
      </c>
      <c r="X33" s="2" t="s">
        <v>13</v>
      </c>
    </row>
    <row r="34">
      <c r="A34" s="57" t="s">
        <v>28</v>
      </c>
      <c r="B34" s="61">
        <v>0.12287440151247309</v>
      </c>
      <c r="C34" s="62" t="s">
        <v>29</v>
      </c>
      <c r="D34" s="2">
        <v>60002.0</v>
      </c>
      <c r="E34" s="2">
        <v>28.054</v>
      </c>
      <c r="F34" s="2">
        <v>175.0</v>
      </c>
      <c r="G34" s="44">
        <v>62572.0</v>
      </c>
      <c r="H34" s="45">
        <v>28.223</v>
      </c>
      <c r="I34" s="44">
        <v>155.0</v>
      </c>
      <c r="J34" s="46">
        <f>VLOOKUP(A34,'2015 WOS data'!20:1208,4,FALSE)</f>
        <v>65230</v>
      </c>
      <c r="K34" s="47">
        <f>VLOOKUP(A34,'2015 WOS data'!20:1208,5,FALSE)</f>
        <v>30.357</v>
      </c>
      <c r="L34" s="46">
        <f>VLOOKUP(A34,'2015 WOS data'!20:1208,9,FALSE)</f>
        <v>162</v>
      </c>
      <c r="M34" s="48">
        <v>42142.0</v>
      </c>
      <c r="N34" s="2" t="s">
        <v>750</v>
      </c>
      <c r="O34" s="2">
        <v>0.0</v>
      </c>
      <c r="P34" s="49" t="s">
        <v>753</v>
      </c>
      <c r="Q34" s="53"/>
      <c r="R34" s="2">
        <v>1.0</v>
      </c>
      <c r="S34" s="2" t="s">
        <v>13</v>
      </c>
      <c r="T34" s="2" t="s">
        <v>140</v>
      </c>
      <c r="V34" s="2" t="s">
        <v>76</v>
      </c>
      <c r="W34" s="2" t="s">
        <v>76</v>
      </c>
      <c r="X34" s="2" t="s">
        <v>13</v>
      </c>
    </row>
    <row r="35">
      <c r="A35" s="2" t="s">
        <v>564</v>
      </c>
      <c r="B35" s="66">
        <v>0.12287440151247309</v>
      </c>
      <c r="C35" s="2" t="s">
        <v>565</v>
      </c>
      <c r="D35" s="2">
        <v>37325.0</v>
      </c>
      <c r="E35" s="2">
        <v>4.244</v>
      </c>
      <c r="F35" s="2">
        <v>316.0</v>
      </c>
      <c r="G35" s="44">
        <v>36434.0</v>
      </c>
      <c r="H35" s="45">
        <v>4.281</v>
      </c>
      <c r="I35" s="44">
        <v>310.0</v>
      </c>
      <c r="J35" s="46">
        <v>34849.0</v>
      </c>
      <c r="K35" s="47">
        <v>3.842</v>
      </c>
      <c r="L35" s="46">
        <v>341.0</v>
      </c>
      <c r="M35" s="48">
        <v>42178.0</v>
      </c>
      <c r="N35" s="2" t="s">
        <v>1143</v>
      </c>
      <c r="O35" s="2">
        <v>0.0</v>
      </c>
      <c r="P35" s="2" t="s">
        <v>1232</v>
      </c>
      <c r="Q35" s="53"/>
      <c r="R35" s="67">
        <v>1.0</v>
      </c>
      <c r="S35" s="68" t="s">
        <v>340</v>
      </c>
      <c r="T35" s="68" t="s">
        <v>172</v>
      </c>
      <c r="U35" s="69" t="s">
        <v>276</v>
      </c>
      <c r="V35" s="68" t="s">
        <v>13</v>
      </c>
      <c r="W35" s="68" t="s">
        <v>13</v>
      </c>
      <c r="X35" s="68" t="s">
        <v>13</v>
      </c>
    </row>
    <row r="36">
      <c r="A36" s="2" t="s">
        <v>978</v>
      </c>
      <c r="B36" s="66">
        <v>0.12287440151247309</v>
      </c>
      <c r="C36" s="2" t="s">
        <v>981</v>
      </c>
      <c r="D36" s="2">
        <v>43740.0</v>
      </c>
      <c r="E36" s="2">
        <v>3.041</v>
      </c>
      <c r="F36" s="2">
        <v>523.0</v>
      </c>
      <c r="G36" s="44">
        <v>42912.0</v>
      </c>
      <c r="H36" s="45">
        <v>2.887</v>
      </c>
      <c r="I36" s="44">
        <v>498.0</v>
      </c>
      <c r="J36" s="46">
        <v>42921.0</v>
      </c>
      <c r="K36" s="47">
        <v>2.653</v>
      </c>
      <c r="L36" s="46">
        <v>636.0</v>
      </c>
      <c r="M36" s="48">
        <v>42450.0</v>
      </c>
      <c r="N36" s="2" t="s">
        <v>1263</v>
      </c>
      <c r="O36" s="2">
        <v>0.0</v>
      </c>
      <c r="P36" s="49" t="s">
        <v>1266</v>
      </c>
      <c r="Q36" s="51"/>
      <c r="R36" s="2">
        <v>3.0</v>
      </c>
      <c r="S36" s="2" t="s">
        <v>13</v>
      </c>
      <c r="T36" s="2" t="s">
        <v>140</v>
      </c>
      <c r="U36" s="2" t="s">
        <v>276</v>
      </c>
      <c r="V36" s="2" t="s">
        <v>76</v>
      </c>
      <c r="W36" s="2" t="s">
        <v>76</v>
      </c>
      <c r="X36" s="2" t="s">
        <v>76</v>
      </c>
    </row>
    <row r="37">
      <c r="A37" s="2" t="s">
        <v>1276</v>
      </c>
      <c r="B37" s="66">
        <v>0.12287440151247309</v>
      </c>
      <c r="C37" s="2" t="s">
        <v>1278</v>
      </c>
      <c r="D37" s="2">
        <v>496.0</v>
      </c>
      <c r="E37" s="2">
        <v>3.124</v>
      </c>
      <c r="F37" s="2">
        <v>66.0</v>
      </c>
      <c r="G37" s="44">
        <v>748.0</v>
      </c>
      <c r="H37" s="45">
        <v>2.63</v>
      </c>
      <c r="I37" s="44">
        <v>51.0</v>
      </c>
      <c r="J37" s="46">
        <v>1012.0</v>
      </c>
      <c r="K37" s="47">
        <v>2.59</v>
      </c>
      <c r="L37" s="46">
        <v>63.0</v>
      </c>
      <c r="M37" s="48">
        <v>42451.0</v>
      </c>
      <c r="N37" s="2" t="s">
        <v>485</v>
      </c>
      <c r="O37" s="70">
        <v>0.0</v>
      </c>
      <c r="P37" s="49" t="s">
        <v>1302</v>
      </c>
      <c r="Q37" s="63"/>
      <c r="R37" s="2">
        <v>1.0</v>
      </c>
      <c r="S37" s="2" t="s">
        <v>13</v>
      </c>
      <c r="T37" s="2" t="s">
        <v>140</v>
      </c>
      <c r="U37" s="2" t="s">
        <v>276</v>
      </c>
      <c r="V37" s="2" t="s">
        <v>76</v>
      </c>
      <c r="W37" s="2" t="s">
        <v>76</v>
      </c>
      <c r="X37" s="2" t="s">
        <v>13</v>
      </c>
    </row>
    <row r="38">
      <c r="A38" s="2" t="s">
        <v>695</v>
      </c>
      <c r="B38" s="66">
        <v>0.12287440151247309</v>
      </c>
      <c r="C38" s="2" t="s">
        <v>696</v>
      </c>
      <c r="D38" s="2">
        <v>24641.0</v>
      </c>
      <c r="E38" s="2">
        <v>3.535</v>
      </c>
      <c r="F38" s="2">
        <v>357.0</v>
      </c>
      <c r="G38" s="44">
        <v>24021.0</v>
      </c>
      <c r="H38" s="45">
        <v>3.828</v>
      </c>
      <c r="I38" s="44">
        <v>376.0</v>
      </c>
      <c r="J38" s="46">
        <v>23045.0</v>
      </c>
      <c r="K38" s="47">
        <v>3.69</v>
      </c>
      <c r="L38" s="46">
        <v>341.0</v>
      </c>
      <c r="M38" s="48">
        <v>42408.0</v>
      </c>
      <c r="N38" s="2" t="s">
        <v>1322</v>
      </c>
      <c r="O38" s="2">
        <v>0.0</v>
      </c>
      <c r="P38" s="49" t="s">
        <v>1324</v>
      </c>
      <c r="Q38" s="51"/>
      <c r="R38" s="2">
        <v>6.0</v>
      </c>
      <c r="S38" s="2" t="s">
        <v>76</v>
      </c>
      <c r="T38" s="2" t="s">
        <v>179</v>
      </c>
      <c r="V38" s="2" t="s">
        <v>76</v>
      </c>
      <c r="W38" s="2" t="s">
        <v>76</v>
      </c>
      <c r="X38" s="2" t="s">
        <v>76</v>
      </c>
    </row>
    <row r="39">
      <c r="A39" s="2" t="s">
        <v>793</v>
      </c>
      <c r="B39" s="66">
        <v>0.12287440151247309</v>
      </c>
      <c r="C39" s="2" t="s">
        <v>794</v>
      </c>
      <c r="D39" s="2">
        <v>34312.0</v>
      </c>
      <c r="E39" s="2">
        <v>3.485</v>
      </c>
      <c r="F39" s="2">
        <v>956.0</v>
      </c>
      <c r="G39" s="44">
        <v>35325.0</v>
      </c>
      <c r="H39" s="45">
        <v>3.624</v>
      </c>
      <c r="I39" s="44">
        <v>999.0</v>
      </c>
      <c r="J39" s="46">
        <v>37148.0</v>
      </c>
      <c r="K39" s="47">
        <v>3.413</v>
      </c>
      <c r="L39" s="46">
        <v>1093.0</v>
      </c>
      <c r="M39" s="48">
        <v>42466.0</v>
      </c>
      <c r="N39" s="2" t="s">
        <v>530</v>
      </c>
      <c r="O39" s="2">
        <v>0.0</v>
      </c>
      <c r="P39" s="49" t="s">
        <v>1351</v>
      </c>
      <c r="Q39" s="53"/>
      <c r="R39" s="2">
        <v>4.0</v>
      </c>
      <c r="S39" s="2" t="s">
        <v>76</v>
      </c>
      <c r="T39" s="2" t="s">
        <v>179</v>
      </c>
      <c r="U39" s="2"/>
      <c r="V39" s="2" t="s">
        <v>76</v>
      </c>
      <c r="W39" s="2" t="s">
        <v>76</v>
      </c>
      <c r="X39" s="2" t="s">
        <v>76</v>
      </c>
    </row>
    <row r="40">
      <c r="A40" s="2" t="s">
        <v>568</v>
      </c>
      <c r="B40" s="66">
        <v>0.12287440151247309</v>
      </c>
      <c r="C40" s="2" t="s">
        <v>569</v>
      </c>
      <c r="D40" s="2">
        <v>5470.0</v>
      </c>
      <c r="E40" s="2">
        <v>5.397</v>
      </c>
      <c r="F40" s="2">
        <v>170.0</v>
      </c>
      <c r="G40" s="44">
        <v>6350.0</v>
      </c>
      <c r="H40" s="45">
        <v>4.257</v>
      </c>
      <c r="I40" s="44">
        <v>256.0</v>
      </c>
      <c r="J40" s="46">
        <v>8038.0</v>
      </c>
      <c r="K40" s="47">
        <v>5.888</v>
      </c>
      <c r="L40" s="46">
        <v>208.0</v>
      </c>
      <c r="M40" s="48">
        <v>42156.0</v>
      </c>
      <c r="N40" s="2" t="s">
        <v>548</v>
      </c>
      <c r="O40" s="2">
        <v>1.0</v>
      </c>
      <c r="P40" s="49" t="s">
        <v>1362</v>
      </c>
      <c r="Q40" s="53"/>
      <c r="R40" s="2">
        <v>3.0</v>
      </c>
      <c r="S40" s="2" t="s">
        <v>13</v>
      </c>
      <c r="T40" s="2" t="s">
        <v>140</v>
      </c>
      <c r="V40" s="2" t="s">
        <v>76</v>
      </c>
      <c r="W40" s="2" t="s">
        <v>76</v>
      </c>
      <c r="X40" s="2" t="s">
        <v>76</v>
      </c>
    </row>
    <row r="41">
      <c r="A41" s="2" t="s">
        <v>471</v>
      </c>
      <c r="B41" s="66">
        <v>0.12287440151247309</v>
      </c>
      <c r="C41" s="2" t="s">
        <v>472</v>
      </c>
      <c r="D41" s="2">
        <v>3649.0</v>
      </c>
      <c r="E41" s="2">
        <v>5.641</v>
      </c>
      <c r="F41" s="2">
        <v>87.0</v>
      </c>
      <c r="G41" s="44">
        <v>3873.0</v>
      </c>
      <c r="H41" s="45">
        <v>4.619</v>
      </c>
      <c r="I41" s="44">
        <v>91.0</v>
      </c>
      <c r="J41" s="46">
        <v>4059.0</v>
      </c>
      <c r="K41" s="47">
        <v>4.163</v>
      </c>
      <c r="L41" s="46">
        <v>56.0</v>
      </c>
      <c r="M41" s="48">
        <v>42156.0</v>
      </c>
      <c r="N41" s="2" t="s">
        <v>1143</v>
      </c>
      <c r="O41" s="2">
        <v>0.0</v>
      </c>
      <c r="P41" s="49" t="s">
        <v>1373</v>
      </c>
      <c r="Q41" s="53"/>
      <c r="R41" s="2">
        <v>2.0</v>
      </c>
      <c r="S41" s="2" t="s">
        <v>13</v>
      </c>
      <c r="T41" s="2" t="s">
        <v>140</v>
      </c>
      <c r="V41" s="2" t="s">
        <v>76</v>
      </c>
      <c r="W41" s="2" t="s">
        <v>76</v>
      </c>
      <c r="X41" s="2" t="s">
        <v>76</v>
      </c>
    </row>
    <row r="42">
      <c r="A42" s="2" t="s">
        <v>1377</v>
      </c>
      <c r="B42" s="66">
        <v>0.12287440151247309</v>
      </c>
      <c r="C42" s="2">
        <v>2584975.0</v>
      </c>
      <c r="D42" s="2">
        <v>2528.0</v>
      </c>
      <c r="E42" s="2">
        <v>4.288</v>
      </c>
      <c r="F42" s="2">
        <v>35.0</v>
      </c>
      <c r="G42" s="44">
        <v>2138.0</v>
      </c>
      <c r="H42" s="45">
        <v>2.013</v>
      </c>
      <c r="I42" s="44">
        <v>43.0</v>
      </c>
      <c r="J42" s="46">
        <v>2127.0</v>
      </c>
      <c r="K42" s="47">
        <v>2.103</v>
      </c>
      <c r="L42" s="46">
        <v>39.0</v>
      </c>
      <c r="M42" s="48">
        <v>42178.0</v>
      </c>
      <c r="N42" s="2" t="s">
        <v>1378</v>
      </c>
      <c r="O42" s="2">
        <v>0.0</v>
      </c>
      <c r="P42" s="49" t="s">
        <v>1381</v>
      </c>
      <c r="Q42" s="53"/>
      <c r="R42" s="2">
        <v>6.0</v>
      </c>
      <c r="S42" s="2" t="s">
        <v>76</v>
      </c>
      <c r="T42" s="2" t="s">
        <v>179</v>
      </c>
      <c r="V42" s="2" t="s">
        <v>76</v>
      </c>
      <c r="W42" s="2" t="s">
        <v>76</v>
      </c>
      <c r="X42" s="2" t="s">
        <v>76</v>
      </c>
    </row>
    <row r="43" ht="15.0" customHeight="1">
      <c r="A43" s="2" t="s">
        <v>1059</v>
      </c>
      <c r="B43" s="71">
        <v>0.0036728126071713385</v>
      </c>
      <c r="C43" s="2">
        <v>291160.0</v>
      </c>
      <c r="D43" s="2">
        <v>39123.0</v>
      </c>
      <c r="E43" s="2">
        <v>2.305</v>
      </c>
      <c r="F43" s="2">
        <v>407.0</v>
      </c>
      <c r="G43" s="44">
        <v>39183.0</v>
      </c>
      <c r="H43" s="45">
        <v>2.219</v>
      </c>
      <c r="I43" s="44">
        <v>357.0</v>
      </c>
      <c r="J43" s="46">
        <v>38758.0</v>
      </c>
      <c r="K43" s="47">
        <v>2.243</v>
      </c>
      <c r="L43" s="46">
        <v>338.0</v>
      </c>
      <c r="M43" s="48">
        <v>42468.0</v>
      </c>
      <c r="N43" s="2" t="s">
        <v>530</v>
      </c>
      <c r="O43" s="2">
        <v>0.0</v>
      </c>
      <c r="P43" s="49" t="s">
        <v>1398</v>
      </c>
      <c r="Q43" s="53"/>
      <c r="R43" s="2">
        <v>3.0</v>
      </c>
      <c r="S43" s="2" t="s">
        <v>76</v>
      </c>
      <c r="T43" s="2" t="s">
        <v>145</v>
      </c>
      <c r="U43" s="2" t="s">
        <v>276</v>
      </c>
      <c r="V43" s="2" t="s">
        <v>76</v>
      </c>
      <c r="W43" s="2" t="s">
        <v>76</v>
      </c>
      <c r="X43" s="2" t="s">
        <v>76</v>
      </c>
    </row>
    <row r="44">
      <c r="A44" s="2" t="s">
        <v>1335</v>
      </c>
      <c r="B44" s="71">
        <v>0.010443724918828279</v>
      </c>
      <c r="C44" s="2" t="s">
        <v>1336</v>
      </c>
      <c r="D44" s="2">
        <v>9944.0</v>
      </c>
      <c r="E44" s="2">
        <v>2.614</v>
      </c>
      <c r="F44" s="2">
        <v>251.0</v>
      </c>
      <c r="G44" s="44">
        <v>9685.0</v>
      </c>
      <c r="H44" s="45">
        <v>2.618</v>
      </c>
      <c r="I44" s="44">
        <v>256.0</v>
      </c>
      <c r="J44" s="46">
        <v>10150.0</v>
      </c>
      <c r="K44" s="47">
        <v>2.535</v>
      </c>
      <c r="L44" s="46">
        <v>198.0</v>
      </c>
      <c r="M44" s="72">
        <v>42468.0</v>
      </c>
      <c r="N44" s="2" t="s">
        <v>530</v>
      </c>
      <c r="O44" s="2">
        <v>0.0</v>
      </c>
      <c r="P44" s="49" t="s">
        <v>1410</v>
      </c>
      <c r="Q44" s="53"/>
      <c r="R44" s="2">
        <v>3.0</v>
      </c>
      <c r="S44" s="2" t="s">
        <v>76</v>
      </c>
      <c r="T44" s="2" t="s">
        <v>145</v>
      </c>
      <c r="U44" s="2" t="s">
        <v>276</v>
      </c>
      <c r="V44" s="2" t="s">
        <v>76</v>
      </c>
      <c r="W44" s="2" t="s">
        <v>76</v>
      </c>
      <c r="X44" s="2" t="s">
        <v>76</v>
      </c>
    </row>
    <row r="45">
      <c r="A45" s="2" t="s">
        <v>1414</v>
      </c>
      <c r="B45" s="71">
        <v>0.0022396988314066224</v>
      </c>
      <c r="C45" s="2" t="s">
        <v>1417</v>
      </c>
      <c r="D45" s="2">
        <v>2824.0</v>
      </c>
      <c r="E45" s="2">
        <v>1.495</v>
      </c>
      <c r="F45" s="2">
        <v>300.0</v>
      </c>
      <c r="G45" s="44">
        <v>3002.0</v>
      </c>
      <c r="H45" s="45">
        <v>1.447</v>
      </c>
      <c r="I45" s="44">
        <v>286.0</v>
      </c>
      <c r="J45" s="46">
        <v>3508.0</v>
      </c>
      <c r="K45" s="47">
        <v>1.783</v>
      </c>
      <c r="L45" s="46">
        <v>299.0</v>
      </c>
      <c r="M45" s="48">
        <v>42468.0</v>
      </c>
      <c r="N45" s="2" t="s">
        <v>555</v>
      </c>
      <c r="O45" s="2">
        <v>0.0</v>
      </c>
      <c r="P45" s="49" t="s">
        <v>1421</v>
      </c>
      <c r="Q45" s="51"/>
      <c r="R45" s="2">
        <v>6.0</v>
      </c>
      <c r="S45" s="2" t="s">
        <v>76</v>
      </c>
      <c r="T45" s="2" t="s">
        <v>179</v>
      </c>
      <c r="U45" s="2"/>
      <c r="V45" s="2" t="s">
        <v>76</v>
      </c>
      <c r="W45" s="2" t="s">
        <v>76</v>
      </c>
      <c r="X45" s="2" t="s">
        <v>76</v>
      </c>
    </row>
    <row r="46">
      <c r="A46" s="2" t="s">
        <v>256</v>
      </c>
      <c r="B46" s="71">
        <v>0.01593375422964871</v>
      </c>
      <c r="C46" s="2" t="s">
        <v>257</v>
      </c>
      <c r="D46" s="2">
        <v>24364.0</v>
      </c>
      <c r="E46" s="2">
        <v>7.327</v>
      </c>
      <c r="F46" s="2">
        <v>311.0</v>
      </c>
      <c r="G46" s="44">
        <v>24477.0</v>
      </c>
      <c r="H46" s="45">
        <v>6.751</v>
      </c>
      <c r="I46" s="44">
        <v>315.0</v>
      </c>
      <c r="J46" s="46">
        <v>25266.0</v>
      </c>
      <c r="K46" s="47">
        <v>6.994</v>
      </c>
      <c r="L46" s="46">
        <v>355.0</v>
      </c>
      <c r="M46" s="48">
        <v>42468.0</v>
      </c>
      <c r="N46" s="2" t="s">
        <v>1428</v>
      </c>
      <c r="O46" s="2">
        <v>1.0</v>
      </c>
      <c r="P46" s="49" t="s">
        <v>1430</v>
      </c>
      <c r="Q46" s="53"/>
      <c r="R46" s="2">
        <v>6.0</v>
      </c>
      <c r="S46" s="2" t="s">
        <v>76</v>
      </c>
      <c r="T46" s="2" t="s">
        <v>179</v>
      </c>
      <c r="V46" s="2" t="s">
        <v>76</v>
      </c>
      <c r="W46" s="2" t="s">
        <v>76</v>
      </c>
      <c r="X46" s="2" t="s">
        <v>76</v>
      </c>
    </row>
    <row r="47">
      <c r="A47" s="2" t="s">
        <v>459</v>
      </c>
      <c r="B47" s="71">
        <v>0.01648949578170289</v>
      </c>
      <c r="C47" s="2" t="s">
        <v>460</v>
      </c>
      <c r="D47" s="2">
        <v>18365.0</v>
      </c>
      <c r="E47" s="2">
        <v>4.617</v>
      </c>
      <c r="F47" s="2">
        <v>292.0</v>
      </c>
      <c r="G47" s="44">
        <v>18541.0</v>
      </c>
      <c r="H47" s="45">
        <v>4.696</v>
      </c>
      <c r="I47" s="44">
        <v>223.0</v>
      </c>
      <c r="J47" s="46">
        <v>18603.0</v>
      </c>
      <c r="K47" s="47">
        <v>4.657</v>
      </c>
      <c r="L47" s="46">
        <v>261.0</v>
      </c>
      <c r="M47" s="48">
        <v>42468.0</v>
      </c>
      <c r="N47" s="2" t="s">
        <v>530</v>
      </c>
      <c r="O47" s="2">
        <v>0.0</v>
      </c>
      <c r="P47" s="49" t="s">
        <v>1442</v>
      </c>
      <c r="Q47" s="53"/>
      <c r="R47" s="2">
        <v>4.0</v>
      </c>
      <c r="S47" s="2" t="s">
        <v>76</v>
      </c>
      <c r="T47" s="2" t="s">
        <v>179</v>
      </c>
      <c r="V47" s="2" t="s">
        <v>76</v>
      </c>
      <c r="W47" s="2" t="s">
        <v>76</v>
      </c>
      <c r="X47" s="2" t="s">
        <v>76</v>
      </c>
    </row>
    <row r="48">
      <c r="A48" s="2" t="s">
        <v>736</v>
      </c>
      <c r="B48" s="71">
        <v>0.018055131729106555</v>
      </c>
      <c r="C48" s="2" t="s">
        <v>737</v>
      </c>
      <c r="D48" s="2">
        <v>9645.0</v>
      </c>
      <c r="E48" s="2">
        <v>3.968</v>
      </c>
      <c r="F48" s="2">
        <v>215.0</v>
      </c>
      <c r="G48" s="44">
        <v>10198.0</v>
      </c>
      <c r="H48" s="45">
        <v>3.714</v>
      </c>
      <c r="I48" s="44">
        <v>196.0</v>
      </c>
      <c r="J48" s="46">
        <v>10984.0</v>
      </c>
      <c r="K48" s="47">
        <v>4.377</v>
      </c>
      <c r="L48" s="46">
        <v>205.0</v>
      </c>
      <c r="M48" s="48">
        <v>42468.0</v>
      </c>
      <c r="N48" s="2" t="s">
        <v>1452</v>
      </c>
      <c r="O48" s="2">
        <v>0.0</v>
      </c>
      <c r="P48" s="49" t="s">
        <v>1453</v>
      </c>
      <c r="Q48" s="53"/>
      <c r="R48" s="2">
        <v>6.0</v>
      </c>
      <c r="S48" s="2" t="s">
        <v>76</v>
      </c>
      <c r="T48" s="2" t="s">
        <v>179</v>
      </c>
      <c r="V48" s="2" t="s">
        <v>76</v>
      </c>
      <c r="W48" s="2" t="s">
        <v>76</v>
      </c>
      <c r="X48" s="2" t="s">
        <v>76</v>
      </c>
    </row>
    <row r="49">
      <c r="A49" s="2" t="s">
        <v>247</v>
      </c>
      <c r="B49" s="71">
        <v>0.02097997678195418</v>
      </c>
      <c r="C49" s="2" t="s">
        <v>248</v>
      </c>
      <c r="D49" s="2">
        <v>1011.0</v>
      </c>
      <c r="E49" s="2">
        <v>8.432</v>
      </c>
      <c r="F49" s="2">
        <v>33.0</v>
      </c>
      <c r="G49" s="44">
        <v>1141.0</v>
      </c>
      <c r="H49" s="45">
        <v>6.87</v>
      </c>
      <c r="I49" s="44">
        <v>42.0</v>
      </c>
      <c r="J49" s="46">
        <v>1353.0</v>
      </c>
      <c r="K49" s="47">
        <v>6.459</v>
      </c>
      <c r="L49" s="46">
        <v>43.0</v>
      </c>
      <c r="M49" s="48">
        <v>42468.0</v>
      </c>
      <c r="N49" s="5" t="s">
        <v>1465</v>
      </c>
      <c r="O49" s="2">
        <v>0.0</v>
      </c>
      <c r="P49" s="49" t="s">
        <v>1467</v>
      </c>
      <c r="Q49" s="53"/>
      <c r="R49" s="2">
        <v>6.0</v>
      </c>
      <c r="S49" s="2" t="s">
        <v>76</v>
      </c>
      <c r="T49" s="2" t="s">
        <v>179</v>
      </c>
      <c r="V49" s="2" t="s">
        <v>76</v>
      </c>
      <c r="W49" s="2" t="s">
        <v>76</v>
      </c>
      <c r="X49" s="2" t="s">
        <v>76</v>
      </c>
    </row>
    <row r="50">
      <c r="A50" s="2" t="s">
        <v>1117</v>
      </c>
      <c r="B50" s="71">
        <v>0.024277011367379142</v>
      </c>
      <c r="C50" s="2" t="s">
        <v>1118</v>
      </c>
      <c r="D50" s="2">
        <v>8721.0</v>
      </c>
      <c r="E50" s="2">
        <v>3.193</v>
      </c>
      <c r="F50" s="2">
        <v>226.0</v>
      </c>
      <c r="G50" s="44">
        <v>8419.0</v>
      </c>
      <c r="H50" s="45">
        <v>2.945</v>
      </c>
      <c r="I50" s="44">
        <v>233.0</v>
      </c>
      <c r="J50" s="46">
        <v>9396.0</v>
      </c>
      <c r="K50" s="47">
        <v>3.031</v>
      </c>
      <c r="L50" s="46">
        <v>230.0</v>
      </c>
      <c r="M50" s="48">
        <v>42450.0</v>
      </c>
      <c r="N50" s="2" t="s">
        <v>555</v>
      </c>
      <c r="O50" s="2">
        <v>0.0</v>
      </c>
      <c r="P50" s="2" t="s">
        <v>1474</v>
      </c>
      <c r="Q50" s="51"/>
      <c r="R50" s="2">
        <v>6.0</v>
      </c>
      <c r="S50" s="2" t="s">
        <v>76</v>
      </c>
      <c r="T50" s="2" t="s">
        <v>179</v>
      </c>
      <c r="U50" s="2"/>
      <c r="V50" s="2" t="s">
        <v>76</v>
      </c>
      <c r="W50" s="2" t="s">
        <v>76</v>
      </c>
      <c r="X50" s="2" t="s">
        <v>76</v>
      </c>
    </row>
    <row r="51">
      <c r="A51" s="2" t="s">
        <v>488</v>
      </c>
      <c r="B51" s="71">
        <v>0.029516913894629404</v>
      </c>
      <c r="C51" s="2" t="s">
        <v>489</v>
      </c>
      <c r="D51" s="2">
        <v>14074.0</v>
      </c>
      <c r="E51" s="2">
        <v>4.821</v>
      </c>
      <c r="F51" s="2">
        <v>209.0</v>
      </c>
      <c r="G51" s="44">
        <v>14391.0</v>
      </c>
      <c r="H51" s="45">
        <v>4.513</v>
      </c>
      <c r="I51" s="44">
        <v>245.0</v>
      </c>
      <c r="J51" s="46">
        <v>14322.0</v>
      </c>
      <c r="K51" s="47">
        <v>4.5</v>
      </c>
      <c r="L51" s="46">
        <v>278.0</v>
      </c>
      <c r="M51" s="48">
        <v>42468.0</v>
      </c>
      <c r="N51" s="2" t="s">
        <v>1482</v>
      </c>
      <c r="O51" s="2">
        <v>0.0</v>
      </c>
      <c r="P51" s="49" t="s">
        <v>1485</v>
      </c>
      <c r="Q51" s="53"/>
      <c r="R51" s="2">
        <v>2.0</v>
      </c>
      <c r="S51" s="2" t="s">
        <v>13</v>
      </c>
      <c r="T51" s="2" t="s">
        <v>140</v>
      </c>
      <c r="V51" s="2" t="s">
        <v>76</v>
      </c>
      <c r="W51" s="2" t="s">
        <v>76</v>
      </c>
      <c r="X51" s="2" t="s">
        <v>76</v>
      </c>
    </row>
    <row r="52">
      <c r="A52" s="2" t="s">
        <v>1493</v>
      </c>
      <c r="B52" s="71">
        <v>0.03167405327113326</v>
      </c>
      <c r="C52" s="2" t="s">
        <v>1494</v>
      </c>
      <c r="D52" s="2">
        <v>7854.0</v>
      </c>
      <c r="E52" s="2">
        <v>1.687</v>
      </c>
      <c r="F52" s="2">
        <v>536.0</v>
      </c>
      <c r="G52" s="44">
        <v>8748.0</v>
      </c>
      <c r="H52" s="45">
        <v>1.735</v>
      </c>
      <c r="I52" s="44">
        <v>733.0</v>
      </c>
      <c r="J52" s="46">
        <v>9565.0</v>
      </c>
      <c r="K52" s="47">
        <v>1.606</v>
      </c>
      <c r="L52" s="46">
        <v>603.0</v>
      </c>
      <c r="M52" s="48">
        <v>42451.0</v>
      </c>
      <c r="N52" s="2" t="s">
        <v>555</v>
      </c>
      <c r="O52" s="2">
        <v>0.0</v>
      </c>
      <c r="P52" s="49" t="s">
        <v>1499</v>
      </c>
      <c r="Q52" s="51"/>
      <c r="R52" s="2">
        <v>6.0</v>
      </c>
      <c r="S52" s="2" t="s">
        <v>76</v>
      </c>
      <c r="T52" s="2" t="s">
        <v>179</v>
      </c>
      <c r="U52" s="2"/>
      <c r="V52" s="2" t="s">
        <v>76</v>
      </c>
      <c r="W52" s="2" t="s">
        <v>76</v>
      </c>
      <c r="X52" s="2" t="s">
        <v>76</v>
      </c>
    </row>
    <row r="53">
      <c r="A53" s="2" t="s">
        <v>84</v>
      </c>
      <c r="B53" s="2">
        <v>0.206390174151607</v>
      </c>
      <c r="C53" s="2" t="s">
        <v>85</v>
      </c>
      <c r="D53" s="2">
        <v>12495.0</v>
      </c>
      <c r="E53" s="2">
        <v>13.217</v>
      </c>
      <c r="F53" s="2">
        <v>116.0</v>
      </c>
      <c r="G53" s="44">
        <v>14121.0</v>
      </c>
      <c r="H53" s="45">
        <v>12.996</v>
      </c>
      <c r="I53" s="44">
        <v>145.0</v>
      </c>
      <c r="J53" s="46">
        <v>15361.0</v>
      </c>
      <c r="K53" s="47">
        <v>12.709</v>
      </c>
      <c r="L53" s="46">
        <v>128.0</v>
      </c>
      <c r="M53" s="48">
        <v>42142.0</v>
      </c>
      <c r="N53" s="2" t="s">
        <v>750</v>
      </c>
      <c r="O53" s="2">
        <v>0.0</v>
      </c>
      <c r="P53" s="49" t="s">
        <v>753</v>
      </c>
      <c r="Q53" s="53"/>
      <c r="R53" s="2">
        <v>1.0</v>
      </c>
      <c r="S53" s="2" t="s">
        <v>13</v>
      </c>
      <c r="T53" s="2" t="s">
        <v>140</v>
      </c>
      <c r="V53" s="2" t="s">
        <v>76</v>
      </c>
      <c r="W53" s="2" t="s">
        <v>76</v>
      </c>
      <c r="X53" s="2" t="s">
        <v>13</v>
      </c>
    </row>
    <row r="54">
      <c r="A54" s="2" t="s">
        <v>162</v>
      </c>
      <c r="B54" s="2">
        <v>0.2078207404223037</v>
      </c>
      <c r="C54" s="2" t="s">
        <v>163</v>
      </c>
      <c r="D54" s="2">
        <v>24324.0</v>
      </c>
      <c r="E54" s="2">
        <v>11.771</v>
      </c>
      <c r="F54" s="2">
        <v>201.0</v>
      </c>
      <c r="G54" s="44">
        <v>25729.0</v>
      </c>
      <c r="H54" s="45">
        <v>9.343</v>
      </c>
      <c r="I54" s="44">
        <v>187.0</v>
      </c>
      <c r="J54" s="46">
        <v>25871.0</v>
      </c>
      <c r="K54" s="47">
        <v>8.668</v>
      </c>
      <c r="L54" s="46">
        <v>183.0</v>
      </c>
      <c r="M54" s="48">
        <v>42142.0</v>
      </c>
      <c r="N54" s="2" t="s">
        <v>1521</v>
      </c>
      <c r="O54" s="2">
        <v>1.0</v>
      </c>
      <c r="P54" s="49" t="s">
        <v>1523</v>
      </c>
      <c r="Q54" s="53"/>
      <c r="R54" s="2">
        <v>1.0</v>
      </c>
      <c r="S54" s="2" t="s">
        <v>13</v>
      </c>
      <c r="T54" s="2" t="s">
        <v>140</v>
      </c>
      <c r="U54" s="2" t="s">
        <v>76</v>
      </c>
      <c r="V54" s="2" t="s">
        <v>13</v>
      </c>
      <c r="W54" s="2" t="s">
        <v>76</v>
      </c>
      <c r="X54" s="2" t="s">
        <v>13</v>
      </c>
    </row>
    <row r="55">
      <c r="A55" s="57" t="s">
        <v>599</v>
      </c>
      <c r="B55" s="61">
        <v>0.22576779992378393</v>
      </c>
      <c r="C55" s="62" t="s">
        <v>602</v>
      </c>
      <c r="D55" s="2">
        <v>226708.0</v>
      </c>
      <c r="E55" s="2">
        <v>3.534</v>
      </c>
      <c r="F55" s="2">
        <v>31496.0</v>
      </c>
      <c r="G55" s="44">
        <v>332716.0</v>
      </c>
      <c r="H55" s="45">
        <v>3.234</v>
      </c>
      <c r="I55" s="44">
        <v>30040.0</v>
      </c>
      <c r="J55" s="46">
        <f>VLOOKUP(A34,'2015 WOS data'!1:1189,4,FALSE)</f>
        <v>65230</v>
      </c>
      <c r="K55" s="47">
        <f>VLOOKUP(A55,'2015 WOS data'!1:1189,5,FALSE)</f>
        <v>3.057</v>
      </c>
      <c r="L55" s="46">
        <f>VLOOKUP(A55,'2015 WOS data'!1:1189,9,FALSE)</f>
        <v>28114</v>
      </c>
      <c r="M55" s="48">
        <v>42408.0</v>
      </c>
      <c r="N55" s="2" t="s">
        <v>1521</v>
      </c>
      <c r="O55" s="2">
        <v>1.0</v>
      </c>
      <c r="P55" s="49" t="s">
        <v>1539</v>
      </c>
      <c r="Q55" s="51"/>
      <c r="R55" s="2">
        <v>1.0</v>
      </c>
      <c r="S55" s="2" t="s">
        <v>13</v>
      </c>
      <c r="T55" s="2" t="s">
        <v>140</v>
      </c>
      <c r="U55" s="2"/>
      <c r="V55" s="2" t="s">
        <v>13</v>
      </c>
      <c r="W55" s="2" t="s">
        <v>76</v>
      </c>
      <c r="X55" s="2" t="s">
        <v>13</v>
      </c>
    </row>
    <row r="56">
      <c r="A56" s="2" t="s">
        <v>137</v>
      </c>
      <c r="B56" s="2">
        <v>0.22869188924696515</v>
      </c>
      <c r="C56" s="2" t="s">
        <v>139</v>
      </c>
      <c r="D56" s="2">
        <v>33670.0</v>
      </c>
      <c r="E56" s="2">
        <v>11.91</v>
      </c>
      <c r="F56" s="2">
        <v>178.0</v>
      </c>
      <c r="G56" s="44">
        <v>32934.0</v>
      </c>
      <c r="H56" s="45">
        <v>9.977</v>
      </c>
      <c r="I56" s="44">
        <v>167.0</v>
      </c>
      <c r="J56" s="46">
        <v>32995.0</v>
      </c>
      <c r="K56" s="47">
        <v>9.638</v>
      </c>
      <c r="L56" s="46">
        <v>177.0</v>
      </c>
      <c r="M56" s="48">
        <v>42142.0</v>
      </c>
      <c r="N56" s="2" t="s">
        <v>1143</v>
      </c>
      <c r="O56" s="2">
        <v>0.0</v>
      </c>
      <c r="P56" s="49" t="s">
        <v>1547</v>
      </c>
      <c r="Q56" s="53"/>
      <c r="R56" s="2">
        <v>2.0</v>
      </c>
      <c r="S56" s="2" t="s">
        <v>76</v>
      </c>
      <c r="T56" s="2" t="s">
        <v>140</v>
      </c>
      <c r="V56" s="2" t="s">
        <v>76</v>
      </c>
      <c r="W56" s="2" t="s">
        <v>76</v>
      </c>
      <c r="X56" s="2" t="s">
        <v>13</v>
      </c>
    </row>
    <row r="57">
      <c r="A57" s="2" t="s">
        <v>80</v>
      </c>
      <c r="B57" s="2">
        <v>0.23112465322021503</v>
      </c>
      <c r="C57" s="2" t="s">
        <v>81</v>
      </c>
      <c r="D57" s="2">
        <v>25691.0</v>
      </c>
      <c r="E57" s="2">
        <v>11.633</v>
      </c>
      <c r="F57" s="2">
        <v>182.0</v>
      </c>
      <c r="G57" s="44">
        <v>26673.0</v>
      </c>
      <c r="H57" s="45">
        <v>13.309</v>
      </c>
      <c r="I57" s="44">
        <v>132.0</v>
      </c>
      <c r="J57" s="46">
        <v>25671.0</v>
      </c>
      <c r="K57" s="47">
        <v>13.338</v>
      </c>
      <c r="L57" s="46">
        <v>127.0</v>
      </c>
      <c r="M57" s="48">
        <v>42143.0</v>
      </c>
      <c r="N57" s="2" t="s">
        <v>750</v>
      </c>
      <c r="O57" s="2">
        <v>0.0</v>
      </c>
      <c r="P57" s="49" t="s">
        <v>753</v>
      </c>
      <c r="Q57" s="53"/>
      <c r="R57" s="2">
        <v>1.0</v>
      </c>
      <c r="S57" s="2" t="s">
        <v>13</v>
      </c>
      <c r="T57" s="2" t="s">
        <v>140</v>
      </c>
      <c r="V57" s="2" t="s">
        <v>76</v>
      </c>
      <c r="W57" s="2" t="s">
        <v>76</v>
      </c>
      <c r="X57" s="2" t="s">
        <v>13</v>
      </c>
    </row>
    <row r="58">
      <c r="A58" s="2" t="s">
        <v>243</v>
      </c>
      <c r="B58" s="2">
        <v>0.24066901640563665</v>
      </c>
      <c r="C58" s="2" t="s">
        <v>244</v>
      </c>
      <c r="D58" s="2">
        <v>21567.0</v>
      </c>
      <c r="E58" s="2">
        <v>7.833</v>
      </c>
      <c r="F58" s="2">
        <v>255.0</v>
      </c>
      <c r="G58" s="44">
        <v>22005.0</v>
      </c>
      <c r="H58" s="45">
        <v>7.048</v>
      </c>
      <c r="I58" s="44">
        <v>292.0</v>
      </c>
      <c r="J58" s="46">
        <v>22869.0</v>
      </c>
      <c r="K58" s="47">
        <v>6.399</v>
      </c>
      <c r="L58" s="46">
        <v>291.0</v>
      </c>
      <c r="M58" s="48">
        <v>42144.0</v>
      </c>
      <c r="N58" s="2" t="s">
        <v>750</v>
      </c>
      <c r="O58" s="2">
        <v>0.0</v>
      </c>
      <c r="P58" s="49" t="s">
        <v>1566</v>
      </c>
      <c r="Q58" s="53"/>
      <c r="R58" s="2">
        <v>1.0</v>
      </c>
      <c r="S58" s="2" t="s">
        <v>13</v>
      </c>
      <c r="T58" s="2" t="s">
        <v>140</v>
      </c>
      <c r="V58" s="2" t="s">
        <v>76</v>
      </c>
      <c r="W58" s="2" t="s">
        <v>76</v>
      </c>
      <c r="X58" s="2" t="s">
        <v>13</v>
      </c>
    </row>
    <row r="59">
      <c r="A59" s="2" t="s">
        <v>46</v>
      </c>
      <c r="B59" s="2">
        <v>0.27105835649929233</v>
      </c>
      <c r="C59" s="2" t="s">
        <v>47</v>
      </c>
      <c r="D59" s="2">
        <v>34482.0</v>
      </c>
      <c r="E59" s="2">
        <v>20.058</v>
      </c>
      <c r="F59" s="2">
        <v>139.0</v>
      </c>
      <c r="G59" s="44">
        <v>35734.0</v>
      </c>
      <c r="H59" s="45">
        <v>19.679</v>
      </c>
      <c r="I59" s="44">
        <v>117.0</v>
      </c>
      <c r="J59" s="46">
        <v>35807.0</v>
      </c>
      <c r="K59" s="47">
        <v>18.699</v>
      </c>
      <c r="L59" s="46">
        <v>133.0</v>
      </c>
      <c r="M59" s="48">
        <v>42142.0</v>
      </c>
      <c r="N59" s="2" t="s">
        <v>750</v>
      </c>
      <c r="O59" s="2">
        <v>0.0</v>
      </c>
      <c r="P59" s="49" t="s">
        <v>753</v>
      </c>
      <c r="Q59" s="53"/>
      <c r="R59" s="2">
        <v>1.0</v>
      </c>
      <c r="S59" s="2" t="s">
        <v>13</v>
      </c>
      <c r="T59" s="2" t="s">
        <v>140</v>
      </c>
      <c r="V59" s="2" t="s">
        <v>76</v>
      </c>
      <c r="W59" s="2" t="s">
        <v>76</v>
      </c>
      <c r="X59" s="2" t="s">
        <v>13</v>
      </c>
    </row>
    <row r="60">
      <c r="A60" s="2" t="s">
        <v>652</v>
      </c>
      <c r="B60" s="2">
        <v>0.2825618357115709</v>
      </c>
      <c r="C60" s="2" t="s">
        <v>653</v>
      </c>
      <c r="D60" s="2">
        <v>6525.0</v>
      </c>
      <c r="E60" s="2">
        <v>3.856</v>
      </c>
      <c r="F60" s="2">
        <v>292.0</v>
      </c>
      <c r="G60" s="44">
        <v>7717.0</v>
      </c>
      <c r="H60" s="45">
        <v>3.917</v>
      </c>
      <c r="I60" s="44">
        <v>344.0</v>
      </c>
      <c r="J60" s="46">
        <v>8953.0</v>
      </c>
      <c r="K60" s="47">
        <v>3.818</v>
      </c>
      <c r="L60" s="46">
        <v>348.0</v>
      </c>
      <c r="M60" s="48">
        <v>42186.0</v>
      </c>
      <c r="N60" s="5" t="s">
        <v>485</v>
      </c>
      <c r="O60" s="2">
        <v>0.0</v>
      </c>
      <c r="P60" s="49" t="s">
        <v>1585</v>
      </c>
      <c r="Q60" s="51"/>
      <c r="R60" s="2">
        <v>1.0</v>
      </c>
      <c r="S60" s="2" t="s">
        <v>13</v>
      </c>
      <c r="T60" s="2" t="s">
        <v>140</v>
      </c>
      <c r="V60" s="2" t="s">
        <v>13</v>
      </c>
      <c r="W60" s="2" t="s">
        <v>76</v>
      </c>
      <c r="X60" s="2" t="s">
        <v>13</v>
      </c>
    </row>
    <row r="61">
      <c r="A61" s="2" t="s">
        <v>211</v>
      </c>
      <c r="B61" s="2">
        <v>0.30112526490378744</v>
      </c>
      <c r="C61" s="2" t="s">
        <v>212</v>
      </c>
      <c r="D61" s="2">
        <v>15552.0</v>
      </c>
      <c r="E61" s="2">
        <v>8.385</v>
      </c>
      <c r="F61" s="2">
        <v>153.0</v>
      </c>
      <c r="G61" s="44">
        <v>16082.0</v>
      </c>
      <c r="H61" s="45">
        <v>8.184</v>
      </c>
      <c r="I61" s="44">
        <v>172.0</v>
      </c>
      <c r="J61" s="46">
        <v>16945.0</v>
      </c>
      <c r="K61" s="47">
        <v>8.218</v>
      </c>
      <c r="L61" s="46">
        <v>176.0</v>
      </c>
      <c r="M61" s="48">
        <v>42144.0</v>
      </c>
      <c r="N61" s="2" t="s">
        <v>750</v>
      </c>
      <c r="O61" s="2">
        <v>0.0</v>
      </c>
      <c r="P61" s="49" t="s">
        <v>1598</v>
      </c>
      <c r="Q61" s="53"/>
      <c r="R61" s="2">
        <v>1.0</v>
      </c>
      <c r="S61" s="2" t="s">
        <v>13</v>
      </c>
      <c r="T61" s="2" t="s">
        <v>140</v>
      </c>
      <c r="V61" s="2" t="s">
        <v>76</v>
      </c>
      <c r="W61" s="2" t="s">
        <v>340</v>
      </c>
      <c r="X61" s="2" t="s">
        <v>13</v>
      </c>
    </row>
    <row r="62">
      <c r="A62" s="2" t="s">
        <v>334</v>
      </c>
      <c r="B62" s="2">
        <v>0.305815817279696</v>
      </c>
      <c r="C62" s="2" t="s">
        <v>335</v>
      </c>
      <c r="D62" s="2">
        <v>374.0</v>
      </c>
      <c r="E62" s="2">
        <v>4.556</v>
      </c>
      <c r="F62" s="2">
        <v>70.0</v>
      </c>
      <c r="G62" s="44">
        <v>833.0</v>
      </c>
      <c r="H62" s="45">
        <v>5.784</v>
      </c>
      <c r="I62" s="44">
        <v>65.0</v>
      </c>
      <c r="J62" s="46">
        <v>1098.0</v>
      </c>
      <c r="K62" s="47">
        <v>4.822</v>
      </c>
      <c r="L62" s="46">
        <v>68.0</v>
      </c>
      <c r="M62" s="48">
        <v>42163.0</v>
      </c>
      <c r="N62" s="5" t="s">
        <v>485</v>
      </c>
      <c r="O62" s="2">
        <v>1.0</v>
      </c>
      <c r="P62" s="49" t="s">
        <v>1585</v>
      </c>
      <c r="Q62" s="53"/>
      <c r="R62" s="2">
        <v>1.0</v>
      </c>
      <c r="S62" s="2" t="s">
        <v>13</v>
      </c>
      <c r="T62" s="2" t="s">
        <v>140</v>
      </c>
      <c r="V62" s="2" t="s">
        <v>13</v>
      </c>
      <c r="W62" s="2" t="s">
        <v>76</v>
      </c>
      <c r="X62" s="2" t="s">
        <v>13</v>
      </c>
    </row>
    <row r="63">
      <c r="A63" s="2" t="s">
        <v>414</v>
      </c>
      <c r="B63" s="2">
        <v>0.31670823308169704</v>
      </c>
      <c r="C63" s="2" t="s">
        <v>415</v>
      </c>
      <c r="D63" s="2">
        <v>2599.0</v>
      </c>
      <c r="E63" s="2">
        <v>5.177</v>
      </c>
      <c r="F63" s="2">
        <v>501.0</v>
      </c>
      <c r="G63" s="44">
        <v>5309.0</v>
      </c>
      <c r="H63" s="45">
        <v>5.014</v>
      </c>
      <c r="I63" s="44">
        <v>567.0</v>
      </c>
      <c r="J63" s="46">
        <v>8527.0</v>
      </c>
      <c r="K63" s="47">
        <v>5.378</v>
      </c>
      <c r="L63" s="46">
        <v>354.0</v>
      </c>
      <c r="M63" s="48">
        <v>42157.0</v>
      </c>
      <c r="N63" s="2" t="s">
        <v>750</v>
      </c>
      <c r="O63" s="2">
        <v>1.0</v>
      </c>
      <c r="P63" s="49" t="s">
        <v>1614</v>
      </c>
      <c r="Q63" s="53"/>
      <c r="R63" s="2">
        <v>1.0</v>
      </c>
      <c r="S63" s="2" t="s">
        <v>76</v>
      </c>
      <c r="T63" s="2" t="s">
        <v>140</v>
      </c>
      <c r="V63" s="2" t="s">
        <v>76</v>
      </c>
      <c r="W63" s="2" t="s">
        <v>13</v>
      </c>
      <c r="X63" s="2" t="s">
        <v>13</v>
      </c>
    </row>
    <row r="64">
      <c r="A64" s="2" t="s">
        <v>166</v>
      </c>
      <c r="B64" s="2">
        <v>0.4369579336446725</v>
      </c>
      <c r="C64" s="2" t="s">
        <v>167</v>
      </c>
      <c r="D64" s="2">
        <v>722.0</v>
      </c>
      <c r="E64" s="2">
        <v>8.519</v>
      </c>
      <c r="F64" s="2">
        <v>228.0</v>
      </c>
      <c r="G64" s="44">
        <v>3179.0</v>
      </c>
      <c r="H64" s="45">
        <v>9.322</v>
      </c>
      <c r="I64" s="44">
        <v>547.0</v>
      </c>
      <c r="J64" s="46">
        <v>7951.0</v>
      </c>
      <c r="K64" s="47">
        <v>8.282</v>
      </c>
      <c r="L64" s="46">
        <v>408.0</v>
      </c>
      <c r="M64" s="48">
        <v>42144.0</v>
      </c>
      <c r="N64" s="2" t="s">
        <v>166</v>
      </c>
      <c r="O64" s="2">
        <v>1.0</v>
      </c>
      <c r="P64" s="49" t="s">
        <v>1627</v>
      </c>
      <c r="Q64" s="53"/>
      <c r="R64" s="2">
        <v>1.0</v>
      </c>
      <c r="S64" s="2" t="s">
        <v>13</v>
      </c>
      <c r="T64" s="2" t="s">
        <v>140</v>
      </c>
      <c r="V64" s="2" t="s">
        <v>13</v>
      </c>
      <c r="W64" s="2" t="s">
        <v>76</v>
      </c>
      <c r="X64" s="2" t="s">
        <v>13</v>
      </c>
    </row>
    <row r="65">
      <c r="A65" s="2" t="s">
        <v>226</v>
      </c>
      <c r="B65" s="2">
        <v>0.4594906344842302</v>
      </c>
      <c r="C65" s="2" t="s">
        <v>1632</v>
      </c>
      <c r="D65" s="2">
        <v>25613.0</v>
      </c>
      <c r="E65" s="2">
        <v>8.057</v>
      </c>
      <c r="F65" s="2">
        <v>731.0</v>
      </c>
      <c r="G65" s="44">
        <v>30229.0</v>
      </c>
      <c r="H65" s="45">
        <v>7.562</v>
      </c>
      <c r="I65" s="44">
        <v>669.0</v>
      </c>
      <c r="J65" s="46">
        <v>33136.0</v>
      </c>
      <c r="K65" s="47">
        <v>7.003</v>
      </c>
      <c r="L65" s="46">
        <v>693.0</v>
      </c>
      <c r="M65" s="48">
        <v>42144.0</v>
      </c>
      <c r="N65" s="2" t="s">
        <v>1521</v>
      </c>
      <c r="O65" s="2">
        <v>1.0</v>
      </c>
      <c r="P65" s="49" t="s">
        <v>1523</v>
      </c>
      <c r="Q65" s="53"/>
      <c r="R65" s="2">
        <v>1.0</v>
      </c>
      <c r="S65" s="2" t="s">
        <v>13</v>
      </c>
      <c r="T65" s="2" t="s">
        <v>140</v>
      </c>
      <c r="U65" s="2" t="s">
        <v>76</v>
      </c>
      <c r="V65" s="2" t="s">
        <v>13</v>
      </c>
      <c r="W65" s="2" t="s">
        <v>76</v>
      </c>
      <c r="X65" s="2" t="s">
        <v>13</v>
      </c>
    </row>
    <row r="66">
      <c r="A66" s="2" t="s">
        <v>169</v>
      </c>
      <c r="B66" s="2">
        <v>0.4652918663631753</v>
      </c>
      <c r="C66" s="2" t="s">
        <v>170</v>
      </c>
      <c r="D66" s="2">
        <v>8309.0</v>
      </c>
      <c r="E66" s="2">
        <v>9.267</v>
      </c>
      <c r="F66" s="2">
        <v>212.0</v>
      </c>
      <c r="G66" s="44">
        <v>10314.0</v>
      </c>
      <c r="H66" s="45">
        <v>9.302</v>
      </c>
      <c r="I66" s="44">
        <v>215.0</v>
      </c>
      <c r="J66" s="46">
        <v>13569.0</v>
      </c>
      <c r="K66" s="47">
        <v>9.328</v>
      </c>
      <c r="L66" s="46">
        <v>232.0</v>
      </c>
      <c r="M66" s="48">
        <v>42143.0</v>
      </c>
      <c r="N66" s="2" t="s">
        <v>750</v>
      </c>
      <c r="O66" s="2">
        <v>0.0</v>
      </c>
      <c r="P66" s="49" t="s">
        <v>1642</v>
      </c>
      <c r="Q66" s="53"/>
      <c r="R66" s="2">
        <v>1.0</v>
      </c>
      <c r="S66" s="2" t="s">
        <v>13</v>
      </c>
      <c r="T66" s="2" t="s">
        <v>140</v>
      </c>
      <c r="V66" s="2" t="s">
        <v>76</v>
      </c>
      <c r="W66" s="2" t="s">
        <v>76</v>
      </c>
      <c r="X66" s="2" t="s">
        <v>13</v>
      </c>
    </row>
    <row r="67">
      <c r="A67" s="57" t="s">
        <v>106</v>
      </c>
      <c r="B67" s="61">
        <v>0.4694653545281937</v>
      </c>
      <c r="C67" s="62" t="s">
        <v>107</v>
      </c>
      <c r="D67" s="2">
        <v>17193.0</v>
      </c>
      <c r="E67" s="2">
        <v>10.742</v>
      </c>
      <c r="F67" s="2">
        <v>1591.0</v>
      </c>
      <c r="G67" s="44">
        <v>39396.0</v>
      </c>
      <c r="H67" s="45">
        <v>11.47</v>
      </c>
      <c r="I67" s="44">
        <v>2788.0</v>
      </c>
      <c r="J67" s="46">
        <f>VLOOKUP(A46,'2015 WOS data'!13:1201,4,FALSE)</f>
        <v>25266</v>
      </c>
      <c r="K67" s="47">
        <f>VLOOKUP(A67,'2015 WOS data'!13:1201,5,FALSE)</f>
        <v>11.329</v>
      </c>
      <c r="L67" s="46">
        <f>VLOOKUP(A67,'2015 WOS data'!13:1201,9,FALSE)</f>
        <v>3192</v>
      </c>
      <c r="M67" s="48">
        <v>42143.0</v>
      </c>
      <c r="N67" s="2" t="s">
        <v>750</v>
      </c>
      <c r="O67" s="2">
        <v>1.0</v>
      </c>
      <c r="P67" s="49" t="s">
        <v>753</v>
      </c>
      <c r="Q67" s="53"/>
      <c r="R67" s="2">
        <v>1.0</v>
      </c>
      <c r="S67" s="2" t="s">
        <v>13</v>
      </c>
      <c r="T67" s="2" t="s">
        <v>140</v>
      </c>
      <c r="V67" s="2" t="s">
        <v>76</v>
      </c>
      <c r="W67" s="2" t="s">
        <v>76</v>
      </c>
      <c r="X67" s="2" t="s">
        <v>13</v>
      </c>
    </row>
    <row r="68">
      <c r="A68" s="2" t="s">
        <v>393</v>
      </c>
      <c r="B68" s="2">
        <v>0.4721452081890132</v>
      </c>
      <c r="C68" s="2">
        <v>2758587.0</v>
      </c>
      <c r="D68" s="2">
        <v>5977.0</v>
      </c>
      <c r="E68" s="2">
        <v>6.042</v>
      </c>
      <c r="F68" s="2">
        <v>252.0</v>
      </c>
      <c r="G68" s="44">
        <v>6768.0</v>
      </c>
      <c r="H68" s="45">
        <v>5.128</v>
      </c>
      <c r="I68" s="44">
        <v>178.0</v>
      </c>
      <c r="J68" s="46">
        <v>7229.0</v>
      </c>
      <c r="K68" s="47">
        <v>4.314</v>
      </c>
      <c r="L68" s="46">
        <v>241.0</v>
      </c>
      <c r="M68" s="48">
        <v>42447.0</v>
      </c>
      <c r="N68" s="2" t="s">
        <v>530</v>
      </c>
      <c r="O68" s="2">
        <v>0.0</v>
      </c>
      <c r="P68" s="49" t="s">
        <v>1669</v>
      </c>
      <c r="Q68" s="53"/>
      <c r="R68" s="2">
        <v>3.0</v>
      </c>
      <c r="S68" s="2" t="s">
        <v>76</v>
      </c>
      <c r="T68" s="2" t="s">
        <v>145</v>
      </c>
      <c r="U68" s="2" t="s">
        <v>76</v>
      </c>
      <c r="V68" s="2" t="s">
        <v>13</v>
      </c>
      <c r="W68" s="2" t="s">
        <v>76</v>
      </c>
      <c r="X68" s="2" t="s">
        <v>13</v>
      </c>
    </row>
    <row r="69">
      <c r="A69" s="57" t="s">
        <v>59</v>
      </c>
      <c r="B69" s="61">
        <v>0.509446944361137</v>
      </c>
      <c r="C69" s="62" t="s">
        <v>60</v>
      </c>
      <c r="D69" s="2">
        <v>46095.0</v>
      </c>
      <c r="E69" s="2">
        <v>14.976</v>
      </c>
      <c r="F69" s="2">
        <v>236.0</v>
      </c>
      <c r="G69" s="44">
        <v>50204.0</v>
      </c>
      <c r="H69" s="45">
        <v>16.095</v>
      </c>
      <c r="I69" s="44">
        <v>221.0</v>
      </c>
      <c r="J69" s="46">
        <f>VLOOKUP(A48,'2015 WOS data'!15:1203,4,FALSE)</f>
        <v>10984</v>
      </c>
      <c r="K69" s="47">
        <f>VLOOKUP(A69,'2015 WOS data'!15:1203,5,FALSE)</f>
        <v>16.724</v>
      </c>
      <c r="L69" s="46">
        <f>VLOOKUP(A69,'2015 WOS data'!15:1203,9,FALSE)</f>
        <v>221</v>
      </c>
      <c r="M69" s="48">
        <v>42142.0</v>
      </c>
      <c r="N69" s="2" t="s">
        <v>750</v>
      </c>
      <c r="O69" s="2">
        <v>0.0</v>
      </c>
      <c r="P69" s="49" t="s">
        <v>753</v>
      </c>
      <c r="Q69" s="53"/>
      <c r="R69" s="2">
        <v>1.0</v>
      </c>
      <c r="S69" s="2" t="s">
        <v>13</v>
      </c>
      <c r="T69" s="2" t="s">
        <v>140</v>
      </c>
      <c r="V69" s="2" t="s">
        <v>76</v>
      </c>
      <c r="W69" s="2" t="s">
        <v>76</v>
      </c>
      <c r="X69" s="2" t="s">
        <v>13</v>
      </c>
    </row>
    <row r="70">
      <c r="A70" s="2" t="s">
        <v>815</v>
      </c>
      <c r="B70" s="2">
        <v>0.5166237096851984</v>
      </c>
      <c r="C70" s="2" t="s">
        <v>816</v>
      </c>
      <c r="D70" s="2">
        <v>10149.0</v>
      </c>
      <c r="E70" s="2">
        <v>3.466</v>
      </c>
      <c r="F70" s="2">
        <v>213.0</v>
      </c>
      <c r="G70" s="44">
        <v>10530.0</v>
      </c>
      <c r="H70" s="45">
        <v>3.57</v>
      </c>
      <c r="I70" s="44">
        <v>211.0</v>
      </c>
      <c r="J70" s="46">
        <v>11070.0</v>
      </c>
      <c r="K70" s="47">
        <v>3.636</v>
      </c>
      <c r="L70" s="46">
        <v>216.0</v>
      </c>
      <c r="M70" s="48">
        <v>42467.0</v>
      </c>
      <c r="N70" s="2" t="s">
        <v>750</v>
      </c>
      <c r="O70" s="73">
        <v>0.0</v>
      </c>
      <c r="P70" s="49" t="s">
        <v>1722</v>
      </c>
      <c r="Q70" s="51"/>
      <c r="R70" s="2">
        <v>2.0</v>
      </c>
      <c r="S70" s="2" t="s">
        <v>13</v>
      </c>
      <c r="T70" s="2" t="s">
        <v>140</v>
      </c>
      <c r="V70" s="2" t="s">
        <v>76</v>
      </c>
      <c r="W70" s="2" t="s">
        <v>76</v>
      </c>
      <c r="X70" s="2" t="s">
        <v>13</v>
      </c>
    </row>
    <row r="71">
      <c r="A71" s="2" t="s">
        <v>435</v>
      </c>
      <c r="B71" s="2">
        <v>0.5665430460760847</v>
      </c>
      <c r="C71" s="2" t="s">
        <v>436</v>
      </c>
      <c r="D71" s="2">
        <v>879.0</v>
      </c>
      <c r="E71" s="2">
        <v>4.345</v>
      </c>
      <c r="F71" s="2">
        <v>58.0</v>
      </c>
      <c r="G71" s="44">
        <v>1144.0</v>
      </c>
      <c r="H71" s="45">
        <v>4.902</v>
      </c>
      <c r="I71" s="44">
        <v>90.0</v>
      </c>
      <c r="J71" s="46">
        <v>1453.0</v>
      </c>
      <c r="K71" s="47">
        <v>3.745</v>
      </c>
      <c r="L71" s="46">
        <v>88.0</v>
      </c>
      <c r="M71" s="48">
        <v>42164.0</v>
      </c>
      <c r="N71" s="2" t="s">
        <v>548</v>
      </c>
      <c r="O71" s="2">
        <v>1.0</v>
      </c>
      <c r="P71" s="49" t="s">
        <v>1730</v>
      </c>
      <c r="Q71" s="53"/>
      <c r="R71" s="2">
        <v>3.0</v>
      </c>
      <c r="S71" s="2" t="s">
        <v>13</v>
      </c>
      <c r="T71" s="2" t="s">
        <v>140</v>
      </c>
      <c r="V71" s="2" t="s">
        <v>76</v>
      </c>
      <c r="W71" s="2" t="s">
        <v>76</v>
      </c>
      <c r="X71" s="2" t="s">
        <v>13</v>
      </c>
    </row>
    <row r="72">
      <c r="A72" s="2" t="s">
        <v>285</v>
      </c>
      <c r="B72" s="2">
        <v>0.6277454235936158</v>
      </c>
      <c r="C72" s="2" t="s">
        <v>286</v>
      </c>
      <c r="D72" s="2">
        <v>5361.0</v>
      </c>
      <c r="E72" s="2">
        <v>5.939</v>
      </c>
      <c r="F72" s="2">
        <v>126.0</v>
      </c>
      <c r="G72" s="44">
        <v>5793.0</v>
      </c>
      <c r="H72" s="45">
        <v>6.34</v>
      </c>
      <c r="I72" s="44">
        <v>116.0</v>
      </c>
      <c r="J72" s="46">
        <v>6101.0</v>
      </c>
      <c r="K72" s="47">
        <v>5.76</v>
      </c>
      <c r="L72" s="46">
        <v>115.0</v>
      </c>
      <c r="M72" s="48">
        <v>42153.0</v>
      </c>
      <c r="N72" s="2" t="s">
        <v>1143</v>
      </c>
      <c r="O72" s="2">
        <v>1.0</v>
      </c>
      <c r="P72" s="49" t="s">
        <v>1743</v>
      </c>
      <c r="Q72" s="53"/>
      <c r="R72" s="2">
        <v>5.0</v>
      </c>
      <c r="S72" s="2" t="s">
        <v>76</v>
      </c>
      <c r="T72" s="2" t="s">
        <v>145</v>
      </c>
      <c r="U72" s="2" t="s">
        <v>13</v>
      </c>
      <c r="V72" s="2" t="s">
        <v>76</v>
      </c>
      <c r="W72" s="2" t="s">
        <v>76</v>
      </c>
      <c r="X72" s="2" t="s">
        <v>13</v>
      </c>
    </row>
    <row r="73">
      <c r="A73" s="2" t="s">
        <v>609</v>
      </c>
      <c r="B73" s="2">
        <v>0.6638786195130455</v>
      </c>
      <c r="C73" s="2" t="s">
        <v>610</v>
      </c>
      <c r="D73" s="2">
        <v>17144.0</v>
      </c>
      <c r="E73" s="2">
        <v>3.858</v>
      </c>
      <c r="F73" s="2">
        <v>1319.0</v>
      </c>
      <c r="G73" s="44">
        <v>22861.0</v>
      </c>
      <c r="H73" s="45">
        <v>4.034</v>
      </c>
      <c r="I73" s="44">
        <v>1284.0</v>
      </c>
      <c r="J73" s="46">
        <v>25875.0</v>
      </c>
      <c r="K73" s="47">
        <v>3.849</v>
      </c>
      <c r="L73" s="46">
        <v>1063.0</v>
      </c>
      <c r="M73" s="48">
        <v>42186.0</v>
      </c>
      <c r="N73" s="2" t="s">
        <v>1754</v>
      </c>
      <c r="O73" s="2">
        <v>0.0</v>
      </c>
      <c r="P73" s="49" t="s">
        <v>1757</v>
      </c>
      <c r="Q73" s="51"/>
      <c r="R73" s="2">
        <v>2.0</v>
      </c>
      <c r="S73" s="2" t="s">
        <v>13</v>
      </c>
      <c r="T73" s="2" t="s">
        <v>140</v>
      </c>
      <c r="V73" s="2" t="s">
        <v>76</v>
      </c>
      <c r="W73" s="2" t="s">
        <v>76</v>
      </c>
      <c r="X73" s="2" t="s">
        <v>13</v>
      </c>
    </row>
    <row r="74">
      <c r="A74" s="57" t="s">
        <v>205</v>
      </c>
      <c r="B74" s="61">
        <v>0.6790478327688998</v>
      </c>
      <c r="C74" s="62" t="s">
        <v>206</v>
      </c>
      <c r="D74" s="2">
        <v>62603.0</v>
      </c>
      <c r="E74" s="2">
        <v>8.559</v>
      </c>
      <c r="F74" s="2">
        <v>565.0</v>
      </c>
      <c r="G74" s="44">
        <v>64071.0</v>
      </c>
      <c r="H74" s="45">
        <v>8.459</v>
      </c>
      <c r="I74" s="44">
        <v>572.0</v>
      </c>
      <c r="J74" s="46">
        <f>VLOOKUP(A53,'2015 WOS data'!20:1208,4,FALSE)</f>
        <v>15361</v>
      </c>
      <c r="K74" s="47">
        <f>VLOOKUP(A74,'2015 WOS data'!20:1208,5,FALSE)</f>
        <v>7.932</v>
      </c>
      <c r="L74" s="46">
        <f>VLOOKUP(A74,'2015 WOS data'!20:1208,9,FALSE)</f>
        <v>575</v>
      </c>
      <c r="M74" s="48">
        <v>42144.0</v>
      </c>
      <c r="N74" s="2" t="s">
        <v>750</v>
      </c>
      <c r="O74" s="2">
        <v>0.0</v>
      </c>
      <c r="P74" s="49" t="s">
        <v>1781</v>
      </c>
      <c r="Q74" s="53"/>
      <c r="R74" s="2">
        <v>1.0</v>
      </c>
      <c r="S74" s="2" t="s">
        <v>13</v>
      </c>
      <c r="T74" s="2" t="s">
        <v>140</v>
      </c>
      <c r="V74" s="2" t="s">
        <v>76</v>
      </c>
      <c r="W74" s="2" t="s">
        <v>76</v>
      </c>
      <c r="X74" s="2" t="s">
        <v>13</v>
      </c>
    </row>
    <row r="75">
      <c r="A75" s="2" t="s">
        <v>70</v>
      </c>
      <c r="B75" s="2">
        <v>0.6991900437189275</v>
      </c>
      <c r="C75" s="2" t="s">
        <v>71</v>
      </c>
      <c r="D75" s="2">
        <v>13902.0</v>
      </c>
      <c r="E75" s="2">
        <v>15.147</v>
      </c>
      <c r="F75" s="2">
        <v>132.0</v>
      </c>
      <c r="G75" s="44">
        <v>14510.0</v>
      </c>
      <c r="H75" s="45">
        <v>14.496</v>
      </c>
      <c r="I75" s="44">
        <v>151.0</v>
      </c>
      <c r="J75" s="46">
        <v>15797.0</v>
      </c>
      <c r="K75" s="47">
        <v>13.314</v>
      </c>
      <c r="L75" s="46">
        <v>167.0</v>
      </c>
      <c r="M75" s="48">
        <v>42142.0</v>
      </c>
      <c r="N75" s="2" t="s">
        <v>750</v>
      </c>
      <c r="O75" s="2">
        <v>0.0</v>
      </c>
      <c r="P75" s="49" t="s">
        <v>1790</v>
      </c>
      <c r="Q75" s="53"/>
      <c r="R75" s="2">
        <v>1.0</v>
      </c>
      <c r="S75" s="2" t="s">
        <v>13</v>
      </c>
      <c r="T75" s="2" t="s">
        <v>140</v>
      </c>
      <c r="V75" s="2" t="s">
        <v>76</v>
      </c>
      <c r="W75" s="2" t="s">
        <v>76</v>
      </c>
      <c r="X75" s="2" t="s">
        <v>13</v>
      </c>
    </row>
    <row r="76">
      <c r="A76" s="2" t="s">
        <v>365</v>
      </c>
      <c r="B76" s="2">
        <v>0.854506766229526</v>
      </c>
      <c r="C76" s="2" t="s">
        <v>366</v>
      </c>
      <c r="D76" s="2">
        <v>14721.0</v>
      </c>
      <c r="E76" s="2">
        <v>5.339</v>
      </c>
      <c r="F76" s="2">
        <v>233.0</v>
      </c>
      <c r="G76" s="44">
        <v>15903.0</v>
      </c>
      <c r="H76" s="45">
        <v>5.407</v>
      </c>
      <c r="I76" s="44">
        <v>232.0</v>
      </c>
      <c r="J76" s="46">
        <v>16233.0</v>
      </c>
      <c r="K76" s="47">
        <v>4.929</v>
      </c>
      <c r="L76" s="46">
        <v>247.0</v>
      </c>
      <c r="M76" s="48">
        <v>42156.0</v>
      </c>
      <c r="N76" s="2" t="s">
        <v>1799</v>
      </c>
      <c r="O76" s="2">
        <v>0.0</v>
      </c>
      <c r="P76" s="49" t="s">
        <v>1801</v>
      </c>
      <c r="Q76" s="53"/>
      <c r="R76" s="2">
        <v>3.0</v>
      </c>
      <c r="S76" s="2" t="s">
        <v>13</v>
      </c>
      <c r="T76" s="2" t="s">
        <v>140</v>
      </c>
      <c r="V76" s="2" t="s">
        <v>76</v>
      </c>
      <c r="W76" s="2" t="s">
        <v>76</v>
      </c>
      <c r="X76" s="2" t="s">
        <v>13</v>
      </c>
    </row>
    <row r="77">
      <c r="A77" s="2" t="s">
        <v>1586</v>
      </c>
      <c r="B77" s="2">
        <v>0.8808890397727731</v>
      </c>
      <c r="C77" s="2" t="s">
        <v>1587</v>
      </c>
      <c r="D77" s="2">
        <v>8123.0</v>
      </c>
      <c r="E77" s="2">
        <v>2.266</v>
      </c>
      <c r="F77" s="2">
        <v>269.0</v>
      </c>
      <c r="G77" s="44">
        <v>8301.0</v>
      </c>
      <c r="H77" s="45">
        <v>2.248</v>
      </c>
      <c r="I77" s="44">
        <v>199.0</v>
      </c>
      <c r="J77" s="46">
        <v>8655.0</v>
      </c>
      <c r="K77" s="47">
        <v>2.269</v>
      </c>
      <c r="L77" s="46">
        <v>186.0</v>
      </c>
      <c r="M77" s="48">
        <v>42467.0</v>
      </c>
      <c r="N77" s="2" t="s">
        <v>1809</v>
      </c>
      <c r="O77" s="2">
        <v>0.0</v>
      </c>
      <c r="P77" s="49" t="s">
        <v>1810</v>
      </c>
      <c r="Q77" s="51"/>
      <c r="R77" s="2">
        <v>2.0</v>
      </c>
      <c r="S77" s="2" t="s">
        <v>13</v>
      </c>
      <c r="T77" s="2" t="s">
        <v>140</v>
      </c>
      <c r="U77" s="2"/>
      <c r="V77" s="2" t="s">
        <v>76</v>
      </c>
      <c r="W77" s="2" t="s">
        <v>76</v>
      </c>
      <c r="X77" s="2" t="s">
        <v>13</v>
      </c>
    </row>
    <row r="78">
      <c r="A78" s="2" t="s">
        <v>213</v>
      </c>
      <c r="B78" s="2">
        <v>0.9012260281644057</v>
      </c>
      <c r="C78" s="2" t="s">
        <v>215</v>
      </c>
      <c r="D78" s="2">
        <v>3214.0</v>
      </c>
      <c r="E78" s="2">
        <v>7.431</v>
      </c>
      <c r="F78" s="2">
        <v>68.0</v>
      </c>
      <c r="G78" s="44">
        <v>3676.0</v>
      </c>
      <c r="H78" s="45">
        <v>7.984</v>
      </c>
      <c r="I78" s="44">
        <v>87.0</v>
      </c>
      <c r="J78" s="46">
        <v>3908.0</v>
      </c>
      <c r="K78" s="47">
        <v>6.967</v>
      </c>
      <c r="L78" s="46">
        <v>92.0</v>
      </c>
      <c r="M78" s="48">
        <v>42145.0</v>
      </c>
      <c r="N78" s="5" t="s">
        <v>548</v>
      </c>
      <c r="O78" s="2">
        <v>1.0</v>
      </c>
      <c r="P78" s="2" t="s">
        <v>1819</v>
      </c>
      <c r="Q78" s="53"/>
      <c r="R78" s="2">
        <v>1.0</v>
      </c>
      <c r="S78" s="2" t="s">
        <v>13</v>
      </c>
      <c r="T78" s="2" t="s">
        <v>140</v>
      </c>
      <c r="V78" s="2" t="s">
        <v>76</v>
      </c>
      <c r="W78" s="2" t="s">
        <v>76</v>
      </c>
      <c r="X78" s="2" t="s">
        <v>13</v>
      </c>
    </row>
    <row r="79">
      <c r="A79" s="2" t="s">
        <v>586</v>
      </c>
      <c r="B79" s="2">
        <v>0.903802037731525</v>
      </c>
      <c r="C79" s="2" t="s">
        <v>587</v>
      </c>
      <c r="D79" s="2">
        <v>3800.0</v>
      </c>
      <c r="E79" s="2">
        <v>4.205</v>
      </c>
      <c r="F79" s="2">
        <v>72.0</v>
      </c>
      <c r="G79" s="44">
        <v>3818.0</v>
      </c>
      <c r="H79" s="45">
        <v>4.147</v>
      </c>
      <c r="I79" s="44">
        <v>97.0</v>
      </c>
      <c r="J79" s="46">
        <v>4333.0</v>
      </c>
      <c r="K79" s="47">
        <v>4.473</v>
      </c>
      <c r="L79" s="46">
        <v>95.0</v>
      </c>
      <c r="M79" s="48">
        <v>42178.0</v>
      </c>
      <c r="N79" s="2" t="s">
        <v>750</v>
      </c>
      <c r="O79" s="2">
        <v>0.0</v>
      </c>
      <c r="P79" s="49" t="s">
        <v>1824</v>
      </c>
      <c r="Q79" s="53"/>
      <c r="R79" s="2">
        <v>1.0</v>
      </c>
      <c r="S79" s="2" t="s">
        <v>13</v>
      </c>
      <c r="T79" s="2" t="s">
        <v>140</v>
      </c>
      <c r="V79" s="2" t="s">
        <v>76</v>
      </c>
      <c r="W79" s="2" t="s">
        <v>76</v>
      </c>
      <c r="X79" s="2" t="s">
        <v>13</v>
      </c>
    </row>
    <row r="80">
      <c r="A80" s="57" t="s">
        <v>405</v>
      </c>
      <c r="B80" s="61">
        <v>0.9130685500223411</v>
      </c>
      <c r="C80" s="62" t="s">
        <v>406</v>
      </c>
      <c r="D80" s="2">
        <v>39399.0</v>
      </c>
      <c r="E80" s="2">
        <v>5.292</v>
      </c>
      <c r="F80" s="2">
        <v>513.0</v>
      </c>
      <c r="G80" s="44">
        <v>41341.0</v>
      </c>
      <c r="H80" s="45">
        <v>5.051</v>
      </c>
      <c r="I80" s="44">
        <v>625.0</v>
      </c>
      <c r="J80" s="46">
        <f>VLOOKUP(A59,'2015 WOS data'!26:1214,4,FALSE)</f>
        <v>35807</v>
      </c>
      <c r="K80" s="47">
        <f>VLOOKUP(A80,'2015 WOS data'!26:1214,5,FALSE)</f>
        <v>4.823</v>
      </c>
      <c r="L80" s="46">
        <f>VLOOKUP(A80,'2015 WOS data'!26:1214,9,FALSE)</f>
        <v>599</v>
      </c>
      <c r="M80" s="48">
        <v>42157.0</v>
      </c>
      <c r="N80" s="5" t="s">
        <v>485</v>
      </c>
      <c r="O80" s="2">
        <v>0.0</v>
      </c>
      <c r="P80" s="2" t="s">
        <v>1849</v>
      </c>
      <c r="Q80" s="53"/>
      <c r="R80" s="2">
        <v>1.0</v>
      </c>
      <c r="S80" s="2" t="s">
        <v>76</v>
      </c>
      <c r="T80" s="2" t="s">
        <v>140</v>
      </c>
      <c r="V80" s="2" t="s">
        <v>76</v>
      </c>
      <c r="W80" s="2" t="s">
        <v>76</v>
      </c>
      <c r="X80" s="2" t="s">
        <v>13</v>
      </c>
    </row>
    <row r="81">
      <c r="A81" s="2" t="s">
        <v>88</v>
      </c>
      <c r="B81" s="2">
        <v>0.5699858487453408</v>
      </c>
      <c r="C81" s="2" t="s">
        <v>90</v>
      </c>
      <c r="D81" s="2">
        <v>8083.0</v>
      </c>
      <c r="E81" s="2">
        <v>11.981</v>
      </c>
      <c r="F81" s="2">
        <v>80.0</v>
      </c>
      <c r="G81" s="44">
        <v>9195.0</v>
      </c>
      <c r="H81" s="45">
        <v>12.413</v>
      </c>
      <c r="I81" s="44">
        <v>80.0</v>
      </c>
      <c r="J81" s="46">
        <v>10393.0</v>
      </c>
      <c r="K81" s="47">
        <v>14.812</v>
      </c>
      <c r="L81" s="46">
        <v>75.0</v>
      </c>
      <c r="M81" s="48">
        <v>42142.0</v>
      </c>
      <c r="N81" s="2" t="s">
        <v>750</v>
      </c>
      <c r="O81" s="2">
        <v>0.0</v>
      </c>
      <c r="P81" s="49" t="s">
        <v>1858</v>
      </c>
      <c r="Q81" s="53"/>
      <c r="R81" s="2">
        <v>6.0</v>
      </c>
      <c r="S81" s="2" t="s">
        <v>76</v>
      </c>
      <c r="T81" s="2" t="s">
        <v>179</v>
      </c>
      <c r="U81" s="2" t="s">
        <v>276</v>
      </c>
      <c r="V81" s="2" t="s">
        <v>76</v>
      </c>
      <c r="W81" s="2" t="s">
        <v>76</v>
      </c>
      <c r="X81" s="2" t="s">
        <v>76</v>
      </c>
    </row>
    <row r="82">
      <c r="A82" s="2" t="s">
        <v>800</v>
      </c>
      <c r="B82" s="2">
        <v>0.9809851476537529</v>
      </c>
      <c r="C82" s="2" t="s">
        <v>801</v>
      </c>
      <c r="D82" s="2">
        <v>4693.0</v>
      </c>
      <c r="E82" s="2">
        <v>3.424</v>
      </c>
      <c r="F82" s="2">
        <v>188.0</v>
      </c>
      <c r="G82" s="44">
        <v>5356.0</v>
      </c>
      <c r="H82" s="45">
        <v>3.587</v>
      </c>
      <c r="I82" s="44">
        <v>189.0</v>
      </c>
      <c r="J82" s="46">
        <v>5721.0</v>
      </c>
      <c r="K82" s="47">
        <v>3.31</v>
      </c>
      <c r="L82" s="46">
        <v>192.0</v>
      </c>
      <c r="M82" s="48">
        <v>42408.0</v>
      </c>
      <c r="N82" s="2" t="s">
        <v>1143</v>
      </c>
      <c r="O82" s="2">
        <v>0.0</v>
      </c>
      <c r="P82" s="49" t="s">
        <v>1869</v>
      </c>
      <c r="Q82" s="53"/>
      <c r="R82" s="2">
        <v>6.0</v>
      </c>
      <c r="S82" s="2" t="s">
        <v>76</v>
      </c>
      <c r="T82" s="2" t="s">
        <v>179</v>
      </c>
      <c r="U82" s="2" t="s">
        <v>276</v>
      </c>
      <c r="V82" s="2" t="s">
        <v>76</v>
      </c>
      <c r="W82" s="2" t="s">
        <v>76</v>
      </c>
      <c r="X82" s="2" t="s">
        <v>76</v>
      </c>
    </row>
    <row r="83">
      <c r="A83" s="57" t="s">
        <v>241</v>
      </c>
      <c r="B83" s="61">
        <v>0.6775665998006895</v>
      </c>
      <c r="C83" s="62" t="s">
        <v>242</v>
      </c>
      <c r="D83" s="2">
        <v>29689.0</v>
      </c>
      <c r="E83" s="2">
        <v>6.314</v>
      </c>
      <c r="F83" s="2">
        <v>307.0</v>
      </c>
      <c r="G83" s="44">
        <v>32026.0</v>
      </c>
      <c r="H83" s="45">
        <v>7.055</v>
      </c>
      <c r="I83" s="44">
        <v>413.0</v>
      </c>
      <c r="J83" s="46">
        <f>VLOOKUP(A62,'2015 WOS data'!29:1217,4,FALSE)</f>
        <v>1098</v>
      </c>
      <c r="K83" s="47">
        <f>VLOOKUP(A83,'2015 WOS data'!29:1217,5,FALSE)</f>
        <v>5.847</v>
      </c>
      <c r="L83" s="46">
        <f>VLOOKUP(A83,'2015 WOS data'!29:1217,9,FALSE)</f>
        <v>360</v>
      </c>
      <c r="M83" s="48">
        <v>42152.0</v>
      </c>
      <c r="N83" s="2" t="s">
        <v>1892</v>
      </c>
      <c r="O83" s="2">
        <v>0.0</v>
      </c>
      <c r="P83" s="49" t="s">
        <v>1895</v>
      </c>
      <c r="Q83" s="53"/>
      <c r="R83" s="2">
        <v>1.0</v>
      </c>
      <c r="S83" s="2" t="s">
        <v>13</v>
      </c>
      <c r="T83" s="2" t="s">
        <v>140</v>
      </c>
      <c r="V83" s="2" t="s">
        <v>76</v>
      </c>
      <c r="W83" s="2" t="s">
        <v>76</v>
      </c>
      <c r="X83" s="2" t="s">
        <v>888</v>
      </c>
    </row>
    <row r="84">
      <c r="A84" s="2" t="s">
        <v>553</v>
      </c>
      <c r="B84" s="2">
        <v>0.16176268667174487</v>
      </c>
      <c r="C84" s="2" t="s">
        <v>554</v>
      </c>
      <c r="D84" s="2">
        <v>7852.0</v>
      </c>
      <c r="E84" s="2">
        <v>4.259</v>
      </c>
      <c r="F84" s="2">
        <v>193.0</v>
      </c>
      <c r="G84" s="44">
        <v>8473.0</v>
      </c>
      <c r="H84" s="45">
        <v>4.296</v>
      </c>
      <c r="I84" s="44">
        <v>169.0</v>
      </c>
      <c r="J84" s="46">
        <v>9051.0</v>
      </c>
      <c r="K84" s="47">
        <v>4.097</v>
      </c>
      <c r="L84" s="46">
        <v>215.0</v>
      </c>
      <c r="M84" s="48">
        <v>42447.0</v>
      </c>
      <c r="N84" s="2" t="s">
        <v>530</v>
      </c>
      <c r="O84" s="2">
        <v>0.0</v>
      </c>
      <c r="P84" s="49" t="s">
        <v>1908</v>
      </c>
      <c r="Q84" s="53"/>
      <c r="R84" s="2">
        <v>3.0</v>
      </c>
      <c r="S84" s="2" t="s">
        <v>76</v>
      </c>
      <c r="T84" s="2" t="s">
        <v>145</v>
      </c>
      <c r="U84" s="2" t="s">
        <v>276</v>
      </c>
      <c r="V84" s="2" t="s">
        <v>76</v>
      </c>
      <c r="W84" s="2" t="s">
        <v>76</v>
      </c>
      <c r="X84" s="2" t="s">
        <v>76</v>
      </c>
    </row>
    <row r="85">
      <c r="A85" s="57" t="s">
        <v>199</v>
      </c>
      <c r="B85" s="61">
        <v>0.28511015316888155</v>
      </c>
      <c r="C85" s="62" t="s">
        <v>200</v>
      </c>
      <c r="D85" s="2">
        <v>81229.0</v>
      </c>
      <c r="E85" s="2">
        <v>8.312</v>
      </c>
      <c r="F85" s="2">
        <v>991.0</v>
      </c>
      <c r="G85" s="44">
        <v>93432.0</v>
      </c>
      <c r="H85" s="45">
        <v>8.557</v>
      </c>
      <c r="I85" s="44">
        <v>948.0</v>
      </c>
      <c r="J85" s="46">
        <f>VLOOKUP(A64,'2015 WOS data'!31:1219,4,FALSE)</f>
        <v>7951</v>
      </c>
      <c r="K85" s="47">
        <f>VLOOKUP(A85,'2015 WOS data'!1:1189,5,FALSE)</f>
        <v>8.387</v>
      </c>
      <c r="L85" s="46">
        <f>VLOOKUP(A85,'2015 WOS data'!1:1189,9,FALSE)</f>
        <v>757</v>
      </c>
      <c r="M85" s="48">
        <v>42447.0</v>
      </c>
      <c r="N85" s="2" t="s">
        <v>530</v>
      </c>
      <c r="O85" s="2">
        <v>0.0</v>
      </c>
      <c r="P85" s="49" t="s">
        <v>1936</v>
      </c>
      <c r="Q85" s="53"/>
      <c r="R85" s="2">
        <v>3.0</v>
      </c>
      <c r="S85" s="2" t="s">
        <v>76</v>
      </c>
      <c r="T85" s="2" t="s">
        <v>145</v>
      </c>
      <c r="U85" s="2" t="s">
        <v>276</v>
      </c>
      <c r="V85" s="2" t="s">
        <v>13</v>
      </c>
      <c r="W85" s="2" t="s">
        <v>76</v>
      </c>
      <c r="X85" s="2" t="s">
        <v>76</v>
      </c>
    </row>
    <row r="86">
      <c r="A86" s="2" t="s">
        <v>509</v>
      </c>
      <c r="B86" s="2">
        <v>0.42733245433008515</v>
      </c>
      <c r="C86" s="2" t="s">
        <v>510</v>
      </c>
      <c r="D86" s="2">
        <v>12482.0</v>
      </c>
      <c r="E86" s="2">
        <v>4.241</v>
      </c>
      <c r="F86" s="2">
        <v>293.0</v>
      </c>
      <c r="G86" s="44">
        <v>12922.0</v>
      </c>
      <c r="H86" s="45">
        <v>4.405</v>
      </c>
      <c r="I86" s="44">
        <v>287.0</v>
      </c>
      <c r="J86" s="46">
        <v>13333.0</v>
      </c>
      <c r="K86" s="47">
        <v>3.859</v>
      </c>
      <c r="L86" s="46">
        <v>391.0</v>
      </c>
      <c r="M86" s="48">
        <v>42447.0</v>
      </c>
      <c r="N86" s="2" t="s">
        <v>530</v>
      </c>
      <c r="O86" s="2">
        <v>0.0</v>
      </c>
      <c r="P86" s="49" t="s">
        <v>1946</v>
      </c>
      <c r="Q86" s="53"/>
      <c r="R86" s="2">
        <v>3.0</v>
      </c>
      <c r="S86" s="2" t="s">
        <v>76</v>
      </c>
      <c r="T86" s="2" t="s">
        <v>145</v>
      </c>
      <c r="U86" s="2" t="s">
        <v>276</v>
      </c>
      <c r="V86" s="2" t="s">
        <v>76</v>
      </c>
      <c r="W86" s="2" t="s">
        <v>76</v>
      </c>
      <c r="X86" s="2" t="s">
        <v>76</v>
      </c>
    </row>
    <row r="87">
      <c r="A87" s="2" t="s">
        <v>310</v>
      </c>
      <c r="B87" s="2">
        <v>0.49862956054467367</v>
      </c>
      <c r="C87" s="2" t="s">
        <v>311</v>
      </c>
      <c r="D87" s="2">
        <v>14631.0</v>
      </c>
      <c r="E87" s="2">
        <v>5.684</v>
      </c>
      <c r="F87" s="2">
        <v>504.0</v>
      </c>
      <c r="G87" s="44">
        <v>18776.0</v>
      </c>
      <c r="H87" s="45">
        <v>6.025</v>
      </c>
      <c r="I87" s="44">
        <v>496.0</v>
      </c>
      <c r="J87" s="46">
        <v>20966.0</v>
      </c>
      <c r="K87" s="47">
        <v>6.008</v>
      </c>
      <c r="L87" s="46">
        <v>504.0</v>
      </c>
      <c r="M87" s="48">
        <v>42447.0</v>
      </c>
      <c r="N87" s="2" t="s">
        <v>530</v>
      </c>
      <c r="O87" s="2">
        <v>0.0</v>
      </c>
      <c r="P87" s="49" t="s">
        <v>1954</v>
      </c>
      <c r="Q87" s="53"/>
      <c r="R87" s="2">
        <v>3.0</v>
      </c>
      <c r="S87" s="2" t="s">
        <v>76</v>
      </c>
      <c r="T87" s="2" t="s">
        <v>145</v>
      </c>
      <c r="U87" s="2" t="s">
        <v>276</v>
      </c>
      <c r="V87" s="2" t="s">
        <v>13</v>
      </c>
      <c r="W87" s="2" t="s">
        <v>76</v>
      </c>
      <c r="X87" s="2" t="s">
        <v>76</v>
      </c>
    </row>
    <row r="88">
      <c r="A88" s="2" t="s">
        <v>525</v>
      </c>
      <c r="B88" s="2">
        <v>0.6346391797378502</v>
      </c>
      <c r="C88" s="2" t="s">
        <v>526</v>
      </c>
      <c r="D88" s="2">
        <v>8736.0</v>
      </c>
      <c r="E88" s="2">
        <v>3.829</v>
      </c>
      <c r="F88" s="2">
        <v>349.0</v>
      </c>
      <c r="G88" s="44">
        <v>10154.0</v>
      </c>
      <c r="H88" s="45">
        <v>4.381</v>
      </c>
      <c r="I88" s="44">
        <v>354.0</v>
      </c>
      <c r="J88" s="46">
        <v>11633.0</v>
      </c>
      <c r="K88" s="47">
        <v>5.083</v>
      </c>
      <c r="L88" s="46">
        <v>250.0</v>
      </c>
      <c r="M88" s="48">
        <v>42447.0</v>
      </c>
      <c r="N88" s="2" t="s">
        <v>530</v>
      </c>
      <c r="O88" s="2">
        <v>0.0</v>
      </c>
      <c r="P88" s="49" t="s">
        <v>1961</v>
      </c>
      <c r="Q88" s="53"/>
      <c r="R88" s="2">
        <v>3.0</v>
      </c>
      <c r="S88" s="2" t="s">
        <v>13</v>
      </c>
      <c r="T88" s="2" t="s">
        <v>145</v>
      </c>
      <c r="U88" s="2" t="s">
        <v>276</v>
      </c>
      <c r="V88" s="2" t="s">
        <v>76</v>
      </c>
      <c r="W88" s="2" t="s">
        <v>76</v>
      </c>
      <c r="X88" s="2" t="s">
        <v>76</v>
      </c>
    </row>
    <row r="89">
      <c r="A89" s="2" t="s">
        <v>547</v>
      </c>
      <c r="B89" s="2">
        <v>0.7300095614033555</v>
      </c>
      <c r="C89" s="2" t="s">
        <v>550</v>
      </c>
      <c r="D89" s="2">
        <v>9073.0</v>
      </c>
      <c r="E89" s="2">
        <v>4.471</v>
      </c>
      <c r="F89" s="2">
        <v>304.0</v>
      </c>
      <c r="G89" s="44">
        <v>9610.0</v>
      </c>
      <c r="H89" s="45">
        <v>4.315</v>
      </c>
      <c r="I89" s="44">
        <v>319.0</v>
      </c>
      <c r="J89" s="46">
        <v>10226.0</v>
      </c>
      <c r="K89" s="47">
        <v>4.191</v>
      </c>
      <c r="L89" s="46">
        <v>251.0</v>
      </c>
      <c r="M89" s="48">
        <v>42447.0</v>
      </c>
      <c r="N89" s="2" t="s">
        <v>530</v>
      </c>
      <c r="O89" s="2">
        <v>0.0</v>
      </c>
      <c r="P89" s="49" t="s">
        <v>1970</v>
      </c>
      <c r="Q89" s="53"/>
      <c r="R89" s="2">
        <v>3.0</v>
      </c>
      <c r="S89" s="2" t="s">
        <v>76</v>
      </c>
      <c r="T89" s="2" t="s">
        <v>145</v>
      </c>
      <c r="U89" s="2" t="s">
        <v>276</v>
      </c>
      <c r="V89" s="2" t="s">
        <v>76</v>
      </c>
      <c r="W89" s="2" t="s">
        <v>76</v>
      </c>
      <c r="X89" s="2" t="s">
        <v>76</v>
      </c>
    </row>
    <row r="90">
      <c r="A90" s="2" t="s">
        <v>654</v>
      </c>
      <c r="B90" s="2">
        <v>0.7460676846867815</v>
      </c>
      <c r="C90" s="2" t="s">
        <v>655</v>
      </c>
      <c r="D90" s="2">
        <v>15110.0</v>
      </c>
      <c r="E90" s="2">
        <v>4.018</v>
      </c>
      <c r="F90" s="2">
        <v>322.0</v>
      </c>
      <c r="G90" s="44">
        <v>15916.0</v>
      </c>
      <c r="H90" s="45">
        <v>3.916</v>
      </c>
      <c r="I90" s="44">
        <v>308.0</v>
      </c>
      <c r="J90" s="46">
        <v>16267.0</v>
      </c>
      <c r="K90" s="47">
        <v>3.792</v>
      </c>
      <c r="L90" s="46">
        <v>255.0</v>
      </c>
      <c r="M90" s="48">
        <v>42447.0</v>
      </c>
      <c r="N90" s="2" t="s">
        <v>530</v>
      </c>
      <c r="O90" s="2">
        <v>0.0</v>
      </c>
      <c r="P90" s="49" t="s">
        <v>1977</v>
      </c>
      <c r="Q90" s="53"/>
      <c r="R90" s="2">
        <v>3.0</v>
      </c>
      <c r="S90" s="2" t="s">
        <v>76</v>
      </c>
      <c r="T90" s="2" t="s">
        <v>145</v>
      </c>
      <c r="U90" s="2" t="s">
        <v>276</v>
      </c>
      <c r="V90" s="2" t="s">
        <v>76</v>
      </c>
      <c r="W90" s="2" t="s">
        <v>76</v>
      </c>
      <c r="X90" s="2" t="s">
        <v>76</v>
      </c>
    </row>
    <row r="91">
      <c r="A91" s="57" t="s">
        <v>281</v>
      </c>
      <c r="B91" s="61">
        <v>0.7875237031459804</v>
      </c>
      <c r="C91" s="62" t="s">
        <v>282</v>
      </c>
      <c r="D91" s="2">
        <v>69654.0</v>
      </c>
      <c r="E91" s="2">
        <v>6.132</v>
      </c>
      <c r="F91" s="2">
        <v>873.0</v>
      </c>
      <c r="G91" s="44">
        <v>78028.0</v>
      </c>
      <c r="H91" s="45">
        <v>6.357</v>
      </c>
      <c r="I91" s="44">
        <v>1033.0</v>
      </c>
      <c r="J91" s="46">
        <f>VLOOKUP(A70,'2015 WOS data'!37:1225,4,FALSE)</f>
        <v>11070</v>
      </c>
      <c r="K91" s="47">
        <f>VLOOKUP(A91,'2015 WOS data'!7:1195,5,FALSE)</f>
        <v>5.463</v>
      </c>
      <c r="L91" s="46">
        <f>VLOOKUP(A91,'2015 WOS data'!7:1195,9,FALSE)</f>
        <v>770</v>
      </c>
      <c r="M91" s="48">
        <v>42447.0</v>
      </c>
      <c r="N91" s="2" t="s">
        <v>530</v>
      </c>
      <c r="O91" s="2">
        <v>0.0</v>
      </c>
      <c r="P91" s="49" t="s">
        <v>2001</v>
      </c>
      <c r="Q91" s="53"/>
      <c r="R91" s="2">
        <v>3.0</v>
      </c>
      <c r="S91" s="2" t="s">
        <v>76</v>
      </c>
      <c r="T91" s="2" t="s">
        <v>172</v>
      </c>
      <c r="U91" s="2" t="s">
        <v>276</v>
      </c>
      <c r="V91" s="2" t="s">
        <v>76</v>
      </c>
      <c r="W91" s="2" t="s">
        <v>76</v>
      </c>
      <c r="X91" s="2" t="s">
        <v>76</v>
      </c>
    </row>
    <row r="92">
      <c r="A92" s="2" t="s">
        <v>512</v>
      </c>
      <c r="B92" s="2">
        <v>0.8205041350606187</v>
      </c>
      <c r="C92" s="2" t="s">
        <v>514</v>
      </c>
      <c r="D92" s="2">
        <v>1502.0</v>
      </c>
      <c r="E92" s="2">
        <v>5.432</v>
      </c>
      <c r="F92" s="2">
        <v>129.0</v>
      </c>
      <c r="G92" s="44">
        <v>1920.0</v>
      </c>
      <c r="H92" s="45">
        <v>4.399</v>
      </c>
      <c r="I92" s="44">
        <v>117.0</v>
      </c>
      <c r="J92" s="46">
        <v>2918.0</v>
      </c>
      <c r="K92" s="47">
        <v>4.793</v>
      </c>
      <c r="L92" s="46">
        <v>128.0</v>
      </c>
      <c r="M92" s="48">
        <v>42447.0</v>
      </c>
      <c r="N92" s="2" t="s">
        <v>530</v>
      </c>
      <c r="O92" s="2">
        <v>0.0</v>
      </c>
      <c r="P92" s="49" t="s">
        <v>2009</v>
      </c>
      <c r="Q92" s="53"/>
      <c r="R92" s="2">
        <v>3.0</v>
      </c>
      <c r="S92" s="2" t="s">
        <v>76</v>
      </c>
      <c r="T92" s="2" t="s">
        <v>145</v>
      </c>
      <c r="U92" s="2" t="s">
        <v>276</v>
      </c>
      <c r="V92" s="2" t="s">
        <v>76</v>
      </c>
      <c r="W92" s="2" t="s">
        <v>76</v>
      </c>
      <c r="X92" s="2" t="s">
        <v>76</v>
      </c>
    </row>
    <row r="93">
      <c r="A93" s="2" t="s">
        <v>387</v>
      </c>
      <c r="B93" s="2">
        <v>0.8280120222397442</v>
      </c>
      <c r="C93" s="2" t="s">
        <v>388</v>
      </c>
      <c r="D93" s="2">
        <v>6994.0</v>
      </c>
      <c r="E93" s="2">
        <v>4.495</v>
      </c>
      <c r="F93" s="2">
        <v>177.0</v>
      </c>
      <c r="G93" s="44">
        <v>7312.0</v>
      </c>
      <c r="H93" s="45">
        <v>5.162</v>
      </c>
      <c r="I93" s="44">
        <v>181.0</v>
      </c>
      <c r="J93" s="46">
        <v>7572.0</v>
      </c>
      <c r="K93" s="47">
        <v>4.779</v>
      </c>
      <c r="L93" s="46">
        <v>146.0</v>
      </c>
      <c r="M93" s="48">
        <v>42447.0</v>
      </c>
      <c r="N93" s="2" t="s">
        <v>530</v>
      </c>
      <c r="O93" s="2">
        <v>0.0</v>
      </c>
      <c r="P93" s="49" t="s">
        <v>2016</v>
      </c>
      <c r="Q93" s="53"/>
      <c r="R93" s="2">
        <v>3.0</v>
      </c>
      <c r="S93" s="2" t="s">
        <v>13</v>
      </c>
      <c r="T93" s="2" t="s">
        <v>145</v>
      </c>
      <c r="U93" s="2" t="s">
        <v>276</v>
      </c>
      <c r="V93" s="2" t="s">
        <v>76</v>
      </c>
      <c r="W93" s="2" t="s">
        <v>76</v>
      </c>
      <c r="X93" s="2" t="s">
        <v>76</v>
      </c>
    </row>
    <row r="94">
      <c r="A94" s="2" t="s">
        <v>290</v>
      </c>
      <c r="B94" s="2">
        <v>0.9192911234608716</v>
      </c>
      <c r="C94" s="2" t="s">
        <v>292</v>
      </c>
      <c r="D94" s="2">
        <v>5274.0</v>
      </c>
      <c r="E94" s="2">
        <v>5.44</v>
      </c>
      <c r="F94" s="2">
        <v>130.0</v>
      </c>
      <c r="G94" s="44">
        <v>5799.0</v>
      </c>
      <c r="H94" s="45">
        <v>6.332</v>
      </c>
      <c r="I94" s="44">
        <v>141.0</v>
      </c>
      <c r="J94" s="46">
        <v>5997.0</v>
      </c>
      <c r="K94" s="47">
        <v>5.373</v>
      </c>
      <c r="L94" s="46">
        <v>133.0</v>
      </c>
      <c r="M94" s="48">
        <v>42447.0</v>
      </c>
      <c r="N94" s="2" t="s">
        <v>530</v>
      </c>
      <c r="O94" s="2">
        <v>0.0</v>
      </c>
      <c r="P94" s="49" t="s">
        <v>2024</v>
      </c>
      <c r="Q94" s="53"/>
      <c r="R94" s="2">
        <v>3.0</v>
      </c>
      <c r="S94" s="2" t="s">
        <v>76</v>
      </c>
      <c r="T94" s="2" t="s">
        <v>145</v>
      </c>
      <c r="U94" s="2" t="s">
        <v>276</v>
      </c>
      <c r="V94" s="2" t="s">
        <v>76</v>
      </c>
      <c r="W94" s="2" t="s">
        <v>76</v>
      </c>
      <c r="X94" s="2" t="s">
        <v>76</v>
      </c>
    </row>
    <row r="95">
      <c r="A95" s="2" t="s">
        <v>412</v>
      </c>
      <c r="B95" s="2">
        <v>0.9731268960328999</v>
      </c>
      <c r="C95" s="2" t="s">
        <v>413</v>
      </c>
      <c r="D95" s="2">
        <v>9495.0</v>
      </c>
      <c r="E95" s="2">
        <v>5.297</v>
      </c>
      <c r="F95" s="2">
        <v>341.0</v>
      </c>
      <c r="G95" s="44">
        <v>11055.0</v>
      </c>
      <c r="H95" s="45">
        <v>5.019</v>
      </c>
      <c r="I95" s="44">
        <v>276.0</v>
      </c>
      <c r="J95" s="46">
        <v>11947.0</v>
      </c>
      <c r="K95" s="47">
        <v>5.128</v>
      </c>
      <c r="L95" s="46">
        <v>296.0</v>
      </c>
      <c r="M95" s="48">
        <v>42447.0</v>
      </c>
      <c r="N95" s="2" t="s">
        <v>530</v>
      </c>
      <c r="O95" s="2">
        <v>0.0</v>
      </c>
      <c r="P95" s="49" t="s">
        <v>2032</v>
      </c>
      <c r="Q95" s="53"/>
      <c r="R95" s="2">
        <v>3.0</v>
      </c>
      <c r="S95" s="2" t="s">
        <v>76</v>
      </c>
      <c r="T95" s="2" t="s">
        <v>145</v>
      </c>
      <c r="U95" s="2" t="s">
        <v>276</v>
      </c>
      <c r="V95" s="2" t="s">
        <v>76</v>
      </c>
      <c r="W95" s="2" t="s">
        <v>76</v>
      </c>
      <c r="X95" s="2" t="s">
        <v>76</v>
      </c>
    </row>
    <row r="96">
      <c r="A96" s="2" t="s">
        <v>642</v>
      </c>
      <c r="B96" s="2">
        <v>0.16101467647893097</v>
      </c>
      <c r="C96" s="2" t="s">
        <v>643</v>
      </c>
      <c r="D96" s="2">
        <v>10027.0</v>
      </c>
      <c r="E96" s="2">
        <v>4.455</v>
      </c>
      <c r="F96" s="2">
        <v>138.0</v>
      </c>
      <c r="G96" s="44">
        <v>9794.0</v>
      </c>
      <c r="H96" s="45">
        <v>3.944</v>
      </c>
      <c r="I96" s="44">
        <v>118.0</v>
      </c>
      <c r="J96" s="46">
        <v>9875.0</v>
      </c>
      <c r="K96" s="47">
        <v>4.145</v>
      </c>
      <c r="L96" s="46">
        <v>111.0</v>
      </c>
      <c r="M96" s="48">
        <v>42164.0</v>
      </c>
      <c r="N96" s="2" t="s">
        <v>2043</v>
      </c>
      <c r="O96" s="2">
        <v>0.0</v>
      </c>
      <c r="P96" s="49" t="s">
        <v>2045</v>
      </c>
      <c r="Q96" s="53"/>
      <c r="R96" s="2">
        <v>5.0</v>
      </c>
      <c r="S96" s="2" t="s">
        <v>13</v>
      </c>
      <c r="T96" s="2" t="s">
        <v>140</v>
      </c>
      <c r="V96" s="2" t="s">
        <v>76</v>
      </c>
      <c r="W96" s="2" t="s">
        <v>76</v>
      </c>
      <c r="X96" s="2" t="s">
        <v>76</v>
      </c>
    </row>
    <row r="97">
      <c r="A97" s="2" t="s">
        <v>607</v>
      </c>
      <c r="B97" s="2">
        <v>0.9970210022376494</v>
      </c>
      <c r="C97" s="2" t="s">
        <v>608</v>
      </c>
      <c r="D97" s="2">
        <v>13382.0</v>
      </c>
      <c r="E97" s="2">
        <v>4.24</v>
      </c>
      <c r="F97" s="2">
        <v>312.0</v>
      </c>
      <c r="G97" s="44">
        <v>14177.0</v>
      </c>
      <c r="H97" s="74">
        <v>4.046</v>
      </c>
      <c r="I97" s="44">
        <v>301.0</v>
      </c>
      <c r="J97" s="46">
        <v>14758.0</v>
      </c>
      <c r="K97" s="47">
        <v>3.905</v>
      </c>
      <c r="L97" s="46">
        <v>242.0</v>
      </c>
      <c r="M97" s="48">
        <v>42447.0</v>
      </c>
      <c r="N97" s="2" t="s">
        <v>530</v>
      </c>
      <c r="O97" s="2">
        <v>0.0</v>
      </c>
      <c r="P97" s="49" t="s">
        <v>2072</v>
      </c>
      <c r="Q97" s="53"/>
      <c r="R97" s="2">
        <v>3.0</v>
      </c>
      <c r="S97" s="2" t="s">
        <v>76</v>
      </c>
      <c r="T97" s="2" t="s">
        <v>145</v>
      </c>
      <c r="U97" s="2" t="s">
        <v>276</v>
      </c>
      <c r="V97" s="2" t="s">
        <v>76</v>
      </c>
      <c r="W97" s="2" t="s">
        <v>76</v>
      </c>
      <c r="X97" s="2" t="s">
        <v>76</v>
      </c>
    </row>
    <row r="98">
      <c r="A98" s="57" t="s">
        <v>197</v>
      </c>
      <c r="B98" s="61">
        <v>0.1721862655675802</v>
      </c>
      <c r="C98" s="62" t="s">
        <v>198</v>
      </c>
      <c r="D98" s="2">
        <v>24708.0</v>
      </c>
      <c r="E98" s="2">
        <v>8.305</v>
      </c>
      <c r="F98" s="2">
        <v>268.0</v>
      </c>
      <c r="G98" s="44">
        <v>26191.0</v>
      </c>
      <c r="H98" s="45">
        <v>8.665</v>
      </c>
      <c r="I98" s="44">
        <v>282.0</v>
      </c>
      <c r="J98" s="46">
        <f>VLOOKUP(A77,'2015 WOS data'!44:1232,4,FALSE)</f>
        <v>8655</v>
      </c>
      <c r="K98" s="47">
        <f>VLOOKUP(A98,'2015 WOS data'!14:1202,5,FALSE)</f>
        <v>8.285</v>
      </c>
      <c r="L98" s="46">
        <f>VLOOKUP(A98,'2015 WOS data'!14:1202,9,FALSE)</f>
        <v>409</v>
      </c>
      <c r="M98" s="48">
        <v>42144.0</v>
      </c>
      <c r="N98" s="5" t="s">
        <v>1465</v>
      </c>
      <c r="O98" s="2">
        <v>0.0</v>
      </c>
      <c r="P98" s="49" t="s">
        <v>2120</v>
      </c>
      <c r="Q98" s="53"/>
      <c r="R98" s="2">
        <v>5.0</v>
      </c>
      <c r="S98" s="2" t="s">
        <v>888</v>
      </c>
      <c r="T98" s="2" t="s">
        <v>140</v>
      </c>
      <c r="V98" s="2" t="s">
        <v>76</v>
      </c>
      <c r="W98" s="2" t="s">
        <v>76</v>
      </c>
      <c r="X98" s="2" t="s">
        <v>76</v>
      </c>
    </row>
    <row r="99">
      <c r="A99" s="2" t="s">
        <v>1375</v>
      </c>
      <c r="B99" s="2">
        <v>0.16457764596075874</v>
      </c>
      <c r="C99" s="2" t="s">
        <v>1376</v>
      </c>
      <c r="D99" s="2">
        <v>18368.0</v>
      </c>
      <c r="E99" s="2">
        <v>2.835</v>
      </c>
      <c r="F99" s="2">
        <v>238.0</v>
      </c>
      <c r="G99" s="44">
        <v>18098.0</v>
      </c>
      <c r="H99" s="45">
        <v>2.557</v>
      </c>
      <c r="I99" s="44">
        <v>225.0</v>
      </c>
      <c r="J99" s="46">
        <v>18206.0</v>
      </c>
      <c r="K99" s="47">
        <v>2.268</v>
      </c>
      <c r="L99" s="46">
        <v>182.0</v>
      </c>
      <c r="M99" s="48">
        <v>42450.0</v>
      </c>
      <c r="N99" s="75" t="s">
        <v>1809</v>
      </c>
      <c r="O99" s="2">
        <v>0.0</v>
      </c>
      <c r="P99" s="49" t="s">
        <v>1810</v>
      </c>
      <c r="Q99" s="51"/>
      <c r="R99" s="2">
        <v>1.0</v>
      </c>
      <c r="S99" s="2" t="s">
        <v>13</v>
      </c>
      <c r="T99" s="2" t="s">
        <v>140</v>
      </c>
      <c r="U99" s="2" t="s">
        <v>276</v>
      </c>
      <c r="V99" s="2" t="s">
        <v>76</v>
      </c>
      <c r="W99" s="2" t="s">
        <v>76</v>
      </c>
      <c r="X99" s="2" t="s">
        <v>13</v>
      </c>
    </row>
    <row r="100">
      <c r="A100" s="57" t="s">
        <v>984</v>
      </c>
      <c r="B100" s="61">
        <v>0.17710546618579515</v>
      </c>
      <c r="C100" s="62" t="s">
        <v>985</v>
      </c>
      <c r="D100" s="2">
        <v>33718.0</v>
      </c>
      <c r="E100" s="2">
        <v>3.508</v>
      </c>
      <c r="F100" s="2">
        <v>222.0</v>
      </c>
      <c r="G100" s="44">
        <v>32992.0</v>
      </c>
      <c r="H100" s="45">
        <v>3.225</v>
      </c>
      <c r="I100" s="44">
        <v>213.0</v>
      </c>
      <c r="J100" s="46">
        <f>VLOOKUP(A79,'2015 WOS data'!46:1234,4,FALSE)</f>
        <v>4333</v>
      </c>
      <c r="K100" s="47">
        <f>VLOOKUP(A100,'2015 WOS data'!16:1204,5,FALSE)</f>
        <v>3.331</v>
      </c>
      <c r="L100" s="46">
        <f>VLOOKUP(A100,'2015 WOS data'!16:1204,9,FALSE)</f>
        <v>141</v>
      </c>
      <c r="M100" s="48">
        <v>42408.0</v>
      </c>
      <c r="N100" s="2" t="s">
        <v>1143</v>
      </c>
      <c r="O100" s="2">
        <v>0.0</v>
      </c>
      <c r="P100" s="49" t="s">
        <v>2197</v>
      </c>
      <c r="Q100" s="51"/>
      <c r="R100" s="2">
        <v>3.0</v>
      </c>
      <c r="S100" s="2" t="s">
        <v>76</v>
      </c>
      <c r="T100" s="2" t="s">
        <v>140</v>
      </c>
      <c r="V100" s="2" t="s">
        <v>76</v>
      </c>
      <c r="W100" s="2" t="s">
        <v>76</v>
      </c>
      <c r="X100" s="2" t="s">
        <v>76</v>
      </c>
    </row>
    <row r="101">
      <c r="A101" s="2" t="s">
        <v>1440</v>
      </c>
      <c r="B101" s="2">
        <v>0.22562582779064344</v>
      </c>
      <c r="C101" s="2" t="s">
        <v>1441</v>
      </c>
      <c r="D101" s="2">
        <v>13881.0</v>
      </c>
      <c r="E101" s="2">
        <v>2.386</v>
      </c>
      <c r="F101" s="2">
        <v>319.0</v>
      </c>
      <c r="G101" s="44">
        <v>14397.0</v>
      </c>
      <c r="H101" s="45">
        <v>2.479</v>
      </c>
      <c r="I101" s="44">
        <v>314.0</v>
      </c>
      <c r="J101" s="46">
        <v>15266.0</v>
      </c>
      <c r="K101" s="47">
        <v>2.156</v>
      </c>
      <c r="L101" s="46">
        <v>292.0</v>
      </c>
      <c r="M101" s="48">
        <v>42450.0</v>
      </c>
      <c r="N101" s="2" t="s">
        <v>1143</v>
      </c>
      <c r="O101" s="2">
        <v>0.0</v>
      </c>
      <c r="P101" s="49" t="s">
        <v>2212</v>
      </c>
      <c r="Q101" s="51"/>
      <c r="R101" s="2">
        <v>1.0</v>
      </c>
      <c r="S101" s="2" t="s">
        <v>13</v>
      </c>
      <c r="T101" s="2" t="s">
        <v>172</v>
      </c>
      <c r="U101" s="2" t="s">
        <v>276</v>
      </c>
      <c r="V101" s="2" t="s">
        <v>76</v>
      </c>
      <c r="W101" s="2" t="s">
        <v>76</v>
      </c>
      <c r="X101" s="2" t="s">
        <v>13</v>
      </c>
    </row>
    <row r="102">
      <c r="A102" s="2" t="s">
        <v>791</v>
      </c>
      <c r="B102" s="2">
        <v>0.5116957591364784</v>
      </c>
      <c r="C102" s="2" t="s">
        <v>792</v>
      </c>
      <c r="D102" s="2">
        <v>2749.0</v>
      </c>
      <c r="E102" s="2">
        <v>2.895</v>
      </c>
      <c r="F102" s="2">
        <v>839.0</v>
      </c>
      <c r="G102" s="44">
        <v>6818.0</v>
      </c>
      <c r="H102" s="45">
        <v>3.626</v>
      </c>
      <c r="I102" s="44">
        <v>887.0</v>
      </c>
      <c r="J102" s="46">
        <v>10275.0</v>
      </c>
      <c r="K102" s="47">
        <v>3.634</v>
      </c>
      <c r="L102" s="46">
        <v>629.0</v>
      </c>
      <c r="M102" s="48">
        <v>42450.0</v>
      </c>
      <c r="N102" s="77" t="s">
        <v>727</v>
      </c>
      <c r="O102" s="2">
        <v>1.0</v>
      </c>
      <c r="P102" s="49" t="s">
        <v>2242</v>
      </c>
      <c r="Q102" s="51"/>
      <c r="R102" s="2">
        <v>3.0</v>
      </c>
      <c r="S102" s="2" t="s">
        <v>13</v>
      </c>
      <c r="T102" s="2" t="s">
        <v>140</v>
      </c>
      <c r="U102" s="2" t="s">
        <v>276</v>
      </c>
      <c r="V102" s="2" t="s">
        <v>76</v>
      </c>
      <c r="W102" s="2" t="s">
        <v>76</v>
      </c>
      <c r="X102" s="2" t="s">
        <v>13</v>
      </c>
    </row>
    <row r="103">
      <c r="A103" s="2" t="s">
        <v>775</v>
      </c>
      <c r="B103" s="2">
        <v>0.19318181079817565</v>
      </c>
      <c r="C103" s="2" t="s">
        <v>776</v>
      </c>
      <c r="D103" s="2">
        <v>3925.0</v>
      </c>
      <c r="E103" s="2">
        <v>3.681</v>
      </c>
      <c r="F103" s="2">
        <v>91.0</v>
      </c>
      <c r="G103" s="44">
        <v>4058.0</v>
      </c>
      <c r="H103" s="45">
        <v>3.654</v>
      </c>
      <c r="I103" s="44">
        <v>102.0</v>
      </c>
      <c r="J103" s="46">
        <v>4764.0</v>
      </c>
      <c r="K103" s="47">
        <v>4.565</v>
      </c>
      <c r="L103" s="46">
        <v>121.0</v>
      </c>
      <c r="M103" s="48">
        <v>42447.0</v>
      </c>
      <c r="N103" s="2" t="s">
        <v>530</v>
      </c>
      <c r="O103" s="2">
        <v>0.0</v>
      </c>
      <c r="P103" s="49" t="s">
        <v>2257</v>
      </c>
      <c r="Q103" s="53"/>
      <c r="R103" s="2">
        <v>3.0</v>
      </c>
      <c r="S103" s="2" t="s">
        <v>76</v>
      </c>
      <c r="T103" s="2" t="s">
        <v>145</v>
      </c>
      <c r="U103" s="2" t="s">
        <v>76</v>
      </c>
      <c r="V103" s="2" t="s">
        <v>13</v>
      </c>
      <c r="W103" s="2" t="s">
        <v>76</v>
      </c>
      <c r="X103" s="2" t="s">
        <v>76</v>
      </c>
    </row>
    <row r="104">
      <c r="A104" s="2" t="s">
        <v>1120</v>
      </c>
      <c r="B104" s="2">
        <v>0.15531075267106764</v>
      </c>
      <c r="C104" s="2" t="s">
        <v>1121</v>
      </c>
      <c r="D104" s="2">
        <v>1858.0</v>
      </c>
      <c r="E104" s="2">
        <v>2.934</v>
      </c>
      <c r="F104" s="2">
        <v>290.0</v>
      </c>
      <c r="G104" s="44">
        <v>2664.0</v>
      </c>
      <c r="H104" s="45">
        <v>2.934</v>
      </c>
      <c r="I104" s="44">
        <v>0.0</v>
      </c>
      <c r="J104" s="46">
        <v>3153.0</v>
      </c>
      <c r="K104" s="47">
        <v>3.603</v>
      </c>
      <c r="L104" s="46">
        <v>0.0</v>
      </c>
      <c r="M104" s="48">
        <v>42450.0</v>
      </c>
      <c r="N104" s="2" t="s">
        <v>2273</v>
      </c>
      <c r="O104" s="2">
        <v>1.0</v>
      </c>
      <c r="P104" s="49" t="s">
        <v>2282</v>
      </c>
      <c r="Q104" s="51"/>
      <c r="R104" s="2">
        <v>6.0</v>
      </c>
      <c r="S104" s="2" t="s">
        <v>76</v>
      </c>
      <c r="T104" s="2" t="s">
        <v>179</v>
      </c>
      <c r="U104" s="2" t="s">
        <v>276</v>
      </c>
      <c r="V104" s="2" t="s">
        <v>76</v>
      </c>
      <c r="W104" s="2" t="s">
        <v>76</v>
      </c>
      <c r="X104" s="2" t="s">
        <v>76</v>
      </c>
    </row>
    <row r="105">
      <c r="A105" s="2" t="s">
        <v>235</v>
      </c>
      <c r="B105" s="2">
        <v>0.20475610599464678</v>
      </c>
      <c r="C105" s="2" t="s">
        <v>236</v>
      </c>
      <c r="D105" s="2">
        <v>2420.0</v>
      </c>
      <c r="E105" s="2">
        <v>7.537</v>
      </c>
      <c r="F105" s="2">
        <v>104.0</v>
      </c>
      <c r="G105" s="44">
        <v>3141.0</v>
      </c>
      <c r="H105" s="45">
        <v>7.374</v>
      </c>
      <c r="I105" s="44">
        <v>129.0</v>
      </c>
      <c r="J105" s="46">
        <v>3672.0</v>
      </c>
      <c r="K105" s="47">
        <v>6.103</v>
      </c>
      <c r="L105" s="46">
        <v>116.0</v>
      </c>
      <c r="M105" s="48">
        <v>42145.0</v>
      </c>
      <c r="N105" s="2" t="s">
        <v>750</v>
      </c>
      <c r="O105" s="2">
        <v>0.0</v>
      </c>
      <c r="P105" s="49" t="s">
        <v>2295</v>
      </c>
      <c r="Q105" s="53"/>
      <c r="R105" s="2">
        <v>6.0</v>
      </c>
      <c r="S105" s="2" t="s">
        <v>76</v>
      </c>
      <c r="T105" s="2" t="s">
        <v>179</v>
      </c>
      <c r="V105" s="2" t="s">
        <v>76</v>
      </c>
      <c r="W105" s="2" t="s">
        <v>76</v>
      </c>
      <c r="X105" s="2" t="s">
        <v>76</v>
      </c>
    </row>
    <row r="106">
      <c r="A106" s="2" t="s">
        <v>769</v>
      </c>
      <c r="B106" s="2">
        <v>0.20662497467461538</v>
      </c>
      <c r="C106" s="2" t="s">
        <v>770</v>
      </c>
      <c r="D106" s="2">
        <v>6350.0</v>
      </c>
      <c r="E106" s="2">
        <v>4.375</v>
      </c>
      <c r="F106" s="2">
        <v>94.0</v>
      </c>
      <c r="G106" s="44">
        <v>6020.0</v>
      </c>
      <c r="H106" s="45">
        <v>3.657</v>
      </c>
      <c r="I106" s="44">
        <v>86.0</v>
      </c>
      <c r="J106" s="46">
        <v>5780.0</v>
      </c>
      <c r="K106" s="47">
        <v>2.906</v>
      </c>
      <c r="L106" s="46">
        <v>74.0</v>
      </c>
      <c r="M106" s="48">
        <v>42164.0</v>
      </c>
      <c r="N106" s="2" t="s">
        <v>2305</v>
      </c>
      <c r="O106" s="2">
        <v>0.0</v>
      </c>
      <c r="P106" s="49" t="s">
        <v>2307</v>
      </c>
      <c r="Q106" s="53"/>
      <c r="R106" s="2">
        <v>5.0</v>
      </c>
      <c r="S106" s="2" t="s">
        <v>13</v>
      </c>
      <c r="T106" s="2" t="s">
        <v>140</v>
      </c>
      <c r="V106" s="2" t="s">
        <v>76</v>
      </c>
      <c r="W106" s="2" t="s">
        <v>76</v>
      </c>
      <c r="X106" s="2" t="s">
        <v>76</v>
      </c>
    </row>
    <row r="107">
      <c r="A107" s="2" t="s">
        <v>369</v>
      </c>
      <c r="B107" s="2">
        <v>0.2083672894483687</v>
      </c>
      <c r="C107" s="2" t="s">
        <v>2312</v>
      </c>
      <c r="D107" s="2">
        <v>2480.0</v>
      </c>
      <c r="E107" s="2">
        <v>5.929</v>
      </c>
      <c r="F107" s="2">
        <v>102.0</v>
      </c>
      <c r="G107" s="44">
        <v>2830.0</v>
      </c>
      <c r="H107" s="45">
        <v>5.359</v>
      </c>
      <c r="I107" s="44">
        <v>101.0</v>
      </c>
      <c r="J107" s="46">
        <v>2906.0</v>
      </c>
      <c r="K107" s="47">
        <v>4.547</v>
      </c>
      <c r="L107" s="46">
        <v>93.0</v>
      </c>
      <c r="M107" s="48">
        <v>42153.0</v>
      </c>
      <c r="N107" s="2" t="s">
        <v>1143</v>
      </c>
      <c r="O107" s="2">
        <v>0.0</v>
      </c>
      <c r="P107" s="49" t="s">
        <v>2316</v>
      </c>
      <c r="Q107" s="53"/>
      <c r="R107" s="2">
        <v>6.0</v>
      </c>
      <c r="S107" s="2" t="s">
        <v>76</v>
      </c>
      <c r="T107" s="2" t="s">
        <v>179</v>
      </c>
      <c r="V107" s="2" t="s">
        <v>76</v>
      </c>
      <c r="W107" s="2" t="s">
        <v>76</v>
      </c>
      <c r="X107" s="2" t="s">
        <v>76</v>
      </c>
    </row>
    <row r="108">
      <c r="A108" s="2" t="s">
        <v>1296</v>
      </c>
      <c r="B108" s="2">
        <v>0.15989836645631383</v>
      </c>
      <c r="C108" s="2" t="s">
        <v>1297</v>
      </c>
      <c r="D108" s="2">
        <v>6373.0</v>
      </c>
      <c r="E108" s="2">
        <v>2.544</v>
      </c>
      <c r="F108" s="2">
        <v>200.0</v>
      </c>
      <c r="G108" s="44">
        <v>6630.0</v>
      </c>
      <c r="H108" s="45">
        <v>2.668</v>
      </c>
      <c r="I108" s="44">
        <v>267.0</v>
      </c>
      <c r="J108" s="46">
        <v>7071.0</v>
      </c>
      <c r="K108" s="47">
        <v>2.857</v>
      </c>
      <c r="L108" s="46">
        <v>297.0</v>
      </c>
      <c r="M108" s="48">
        <v>42450.0</v>
      </c>
      <c r="N108" s="2" t="s">
        <v>555</v>
      </c>
      <c r="O108" s="2">
        <v>0.0</v>
      </c>
      <c r="P108" s="49" t="s">
        <v>2329</v>
      </c>
      <c r="Q108" s="51"/>
      <c r="R108" s="2">
        <v>6.0</v>
      </c>
      <c r="S108" s="2" t="s">
        <v>76</v>
      </c>
      <c r="T108" s="2" t="s">
        <v>179</v>
      </c>
      <c r="U108" s="2" t="s">
        <v>276</v>
      </c>
      <c r="V108" s="2" t="s">
        <v>76</v>
      </c>
      <c r="W108" s="2" t="s">
        <v>76</v>
      </c>
      <c r="X108" s="2" t="s">
        <v>76</v>
      </c>
    </row>
    <row r="109">
      <c r="A109" s="2" t="s">
        <v>614</v>
      </c>
      <c r="B109" s="2">
        <v>0.21950126741271825</v>
      </c>
      <c r="C109" s="2" t="s">
        <v>615</v>
      </c>
      <c r="D109" s="2">
        <v>440.0</v>
      </c>
      <c r="E109" s="2">
        <v>4.436</v>
      </c>
      <c r="F109" s="2">
        <v>28.0</v>
      </c>
      <c r="G109" s="44">
        <v>557.0</v>
      </c>
      <c r="H109" s="45">
        <v>4.017</v>
      </c>
      <c r="I109" s="44">
        <v>24.0</v>
      </c>
      <c r="J109" s="46">
        <v>676.0</v>
      </c>
      <c r="K109" s="47">
        <v>2.828</v>
      </c>
      <c r="L109" s="46">
        <v>37.0</v>
      </c>
      <c r="M109" s="48">
        <v>42164.0</v>
      </c>
      <c r="N109" s="2" t="s">
        <v>1799</v>
      </c>
      <c r="O109" s="2">
        <v>1.0</v>
      </c>
      <c r="P109" s="49" t="s">
        <v>2347</v>
      </c>
      <c r="Q109" s="53"/>
      <c r="R109" s="2">
        <v>5.0</v>
      </c>
      <c r="S109" s="2" t="s">
        <v>76</v>
      </c>
      <c r="T109" s="2" t="s">
        <v>179</v>
      </c>
      <c r="V109" s="2" t="s">
        <v>76</v>
      </c>
      <c r="W109" s="2" t="s">
        <v>76</v>
      </c>
      <c r="X109" s="2" t="s">
        <v>76</v>
      </c>
    </row>
    <row r="110">
      <c r="A110" s="57" t="s">
        <v>497</v>
      </c>
      <c r="B110" s="61">
        <v>0.22139116660450264</v>
      </c>
      <c r="C110" s="62" t="s">
        <v>498</v>
      </c>
      <c r="D110" s="2">
        <v>48579.0</v>
      </c>
      <c r="E110" s="2">
        <v>4.451</v>
      </c>
      <c r="F110" s="2">
        <v>893.0</v>
      </c>
      <c r="G110" s="44">
        <v>50371.0</v>
      </c>
      <c r="H110" s="45">
        <v>4.476</v>
      </c>
      <c r="I110" s="44">
        <v>1005.0</v>
      </c>
      <c r="J110" s="46">
        <f>VLOOKUP(A89,'2015 WOS data'!56:1244,4,FALSE)</f>
        <v>10226</v>
      </c>
      <c r="K110" s="47">
        <f>VLOOKUP(A110,'2015 WOS data'!26:1214,5,FALSE)</f>
        <v>4.415</v>
      </c>
      <c r="L110" s="46">
        <f>VLOOKUP(A110,'2015 WOS data'!26:1214,9,FALSE)</f>
        <v>1061</v>
      </c>
      <c r="M110" s="48">
        <v>42164.0</v>
      </c>
      <c r="N110" s="2" t="s">
        <v>1048</v>
      </c>
      <c r="O110" s="2">
        <v>0.0</v>
      </c>
      <c r="P110" s="49" t="s">
        <v>2386</v>
      </c>
      <c r="Q110" s="53"/>
      <c r="R110" s="2">
        <v>5.0</v>
      </c>
      <c r="S110" s="2" t="s">
        <v>13</v>
      </c>
      <c r="T110" s="2" t="s">
        <v>140</v>
      </c>
      <c r="V110" s="2" t="s">
        <v>76</v>
      </c>
      <c r="W110" s="2" t="s">
        <v>76</v>
      </c>
      <c r="X110" s="2" t="s">
        <v>76</v>
      </c>
    </row>
    <row r="111">
      <c r="A111" s="2" t="s">
        <v>912</v>
      </c>
      <c r="B111" s="2">
        <v>0.17652572861081672</v>
      </c>
      <c r="C111" s="2" t="s">
        <v>913</v>
      </c>
      <c r="D111" s="2">
        <v>3823.0</v>
      </c>
      <c r="E111" s="2">
        <v>2.878</v>
      </c>
      <c r="F111" s="2">
        <v>106.0</v>
      </c>
      <c r="G111" s="44">
        <v>3809.0</v>
      </c>
      <c r="H111" s="45">
        <v>3.343</v>
      </c>
      <c r="I111" s="44">
        <v>131.0</v>
      </c>
      <c r="J111" s="46">
        <v>4150.0</v>
      </c>
      <c r="K111" s="47">
        <v>3.54</v>
      </c>
      <c r="L111" s="46">
        <v>150.0</v>
      </c>
      <c r="M111" s="48">
        <v>42450.0</v>
      </c>
      <c r="N111" s="2" t="s">
        <v>876</v>
      </c>
      <c r="O111" s="2">
        <v>0.0</v>
      </c>
      <c r="P111" s="49" t="s">
        <v>2399</v>
      </c>
      <c r="Q111" s="51"/>
      <c r="R111" s="2">
        <v>6.0</v>
      </c>
      <c r="S111" s="2" t="s">
        <v>76</v>
      </c>
      <c r="T111" s="2" t="s">
        <v>179</v>
      </c>
      <c r="U111" s="2" t="s">
        <v>276</v>
      </c>
      <c r="V111" s="2" t="s">
        <v>76</v>
      </c>
      <c r="W111" s="2" t="s">
        <v>76</v>
      </c>
      <c r="X111" s="2" t="s">
        <v>76</v>
      </c>
    </row>
    <row r="112">
      <c r="A112" s="2" t="s">
        <v>661</v>
      </c>
      <c r="B112" s="2">
        <v>0.22319015331731884</v>
      </c>
      <c r="C112" s="2" t="s">
        <v>662</v>
      </c>
      <c r="D112" s="2">
        <v>9106.0</v>
      </c>
      <c r="E112" s="2">
        <v>3.123</v>
      </c>
      <c r="F112" s="2">
        <v>220.0</v>
      </c>
      <c r="G112" s="44">
        <v>11275.0</v>
      </c>
      <c r="H112" s="45">
        <v>3.889</v>
      </c>
      <c r="I112" s="44">
        <v>224.0</v>
      </c>
      <c r="J112" s="46">
        <v>11968.0</v>
      </c>
      <c r="K112" s="47">
        <v>3.464</v>
      </c>
      <c r="L112" s="46">
        <v>236.0</v>
      </c>
      <c r="M112" s="48">
        <v>42450.0</v>
      </c>
      <c r="N112" s="2" t="s">
        <v>1143</v>
      </c>
      <c r="O112" s="2">
        <v>0.0</v>
      </c>
      <c r="P112" s="49" t="s">
        <v>2415</v>
      </c>
      <c r="Q112" s="51"/>
      <c r="R112" s="2">
        <v>6.0</v>
      </c>
      <c r="S112" s="2" t="s">
        <v>76</v>
      </c>
      <c r="T112" s="2" t="s">
        <v>179</v>
      </c>
      <c r="U112" s="2" t="s">
        <v>276</v>
      </c>
      <c r="V112" s="2" t="s">
        <v>76</v>
      </c>
      <c r="W112" s="2" t="s">
        <v>76</v>
      </c>
      <c r="X112" s="2" t="s">
        <v>76</v>
      </c>
    </row>
    <row r="113">
      <c r="A113" s="57" t="s">
        <v>908</v>
      </c>
      <c r="B113" s="61">
        <v>0.2423178149927523</v>
      </c>
      <c r="C113" s="62" t="s">
        <v>909</v>
      </c>
      <c r="D113" s="2">
        <v>42326.0</v>
      </c>
      <c r="E113" s="2">
        <v>3.327</v>
      </c>
      <c r="F113" s="2">
        <v>815.0</v>
      </c>
      <c r="G113" s="44">
        <v>42662.0</v>
      </c>
      <c r="H113" s="45">
        <v>3.357</v>
      </c>
      <c r="I113" s="44">
        <v>780.0</v>
      </c>
      <c r="J113" s="46">
        <f>VLOOKUP(A92,'2015 WOS data'!59:1247,4,FALSE)</f>
        <v>2918</v>
      </c>
      <c r="K113" s="47">
        <f>VLOOKUP(A113,'2015 WOS data'!29:1217,5,FALSE)</f>
        <v>3.231</v>
      </c>
      <c r="L113" s="46">
        <f>VLOOKUP(A113,'2015 WOS data'!29:1217,9,FALSE)</f>
        <v>908</v>
      </c>
      <c r="M113" s="48">
        <v>42466.0</v>
      </c>
      <c r="N113" s="2" t="s">
        <v>530</v>
      </c>
      <c r="O113" s="2">
        <v>0.0</v>
      </c>
      <c r="P113" s="49" t="s">
        <v>2451</v>
      </c>
      <c r="Q113" s="53"/>
      <c r="R113" s="2">
        <v>3.0</v>
      </c>
      <c r="S113" s="2" t="s">
        <v>76</v>
      </c>
      <c r="T113" s="2" t="s">
        <v>145</v>
      </c>
      <c r="U113" s="2" t="s">
        <v>76</v>
      </c>
      <c r="V113" s="2" t="s">
        <v>76</v>
      </c>
      <c r="W113" s="2" t="s">
        <v>76</v>
      </c>
      <c r="X113" s="2" t="s">
        <v>76</v>
      </c>
    </row>
    <row r="114">
      <c r="A114" s="57" t="s">
        <v>269</v>
      </c>
      <c r="B114" s="61">
        <v>0.24412554786413576</v>
      </c>
      <c r="C114" s="62" t="s">
        <v>270</v>
      </c>
      <c r="D114" s="2">
        <v>31185.0</v>
      </c>
      <c r="E114" s="2">
        <v>5.84</v>
      </c>
      <c r="F114" s="2">
        <v>414.0</v>
      </c>
      <c r="G114" s="44">
        <v>32977.0</v>
      </c>
      <c r="H114" s="45">
        <v>6.494</v>
      </c>
      <c r="I114" s="44">
        <v>419.0</v>
      </c>
      <c r="J114" s="46">
        <f>VLOOKUP(A93,'2015 WOS data'!60:1248,4,FALSE)</f>
        <v>7572</v>
      </c>
      <c r="K114" s="47">
        <f>VLOOKUP(A114,'2015 WOS data'!30:1218,5,FALSE)</f>
        <v>5.947</v>
      </c>
      <c r="L114" s="46">
        <f>VLOOKUP(A114,'2015 WOS data'!30:1218,9,FALSE)</f>
        <v>407</v>
      </c>
      <c r="M114" s="48">
        <v>42156.0</v>
      </c>
      <c r="N114" s="2" t="s">
        <v>1143</v>
      </c>
      <c r="O114" s="2">
        <v>0.0</v>
      </c>
      <c r="P114" s="49" t="s">
        <v>2479</v>
      </c>
      <c r="Q114" s="53"/>
      <c r="R114" s="2">
        <v>1.0</v>
      </c>
      <c r="S114" s="2" t="s">
        <v>76</v>
      </c>
      <c r="T114" s="2" t="s">
        <v>140</v>
      </c>
      <c r="V114" s="2" t="s">
        <v>76</v>
      </c>
      <c r="W114" s="2" t="s">
        <v>76</v>
      </c>
      <c r="X114" s="2" t="s">
        <v>76</v>
      </c>
    </row>
    <row r="115">
      <c r="A115" s="57" t="s">
        <v>74</v>
      </c>
      <c r="B115" s="61">
        <v>0.24762381637019348</v>
      </c>
      <c r="C115" s="62" t="s">
        <v>75</v>
      </c>
      <c r="D115" s="2">
        <v>52033.0</v>
      </c>
      <c r="E115" s="2">
        <v>14.464</v>
      </c>
      <c r="F115" s="2">
        <v>309.0</v>
      </c>
      <c r="G115" s="44">
        <v>53786.0</v>
      </c>
      <c r="H115" s="45">
        <v>14.018</v>
      </c>
      <c r="I115" s="44">
        <v>304.0</v>
      </c>
      <c r="J115" s="46">
        <f>VLOOKUP(A94,'2015 WOS data'!61:1249,4,FALSE)</f>
        <v>5997</v>
      </c>
      <c r="K115" s="47">
        <f>VLOOKUP(A115,'2015 WOS data'!1:1189,5,FALSE)</f>
        <v>13.958</v>
      </c>
      <c r="L115" s="46">
        <f>VLOOKUP(A115,'2015 WOS data'!1:1189,9,FALSE)</f>
        <v>329</v>
      </c>
      <c r="M115" s="48">
        <v>42447.0</v>
      </c>
      <c r="N115" s="2" t="s">
        <v>530</v>
      </c>
      <c r="O115" s="2">
        <v>0.0</v>
      </c>
      <c r="P115" s="49" t="s">
        <v>2495</v>
      </c>
      <c r="Q115" s="53"/>
      <c r="R115" s="2">
        <v>2.0</v>
      </c>
      <c r="S115" s="2" t="s">
        <v>13</v>
      </c>
      <c r="T115" s="2" t="s">
        <v>140</v>
      </c>
      <c r="V115" s="2" t="s">
        <v>76</v>
      </c>
      <c r="W115" s="2" t="s">
        <v>76</v>
      </c>
      <c r="X115" s="2" t="s">
        <v>76</v>
      </c>
    </row>
    <row r="116">
      <c r="A116" s="2" t="s">
        <v>420</v>
      </c>
      <c r="B116" s="2">
        <v>0.2515156916813819</v>
      </c>
      <c r="C116" s="2" t="s">
        <v>421</v>
      </c>
      <c r="D116" s="2">
        <v>1738.0</v>
      </c>
      <c r="E116" s="2">
        <v>5.537</v>
      </c>
      <c r="F116" s="2">
        <v>138.0</v>
      </c>
      <c r="G116" s="44">
        <v>2584.0</v>
      </c>
      <c r="H116" s="45">
        <v>4.973</v>
      </c>
      <c r="I116" s="44">
        <v>128.0</v>
      </c>
      <c r="J116" s="46">
        <v>3027.0</v>
      </c>
      <c r="K116" s="47">
        <v>4.316</v>
      </c>
      <c r="L116" s="46">
        <v>131.0</v>
      </c>
      <c r="M116" s="48">
        <v>42156.0</v>
      </c>
      <c r="N116" s="2" t="s">
        <v>2504</v>
      </c>
      <c r="O116" s="2">
        <v>1.0</v>
      </c>
      <c r="P116" s="49" t="s">
        <v>2507</v>
      </c>
      <c r="Q116" s="53"/>
      <c r="R116" s="2">
        <v>5.0</v>
      </c>
      <c r="S116" s="2" t="s">
        <v>13</v>
      </c>
      <c r="T116" s="2" t="s">
        <v>140</v>
      </c>
      <c r="V116" s="2" t="s">
        <v>76</v>
      </c>
      <c r="W116" s="2" t="s">
        <v>76</v>
      </c>
      <c r="X116" s="2" t="s">
        <v>76</v>
      </c>
    </row>
    <row r="117">
      <c r="A117" s="2" t="s">
        <v>994</v>
      </c>
      <c r="B117" s="2">
        <v>0.25510884726755756</v>
      </c>
      <c r="C117" s="2" t="s">
        <v>995</v>
      </c>
      <c r="D117" s="2">
        <v>7708.0</v>
      </c>
      <c r="E117" s="2">
        <v>3.231</v>
      </c>
      <c r="F117" s="2">
        <v>221.0</v>
      </c>
      <c r="G117" s="44">
        <v>8154.0</v>
      </c>
      <c r="H117" s="45">
        <v>3.195</v>
      </c>
      <c r="I117" s="44">
        <v>213.0</v>
      </c>
      <c r="J117" s="46">
        <v>8405.0</v>
      </c>
      <c r="K117" s="47">
        <v>2.887</v>
      </c>
      <c r="L117" s="46">
        <v>244.0</v>
      </c>
      <c r="M117" s="48">
        <v>42450.0</v>
      </c>
      <c r="N117" s="2" t="s">
        <v>555</v>
      </c>
      <c r="O117" s="2">
        <v>0.0</v>
      </c>
      <c r="P117" s="49" t="s">
        <v>2512</v>
      </c>
      <c r="Q117" s="51"/>
      <c r="R117" s="2">
        <v>6.0</v>
      </c>
      <c r="S117" s="2" t="s">
        <v>76</v>
      </c>
      <c r="T117" s="2" t="s">
        <v>179</v>
      </c>
      <c r="U117" s="2" t="s">
        <v>276</v>
      </c>
      <c r="V117" s="2" t="s">
        <v>76</v>
      </c>
      <c r="W117" s="2" t="s">
        <v>76</v>
      </c>
      <c r="X117" s="2" t="s">
        <v>76</v>
      </c>
    </row>
    <row r="118">
      <c r="A118" s="2" t="s">
        <v>998</v>
      </c>
      <c r="B118" s="2">
        <v>0.3304952004063839</v>
      </c>
      <c r="C118" s="2" t="s">
        <v>999</v>
      </c>
      <c r="D118" s="2">
        <v>2522.0</v>
      </c>
      <c r="E118" s="2">
        <v>2.821</v>
      </c>
      <c r="F118" s="2">
        <v>106.0</v>
      </c>
      <c r="G118" s="44">
        <v>3094.0</v>
      </c>
      <c r="H118" s="45">
        <v>3.188</v>
      </c>
      <c r="I118" s="44">
        <v>122.0</v>
      </c>
      <c r="J118" s="46">
        <v>3077.0</v>
      </c>
      <c r="K118" s="47">
        <v>2.583</v>
      </c>
      <c r="L118" s="46">
        <v>112.0</v>
      </c>
      <c r="M118" s="48">
        <v>42450.0</v>
      </c>
      <c r="N118" s="79" t="s">
        <v>2518</v>
      </c>
      <c r="O118" s="2">
        <v>0.0</v>
      </c>
      <c r="P118" s="49" t="s">
        <v>2525</v>
      </c>
      <c r="Q118" s="51"/>
      <c r="R118" s="2">
        <v>6.0</v>
      </c>
      <c r="S118" s="2" t="s">
        <v>76</v>
      </c>
      <c r="T118" s="2" t="s">
        <v>179</v>
      </c>
      <c r="U118" s="2" t="s">
        <v>276</v>
      </c>
      <c r="V118" s="2" t="s">
        <v>76</v>
      </c>
      <c r="W118" s="2" t="s">
        <v>76</v>
      </c>
      <c r="X118" s="2" t="s">
        <v>76</v>
      </c>
    </row>
    <row r="119">
      <c r="A119" s="2" t="s">
        <v>1431</v>
      </c>
      <c r="B119" s="2">
        <v>0.33277693514458373</v>
      </c>
      <c r="C119" s="2" t="s">
        <v>1432</v>
      </c>
      <c r="D119" s="2">
        <v>951.0</v>
      </c>
      <c r="E119" s="2">
        <v>3.149</v>
      </c>
      <c r="F119" s="2">
        <v>83.0</v>
      </c>
      <c r="G119" s="44">
        <v>1168.0</v>
      </c>
      <c r="H119" s="45">
        <v>2.482</v>
      </c>
      <c r="I119" s="44">
        <v>80.0</v>
      </c>
      <c r="J119" s="46">
        <v>1307.0</v>
      </c>
      <c r="K119" s="47">
        <v>2.018</v>
      </c>
      <c r="L119" s="46">
        <v>79.0</v>
      </c>
      <c r="M119" s="48">
        <v>42450.0</v>
      </c>
      <c r="N119" s="2" t="s">
        <v>2518</v>
      </c>
      <c r="O119" s="2">
        <v>0.0</v>
      </c>
      <c r="P119" s="49" t="s">
        <v>2532</v>
      </c>
      <c r="Q119" s="51"/>
      <c r="R119" s="2">
        <v>6.0</v>
      </c>
      <c r="S119" s="2" t="s">
        <v>76</v>
      </c>
      <c r="T119" s="2" t="s">
        <v>179</v>
      </c>
      <c r="U119" s="2" t="s">
        <v>276</v>
      </c>
      <c r="V119" s="2" t="s">
        <v>76</v>
      </c>
      <c r="W119" s="2" t="s">
        <v>76</v>
      </c>
      <c r="X119" s="2" t="s">
        <v>76</v>
      </c>
    </row>
    <row r="120">
      <c r="A120" s="2" t="s">
        <v>1247</v>
      </c>
      <c r="B120" s="2">
        <v>0.361763907584958</v>
      </c>
      <c r="C120" s="2" t="s">
        <v>1248</v>
      </c>
      <c r="D120" s="2">
        <v>6431.0</v>
      </c>
      <c r="E120" s="2">
        <v>2.976</v>
      </c>
      <c r="F120" s="2">
        <v>299.0</v>
      </c>
      <c r="G120" s="44">
        <v>7056.0</v>
      </c>
      <c r="H120" s="45">
        <v>2.729</v>
      </c>
      <c r="I120" s="44">
        <v>323.0</v>
      </c>
      <c r="J120" s="46">
        <v>8028.0</v>
      </c>
      <c r="K120" s="47">
        <v>2.581</v>
      </c>
      <c r="L120" s="46">
        <v>278.0</v>
      </c>
      <c r="M120" s="48">
        <v>42450.0</v>
      </c>
      <c r="N120" s="5" t="s">
        <v>548</v>
      </c>
      <c r="O120" s="2">
        <v>1.0</v>
      </c>
      <c r="P120" s="49" t="s">
        <v>2541</v>
      </c>
      <c r="Q120" s="51"/>
      <c r="R120" s="2">
        <v>3.0</v>
      </c>
      <c r="S120" s="2" t="s">
        <v>76</v>
      </c>
      <c r="T120" s="2" t="s">
        <v>140</v>
      </c>
      <c r="U120" s="2" t="s">
        <v>276</v>
      </c>
      <c r="V120" s="2" t="s">
        <v>76</v>
      </c>
      <c r="W120" s="2" t="s">
        <v>76</v>
      </c>
      <c r="X120" s="2" t="s">
        <v>76</v>
      </c>
    </row>
    <row r="121">
      <c r="A121" s="2" t="s">
        <v>1253</v>
      </c>
      <c r="B121" s="2">
        <v>0.38748234237420676</v>
      </c>
      <c r="C121" s="2" t="s">
        <v>1254</v>
      </c>
      <c r="D121" s="2">
        <v>11627.0</v>
      </c>
      <c r="E121" s="2">
        <v>3.135</v>
      </c>
      <c r="F121" s="2">
        <v>356.0</v>
      </c>
      <c r="G121" s="44">
        <v>11318.0</v>
      </c>
      <c r="H121" s="45">
        <v>2.723</v>
      </c>
      <c r="I121" s="44">
        <v>330.0</v>
      </c>
      <c r="J121" s="46">
        <v>11660.0</v>
      </c>
      <c r="K121" s="47">
        <v>2.587</v>
      </c>
      <c r="L121" s="46">
        <v>323.0</v>
      </c>
      <c r="M121" s="48">
        <v>42450.0</v>
      </c>
      <c r="N121" s="2" t="s">
        <v>2548</v>
      </c>
      <c r="O121" s="2">
        <v>0.0</v>
      </c>
      <c r="P121" s="49" t="s">
        <v>2549</v>
      </c>
      <c r="Q121" s="51"/>
      <c r="R121" s="2">
        <v>6.0</v>
      </c>
      <c r="S121" s="2" t="s">
        <v>76</v>
      </c>
      <c r="T121" s="2" t="s">
        <v>179</v>
      </c>
      <c r="U121" s="2" t="s">
        <v>276</v>
      </c>
      <c r="V121" s="2" t="s">
        <v>76</v>
      </c>
      <c r="W121" s="2" t="s">
        <v>76</v>
      </c>
      <c r="X121" s="2" t="s">
        <v>76</v>
      </c>
    </row>
    <row r="122">
      <c r="A122" s="2" t="s">
        <v>1450</v>
      </c>
      <c r="B122" s="2">
        <v>0.27518849275058876</v>
      </c>
      <c r="C122" s="2" t="s">
        <v>1451</v>
      </c>
      <c r="D122" s="2">
        <v>6133.0</v>
      </c>
      <c r="E122" s="2">
        <v>2.711</v>
      </c>
      <c r="F122" s="2">
        <v>341.0</v>
      </c>
      <c r="G122" s="44">
        <v>7061.0</v>
      </c>
      <c r="H122" s="45">
        <v>2.472</v>
      </c>
      <c r="I122" s="44">
        <v>378.0</v>
      </c>
      <c r="J122" s="46">
        <v>7995.0</v>
      </c>
      <c r="K122" s="47">
        <v>2.551</v>
      </c>
      <c r="L122" s="46">
        <v>493.0</v>
      </c>
      <c r="M122" s="48">
        <v>42466.0</v>
      </c>
      <c r="N122" s="2" t="s">
        <v>530</v>
      </c>
      <c r="O122" s="2">
        <v>0.0</v>
      </c>
      <c r="P122" s="49" t="s">
        <v>2556</v>
      </c>
      <c r="Q122" s="53"/>
      <c r="R122" s="2">
        <v>3.0</v>
      </c>
      <c r="S122" s="2" t="s">
        <v>76</v>
      </c>
      <c r="T122" s="2" t="s">
        <v>145</v>
      </c>
      <c r="V122" s="2" t="s">
        <v>76</v>
      </c>
      <c r="W122" s="2" t="s">
        <v>76</v>
      </c>
      <c r="X122" s="2" t="s">
        <v>76</v>
      </c>
    </row>
    <row r="123">
      <c r="A123" s="2" t="s">
        <v>93</v>
      </c>
      <c r="B123" s="2">
        <v>0.2754110509216746</v>
      </c>
      <c r="C123" s="2" t="s">
        <v>95</v>
      </c>
      <c r="D123" s="2">
        <v>7622.0</v>
      </c>
      <c r="E123" s="2">
        <v>12.194</v>
      </c>
      <c r="F123" s="2">
        <v>122.0</v>
      </c>
      <c r="G123" s="44">
        <v>9206.0</v>
      </c>
      <c r="H123" s="45">
        <v>12.328</v>
      </c>
      <c r="I123" s="44">
        <v>128.0</v>
      </c>
      <c r="J123" s="46">
        <v>10638.0</v>
      </c>
      <c r="K123" s="47">
        <v>12.552</v>
      </c>
      <c r="L123" s="46">
        <v>129.0</v>
      </c>
      <c r="M123" s="48">
        <v>42447.0</v>
      </c>
      <c r="N123" s="2" t="s">
        <v>530</v>
      </c>
      <c r="O123" s="2">
        <v>0.0</v>
      </c>
      <c r="P123" s="49" t="s">
        <v>2564</v>
      </c>
      <c r="Q123" s="53"/>
      <c r="R123" s="2">
        <v>2.0</v>
      </c>
      <c r="S123" s="2" t="s">
        <v>13</v>
      </c>
      <c r="T123" s="2" t="s">
        <v>140</v>
      </c>
      <c r="V123" s="2" t="s">
        <v>76</v>
      </c>
      <c r="W123" s="2" t="s">
        <v>76</v>
      </c>
      <c r="X123" s="2" t="s">
        <v>76</v>
      </c>
    </row>
    <row r="124">
      <c r="A124" s="2" t="s">
        <v>1056</v>
      </c>
      <c r="B124" s="2">
        <v>0.405585327463553</v>
      </c>
      <c r="C124" s="2" t="s">
        <v>1058</v>
      </c>
      <c r="D124" s="2">
        <v>4257.0</v>
      </c>
      <c r="E124" s="2">
        <v>2.927</v>
      </c>
      <c r="F124" s="2">
        <v>126.0</v>
      </c>
      <c r="G124" s="44">
        <v>4254.0</v>
      </c>
      <c r="H124" s="45">
        <v>3.054</v>
      </c>
      <c r="I124" s="44">
        <v>110.0</v>
      </c>
      <c r="J124" s="46">
        <v>4056.0</v>
      </c>
      <c r="K124" s="47">
        <v>2.78</v>
      </c>
      <c r="L124" s="46">
        <v>105.0</v>
      </c>
      <c r="M124" s="48">
        <v>42450.0</v>
      </c>
      <c r="N124" s="2" t="s">
        <v>555</v>
      </c>
      <c r="O124" s="2">
        <v>0.0</v>
      </c>
      <c r="P124" s="49" t="s">
        <v>2573</v>
      </c>
      <c r="Q124" s="51"/>
      <c r="R124" s="2">
        <v>6.0</v>
      </c>
      <c r="S124" s="2" t="s">
        <v>76</v>
      </c>
      <c r="T124" s="2" t="s">
        <v>179</v>
      </c>
      <c r="U124" s="2" t="s">
        <v>276</v>
      </c>
      <c r="V124" s="2" t="s">
        <v>76</v>
      </c>
      <c r="W124" s="2" t="s">
        <v>76</v>
      </c>
      <c r="X124" s="2" t="s">
        <v>76</v>
      </c>
    </row>
    <row r="125">
      <c r="A125" s="2" t="s">
        <v>722</v>
      </c>
      <c r="B125" s="2">
        <v>0.2869435544694503</v>
      </c>
      <c r="C125" s="2" t="s">
        <v>724</v>
      </c>
      <c r="D125" s="2">
        <v>18064.0</v>
      </c>
      <c r="E125" s="2">
        <v>3.674</v>
      </c>
      <c r="F125" s="2">
        <v>222.0</v>
      </c>
      <c r="G125" s="44">
        <v>17651.0</v>
      </c>
      <c r="H125" s="45">
        <v>3.78</v>
      </c>
      <c r="I125" s="44">
        <v>211.0</v>
      </c>
      <c r="J125" s="46">
        <v>16329.0</v>
      </c>
      <c r="K125" s="47">
        <v>3.395</v>
      </c>
      <c r="L125" s="46">
        <v>173.0</v>
      </c>
      <c r="M125" s="48">
        <v>42408.0</v>
      </c>
      <c r="N125" s="80" t="s">
        <v>1263</v>
      </c>
      <c r="O125" s="2">
        <v>0.0</v>
      </c>
      <c r="P125" s="49" t="s">
        <v>2593</v>
      </c>
      <c r="Q125" s="51"/>
      <c r="R125" s="2">
        <v>3.0</v>
      </c>
      <c r="S125" s="2" t="s">
        <v>13</v>
      </c>
      <c r="T125" s="2" t="s">
        <v>172</v>
      </c>
      <c r="U125" s="2" t="s">
        <v>76</v>
      </c>
      <c r="V125" s="2" t="s">
        <v>76</v>
      </c>
      <c r="W125" s="2" t="s">
        <v>76</v>
      </c>
      <c r="X125" s="2" t="s">
        <v>76</v>
      </c>
    </row>
    <row r="126">
      <c r="A126" s="57" t="s">
        <v>521</v>
      </c>
      <c r="B126" s="61">
        <v>0.29498459306160874</v>
      </c>
      <c r="C126" s="62" t="s">
        <v>522</v>
      </c>
      <c r="D126" s="2">
        <v>46347.0</v>
      </c>
      <c r="E126" s="2">
        <v>4.039</v>
      </c>
      <c r="F126" s="2">
        <v>275.0</v>
      </c>
      <c r="G126" s="44">
        <v>45541.0</v>
      </c>
      <c r="H126" s="45">
        <v>4.383</v>
      </c>
      <c r="I126" s="44">
        <v>246.0</v>
      </c>
      <c r="J126" s="46">
        <f>VLOOKUP(A105,'2015 WOS data'!72:1260,4,FALSE)</f>
        <v>3672</v>
      </c>
      <c r="K126" s="47">
        <f>VLOOKUP(A126,'2015 WOS data'!12:1200,5,FALSE)</f>
        <v>4.518</v>
      </c>
      <c r="L126" s="46">
        <f>VLOOKUP(A126,'2015 WOS data'!12:1200,9,FALSE)</f>
        <v>295</v>
      </c>
      <c r="M126" s="48">
        <v>42178.0</v>
      </c>
      <c r="N126" s="2" t="s">
        <v>1143</v>
      </c>
      <c r="O126" s="2">
        <v>0.0</v>
      </c>
      <c r="P126" s="49" t="s">
        <v>2624</v>
      </c>
      <c r="Q126" s="53"/>
      <c r="R126" s="2">
        <v>6.0</v>
      </c>
      <c r="S126" s="2" t="s">
        <v>76</v>
      </c>
      <c r="T126" s="2" t="s">
        <v>179</v>
      </c>
      <c r="V126" s="2" t="s">
        <v>76</v>
      </c>
      <c r="W126" s="2" t="s">
        <v>76</v>
      </c>
      <c r="X126" s="2" t="s">
        <v>76</v>
      </c>
    </row>
    <row r="127">
      <c r="A127" s="2" t="s">
        <v>1354</v>
      </c>
      <c r="B127" s="2">
        <v>0.41340707938556576</v>
      </c>
      <c r="C127" s="2" t="s">
        <v>1355</v>
      </c>
      <c r="D127" s="2">
        <v>7368.0</v>
      </c>
      <c r="E127" s="2">
        <v>2.551</v>
      </c>
      <c r="F127" s="2">
        <v>273.0</v>
      </c>
      <c r="G127" s="44">
        <v>7527.0</v>
      </c>
      <c r="H127" s="45">
        <v>2.593</v>
      </c>
      <c r="I127" s="44">
        <v>252.0</v>
      </c>
      <c r="J127" s="46">
        <v>7906.0</v>
      </c>
      <c r="K127" s="47">
        <v>2.472</v>
      </c>
      <c r="L127" s="46">
        <v>259.0</v>
      </c>
      <c r="M127" s="48">
        <v>42450.0</v>
      </c>
      <c r="N127" s="2" t="s">
        <v>555</v>
      </c>
      <c r="O127" s="2">
        <v>0.0</v>
      </c>
      <c r="P127" s="49" t="s">
        <v>2644</v>
      </c>
      <c r="Q127" s="51"/>
      <c r="R127" s="2">
        <v>6.0</v>
      </c>
      <c r="S127" s="2" t="s">
        <v>76</v>
      </c>
      <c r="T127" s="2" t="s">
        <v>179</v>
      </c>
      <c r="U127" s="2" t="s">
        <v>276</v>
      </c>
      <c r="V127" s="2" t="s">
        <v>76</v>
      </c>
      <c r="W127" s="2" t="s">
        <v>76</v>
      </c>
      <c r="X127" s="2" t="s">
        <v>76</v>
      </c>
    </row>
    <row r="128">
      <c r="A128" s="2" t="s">
        <v>535</v>
      </c>
      <c r="B128" s="2">
        <v>0.30736911781016385</v>
      </c>
      <c r="C128" s="2" t="s">
        <v>536</v>
      </c>
      <c r="D128" s="2">
        <v>4652.0</v>
      </c>
      <c r="E128" s="2">
        <v>5.395</v>
      </c>
      <c r="F128" s="2">
        <v>185.0</v>
      </c>
      <c r="G128" s="44">
        <v>5171.0</v>
      </c>
      <c r="H128" s="45">
        <v>4.369</v>
      </c>
      <c r="I128" s="44">
        <v>189.0</v>
      </c>
      <c r="J128" s="46">
        <v>5775.0</v>
      </c>
      <c r="K128" s="47">
        <v>4.409</v>
      </c>
      <c r="L128" s="46">
        <v>230.0</v>
      </c>
      <c r="M128" s="48">
        <v>42447.0</v>
      </c>
      <c r="N128" s="2" t="s">
        <v>530</v>
      </c>
      <c r="O128" s="2">
        <v>0.0</v>
      </c>
      <c r="P128" s="49" t="s">
        <v>2655</v>
      </c>
      <c r="Q128" s="53"/>
      <c r="R128" s="2">
        <v>4.0</v>
      </c>
      <c r="S128" s="2" t="s">
        <v>76</v>
      </c>
      <c r="T128" s="2" t="s">
        <v>179</v>
      </c>
      <c r="U128" s="2"/>
      <c r="V128" s="2" t="s">
        <v>76</v>
      </c>
      <c r="W128" s="2" t="s">
        <v>76</v>
      </c>
      <c r="X128" s="2" t="s">
        <v>76</v>
      </c>
    </row>
    <row r="129">
      <c r="A129" s="57" t="s">
        <v>266</v>
      </c>
      <c r="B129" s="61">
        <v>0.309848619090077</v>
      </c>
      <c r="C129" s="62" t="s">
        <v>267</v>
      </c>
      <c r="D129" s="2">
        <v>20399.0</v>
      </c>
      <c r="E129" s="2">
        <v>7.133</v>
      </c>
      <c r="F129" s="2">
        <v>259.0</v>
      </c>
      <c r="G129" s="44">
        <v>20143.0</v>
      </c>
      <c r="H129" s="45">
        <v>6.523</v>
      </c>
      <c r="I129" s="44">
        <v>281.0</v>
      </c>
      <c r="J129" s="46">
        <f>VLOOKUP(A108,'2015 WOS data'!75:1263,4,FALSE)</f>
        <v>7071</v>
      </c>
      <c r="K129" s="47">
        <f>VLOOKUP(A129,'2015 WOS data'!15:1203,5,FALSE)</f>
        <v>5.902</v>
      </c>
      <c r="L129" s="46">
        <f>VLOOKUP(A129,'2015 WOS data'!15:1203,9,FALSE)</f>
        <v>303</v>
      </c>
      <c r="M129" s="48">
        <v>42145.0</v>
      </c>
      <c r="N129" s="2" t="s">
        <v>1143</v>
      </c>
      <c r="O129" s="2">
        <v>0.0</v>
      </c>
      <c r="P129" s="49" t="s">
        <v>2683</v>
      </c>
      <c r="Q129" s="53"/>
      <c r="R129" s="2">
        <v>3.0</v>
      </c>
      <c r="S129" s="2" t="s">
        <v>13</v>
      </c>
      <c r="T129" s="2" t="s">
        <v>140</v>
      </c>
      <c r="V129" s="2" t="s">
        <v>76</v>
      </c>
      <c r="W129" s="2" t="s">
        <v>76</v>
      </c>
      <c r="X129" s="2" t="s">
        <v>76</v>
      </c>
    </row>
    <row r="130">
      <c r="A130" s="2" t="s">
        <v>976</v>
      </c>
      <c r="B130" s="2">
        <v>0.4226021180336823</v>
      </c>
      <c r="C130" s="2" t="s">
        <v>977</v>
      </c>
      <c r="D130" s="2">
        <v>2625.0</v>
      </c>
      <c r="E130" s="2">
        <v>2.417</v>
      </c>
      <c r="F130" s="2">
        <v>352.0</v>
      </c>
      <c r="G130" s="44">
        <v>3882.0</v>
      </c>
      <c r="H130" s="45">
        <v>3.236</v>
      </c>
      <c r="I130" s="44">
        <v>445.0</v>
      </c>
      <c r="J130" s="46">
        <v>5537.0</v>
      </c>
      <c r="K130" s="47">
        <v>3.418</v>
      </c>
      <c r="L130" s="46">
        <v>487.0</v>
      </c>
      <c r="M130" s="48">
        <v>42450.0</v>
      </c>
      <c r="N130" s="2" t="s">
        <v>2273</v>
      </c>
      <c r="O130" s="2">
        <v>1.0</v>
      </c>
      <c r="P130" s="49" t="s">
        <v>2693</v>
      </c>
      <c r="Q130" s="51"/>
      <c r="R130" s="2">
        <v>6.0</v>
      </c>
      <c r="S130" s="2" t="s">
        <v>76</v>
      </c>
      <c r="T130" s="2" t="s">
        <v>179</v>
      </c>
      <c r="U130" s="2" t="s">
        <v>276</v>
      </c>
      <c r="V130" s="2" t="s">
        <v>76</v>
      </c>
      <c r="W130" s="2" t="s">
        <v>76</v>
      </c>
      <c r="X130" s="2" t="s">
        <v>76</v>
      </c>
    </row>
    <row r="131">
      <c r="A131" s="2" t="s">
        <v>996</v>
      </c>
      <c r="B131" s="2">
        <v>0.44862178080146176</v>
      </c>
      <c r="C131" s="2" t="s">
        <v>997</v>
      </c>
      <c r="D131" s="2">
        <v>11585.0</v>
      </c>
      <c r="E131" s="2">
        <v>3.238</v>
      </c>
      <c r="F131" s="2">
        <v>282.0</v>
      </c>
      <c r="G131" s="44">
        <v>11748.0</v>
      </c>
      <c r="H131" s="45">
        <v>3.194</v>
      </c>
      <c r="I131" s="44">
        <v>285.0</v>
      </c>
      <c r="J131" s="46">
        <v>11288.0</v>
      </c>
      <c r="K131" s="47">
        <v>2.679</v>
      </c>
      <c r="L131" s="46">
        <v>201.0</v>
      </c>
      <c r="M131" s="48">
        <v>42450.0</v>
      </c>
      <c r="N131" s="2" t="s">
        <v>2701</v>
      </c>
      <c r="O131" s="2">
        <v>0.0</v>
      </c>
      <c r="P131" s="49" t="s">
        <v>2704</v>
      </c>
      <c r="Q131" s="51"/>
      <c r="R131" s="2">
        <v>6.0</v>
      </c>
      <c r="S131" s="2" t="s">
        <v>76</v>
      </c>
      <c r="T131" s="2" t="s">
        <v>179</v>
      </c>
      <c r="U131" s="2" t="s">
        <v>276</v>
      </c>
      <c r="V131" s="2" t="s">
        <v>76</v>
      </c>
      <c r="W131" s="2" t="s">
        <v>76</v>
      </c>
      <c r="X131" s="2" t="s">
        <v>76</v>
      </c>
    </row>
    <row r="132">
      <c r="A132" s="2" t="s">
        <v>729</v>
      </c>
      <c r="B132" s="2">
        <v>0.3225147742432031</v>
      </c>
      <c r="C132" s="2" t="s">
        <v>730</v>
      </c>
      <c r="D132" s="2">
        <v>4900.0</v>
      </c>
      <c r="E132" s="2">
        <v>3.483</v>
      </c>
      <c r="F132" s="2">
        <v>82.0</v>
      </c>
      <c r="G132" s="44">
        <v>5078.0</v>
      </c>
      <c r="H132" s="45">
        <v>3.747</v>
      </c>
      <c r="I132" s="44">
        <v>111.0</v>
      </c>
      <c r="J132" s="46">
        <v>5158.0</v>
      </c>
      <c r="K132" s="47">
        <v>3.943</v>
      </c>
      <c r="L132" s="46">
        <v>84.0</v>
      </c>
      <c r="M132" s="48">
        <v>42408.0</v>
      </c>
      <c r="N132" s="2" t="s">
        <v>1465</v>
      </c>
      <c r="O132" s="2">
        <v>0.0</v>
      </c>
      <c r="P132" s="49" t="s">
        <v>2713</v>
      </c>
      <c r="Q132" s="51"/>
      <c r="R132" s="2">
        <v>6.0</v>
      </c>
      <c r="S132" s="2" t="s">
        <v>76</v>
      </c>
      <c r="T132" s="2" t="s">
        <v>179</v>
      </c>
      <c r="V132" s="2" t="s">
        <v>76</v>
      </c>
      <c r="W132" s="2" t="s">
        <v>76</v>
      </c>
      <c r="X132" s="2" t="s">
        <v>76</v>
      </c>
    </row>
    <row r="133">
      <c r="A133" s="57" t="s">
        <v>688</v>
      </c>
      <c r="B133" s="61">
        <v>0.5128004319183264</v>
      </c>
      <c r="C133" s="62">
        <v>387311.0</v>
      </c>
      <c r="D133" s="2">
        <v>88295.0</v>
      </c>
      <c r="E133" s="2">
        <v>3.194</v>
      </c>
      <c r="F133" s="2">
        <v>920.0</v>
      </c>
      <c r="G133" s="44">
        <v>84828.0</v>
      </c>
      <c r="H133" s="45">
        <v>3.015</v>
      </c>
      <c r="I133" s="44">
        <v>789.0</v>
      </c>
      <c r="J133" s="46">
        <f>VLOOKUP(A112,'2015 WOS data'!79:1267,4,FALSE)</f>
        <v>11968</v>
      </c>
      <c r="K133" s="47">
        <f>VLOOKUP(A133,'2015 WOS data'!1:1189,5,FALSE)</f>
        <v>2.876</v>
      </c>
      <c r="L133" s="46">
        <f>VLOOKUP(A133,'2015 WOS data'!1:1189,9,FALSE)</f>
        <v>727</v>
      </c>
      <c r="M133" s="48">
        <v>42450.0</v>
      </c>
      <c r="N133" s="2" t="s">
        <v>2743</v>
      </c>
      <c r="O133" s="2">
        <v>0.0</v>
      </c>
      <c r="P133" s="49" t="s">
        <v>2746</v>
      </c>
      <c r="Q133" s="51"/>
      <c r="R133" s="2">
        <v>5.0</v>
      </c>
      <c r="S133" s="2" t="s">
        <v>13</v>
      </c>
      <c r="T133" s="2" t="s">
        <v>140</v>
      </c>
      <c r="U133" s="2" t="s">
        <v>276</v>
      </c>
      <c r="V133" s="2" t="s">
        <v>76</v>
      </c>
      <c r="W133" s="2" t="s">
        <v>76</v>
      </c>
      <c r="X133" s="2" t="s">
        <v>76</v>
      </c>
    </row>
    <row r="134">
      <c r="A134" s="2" t="s">
        <v>561</v>
      </c>
      <c r="B134" s="2">
        <v>0.3326552020063046</v>
      </c>
      <c r="C134" s="2" t="s">
        <v>562</v>
      </c>
      <c r="D134" s="2">
        <v>16343.0</v>
      </c>
      <c r="E134" s="2">
        <v>4.304</v>
      </c>
      <c r="F134" s="2">
        <v>214.0</v>
      </c>
      <c r="G134" s="44">
        <v>16298.0</v>
      </c>
      <c r="H134" s="45">
        <v>4.289</v>
      </c>
      <c r="I134" s="44">
        <v>197.0</v>
      </c>
      <c r="J134" s="46">
        <v>16731.0</v>
      </c>
      <c r="K134" s="47">
        <v>4.165</v>
      </c>
      <c r="L134" s="46">
        <v>199.0</v>
      </c>
      <c r="M134" s="48">
        <v>42178.0</v>
      </c>
      <c r="N134" s="2" t="s">
        <v>2753</v>
      </c>
      <c r="O134" s="2">
        <v>0.0</v>
      </c>
      <c r="P134" s="49" t="s">
        <v>2755</v>
      </c>
      <c r="Q134" s="53"/>
      <c r="R134" s="2">
        <v>5.0</v>
      </c>
      <c r="S134" s="2" t="s">
        <v>13</v>
      </c>
      <c r="T134" s="2" t="s">
        <v>140</v>
      </c>
      <c r="V134" s="2" t="s">
        <v>76</v>
      </c>
      <c r="W134" s="2" t="s">
        <v>76</v>
      </c>
      <c r="X134" s="2" t="s">
        <v>76</v>
      </c>
    </row>
    <row r="135">
      <c r="A135" s="2" t="s">
        <v>858</v>
      </c>
      <c r="B135" s="2">
        <v>0.5989012735619993</v>
      </c>
      <c r="C135" s="2" t="s">
        <v>859</v>
      </c>
      <c r="D135" s="2">
        <v>8396.0</v>
      </c>
      <c r="E135" s="2">
        <v>3.301</v>
      </c>
      <c r="F135" s="2">
        <v>187.0</v>
      </c>
      <c r="G135" s="44">
        <v>8926.0</v>
      </c>
      <c r="H135" s="45">
        <v>3.453</v>
      </c>
      <c r="I135" s="44">
        <v>185.0</v>
      </c>
      <c r="J135" s="46">
        <v>8983.0</v>
      </c>
      <c r="K135" s="47">
        <v>3.425</v>
      </c>
      <c r="L135" s="46">
        <v>190.0</v>
      </c>
      <c r="M135" s="48">
        <v>42450.0</v>
      </c>
      <c r="N135" s="2" t="s">
        <v>1143</v>
      </c>
      <c r="O135" s="2">
        <v>0.0</v>
      </c>
      <c r="P135" s="49" t="s">
        <v>2763</v>
      </c>
      <c r="Q135" s="51"/>
      <c r="R135" s="2">
        <v>6.0</v>
      </c>
      <c r="S135" s="2" t="s">
        <v>76</v>
      </c>
      <c r="T135" s="2" t="s">
        <v>179</v>
      </c>
      <c r="U135" s="2" t="s">
        <v>276</v>
      </c>
      <c r="V135" s="2" t="s">
        <v>76</v>
      </c>
      <c r="W135" s="2" t="s">
        <v>76</v>
      </c>
      <c r="X135" s="2" t="s">
        <v>76</v>
      </c>
    </row>
    <row r="136">
      <c r="A136" s="57" t="s">
        <v>1139</v>
      </c>
      <c r="B136" s="61">
        <v>0.6660011826466831</v>
      </c>
      <c r="C136" s="62" t="s">
        <v>1140</v>
      </c>
      <c r="D136" s="2">
        <v>26376.0</v>
      </c>
      <c r="E136" s="2">
        <v>3.002</v>
      </c>
      <c r="F136" s="2">
        <v>506.0</v>
      </c>
      <c r="G136" s="44">
        <v>27664.0</v>
      </c>
      <c r="H136" s="45">
        <v>2.897</v>
      </c>
      <c r="I136" s="44">
        <v>496.0</v>
      </c>
      <c r="J136" s="46">
        <f>VLOOKUP(A136,'2015 WOS data'!1:1189,4,FALSE)</f>
        <v>27816</v>
      </c>
      <c r="K136" s="47">
        <f>VLOOKUP(A136,'2015 WOS data'!4:1192,5,FALSE)</f>
        <v>2.914</v>
      </c>
      <c r="L136" s="46">
        <f>VLOOKUP(A136,'2015 WOS data'!4:1192,9,FALSE)</f>
        <v>431</v>
      </c>
      <c r="M136" s="48">
        <v>42450.0</v>
      </c>
      <c r="N136" s="2" t="s">
        <v>2789</v>
      </c>
      <c r="O136" s="2">
        <v>0.0</v>
      </c>
      <c r="P136" s="49" t="s">
        <v>2791</v>
      </c>
      <c r="Q136" s="51"/>
      <c r="R136" s="2">
        <v>3.0</v>
      </c>
      <c r="S136" s="2" t="s">
        <v>13</v>
      </c>
      <c r="T136" s="2" t="s">
        <v>140</v>
      </c>
      <c r="U136" s="2" t="s">
        <v>276</v>
      </c>
      <c r="V136" s="2" t="s">
        <v>76</v>
      </c>
      <c r="W136" s="2" t="s">
        <v>76</v>
      </c>
      <c r="X136" s="2" t="s">
        <v>76</v>
      </c>
    </row>
    <row r="137">
      <c r="A137" s="57" t="s">
        <v>275</v>
      </c>
      <c r="B137" s="61">
        <v>0.3357680154097803</v>
      </c>
      <c r="C137" s="62" t="s">
        <v>277</v>
      </c>
      <c r="D137" s="2">
        <v>35897.0</v>
      </c>
      <c r="E137" s="2">
        <v>6.677</v>
      </c>
      <c r="F137" s="2">
        <v>449.0</v>
      </c>
      <c r="G137" s="44">
        <v>37440.0</v>
      </c>
      <c r="H137" s="45">
        <v>6.393</v>
      </c>
      <c r="I137" s="44">
        <v>581.0</v>
      </c>
      <c r="J137" s="46">
        <f>VLOOKUP(A116,'2015 WOS data'!83:1271,4,FALSE)</f>
        <v>3027</v>
      </c>
      <c r="K137" s="47">
        <f>VLOOKUP(A137,'2015 WOS data'!5:1193,5,FALSE)</f>
        <v>5.985</v>
      </c>
      <c r="L137" s="46">
        <f>VLOOKUP(A137,'2015 WOS data'!5:1193,9,FALSE)</f>
        <v>605</v>
      </c>
      <c r="M137" s="48">
        <v>42146.0</v>
      </c>
      <c r="N137" s="5" t="s">
        <v>1465</v>
      </c>
      <c r="O137" s="2">
        <v>0.0</v>
      </c>
      <c r="P137" s="49" t="s">
        <v>2818</v>
      </c>
      <c r="Q137" s="53"/>
      <c r="R137" s="2">
        <v>5.0</v>
      </c>
      <c r="S137" s="2" t="s">
        <v>13</v>
      </c>
      <c r="T137" s="2" t="s">
        <v>140</v>
      </c>
      <c r="V137" s="2" t="s">
        <v>76</v>
      </c>
      <c r="W137" s="2" t="s">
        <v>76</v>
      </c>
      <c r="X137" s="2" t="s">
        <v>76</v>
      </c>
    </row>
    <row r="138">
      <c r="A138" s="2" t="s">
        <v>1206</v>
      </c>
      <c r="B138" s="2">
        <v>0.6873431352317351</v>
      </c>
      <c r="C138" s="2" t="s">
        <v>1207</v>
      </c>
      <c r="D138" s="2">
        <v>2571.0</v>
      </c>
      <c r="E138" s="2">
        <v>3.316</v>
      </c>
      <c r="F138" s="2">
        <v>38.0</v>
      </c>
      <c r="G138" s="44">
        <v>2617.0</v>
      </c>
      <c r="H138" s="45">
        <v>2.774</v>
      </c>
      <c r="I138" s="44">
        <v>36.0</v>
      </c>
      <c r="J138" s="46">
        <v>2497.0</v>
      </c>
      <c r="K138" s="47">
        <v>2.824</v>
      </c>
      <c r="L138" s="46">
        <v>42.0</v>
      </c>
      <c r="M138" s="48">
        <v>42450.0</v>
      </c>
      <c r="N138" s="2" t="s">
        <v>1799</v>
      </c>
      <c r="O138" s="2">
        <v>0.0</v>
      </c>
      <c r="P138" s="49" t="s">
        <v>2821</v>
      </c>
      <c r="Q138" s="51"/>
      <c r="R138" s="2">
        <v>6.0</v>
      </c>
      <c r="S138" s="2" t="s">
        <v>76</v>
      </c>
      <c r="T138" s="2" t="s">
        <v>179</v>
      </c>
      <c r="U138" s="2" t="s">
        <v>276</v>
      </c>
      <c r="V138" s="2" t="s">
        <v>76</v>
      </c>
      <c r="W138" s="2" t="s">
        <v>76</v>
      </c>
      <c r="X138" s="2" t="s">
        <v>76</v>
      </c>
    </row>
    <row r="139">
      <c r="A139" s="57" t="s">
        <v>1228</v>
      </c>
      <c r="B139" s="61">
        <v>0.3421105244703687</v>
      </c>
      <c r="C139" s="62" t="s">
        <v>1229</v>
      </c>
      <c r="D139" s="2">
        <v>22920.0</v>
      </c>
      <c r="E139" s="2">
        <v>2.496</v>
      </c>
      <c r="F139" s="2">
        <v>411.0</v>
      </c>
      <c r="G139" s="44">
        <v>24787.0</v>
      </c>
      <c r="H139" s="45">
        <v>2.751</v>
      </c>
      <c r="I139" s="44">
        <v>542.0</v>
      </c>
      <c r="J139" s="46">
        <f>VLOOKUP(A118,'2015 WOS data'!85:1273,4,FALSE)</f>
        <v>3077</v>
      </c>
      <c r="K139" s="47">
        <f>VLOOKUP(A139,'2015 WOS data'!7:1195,5,FALSE)</f>
        <v>2.431</v>
      </c>
      <c r="L139" s="46">
        <f>VLOOKUP(A139,'2015 WOS data'!7:1195,9,FALSE)</f>
        <v>517</v>
      </c>
      <c r="M139" s="48">
        <v>42466.0</v>
      </c>
      <c r="N139" s="2" t="s">
        <v>530</v>
      </c>
      <c r="O139" s="2">
        <v>0.0</v>
      </c>
      <c r="P139" s="49" t="s">
        <v>2829</v>
      </c>
      <c r="Q139" s="53"/>
      <c r="R139" s="2">
        <v>4.0</v>
      </c>
      <c r="S139" s="2" t="s">
        <v>76</v>
      </c>
      <c r="T139" s="2" t="s">
        <v>179</v>
      </c>
      <c r="V139" s="2" t="s">
        <v>76</v>
      </c>
      <c r="W139" s="2" t="s">
        <v>76</v>
      </c>
      <c r="X139" s="2" t="s">
        <v>76</v>
      </c>
    </row>
    <row r="140">
      <c r="A140" s="2" t="s">
        <v>1040</v>
      </c>
      <c r="B140" s="2">
        <v>0.6906164661512378</v>
      </c>
      <c r="C140" s="2" t="s">
        <v>1041</v>
      </c>
      <c r="D140" s="2">
        <v>9695.0</v>
      </c>
      <c r="E140" s="2">
        <v>3.06</v>
      </c>
      <c r="F140" s="2">
        <v>296.0</v>
      </c>
      <c r="G140" s="44">
        <v>10228.0</v>
      </c>
      <c r="H140" s="45">
        <v>3.088</v>
      </c>
      <c r="I140" s="44">
        <v>329.0</v>
      </c>
      <c r="J140" s="46">
        <v>9978.0</v>
      </c>
      <c r="K140" s="47">
        <v>2.85</v>
      </c>
      <c r="L140" s="46">
        <v>318.0</v>
      </c>
      <c r="M140" s="48">
        <v>42450.0</v>
      </c>
      <c r="N140" s="2" t="s">
        <v>1143</v>
      </c>
      <c r="O140" s="2">
        <v>0.0</v>
      </c>
      <c r="P140" s="49" t="s">
        <v>2833</v>
      </c>
      <c r="Q140" s="51"/>
      <c r="R140" s="2">
        <v>6.0</v>
      </c>
      <c r="S140" s="2" t="s">
        <v>76</v>
      </c>
      <c r="T140" s="2" t="s">
        <v>179</v>
      </c>
      <c r="U140" s="2" t="s">
        <v>276</v>
      </c>
      <c r="V140" s="2" t="s">
        <v>76</v>
      </c>
      <c r="W140" s="2" t="s">
        <v>76</v>
      </c>
      <c r="X140" s="2" t="s">
        <v>76</v>
      </c>
    </row>
    <row r="141">
      <c r="A141" s="57" t="s">
        <v>32</v>
      </c>
      <c r="B141" s="61">
        <v>0.34598381384211563</v>
      </c>
      <c r="C141" s="62" t="s">
        <v>33</v>
      </c>
      <c r="D141" s="2">
        <v>24929.0</v>
      </c>
      <c r="E141" s="2">
        <v>23.893</v>
      </c>
      <c r="F141" s="2">
        <v>108.0</v>
      </c>
      <c r="G141" s="44">
        <v>27283.0</v>
      </c>
      <c r="H141" s="45">
        <v>23.523</v>
      </c>
      <c r="I141" s="44">
        <v>116.0</v>
      </c>
      <c r="J141" s="46">
        <f>VLOOKUP(A120,'2015 WOS data'!87:1275,4,FALSE)</f>
        <v>8028</v>
      </c>
      <c r="K141" s="47">
        <f>VLOOKUP(A141,'2015 WOS data'!9:1197,5,FALSE)</f>
        <v>23.214</v>
      </c>
      <c r="L141" s="46">
        <f>VLOOKUP(A141,'2015 WOS data'!9:1197,9,FALSE)</f>
        <v>110</v>
      </c>
      <c r="M141" s="48">
        <v>42447.0</v>
      </c>
      <c r="N141" s="2" t="s">
        <v>530</v>
      </c>
      <c r="O141" s="2">
        <v>0.0</v>
      </c>
      <c r="P141" s="49" t="s">
        <v>2838</v>
      </c>
      <c r="Q141" s="53"/>
      <c r="R141" s="2">
        <v>2.0</v>
      </c>
      <c r="S141" s="2" t="s">
        <v>13</v>
      </c>
      <c r="T141" s="2" t="s">
        <v>140</v>
      </c>
      <c r="V141" s="2" t="s">
        <v>76</v>
      </c>
      <c r="W141" s="2" t="s">
        <v>76</v>
      </c>
      <c r="X141" s="2" t="s">
        <v>76</v>
      </c>
    </row>
    <row r="142">
      <c r="A142" s="2" t="s">
        <v>1502</v>
      </c>
      <c r="B142" s="2">
        <v>0.71362680680346</v>
      </c>
      <c r="C142" s="2" t="s">
        <v>1503</v>
      </c>
      <c r="D142" s="2">
        <v>10544.0</v>
      </c>
      <c r="E142" s="2">
        <v>2.388</v>
      </c>
      <c r="F142" s="2">
        <v>360.0</v>
      </c>
      <c r="G142" s="44">
        <v>10903.0</v>
      </c>
      <c r="H142" s="45">
        <v>2.393</v>
      </c>
      <c r="I142" s="44">
        <v>385.0</v>
      </c>
      <c r="J142" s="46">
        <v>11165.0</v>
      </c>
      <c r="K142" s="47">
        <v>2.613</v>
      </c>
      <c r="L142" s="46">
        <v>359.0</v>
      </c>
      <c r="M142" s="48">
        <v>42450.0</v>
      </c>
      <c r="N142" s="2" t="s">
        <v>555</v>
      </c>
      <c r="O142" s="2">
        <v>1.0</v>
      </c>
      <c r="P142" s="49" t="s">
        <v>2840</v>
      </c>
      <c r="Q142" s="51"/>
      <c r="R142" s="2">
        <v>6.0</v>
      </c>
      <c r="S142" s="2" t="s">
        <v>76</v>
      </c>
      <c r="T142" s="2" t="s">
        <v>179</v>
      </c>
      <c r="U142" s="2" t="s">
        <v>276</v>
      </c>
      <c r="V142" s="2" t="s">
        <v>76</v>
      </c>
      <c r="W142" s="2" t="s">
        <v>76</v>
      </c>
      <c r="X142" s="2" t="s">
        <v>76</v>
      </c>
    </row>
    <row r="143">
      <c r="A143" s="2" t="s">
        <v>399</v>
      </c>
      <c r="B143" s="2">
        <v>0.3499976988032327</v>
      </c>
      <c r="C143" s="2" t="s">
        <v>400</v>
      </c>
      <c r="D143" s="2">
        <v>12161.0</v>
      </c>
      <c r="E143" s="2">
        <v>5.202</v>
      </c>
      <c r="F143" s="2">
        <v>245.0</v>
      </c>
      <c r="G143" s="44">
        <v>12714.0</v>
      </c>
      <c r="H143" s="45">
        <v>5.078</v>
      </c>
      <c r="I143" s="44">
        <v>275.0</v>
      </c>
      <c r="J143" s="46">
        <v>13718.0</v>
      </c>
      <c r="K143" s="47">
        <v>4.856</v>
      </c>
      <c r="L143" s="46">
        <v>272.0</v>
      </c>
      <c r="M143" s="48">
        <v>42447.0</v>
      </c>
      <c r="N143" s="2" t="s">
        <v>530</v>
      </c>
      <c r="O143" s="2">
        <v>0.0</v>
      </c>
      <c r="P143" s="49" t="s">
        <v>2843</v>
      </c>
      <c r="Q143" s="53"/>
      <c r="R143" s="2">
        <v>4.0</v>
      </c>
      <c r="S143" s="2" t="s">
        <v>76</v>
      </c>
      <c r="T143" s="2" t="s">
        <v>179</v>
      </c>
      <c r="V143" s="2" t="s">
        <v>76</v>
      </c>
      <c r="W143" s="2" t="s">
        <v>76</v>
      </c>
      <c r="X143" s="2" t="s">
        <v>76</v>
      </c>
    </row>
    <row r="144">
      <c r="A144" s="2" t="s">
        <v>127</v>
      </c>
      <c r="B144" s="2">
        <v>0.3550799117025657</v>
      </c>
      <c r="C144" s="2" t="s">
        <v>128</v>
      </c>
      <c r="D144" s="2">
        <v>3486.0</v>
      </c>
      <c r="E144" s="2">
        <v>10.302</v>
      </c>
      <c r="F144" s="2">
        <v>83.0</v>
      </c>
      <c r="G144" s="44">
        <v>4050.0</v>
      </c>
      <c r="H144" s="45">
        <v>10.238</v>
      </c>
      <c r="I144" s="44">
        <v>17.0</v>
      </c>
      <c r="J144" s="46">
        <v>4178.0</v>
      </c>
      <c r="K144" s="47">
        <v>10.86</v>
      </c>
      <c r="L144" s="46">
        <v>34.0</v>
      </c>
      <c r="M144" s="48">
        <v>42447.0</v>
      </c>
      <c r="N144" s="2" t="s">
        <v>530</v>
      </c>
      <c r="O144" s="2">
        <v>0.0</v>
      </c>
      <c r="P144" s="49" t="s">
        <v>2845</v>
      </c>
      <c r="Q144" s="53"/>
      <c r="R144" s="2">
        <v>6.0</v>
      </c>
      <c r="S144" s="2" t="s">
        <v>76</v>
      </c>
      <c r="T144" s="2" t="s">
        <v>179</v>
      </c>
      <c r="V144" s="2" t="s">
        <v>76</v>
      </c>
      <c r="W144" s="2" t="s">
        <v>76</v>
      </c>
      <c r="X144" s="2" t="s">
        <v>76</v>
      </c>
    </row>
    <row r="145">
      <c r="A145" s="2" t="s">
        <v>484</v>
      </c>
      <c r="B145" s="2">
        <v>0.35732741407802093</v>
      </c>
      <c r="C145" s="2" t="s">
        <v>486</v>
      </c>
      <c r="D145" s="2">
        <v>13595.0</v>
      </c>
      <c r="E145" s="2">
        <v>4.394</v>
      </c>
      <c r="F145" s="2">
        <v>325.0</v>
      </c>
      <c r="G145" s="44">
        <v>14351.0</v>
      </c>
      <c r="H145" s="45">
        <v>4.556</v>
      </c>
      <c r="I145" s="44">
        <v>337.0</v>
      </c>
      <c r="J145" s="46">
        <v>13282.0</v>
      </c>
      <c r="K145" s="47">
        <v>3.806</v>
      </c>
      <c r="L145" s="46">
        <v>341.0</v>
      </c>
      <c r="M145" s="48">
        <v>42164.0</v>
      </c>
      <c r="N145" s="2" t="s">
        <v>1322</v>
      </c>
      <c r="O145" s="2">
        <v>0.0</v>
      </c>
      <c r="P145" s="49" t="s">
        <v>2847</v>
      </c>
      <c r="Q145" s="53"/>
      <c r="R145" s="2">
        <v>5.0</v>
      </c>
      <c r="S145" s="2" t="s">
        <v>13</v>
      </c>
      <c r="T145" s="2" t="s">
        <v>140</v>
      </c>
      <c r="V145" s="2" t="s">
        <v>76</v>
      </c>
      <c r="W145" s="2" t="s">
        <v>76</v>
      </c>
      <c r="X145" s="2" t="s">
        <v>76</v>
      </c>
    </row>
    <row r="146">
      <c r="A146" s="2" t="s">
        <v>556</v>
      </c>
      <c r="B146" s="2">
        <v>0.3582594073607893</v>
      </c>
      <c r="C146" s="2" t="s">
        <v>557</v>
      </c>
      <c r="D146" s="2">
        <v>530.0</v>
      </c>
      <c r="E146" s="2">
        <v>4.302</v>
      </c>
      <c r="F146" s="2">
        <v>52.0</v>
      </c>
      <c r="G146" s="44">
        <v>839.0</v>
      </c>
      <c r="H146" s="45">
        <v>4.289</v>
      </c>
      <c r="I146" s="44">
        <v>72.0</v>
      </c>
      <c r="J146" s="46">
        <v>1216.0</v>
      </c>
      <c r="K146" s="47">
        <v>4.702</v>
      </c>
      <c r="L146" s="46">
        <v>57.0</v>
      </c>
      <c r="M146" s="48">
        <v>42178.0</v>
      </c>
      <c r="N146" s="2" t="s">
        <v>2849</v>
      </c>
      <c r="O146" s="2">
        <v>0.0</v>
      </c>
      <c r="P146" s="49" t="s">
        <v>2850</v>
      </c>
      <c r="Q146" s="53"/>
      <c r="R146" s="2">
        <v>6.0</v>
      </c>
      <c r="S146" s="2" t="s">
        <v>76</v>
      </c>
      <c r="T146" s="2" t="s">
        <v>179</v>
      </c>
      <c r="V146" s="2" t="s">
        <v>76</v>
      </c>
      <c r="W146" s="2" t="s">
        <v>76</v>
      </c>
      <c r="X146" s="2" t="s">
        <v>76</v>
      </c>
    </row>
    <row r="147">
      <c r="A147" s="2" t="s">
        <v>1497</v>
      </c>
      <c r="B147" s="2">
        <v>0.7276595200993237</v>
      </c>
      <c r="C147" s="2" t="s">
        <v>1498</v>
      </c>
      <c r="D147" s="2">
        <v>5828.0</v>
      </c>
      <c r="E147" s="2">
        <v>2.871</v>
      </c>
      <c r="F147" s="2">
        <v>187.0</v>
      </c>
      <c r="G147" s="44">
        <v>5857.0</v>
      </c>
      <c r="H147" s="45">
        <v>2.402</v>
      </c>
      <c r="I147" s="44">
        <v>155.0</v>
      </c>
      <c r="J147" s="46">
        <v>6164.0</v>
      </c>
      <c r="K147" s="47">
        <v>2.587</v>
      </c>
      <c r="L147" s="46">
        <v>187.0</v>
      </c>
      <c r="M147" s="48">
        <v>42450.0</v>
      </c>
      <c r="N147" s="2" t="s">
        <v>555</v>
      </c>
      <c r="O147" s="2">
        <v>0.0</v>
      </c>
      <c r="P147" s="49" t="s">
        <v>2852</v>
      </c>
      <c r="Q147" s="51"/>
      <c r="R147" s="2">
        <v>6.0</v>
      </c>
      <c r="S147" s="2" t="s">
        <v>76</v>
      </c>
      <c r="T147" s="2" t="s">
        <v>179</v>
      </c>
      <c r="U147" s="2" t="s">
        <v>276</v>
      </c>
      <c r="V147" s="2" t="s">
        <v>76</v>
      </c>
      <c r="W147" s="2" t="s">
        <v>76</v>
      </c>
      <c r="X147" s="2" t="s">
        <v>76</v>
      </c>
    </row>
    <row r="148">
      <c r="A148" s="57" t="s">
        <v>430</v>
      </c>
      <c r="B148" s="61">
        <v>0.36722130683098875</v>
      </c>
      <c r="C148" s="62" t="s">
        <v>432</v>
      </c>
      <c r="D148" s="2">
        <v>129160.0</v>
      </c>
      <c r="E148" s="2">
        <v>5.362</v>
      </c>
      <c r="F148" s="2">
        <v>1309.0</v>
      </c>
      <c r="G148" s="44">
        <v>124744.0</v>
      </c>
      <c r="H148" s="45">
        <v>4.922</v>
      </c>
      <c r="I148" s="44">
        <v>1222.0</v>
      </c>
      <c r="J148" s="46">
        <f>VLOOKUP(A127,'2015 WOS data'!94:1282,4,FALSE)</f>
        <v>7906</v>
      </c>
      <c r="K148" s="47">
        <f>VLOOKUP(A148,'2015 WOS data'!1:1189,5,FALSE)</f>
        <v>4.985</v>
      </c>
      <c r="L148" s="46">
        <f>VLOOKUP(A148,'2015 WOS data'!1:1189,9,FALSE)</f>
        <v>1180</v>
      </c>
      <c r="M148" s="48">
        <v>42156.0</v>
      </c>
      <c r="N148" s="2" t="s">
        <v>2857</v>
      </c>
      <c r="O148" s="2">
        <v>0.0</v>
      </c>
      <c r="P148" s="49" t="s">
        <v>2858</v>
      </c>
      <c r="Q148" s="53"/>
      <c r="R148" s="2">
        <v>5.0</v>
      </c>
      <c r="S148" s="2" t="s">
        <v>13</v>
      </c>
      <c r="T148" s="2" t="s">
        <v>140</v>
      </c>
      <c r="V148" s="2" t="s">
        <v>76</v>
      </c>
      <c r="W148" s="2" t="s">
        <v>76</v>
      </c>
      <c r="X148" s="2" t="s">
        <v>76</v>
      </c>
    </row>
    <row r="149">
      <c r="A149" s="2" t="s">
        <v>974</v>
      </c>
      <c r="B149" s="2">
        <v>0.7835713124677921</v>
      </c>
      <c r="C149" s="2" t="s">
        <v>975</v>
      </c>
      <c r="D149" s="2">
        <v>3578.0</v>
      </c>
      <c r="E149" s="2">
        <v>2.698</v>
      </c>
      <c r="F149" s="2">
        <v>72.0</v>
      </c>
      <c r="G149" s="44">
        <v>3730.0</v>
      </c>
      <c r="H149" s="45">
        <v>3.24</v>
      </c>
      <c r="I149" s="44">
        <v>88.0</v>
      </c>
      <c r="J149" s="46">
        <v>4192.0</v>
      </c>
      <c r="K149" s="47">
        <v>2.908</v>
      </c>
      <c r="L149" s="46">
        <v>88.0</v>
      </c>
      <c r="M149" s="48">
        <v>42450.0</v>
      </c>
      <c r="N149" s="2" t="s">
        <v>1799</v>
      </c>
      <c r="O149" s="2">
        <v>0.0</v>
      </c>
      <c r="P149" s="49" t="s">
        <v>2860</v>
      </c>
      <c r="Q149" s="51"/>
      <c r="R149" s="2">
        <v>6.0</v>
      </c>
      <c r="S149" s="2" t="s">
        <v>76</v>
      </c>
      <c r="T149" s="2" t="s">
        <v>179</v>
      </c>
      <c r="U149" s="2" t="s">
        <v>276</v>
      </c>
      <c r="V149" s="2" t="s">
        <v>76</v>
      </c>
      <c r="W149" s="2" t="s">
        <v>76</v>
      </c>
      <c r="X149" s="2" t="s">
        <v>76</v>
      </c>
    </row>
    <row r="150">
      <c r="A150" s="2" t="s">
        <v>1137</v>
      </c>
      <c r="B150" s="2">
        <v>0.7882114608894452</v>
      </c>
      <c r="C150" s="2" t="s">
        <v>1138</v>
      </c>
      <c r="D150" s="2">
        <v>8044.0</v>
      </c>
      <c r="E150" s="2">
        <v>2.445</v>
      </c>
      <c r="F150" s="2">
        <v>136.0</v>
      </c>
      <c r="G150" s="44">
        <v>8207.0</v>
      </c>
      <c r="H150" s="45">
        <v>2.911</v>
      </c>
      <c r="I150" s="44">
        <v>131.0</v>
      </c>
      <c r="J150" s="46">
        <v>8727.0</v>
      </c>
      <c r="K150" s="47">
        <v>3.022</v>
      </c>
      <c r="L150" s="46">
        <v>127.0</v>
      </c>
      <c r="M150" s="48">
        <v>42450.0</v>
      </c>
      <c r="N150" s="2" t="s">
        <v>2862</v>
      </c>
      <c r="O150" s="2">
        <v>0.0</v>
      </c>
      <c r="P150" s="49" t="s">
        <v>2863</v>
      </c>
      <c r="Q150" s="51"/>
      <c r="R150" s="2">
        <v>6.0</v>
      </c>
      <c r="S150" s="2" t="s">
        <v>76</v>
      </c>
      <c r="T150" s="2" t="s">
        <v>179</v>
      </c>
      <c r="U150" s="2" t="s">
        <v>276</v>
      </c>
      <c r="V150" s="2" t="s">
        <v>76</v>
      </c>
      <c r="W150" s="2" t="s">
        <v>76</v>
      </c>
      <c r="X150" s="2" t="s">
        <v>76</v>
      </c>
    </row>
    <row r="151">
      <c r="A151" s="2" t="s">
        <v>1864</v>
      </c>
      <c r="B151" s="2">
        <v>0.39166367542831115</v>
      </c>
      <c r="C151" s="2" t="s">
        <v>1865</v>
      </c>
      <c r="D151" s="2">
        <v>4044.0</v>
      </c>
      <c r="E151" s="2">
        <v>1.839</v>
      </c>
      <c r="F151" s="2">
        <v>221.0</v>
      </c>
      <c r="G151" s="44">
        <v>4626.0</v>
      </c>
      <c r="H151" s="45">
        <v>1.825</v>
      </c>
      <c r="I151" s="44">
        <v>225.0</v>
      </c>
      <c r="J151" s="46">
        <v>4617.0</v>
      </c>
      <c r="K151" s="47">
        <v>1.619</v>
      </c>
      <c r="L151" s="46">
        <v>156.0</v>
      </c>
      <c r="M151" s="48">
        <v>42466.0</v>
      </c>
      <c r="N151" s="2" t="s">
        <v>530</v>
      </c>
      <c r="O151" s="2">
        <v>0.0</v>
      </c>
      <c r="P151" s="49" t="s">
        <v>2866</v>
      </c>
      <c r="Q151" s="53"/>
      <c r="R151" s="2">
        <v>4.0</v>
      </c>
      <c r="S151" s="2" t="s">
        <v>76</v>
      </c>
      <c r="T151" s="2" t="s">
        <v>179</v>
      </c>
      <c r="V151" s="2" t="s">
        <v>76</v>
      </c>
      <c r="W151" s="2" t="s">
        <v>76</v>
      </c>
      <c r="X151" s="2" t="s">
        <v>76</v>
      </c>
    </row>
    <row r="152">
      <c r="A152" s="2" t="s">
        <v>154</v>
      </c>
      <c r="B152" s="2">
        <v>0.3997216668690452</v>
      </c>
      <c r="C152" s="2" t="s">
        <v>155</v>
      </c>
      <c r="D152" s="2">
        <v>6136.0</v>
      </c>
      <c r="E152" s="2">
        <v>7.812</v>
      </c>
      <c r="F152" s="2">
        <v>88.0</v>
      </c>
      <c r="G152" s="44">
        <v>6906.0</v>
      </c>
      <c r="H152" s="45">
        <v>9.6</v>
      </c>
      <c r="I152" s="44">
        <v>87.0</v>
      </c>
      <c r="J152" s="46">
        <v>6914.0</v>
      </c>
      <c r="K152" s="47">
        <v>9.314</v>
      </c>
      <c r="L152" s="46">
        <v>87.0</v>
      </c>
      <c r="M152" s="48">
        <v>42145.0</v>
      </c>
      <c r="N152" s="2" t="s">
        <v>1143</v>
      </c>
      <c r="O152" s="2">
        <v>0.0</v>
      </c>
      <c r="P152" s="49" t="s">
        <v>2868</v>
      </c>
      <c r="Q152" s="53"/>
      <c r="R152" s="2">
        <v>6.0</v>
      </c>
      <c r="S152" s="2" t="s">
        <v>76</v>
      </c>
      <c r="T152" s="2" t="s">
        <v>179</v>
      </c>
      <c r="V152" s="2" t="s">
        <v>76</v>
      </c>
      <c r="W152" s="2" t="s">
        <v>76</v>
      </c>
      <c r="X152" s="2" t="s">
        <v>76</v>
      </c>
    </row>
    <row r="153">
      <c r="A153" s="57" t="s">
        <v>353</v>
      </c>
      <c r="B153" s="61">
        <v>0.4003678621486976</v>
      </c>
      <c r="C153" s="62" t="s">
        <v>354</v>
      </c>
      <c r="D153" s="2">
        <v>22630.0</v>
      </c>
      <c r="E153" s="2">
        <v>6.557</v>
      </c>
      <c r="F153" s="2">
        <v>347.0</v>
      </c>
      <c r="G153" s="44">
        <v>22502.0</v>
      </c>
      <c r="H153" s="45">
        <v>5.554</v>
      </c>
      <c r="I153" s="44">
        <v>353.0</v>
      </c>
      <c r="J153" s="46">
        <f>VLOOKUP(A132,'2015 WOS data'!99:1287,4,FALSE)</f>
        <v>5158</v>
      </c>
      <c r="K153" s="47">
        <f>VLOOKUP(A153,'2015 WOS data'!21:1209,5,FALSE)</f>
        <v>4.407</v>
      </c>
      <c r="L153" s="46">
        <f>VLOOKUP(A153,'2015 WOS data'!6:1194,9,FALSE)</f>
        <v>272</v>
      </c>
      <c r="M153" s="48">
        <v>42152.0</v>
      </c>
      <c r="N153" s="2" t="s">
        <v>1322</v>
      </c>
      <c r="O153" s="2">
        <v>0.0</v>
      </c>
      <c r="P153" s="49" t="s">
        <v>2873</v>
      </c>
      <c r="Q153" s="53"/>
      <c r="R153" s="2">
        <v>6.0</v>
      </c>
      <c r="S153" s="2" t="s">
        <v>76</v>
      </c>
      <c r="T153" s="2" t="s">
        <v>179</v>
      </c>
      <c r="V153" s="2" t="s">
        <v>76</v>
      </c>
      <c r="W153" s="2" t="s">
        <v>76</v>
      </c>
      <c r="X153" s="2" t="s">
        <v>76</v>
      </c>
    </row>
    <row r="154">
      <c r="A154" s="2" t="s">
        <v>1274</v>
      </c>
      <c r="B154" s="2">
        <v>0.4014034333566726</v>
      </c>
      <c r="C154" s="2" t="s">
        <v>1275</v>
      </c>
      <c r="D154" s="2">
        <v>6579.0</v>
      </c>
      <c r="E154" s="2">
        <v>3.285</v>
      </c>
      <c r="F154" s="2">
        <v>211.0</v>
      </c>
      <c r="G154" s="44">
        <v>6754.0</v>
      </c>
      <c r="H154" s="45">
        <v>2.71</v>
      </c>
      <c r="I154" s="44">
        <v>184.0</v>
      </c>
      <c r="J154" s="46">
        <v>7551.0</v>
      </c>
      <c r="K154" s="47">
        <v>2.972</v>
      </c>
      <c r="L154" s="46">
        <v>210.0</v>
      </c>
      <c r="M154" s="48">
        <v>42466.0</v>
      </c>
      <c r="N154" s="2" t="s">
        <v>530</v>
      </c>
      <c r="O154" s="2">
        <v>0.0</v>
      </c>
      <c r="P154" s="49" t="s">
        <v>2875</v>
      </c>
      <c r="Q154" s="53"/>
      <c r="R154" s="2">
        <v>4.0</v>
      </c>
      <c r="S154" s="2" t="s">
        <v>13</v>
      </c>
      <c r="T154" s="2" t="s">
        <v>179</v>
      </c>
      <c r="V154" s="2" t="s">
        <v>76</v>
      </c>
      <c r="W154" s="2" t="s">
        <v>76</v>
      </c>
      <c r="X154" s="2" t="s">
        <v>76</v>
      </c>
    </row>
    <row r="155">
      <c r="A155" s="57" t="s">
        <v>410</v>
      </c>
      <c r="B155" s="61">
        <v>0.40234110191615635</v>
      </c>
      <c r="C155" s="62" t="s">
        <v>411</v>
      </c>
      <c r="D155" s="2">
        <v>47233.0</v>
      </c>
      <c r="E155" s="2">
        <v>4.544</v>
      </c>
      <c r="F155" s="2">
        <v>386.0</v>
      </c>
      <c r="G155" s="44">
        <v>48946.0</v>
      </c>
      <c r="H155" s="45">
        <v>5.037</v>
      </c>
      <c r="I155" s="44">
        <v>346.0</v>
      </c>
      <c r="J155" s="46">
        <f>VLOOKUP(A134,'2015 WOS data'!101:1289,4,FALSE)</f>
        <v>16731</v>
      </c>
      <c r="K155" s="47">
        <f>VLOOKUP(A155,'2015 WOS data'!23:1211,5,FALSE)</f>
        <v>4.731</v>
      </c>
      <c r="L155" s="46">
        <f>VLOOKUP(A155,'2015 WOS data'!8:1196,9,FALSE)</f>
        <v>329</v>
      </c>
      <c r="M155" s="48">
        <v>42163.0</v>
      </c>
      <c r="N155" s="2" t="s">
        <v>1143</v>
      </c>
      <c r="O155" s="2">
        <v>0.0</v>
      </c>
      <c r="P155" s="49" t="s">
        <v>2877</v>
      </c>
      <c r="Q155" s="53"/>
      <c r="R155" s="2">
        <v>4.0</v>
      </c>
      <c r="S155" s="2" t="s">
        <v>76</v>
      </c>
      <c r="T155" s="2" t="s">
        <v>179</v>
      </c>
      <c r="V155" s="2" t="s">
        <v>76</v>
      </c>
      <c r="W155" s="2" t="s">
        <v>76</v>
      </c>
      <c r="X155" s="2" t="s">
        <v>76</v>
      </c>
    </row>
    <row r="156">
      <c r="A156" s="2" t="s">
        <v>110</v>
      </c>
      <c r="B156" s="2">
        <v>0.40388949499819027</v>
      </c>
      <c r="C156" s="2" t="s">
        <v>111</v>
      </c>
      <c r="D156" s="2">
        <v>7195.0</v>
      </c>
      <c r="E156" s="2">
        <v>14.099</v>
      </c>
      <c r="F156" s="2">
        <v>74.0</v>
      </c>
      <c r="G156" s="44">
        <v>7644.0</v>
      </c>
      <c r="H156" s="45">
        <v>10.872</v>
      </c>
      <c r="I156" s="44">
        <v>48.0</v>
      </c>
      <c r="J156" s="46">
        <v>7682.0</v>
      </c>
      <c r="K156" s="47">
        <v>10.581</v>
      </c>
      <c r="L156" s="46">
        <v>64.0</v>
      </c>
      <c r="M156" s="48">
        <v>42142.0</v>
      </c>
      <c r="N156" s="2" t="s">
        <v>2879</v>
      </c>
      <c r="O156" s="2">
        <v>1.0</v>
      </c>
      <c r="P156" s="49" t="s">
        <v>2880</v>
      </c>
      <c r="Q156" s="53"/>
      <c r="R156" s="2">
        <v>1.0</v>
      </c>
      <c r="S156" s="2" t="s">
        <v>13</v>
      </c>
      <c r="T156" s="2" t="s">
        <v>140</v>
      </c>
      <c r="V156" s="2" t="s">
        <v>76</v>
      </c>
      <c r="W156" s="2" t="s">
        <v>76</v>
      </c>
      <c r="X156" s="2" t="s">
        <v>76</v>
      </c>
    </row>
    <row r="157">
      <c r="A157" s="2" t="s">
        <v>822</v>
      </c>
      <c r="B157" s="2">
        <v>0.886287854500822</v>
      </c>
      <c r="C157" s="2" t="s">
        <v>823</v>
      </c>
      <c r="D157" s="2">
        <v>10274.0</v>
      </c>
      <c r="E157" s="2">
        <v>3.333</v>
      </c>
      <c r="F157" s="2">
        <v>230.0</v>
      </c>
      <c r="G157" s="44">
        <v>10580.0</v>
      </c>
      <c r="H157" s="45">
        <v>3.565</v>
      </c>
      <c r="I157" s="44">
        <v>253.0</v>
      </c>
      <c r="J157" s="46">
        <v>10768.0</v>
      </c>
      <c r="K157" s="47">
        <v>2.948</v>
      </c>
      <c r="L157" s="46">
        <v>240.0</v>
      </c>
      <c r="M157" s="48">
        <v>42450.0</v>
      </c>
      <c r="N157" s="2" t="s">
        <v>555</v>
      </c>
      <c r="O157" s="2">
        <v>0.0</v>
      </c>
      <c r="P157" s="49" t="s">
        <v>2883</v>
      </c>
      <c r="Q157" s="53"/>
      <c r="R157" s="2">
        <v>6.0</v>
      </c>
      <c r="S157" s="2" t="s">
        <v>76</v>
      </c>
      <c r="T157" s="2" t="s">
        <v>179</v>
      </c>
      <c r="U157" s="2" t="s">
        <v>276</v>
      </c>
      <c r="V157" s="2" t="s">
        <v>76</v>
      </c>
      <c r="W157" s="2" t="s">
        <v>76</v>
      </c>
      <c r="X157" s="2" t="s">
        <v>76</v>
      </c>
    </row>
    <row r="158">
      <c r="A158" s="57" t="s">
        <v>142</v>
      </c>
      <c r="B158" s="61">
        <v>0.4079230451118546</v>
      </c>
      <c r="C158" s="62" t="s">
        <v>143</v>
      </c>
      <c r="D158" s="2">
        <v>71491.0</v>
      </c>
      <c r="E158" s="2">
        <v>9.786</v>
      </c>
      <c r="F158" s="2">
        <v>277.0</v>
      </c>
      <c r="G158" s="44">
        <v>71695.0</v>
      </c>
      <c r="H158" s="45">
        <v>9.834</v>
      </c>
      <c r="I158" s="44">
        <v>249.0</v>
      </c>
      <c r="J158" s="46">
        <f>VLOOKUP(A158,'2015 WOS data'!1:1189,4,FALSE)</f>
        <v>67778</v>
      </c>
      <c r="K158" s="47">
        <f>VLOOKUP(A158,'2015 WOS data'!1:1189,5,FALSE)</f>
        <v>8.717</v>
      </c>
      <c r="L158" s="46">
        <f>VLOOKUP(A158,'2015 WOS data'!11:1199,9,FALSE)</f>
        <v>289</v>
      </c>
      <c r="M158" s="48">
        <v>42143.0</v>
      </c>
      <c r="N158" s="2" t="s">
        <v>2885</v>
      </c>
      <c r="O158" s="2">
        <v>0.0</v>
      </c>
      <c r="P158" s="49" t="s">
        <v>2886</v>
      </c>
      <c r="Q158" s="53"/>
      <c r="R158" s="2">
        <v>5.0</v>
      </c>
      <c r="S158" s="2" t="s">
        <v>13</v>
      </c>
      <c r="T158" s="2" t="s">
        <v>140</v>
      </c>
      <c r="V158" s="2" t="s">
        <v>76</v>
      </c>
      <c r="W158" s="2" t="s">
        <v>76</v>
      </c>
      <c r="X158" s="2" t="s">
        <v>76</v>
      </c>
    </row>
    <row r="159">
      <c r="A159" s="57" t="s">
        <v>86</v>
      </c>
      <c r="B159" s="61">
        <v>0.408785878417148</v>
      </c>
      <c r="C159" s="62" t="s">
        <v>87</v>
      </c>
      <c r="D159" s="2">
        <v>64191.0</v>
      </c>
      <c r="E159" s="2">
        <v>13.912</v>
      </c>
      <c r="F159" s="2">
        <v>212.0</v>
      </c>
      <c r="G159" s="44">
        <v>62917.0</v>
      </c>
      <c r="H159" s="45">
        <v>12.515</v>
      </c>
      <c r="I159" s="44">
        <v>188.0</v>
      </c>
      <c r="J159" s="46">
        <f>VLOOKUP(A138,'2015 WOS data'!105:1293,4,FALSE)</f>
        <v>2497</v>
      </c>
      <c r="K159" s="47">
        <f>VLOOKUP(A159,'2015 WOS data'!12:1200,5,FALSE)</f>
        <v>11.24</v>
      </c>
      <c r="L159" s="46">
        <f>VLOOKUP(A159,'2015 WOS data'!12:1200,9,FALSE)</f>
        <v>152</v>
      </c>
      <c r="M159" s="48">
        <v>42142.0</v>
      </c>
      <c r="N159" s="2" t="s">
        <v>2885</v>
      </c>
      <c r="O159" s="2">
        <v>0.0</v>
      </c>
      <c r="P159" s="49" t="s">
        <v>2890</v>
      </c>
      <c r="Q159" s="53"/>
      <c r="R159" s="2">
        <v>5.0</v>
      </c>
      <c r="S159" s="2" t="s">
        <v>13</v>
      </c>
      <c r="T159" s="2" t="s">
        <v>140</v>
      </c>
      <c r="V159" s="2" t="s">
        <v>76</v>
      </c>
      <c r="W159" s="2" t="s">
        <v>76</v>
      </c>
      <c r="X159" s="2" t="s">
        <v>76</v>
      </c>
    </row>
    <row r="160">
      <c r="A160" s="2" t="s">
        <v>743</v>
      </c>
      <c r="B160" s="2">
        <v>0.8976164528953934</v>
      </c>
      <c r="C160" s="2" t="s">
        <v>744</v>
      </c>
      <c r="D160" s="2">
        <v>1716.0</v>
      </c>
      <c r="E160" s="2">
        <v>2.922</v>
      </c>
      <c r="F160" s="2">
        <v>71.0</v>
      </c>
      <c r="G160" s="44">
        <v>2118.0</v>
      </c>
      <c r="H160" s="45">
        <v>3.697</v>
      </c>
      <c r="I160" s="44">
        <v>76.0</v>
      </c>
      <c r="J160" s="46">
        <v>2230.0</v>
      </c>
      <c r="K160" s="47">
        <v>3.361</v>
      </c>
      <c r="L160" s="46">
        <v>133.0</v>
      </c>
      <c r="M160" s="48">
        <v>42450.0</v>
      </c>
      <c r="N160" s="2" t="s">
        <v>2892</v>
      </c>
      <c r="O160" s="2">
        <v>0.0</v>
      </c>
      <c r="P160" s="49" t="s">
        <v>2893</v>
      </c>
      <c r="Q160" s="51"/>
      <c r="R160" s="2">
        <v>6.0</v>
      </c>
      <c r="S160" s="2" t="s">
        <v>76</v>
      </c>
      <c r="T160" s="2" t="s">
        <v>179</v>
      </c>
      <c r="U160" s="2" t="s">
        <v>276</v>
      </c>
      <c r="V160" s="2" t="s">
        <v>76</v>
      </c>
      <c r="W160" s="2" t="s">
        <v>76</v>
      </c>
      <c r="X160" s="2" t="s">
        <v>76</v>
      </c>
    </row>
    <row r="161">
      <c r="A161" s="57" t="s">
        <v>1218</v>
      </c>
      <c r="B161" s="61">
        <v>0.908067804138726</v>
      </c>
      <c r="C161" s="62" t="s">
        <v>1219</v>
      </c>
      <c r="D161" s="2">
        <v>20225.0</v>
      </c>
      <c r="E161" s="2">
        <v>2.922</v>
      </c>
      <c r="F161" s="2">
        <v>546.0</v>
      </c>
      <c r="G161" s="44">
        <v>20131.0</v>
      </c>
      <c r="H161" s="45">
        <v>2.761</v>
      </c>
      <c r="I161" s="44">
        <v>460.0</v>
      </c>
      <c r="J161" s="46">
        <f>VLOOKUP(A140,'2015 WOS data'!107:1295,4,FALSE)</f>
        <v>9978</v>
      </c>
      <c r="K161" s="47">
        <f>VLOOKUP(A161,'2015 WOS data'!29:1217,5,FALSE)</f>
        <v>2.811</v>
      </c>
      <c r="L161" s="46">
        <f>VLOOKUP(A161,'2015 WOS data'!14:1202,9,FALSE)</f>
        <v>555</v>
      </c>
      <c r="M161" s="48">
        <v>42450.0</v>
      </c>
      <c r="N161" s="2" t="s">
        <v>2892</v>
      </c>
      <c r="O161" s="2">
        <v>0.0</v>
      </c>
      <c r="P161" s="49" t="s">
        <v>2893</v>
      </c>
      <c r="Q161" s="51"/>
      <c r="R161" s="2">
        <v>6.0</v>
      </c>
      <c r="S161" s="2" t="s">
        <v>76</v>
      </c>
      <c r="T161" s="2" t="s">
        <v>179</v>
      </c>
      <c r="U161" s="2" t="s">
        <v>276</v>
      </c>
      <c r="V161" s="2" t="s">
        <v>76</v>
      </c>
      <c r="W161" s="2" t="s">
        <v>76</v>
      </c>
      <c r="X161" s="2" t="s">
        <v>76</v>
      </c>
    </row>
    <row r="162">
      <c r="A162" s="2" t="s">
        <v>237</v>
      </c>
      <c r="B162" s="2">
        <v>0.41633315556089645</v>
      </c>
      <c r="C162" s="2" t="s">
        <v>238</v>
      </c>
      <c r="D162" s="2">
        <v>2787.0</v>
      </c>
      <c r="E162" s="2">
        <v>5.884</v>
      </c>
      <c r="F162" s="2">
        <v>117.0</v>
      </c>
      <c r="G162" s="44">
        <v>3937.0</v>
      </c>
      <c r="H162" s="45">
        <v>7.372</v>
      </c>
      <c r="I162" s="44">
        <v>250.0</v>
      </c>
      <c r="J162" s="46">
        <v>4695.0</v>
      </c>
      <c r="K162" s="47">
        <v>5.101</v>
      </c>
      <c r="L162" s="46">
        <v>210.0</v>
      </c>
      <c r="M162" s="48">
        <v>42153.0</v>
      </c>
      <c r="N162" s="5" t="s">
        <v>1465</v>
      </c>
      <c r="O162" s="2">
        <v>0.0</v>
      </c>
      <c r="P162" s="49" t="s">
        <v>2897</v>
      </c>
      <c r="Q162" s="53"/>
      <c r="R162" s="2">
        <v>6.0</v>
      </c>
      <c r="S162" s="2" t="s">
        <v>76</v>
      </c>
      <c r="T162" s="2" t="s">
        <v>179</v>
      </c>
      <c r="V162" s="2" t="s">
        <v>76</v>
      </c>
      <c r="W162" s="2" t="s">
        <v>76</v>
      </c>
      <c r="X162" s="2" t="s">
        <v>76</v>
      </c>
    </row>
    <row r="163">
      <c r="A163" s="2" t="s">
        <v>889</v>
      </c>
      <c r="B163" s="2">
        <v>0.41944631679919464</v>
      </c>
      <c r="C163" s="2" t="s">
        <v>891</v>
      </c>
      <c r="D163" s="2">
        <v>12890.0</v>
      </c>
      <c r="E163" s="2">
        <v>3.799</v>
      </c>
      <c r="F163" s="2">
        <v>193.0</v>
      </c>
      <c r="G163" s="44">
        <v>12720.0</v>
      </c>
      <c r="H163" s="45">
        <v>3.39</v>
      </c>
      <c r="I163" s="44">
        <v>184.0</v>
      </c>
      <c r="J163" s="46">
        <v>13784.0</v>
      </c>
      <c r="K163" s="47">
        <v>3.756</v>
      </c>
      <c r="L163" s="46">
        <v>213.0</v>
      </c>
      <c r="M163" s="48">
        <v>42408.0</v>
      </c>
      <c r="N163" s="2" t="s">
        <v>2518</v>
      </c>
      <c r="O163" s="2">
        <v>1.0</v>
      </c>
      <c r="P163" s="49" t="s">
        <v>2898</v>
      </c>
      <c r="Q163" s="51"/>
      <c r="R163" s="2">
        <v>6.0</v>
      </c>
      <c r="S163" s="2" t="s">
        <v>76</v>
      </c>
      <c r="T163" s="2" t="s">
        <v>179</v>
      </c>
      <c r="V163" s="2" t="s">
        <v>76</v>
      </c>
      <c r="W163" s="2" t="s">
        <v>76</v>
      </c>
      <c r="X163" s="2" t="s">
        <v>76</v>
      </c>
    </row>
    <row r="164">
      <c r="A164" s="2" t="s">
        <v>1788</v>
      </c>
      <c r="B164" s="2">
        <v>0.42018650121493273</v>
      </c>
      <c r="C164" s="2" t="s">
        <v>1789</v>
      </c>
      <c r="D164" s="2">
        <v>9060.0</v>
      </c>
      <c r="E164" s="2">
        <v>2.371</v>
      </c>
      <c r="F164" s="2">
        <v>214.0</v>
      </c>
      <c r="G164" s="44">
        <v>8876.0</v>
      </c>
      <c r="H164" s="45">
        <v>1.966</v>
      </c>
      <c r="I164" s="44">
        <v>122.0</v>
      </c>
      <c r="J164" s="46">
        <v>9012.0</v>
      </c>
      <c r="K164" s="47">
        <v>2.039</v>
      </c>
      <c r="L164" s="46">
        <v>202.0</v>
      </c>
      <c r="M164" s="48">
        <v>42466.0</v>
      </c>
      <c r="N164" s="2" t="s">
        <v>530</v>
      </c>
      <c r="O164" s="2">
        <v>0.0</v>
      </c>
      <c r="P164" s="49" t="s">
        <v>2900</v>
      </c>
      <c r="Q164" s="53"/>
      <c r="R164" s="2">
        <v>4.0</v>
      </c>
      <c r="S164" s="2" t="s">
        <v>76</v>
      </c>
      <c r="T164" s="2" t="s">
        <v>179</v>
      </c>
      <c r="V164" s="2" t="s">
        <v>76</v>
      </c>
      <c r="W164" s="2" t="s">
        <v>76</v>
      </c>
      <c r="X164" s="2" t="s">
        <v>76</v>
      </c>
    </row>
    <row r="165">
      <c r="A165" s="2" t="s">
        <v>305</v>
      </c>
      <c r="B165" s="2">
        <v>0.42136307704822495</v>
      </c>
      <c r="C165" s="2" t="s">
        <v>306</v>
      </c>
      <c r="D165" s="2">
        <v>10995.0</v>
      </c>
      <c r="E165" s="2">
        <v>5.466</v>
      </c>
      <c r="F165" s="2">
        <v>157.0</v>
      </c>
      <c r="G165" s="44">
        <v>11659.0</v>
      </c>
      <c r="H165" s="45">
        <v>6.031</v>
      </c>
      <c r="I165" s="44">
        <v>147.0</v>
      </c>
      <c r="J165" s="46">
        <v>11548.0</v>
      </c>
      <c r="K165" s="47">
        <v>5.997</v>
      </c>
      <c r="L165" s="46">
        <v>158.0</v>
      </c>
      <c r="M165" s="48">
        <v>42156.0</v>
      </c>
      <c r="N165" s="2" t="s">
        <v>1143</v>
      </c>
      <c r="O165" s="2">
        <v>0.0</v>
      </c>
      <c r="P165" s="49" t="s">
        <v>2902</v>
      </c>
      <c r="Q165" s="53"/>
      <c r="R165" s="2">
        <v>6.0</v>
      </c>
      <c r="S165" s="2" t="s">
        <v>76</v>
      </c>
      <c r="T165" s="2" t="s">
        <v>179</v>
      </c>
      <c r="V165" s="2" t="s">
        <v>76</v>
      </c>
      <c r="W165" s="2" t="s">
        <v>76</v>
      </c>
      <c r="X165" s="2" t="s">
        <v>76</v>
      </c>
    </row>
    <row r="166">
      <c r="A166" s="57" t="s">
        <v>1331</v>
      </c>
      <c r="B166" s="61">
        <v>0.9098690602230719</v>
      </c>
      <c r="C166" s="62" t="s">
        <v>1332</v>
      </c>
      <c r="D166" s="2">
        <v>16661.0</v>
      </c>
      <c r="E166" s="2">
        <v>2.921</v>
      </c>
      <c r="F166" s="2">
        <v>198.0</v>
      </c>
      <c r="G166" s="44">
        <v>16760.0</v>
      </c>
      <c r="H166" s="45">
        <v>2.627</v>
      </c>
      <c r="I166" s="44">
        <v>319.0</v>
      </c>
      <c r="J166" s="46">
        <f>VLOOKUP(A145,'2015 WOS data'!112:1300,4,FALSE)</f>
        <v>13282</v>
      </c>
      <c r="K166" s="47">
        <f>VLOOKUP(A166,'2015 WOS data'!34:1222,5,FALSE)</f>
        <v>2.499</v>
      </c>
      <c r="L166" s="46">
        <f>VLOOKUP(A166,'2015 WOS data'!19:1207,9,FALSE)</f>
        <v>196</v>
      </c>
      <c r="M166" s="48">
        <v>42450.0</v>
      </c>
      <c r="N166" s="2" t="s">
        <v>1143</v>
      </c>
      <c r="O166" s="2">
        <v>0.0</v>
      </c>
      <c r="P166" s="49" t="s">
        <v>2907</v>
      </c>
      <c r="Q166" s="51"/>
      <c r="R166" s="2">
        <v>5.0</v>
      </c>
      <c r="S166" s="2" t="s">
        <v>13</v>
      </c>
      <c r="T166" s="2" t="s">
        <v>140</v>
      </c>
      <c r="U166" s="2" t="s">
        <v>276</v>
      </c>
      <c r="V166" s="2" t="s">
        <v>76</v>
      </c>
      <c r="W166" s="2" t="s">
        <v>76</v>
      </c>
      <c r="X166" s="2" t="s">
        <v>76</v>
      </c>
    </row>
    <row r="167">
      <c r="A167" s="2" t="s">
        <v>1461</v>
      </c>
      <c r="B167" s="2">
        <v>0.4270123772040123</v>
      </c>
      <c r="C167" s="2" t="s">
        <v>1462</v>
      </c>
      <c r="D167" s="2">
        <v>5160.0</v>
      </c>
      <c r="E167" s="2">
        <v>2.568</v>
      </c>
      <c r="F167" s="2">
        <v>291.0</v>
      </c>
      <c r="G167" s="44">
        <v>5536.0</v>
      </c>
      <c r="H167" s="45">
        <v>2.457</v>
      </c>
      <c r="I167" s="44">
        <v>264.0</v>
      </c>
      <c r="J167" s="46">
        <v>5989.0</v>
      </c>
      <c r="K167" s="47">
        <v>2.45</v>
      </c>
      <c r="L167" s="46">
        <v>210.0</v>
      </c>
      <c r="M167" s="48">
        <v>42466.0</v>
      </c>
      <c r="N167" s="2" t="s">
        <v>530</v>
      </c>
      <c r="O167" s="2">
        <v>0.0</v>
      </c>
      <c r="P167" s="49" t="s">
        <v>2909</v>
      </c>
      <c r="Q167" s="53"/>
      <c r="R167" s="2">
        <v>4.0</v>
      </c>
      <c r="S167" s="2" t="s">
        <v>76</v>
      </c>
      <c r="T167" s="2" t="s">
        <v>179</v>
      </c>
      <c r="U167" s="2"/>
      <c r="V167" s="2" t="s">
        <v>76</v>
      </c>
      <c r="W167" s="2" t="s">
        <v>76</v>
      </c>
      <c r="X167" s="2" t="s">
        <v>76</v>
      </c>
    </row>
    <row r="168">
      <c r="A168" s="2" t="s">
        <v>1071</v>
      </c>
      <c r="B168" s="2">
        <v>0.9183841448725163</v>
      </c>
      <c r="C168" s="2">
        <v>2631452.0</v>
      </c>
      <c r="D168" s="2">
        <v>11950.0</v>
      </c>
      <c r="E168" s="2">
        <v>3.278</v>
      </c>
      <c r="F168" s="2">
        <v>197.0</v>
      </c>
      <c r="G168" s="44">
        <v>12025.0</v>
      </c>
      <c r="H168" s="45">
        <v>3.037</v>
      </c>
      <c r="I168" s="44">
        <v>284.0</v>
      </c>
      <c r="J168" s="46">
        <v>12458.0</v>
      </c>
      <c r="K168" s="47">
        <v>3.148</v>
      </c>
      <c r="L168" s="46">
        <v>194.0</v>
      </c>
      <c r="M168" s="48">
        <v>42450.0</v>
      </c>
      <c r="N168" s="2" t="s">
        <v>1143</v>
      </c>
      <c r="O168" s="2">
        <v>0.0</v>
      </c>
      <c r="P168" s="49" t="s">
        <v>2912</v>
      </c>
      <c r="Q168" s="51"/>
      <c r="R168" s="2">
        <v>3.0</v>
      </c>
      <c r="S168" s="2" t="s">
        <v>76</v>
      </c>
      <c r="T168" s="2" t="s">
        <v>140</v>
      </c>
      <c r="U168" s="2" t="s">
        <v>276</v>
      </c>
      <c r="V168" s="2" t="s">
        <v>76</v>
      </c>
      <c r="W168" s="2" t="s">
        <v>76</v>
      </c>
      <c r="X168" s="2" t="s">
        <v>76</v>
      </c>
    </row>
    <row r="169">
      <c r="A169" s="57" t="s">
        <v>516</v>
      </c>
      <c r="B169" s="61">
        <v>0.4274982444156262</v>
      </c>
      <c r="C169" s="62" t="s">
        <v>518</v>
      </c>
      <c r="D169" s="2">
        <v>51250.0</v>
      </c>
      <c r="E169" s="2">
        <v>4.779</v>
      </c>
      <c r="F169" s="2">
        <v>410.0</v>
      </c>
      <c r="G169" s="44">
        <v>49955.0</v>
      </c>
      <c r="H169" s="45">
        <v>4.396</v>
      </c>
      <c r="I169" s="44">
        <v>368.0</v>
      </c>
      <c r="J169" s="46">
        <f>VLOOKUP(A169,'2015 WOS data'!12:1200,4,FALSE)</f>
        <v>47760</v>
      </c>
      <c r="K169" s="47">
        <f>VLOOKUP(A169,'2015 WOS data'!12:1200,5,FALSE)</f>
        <v>3.562</v>
      </c>
      <c r="L169" s="46">
        <f>VLOOKUP(A169,'2015 WOS data'!22:1210,9,FALSE)</f>
        <v>323</v>
      </c>
      <c r="M169" s="48">
        <v>42163.0</v>
      </c>
      <c r="N169" s="2" t="s">
        <v>2701</v>
      </c>
      <c r="O169" s="2">
        <v>0.0</v>
      </c>
      <c r="P169" s="49" t="s">
        <v>2916</v>
      </c>
      <c r="Q169" s="53"/>
      <c r="R169" s="2">
        <v>5.0</v>
      </c>
      <c r="S169" s="2" t="s">
        <v>13</v>
      </c>
      <c r="T169" s="2" t="s">
        <v>140</v>
      </c>
      <c r="V169" s="2" t="s">
        <v>76</v>
      </c>
      <c r="W169" s="2" t="s">
        <v>76</v>
      </c>
      <c r="X169" s="2" t="s">
        <v>76</v>
      </c>
    </row>
    <row r="170">
      <c r="A170" s="2" t="s">
        <v>326</v>
      </c>
      <c r="B170" s="2">
        <v>0.43370405588099115</v>
      </c>
      <c r="C170" s="2" t="s">
        <v>327</v>
      </c>
      <c r="D170" s="2">
        <v>7365.0</v>
      </c>
      <c r="E170" s="2">
        <v>6.128</v>
      </c>
      <c r="F170" s="2">
        <v>185.0</v>
      </c>
      <c r="G170" s="44">
        <v>8218.0</v>
      </c>
      <c r="H170" s="45">
        <v>5.889</v>
      </c>
      <c r="I170" s="44">
        <v>205.0</v>
      </c>
      <c r="J170" s="46">
        <v>9464.0</v>
      </c>
      <c r="K170" s="47">
        <v>5.874</v>
      </c>
      <c r="L170" s="46">
        <v>238.0</v>
      </c>
      <c r="M170" s="48">
        <v>42447.0</v>
      </c>
      <c r="N170" s="2" t="s">
        <v>530</v>
      </c>
      <c r="O170" s="2">
        <v>0.0</v>
      </c>
      <c r="P170" s="49" t="s">
        <v>2918</v>
      </c>
      <c r="Q170" s="53"/>
      <c r="R170" s="2">
        <v>3.0</v>
      </c>
      <c r="S170" s="2" t="s">
        <v>76</v>
      </c>
      <c r="T170" s="2" t="s">
        <v>179</v>
      </c>
      <c r="U170" s="2"/>
      <c r="V170" s="2" t="s">
        <v>76</v>
      </c>
      <c r="W170" s="2" t="s">
        <v>76</v>
      </c>
      <c r="X170" s="2" t="s">
        <v>76</v>
      </c>
    </row>
    <row r="171">
      <c r="A171" s="57" t="s">
        <v>173</v>
      </c>
      <c r="B171" s="61">
        <v>0.4396127111574656</v>
      </c>
      <c r="C171" s="62">
        <v>2575113.0</v>
      </c>
      <c r="D171" s="2">
        <v>44457.0</v>
      </c>
      <c r="E171" s="2">
        <v>10.226</v>
      </c>
      <c r="F171" s="2">
        <v>272.0</v>
      </c>
      <c r="G171" s="44">
        <v>44379.0</v>
      </c>
      <c r="H171" s="45">
        <v>9.196</v>
      </c>
      <c r="I171" s="44">
        <v>244.0</v>
      </c>
      <c r="J171" s="46">
        <f>VLOOKUP(A150,'2015 WOS data'!117:1305,4,FALSE)</f>
        <v>8727</v>
      </c>
      <c r="K171" s="47">
        <f>VLOOKUP(A171,'2015 WOS data'!39:1227,5,FALSE)</f>
        <v>10.103</v>
      </c>
      <c r="L171" s="46">
        <f>VLOOKUP(A171,'2015 WOS data'!24:1212,9,FALSE)</f>
        <v>259</v>
      </c>
      <c r="M171" s="48">
        <v>42143.0</v>
      </c>
      <c r="N171" s="5" t="s">
        <v>1465</v>
      </c>
      <c r="O171" s="2">
        <v>0.0</v>
      </c>
      <c r="P171" s="49" t="s">
        <v>2922</v>
      </c>
      <c r="Q171" s="53"/>
      <c r="R171" s="2">
        <v>6.0</v>
      </c>
      <c r="S171" s="2" t="s">
        <v>2923</v>
      </c>
      <c r="T171" s="2" t="s">
        <v>179</v>
      </c>
      <c r="V171" s="2" t="s">
        <v>76</v>
      </c>
      <c r="W171" s="2" t="s">
        <v>76</v>
      </c>
      <c r="X171" s="2" t="s">
        <v>76</v>
      </c>
    </row>
    <row r="172">
      <c r="A172" s="57" t="s">
        <v>376</v>
      </c>
      <c r="B172" s="61">
        <v>0.4402583078932386</v>
      </c>
      <c r="C172" s="62" t="s">
        <v>377</v>
      </c>
      <c r="D172" s="2">
        <v>22414.0</v>
      </c>
      <c r="E172" s="2">
        <v>5.439</v>
      </c>
      <c r="F172" s="2">
        <v>423.0</v>
      </c>
      <c r="G172" s="44">
        <v>23616.0</v>
      </c>
      <c r="H172" s="45">
        <v>5.313</v>
      </c>
      <c r="I172" s="44">
        <v>459.0</v>
      </c>
      <c r="J172" s="46">
        <f>VLOOKUP(A151,'2015 WOS data'!118:1306,4,FALSE)</f>
        <v>4617</v>
      </c>
      <c r="K172" s="47">
        <f>VLOOKUP(A172,'2015 WOS data'!40:1228,5,FALSE)</f>
        <v>4.919</v>
      </c>
      <c r="L172" s="46">
        <f>VLOOKUP(A172,'2015 WOS data'!25:1213,9,FALSE)</f>
        <v>443</v>
      </c>
      <c r="M172" s="48">
        <v>42156.0</v>
      </c>
      <c r="N172" s="5" t="s">
        <v>1465</v>
      </c>
      <c r="O172" s="2">
        <v>0.0</v>
      </c>
      <c r="P172" s="49" t="s">
        <v>2926</v>
      </c>
      <c r="Q172" s="53"/>
      <c r="R172" s="2">
        <v>5.0</v>
      </c>
      <c r="S172" s="2" t="s">
        <v>13</v>
      </c>
      <c r="T172" s="2" t="s">
        <v>140</v>
      </c>
      <c r="V172" s="2" t="s">
        <v>76</v>
      </c>
      <c r="W172" s="2" t="s">
        <v>76</v>
      </c>
      <c r="X172" s="2" t="s">
        <v>76</v>
      </c>
    </row>
    <row r="173">
      <c r="A173" s="57" t="s">
        <v>115</v>
      </c>
      <c r="B173" s="61">
        <v>0.4439788038643784</v>
      </c>
      <c r="C173" s="62">
        <v>1615104.0</v>
      </c>
      <c r="D173" s="2">
        <v>12284.0</v>
      </c>
      <c r="E173" s="2">
        <v>9.777</v>
      </c>
      <c r="F173" s="2">
        <v>120.0</v>
      </c>
      <c r="G173" s="44">
        <v>13098.0</v>
      </c>
      <c r="H173" s="45">
        <v>10.762</v>
      </c>
      <c r="I173" s="44">
        <v>116.0</v>
      </c>
      <c r="J173" s="46">
        <f>VLOOKUP(A152,'2015 WOS data'!119:1307,4,FALSE)</f>
        <v>6914</v>
      </c>
      <c r="K173" s="47">
        <f>VLOOKUP(A173,'2015 WOS data'!41:1229,5,FALSE)</f>
        <v>11.36</v>
      </c>
      <c r="L173" s="46">
        <f>VLOOKUP(A173,'2015 WOS data'!26:1214,9,FALSE)</f>
        <v>109</v>
      </c>
      <c r="M173" s="48">
        <v>42143.0</v>
      </c>
      <c r="N173" s="2" t="s">
        <v>555</v>
      </c>
      <c r="O173" s="2">
        <v>0.0</v>
      </c>
      <c r="P173" s="49" t="s">
        <v>2929</v>
      </c>
      <c r="Q173" s="53"/>
      <c r="R173" s="2">
        <v>6.0</v>
      </c>
      <c r="S173" s="2" t="s">
        <v>76</v>
      </c>
      <c r="T173" s="2" t="s">
        <v>179</v>
      </c>
      <c r="V173" s="2" t="s">
        <v>76</v>
      </c>
      <c r="W173" s="2" t="s">
        <v>76</v>
      </c>
      <c r="X173" s="2" t="s">
        <v>76</v>
      </c>
    </row>
    <row r="174">
      <c r="A174" s="2" t="s">
        <v>448</v>
      </c>
      <c r="B174" s="2">
        <v>0.4477600564640616</v>
      </c>
      <c r="C174" s="2" t="s">
        <v>449</v>
      </c>
      <c r="D174" s="2">
        <v>4074.0</v>
      </c>
      <c r="E174" s="2">
        <v>4.77</v>
      </c>
      <c r="F174" s="2">
        <v>109.0</v>
      </c>
      <c r="G174" s="44">
        <v>4318.0</v>
      </c>
      <c r="H174" s="45">
        <v>4.808</v>
      </c>
      <c r="I174" s="44">
        <v>118.0</v>
      </c>
      <c r="J174" s="46">
        <v>4340.0</v>
      </c>
      <c r="K174" s="47">
        <v>4.722</v>
      </c>
      <c r="L174" s="46">
        <v>184.0</v>
      </c>
      <c r="M174" s="48">
        <v>42163.0</v>
      </c>
      <c r="N174" s="2" t="s">
        <v>1143</v>
      </c>
      <c r="O174" s="2">
        <v>0.0</v>
      </c>
      <c r="P174" s="49" t="s">
        <v>2931</v>
      </c>
      <c r="Q174" s="53"/>
      <c r="R174" s="2">
        <v>6.0</v>
      </c>
      <c r="S174" s="2" t="s">
        <v>76</v>
      </c>
      <c r="T174" s="2" t="s">
        <v>179</v>
      </c>
      <c r="V174" s="2" t="s">
        <v>76</v>
      </c>
      <c r="W174" s="2" t="s">
        <v>76</v>
      </c>
      <c r="X174" s="2" t="s">
        <v>76</v>
      </c>
    </row>
    <row r="175">
      <c r="A175" s="57" t="s">
        <v>902</v>
      </c>
      <c r="B175" s="61">
        <v>0.9317376126702425</v>
      </c>
      <c r="C175" s="62" t="s">
        <v>904</v>
      </c>
      <c r="D175" s="2">
        <v>13513.0</v>
      </c>
      <c r="E175" s="2">
        <v>2.841</v>
      </c>
      <c r="F175" s="2">
        <v>402.0</v>
      </c>
      <c r="G175" s="44">
        <v>15555.0</v>
      </c>
      <c r="H175" s="45">
        <v>3.369</v>
      </c>
      <c r="I175" s="44">
        <v>464.0</v>
      </c>
      <c r="J175" s="46">
        <f>VLOOKUP(A154,'2015 WOS data'!121:1309,4,FALSE)</f>
        <v>7551</v>
      </c>
      <c r="K175" s="47">
        <f>VLOOKUP(A175,'2015 WOS data'!43:1231,5,FALSE)</f>
        <v>3.263</v>
      </c>
      <c r="L175" s="46">
        <f>VLOOKUP(A175,'2015 WOS data'!28:1216,9,FALSE)</f>
        <v>393</v>
      </c>
      <c r="M175" s="48">
        <v>42450.0</v>
      </c>
      <c r="N175" s="2" t="s">
        <v>1143</v>
      </c>
      <c r="O175" s="2">
        <v>0.0</v>
      </c>
      <c r="P175" s="49" t="s">
        <v>2936</v>
      </c>
      <c r="Q175" s="51"/>
      <c r="R175" s="2">
        <v>6.0</v>
      </c>
      <c r="S175" s="2" t="s">
        <v>76</v>
      </c>
      <c r="T175" s="2" t="s">
        <v>179</v>
      </c>
      <c r="U175" s="2" t="s">
        <v>276</v>
      </c>
      <c r="V175" s="2" t="s">
        <v>76</v>
      </c>
      <c r="W175" s="2" t="s">
        <v>76</v>
      </c>
      <c r="X175" s="2" t="s">
        <v>76</v>
      </c>
    </row>
    <row r="176">
      <c r="A176" s="2" t="s">
        <v>584</v>
      </c>
      <c r="B176" s="2">
        <v>0.45005769091869485</v>
      </c>
      <c r="C176" s="2" t="s">
        <v>585</v>
      </c>
      <c r="D176" s="2">
        <v>8976.0</v>
      </c>
      <c r="E176" s="2">
        <v>3.612</v>
      </c>
      <c r="F176" s="2">
        <v>434.0</v>
      </c>
      <c r="G176" s="44">
        <v>11601.0</v>
      </c>
      <c r="H176" s="45">
        <v>4.151</v>
      </c>
      <c r="I176" s="44">
        <v>526.0</v>
      </c>
      <c r="J176" s="46">
        <v>12919.0</v>
      </c>
      <c r="K176" s="47">
        <v>3.92</v>
      </c>
      <c r="L176" s="46">
        <v>640.0</v>
      </c>
      <c r="M176" s="48">
        <v>42408.0</v>
      </c>
      <c r="N176" s="84" t="s">
        <v>2938</v>
      </c>
      <c r="O176" s="2">
        <v>0.0</v>
      </c>
      <c r="P176" s="49" t="s">
        <v>2941</v>
      </c>
      <c r="Q176" s="51"/>
      <c r="R176" s="2">
        <v>6.0</v>
      </c>
      <c r="S176" s="2" t="s">
        <v>76</v>
      </c>
      <c r="T176" s="2" t="s">
        <v>179</v>
      </c>
      <c r="V176" s="2" t="s">
        <v>76</v>
      </c>
      <c r="W176" s="2" t="s">
        <v>76</v>
      </c>
      <c r="X176" s="2" t="s">
        <v>76</v>
      </c>
    </row>
    <row r="177">
      <c r="A177" s="57" t="s">
        <v>611</v>
      </c>
      <c r="B177" s="61">
        <v>0.4575596296160871</v>
      </c>
      <c r="C177" s="62" t="s">
        <v>612</v>
      </c>
      <c r="D177" s="2">
        <v>20478.0</v>
      </c>
      <c r="E177" s="2">
        <v>4.518</v>
      </c>
      <c r="F177" s="2">
        <v>310.0</v>
      </c>
      <c r="G177" s="44">
        <v>20513.0</v>
      </c>
      <c r="H177" s="45">
        <v>4.034</v>
      </c>
      <c r="I177" s="44">
        <v>322.0</v>
      </c>
      <c r="J177" s="46">
        <f>VLOOKUP(A156,'2015 WOS data'!123:1311,4,FALSE)</f>
        <v>7682</v>
      </c>
      <c r="K177" s="47">
        <f>VLOOKUP(A177,'2015 WOS data'!45:1233,5,FALSE)</f>
        <v>4.179</v>
      </c>
      <c r="L177" s="46">
        <f>VLOOKUP(A177,'2015 WOS data'!30:1218,9,FALSE)</f>
        <v>285</v>
      </c>
      <c r="M177" s="48">
        <v>42164.0</v>
      </c>
      <c r="N177" s="2" t="s">
        <v>1143</v>
      </c>
      <c r="O177" s="2">
        <v>0.0</v>
      </c>
      <c r="P177" s="49" t="s">
        <v>2947</v>
      </c>
      <c r="Q177" s="53"/>
      <c r="R177" s="2">
        <v>5.0</v>
      </c>
      <c r="S177" s="2" t="s">
        <v>13</v>
      </c>
      <c r="T177" s="2" t="s">
        <v>140</v>
      </c>
      <c r="V177" s="2" t="s">
        <v>76</v>
      </c>
      <c r="W177" s="2" t="s">
        <v>76</v>
      </c>
      <c r="X177" s="2" t="s">
        <v>76</v>
      </c>
    </row>
    <row r="178">
      <c r="A178" s="2" t="s">
        <v>531</v>
      </c>
      <c r="B178" s="2">
        <v>0.45851765228320385</v>
      </c>
      <c r="C178" s="2" t="s">
        <v>533</v>
      </c>
      <c r="D178" s="2">
        <v>4125.0</v>
      </c>
      <c r="E178" s="2">
        <v>4.934</v>
      </c>
      <c r="F178" s="2">
        <v>65.0</v>
      </c>
      <c r="G178" s="44">
        <v>4204.0</v>
      </c>
      <c r="H178" s="45">
        <v>4.373</v>
      </c>
      <c r="I178" s="44">
        <v>50.0</v>
      </c>
      <c r="J178" s="46">
        <v>4106.0</v>
      </c>
      <c r="K178" s="47">
        <v>2.583</v>
      </c>
      <c r="L178" s="46">
        <v>52.0</v>
      </c>
      <c r="M178" s="48">
        <v>42157.0</v>
      </c>
      <c r="N178" s="2" t="s">
        <v>1378</v>
      </c>
      <c r="O178" s="2">
        <v>0.0</v>
      </c>
      <c r="P178" s="49" t="s">
        <v>2950</v>
      </c>
      <c r="Q178" s="53"/>
      <c r="R178" s="2">
        <v>6.0</v>
      </c>
      <c r="S178" s="2" t="s">
        <v>76</v>
      </c>
      <c r="T178" s="2" t="s">
        <v>179</v>
      </c>
      <c r="V178" s="2" t="s">
        <v>76</v>
      </c>
      <c r="W178" s="2" t="s">
        <v>76</v>
      </c>
      <c r="X178" s="2" t="s">
        <v>76</v>
      </c>
    </row>
    <row r="179">
      <c r="A179" s="57" t="s">
        <v>505</v>
      </c>
      <c r="B179" s="61">
        <v>0.4604806933187132</v>
      </c>
      <c r="C179" s="62" t="s">
        <v>506</v>
      </c>
      <c r="D179" s="2">
        <v>21107.0</v>
      </c>
      <c r="E179" s="2">
        <v>4.73</v>
      </c>
      <c r="F179" s="2">
        <v>324.0</v>
      </c>
      <c r="G179" s="44">
        <v>21622.0</v>
      </c>
      <c r="H179" s="45">
        <v>4.421</v>
      </c>
      <c r="I179" s="44">
        <v>241.0</v>
      </c>
      <c r="J179" s="46">
        <f>VLOOKUP(A179,'2015 WOS data'!22:1210,4,FALSE)</f>
        <v>21219</v>
      </c>
      <c r="K179" s="47">
        <f>VLOOKUP(A179,'2015 WOS data'!22:1210,5,FALSE)</f>
        <v>4.368</v>
      </c>
      <c r="L179" s="46">
        <f>VLOOKUP(A179,'2015 WOS data'!32:1220,9,FALSE)</f>
        <v>216</v>
      </c>
      <c r="M179" s="48">
        <v>42163.0</v>
      </c>
      <c r="N179" s="2" t="s">
        <v>2954</v>
      </c>
      <c r="O179" s="2">
        <v>0.0</v>
      </c>
      <c r="P179" s="49" t="s">
        <v>2956</v>
      </c>
      <c r="Q179" s="53"/>
      <c r="R179" s="2">
        <v>5.0</v>
      </c>
      <c r="S179" s="2" t="s">
        <v>13</v>
      </c>
      <c r="T179" s="2" t="s">
        <v>140</v>
      </c>
      <c r="V179" s="2" t="s">
        <v>76</v>
      </c>
      <c r="W179" s="2" t="s">
        <v>76</v>
      </c>
      <c r="X179" s="2" t="s">
        <v>76</v>
      </c>
    </row>
    <row r="180">
      <c r="A180" s="2" t="s">
        <v>397</v>
      </c>
      <c r="B180" s="2">
        <v>0.46071368932440027</v>
      </c>
      <c r="C180" s="2" t="s">
        <v>398</v>
      </c>
      <c r="D180" s="2">
        <v>979.0</v>
      </c>
      <c r="E180" s="2">
        <v>4.207</v>
      </c>
      <c r="F180" s="2">
        <v>76.0</v>
      </c>
      <c r="G180" s="44">
        <v>1448.0</v>
      </c>
      <c r="H180" s="45">
        <v>5.09</v>
      </c>
      <c r="I180" s="44">
        <v>92.0</v>
      </c>
      <c r="J180" s="46">
        <v>2080.0</v>
      </c>
      <c r="K180" s="47">
        <v>6.256</v>
      </c>
      <c r="L180" s="46">
        <v>94.0</v>
      </c>
      <c r="M180" s="48">
        <v>42178.0</v>
      </c>
      <c r="N180" s="2" t="s">
        <v>2958</v>
      </c>
      <c r="O180" s="2">
        <v>1.0</v>
      </c>
      <c r="P180" s="49" t="s">
        <v>2959</v>
      </c>
      <c r="Q180" s="53"/>
      <c r="R180" s="2">
        <v>2.0</v>
      </c>
      <c r="S180" s="2" t="s">
        <v>13</v>
      </c>
      <c r="T180" s="2" t="s">
        <v>140</v>
      </c>
      <c r="V180" s="2" t="s">
        <v>76</v>
      </c>
      <c r="W180" s="2" t="s">
        <v>76</v>
      </c>
      <c r="X180" s="2" t="s">
        <v>76</v>
      </c>
    </row>
    <row r="181">
      <c r="A181" s="57" t="s">
        <v>189</v>
      </c>
      <c r="B181" s="61">
        <v>0.47302014773259715</v>
      </c>
      <c r="C181" s="62" t="s">
        <v>190</v>
      </c>
      <c r="D181" s="2">
        <v>49629.0</v>
      </c>
      <c r="E181" s="2">
        <v>9.416</v>
      </c>
      <c r="F181" s="2">
        <v>431.0</v>
      </c>
      <c r="G181" s="44">
        <v>51710.0</v>
      </c>
      <c r="H181" s="45">
        <v>8.886</v>
      </c>
      <c r="I181" s="44">
        <v>468.0</v>
      </c>
      <c r="J181" s="46">
        <f>VLOOKUP(A160,'2015 WOS data'!127:1315,4,FALSE)</f>
        <v>2230</v>
      </c>
      <c r="K181" s="47">
        <f>VLOOKUP(A181,'2015 WOS data'!1:1189,5,FALSE)</f>
        <v>8.736</v>
      </c>
      <c r="L181" s="46">
        <f>VLOOKUP(A181,'2015 WOS data'!1:1189,9,FALSE)</f>
        <v>538</v>
      </c>
      <c r="M181" s="48">
        <v>42143.0</v>
      </c>
      <c r="N181" s="5" t="s">
        <v>1465</v>
      </c>
      <c r="O181" s="2">
        <v>0.0</v>
      </c>
      <c r="P181" s="49" t="s">
        <v>2963</v>
      </c>
      <c r="Q181" s="53"/>
      <c r="R181" s="2">
        <v>5.0</v>
      </c>
      <c r="S181" s="2" t="s">
        <v>13</v>
      </c>
      <c r="T181" s="2" t="s">
        <v>140</v>
      </c>
      <c r="V181" s="2" t="s">
        <v>76</v>
      </c>
      <c r="W181" s="2" t="s">
        <v>76</v>
      </c>
      <c r="X181" s="2" t="s">
        <v>76</v>
      </c>
    </row>
    <row r="182">
      <c r="A182" s="57" t="s">
        <v>38</v>
      </c>
      <c r="B182" s="61">
        <v>0.476199993958627</v>
      </c>
      <c r="C182" s="62" t="s">
        <v>39</v>
      </c>
      <c r="D182" s="2">
        <v>34787.0</v>
      </c>
      <c r="E182" s="2">
        <v>19.748</v>
      </c>
      <c r="F182" s="2">
        <v>182.0</v>
      </c>
      <c r="G182" s="44">
        <v>37232.0</v>
      </c>
      <c r="H182" s="45">
        <v>21.561</v>
      </c>
      <c r="I182" s="44">
        <v>149.0</v>
      </c>
      <c r="J182" s="46">
        <f>VLOOKUP(A182,'2015 WOS data'!25:1213,4,FALSE)</f>
        <v>39637</v>
      </c>
      <c r="K182" s="47">
        <f>VLOOKUP(A182,'2015 WOS data'!25:1213,5,FALSE)</f>
        <v>24.082</v>
      </c>
      <c r="L182" s="46">
        <f>VLOOKUP(A182,'2015 WOS data'!2:1190,9,FALSE)</f>
        <v>174</v>
      </c>
      <c r="M182" s="48">
        <v>42447.0</v>
      </c>
      <c r="N182" s="2" t="s">
        <v>530</v>
      </c>
      <c r="O182" s="2">
        <v>0.0</v>
      </c>
      <c r="P182" s="49" t="s">
        <v>2968</v>
      </c>
      <c r="Q182" s="53"/>
      <c r="R182" s="2">
        <v>2.0</v>
      </c>
      <c r="S182" s="2" t="s">
        <v>13</v>
      </c>
      <c r="T182" s="2" t="s">
        <v>140</v>
      </c>
      <c r="V182" s="2" t="s">
        <v>76</v>
      </c>
      <c r="W182" s="2" t="s">
        <v>76</v>
      </c>
      <c r="X182" s="2" t="s">
        <v>76</v>
      </c>
    </row>
    <row r="183">
      <c r="A183" s="2" t="s">
        <v>443</v>
      </c>
      <c r="B183" s="2">
        <v>0.4798434640444509</v>
      </c>
      <c r="C183" s="2" t="s">
        <v>444</v>
      </c>
      <c r="D183" s="2">
        <v>2096.0</v>
      </c>
      <c r="E183" s="2">
        <v>4.887</v>
      </c>
      <c r="F183" s="2">
        <v>49.0</v>
      </c>
      <c r="G183" s="44">
        <v>2581.0</v>
      </c>
      <c r="H183" s="45">
        <v>4.886</v>
      </c>
      <c r="I183" s="44">
        <v>52.0</v>
      </c>
      <c r="J183" s="46">
        <v>2798.0</v>
      </c>
      <c r="K183" s="47">
        <v>4.56</v>
      </c>
      <c r="L183" s="46">
        <v>49.0</v>
      </c>
      <c r="M183" s="48">
        <v>42157.0</v>
      </c>
      <c r="N183" s="2" t="s">
        <v>2969</v>
      </c>
      <c r="O183" s="2">
        <v>1.0</v>
      </c>
      <c r="P183" s="49" t="s">
        <v>2970</v>
      </c>
      <c r="Q183" s="53"/>
      <c r="R183" s="2">
        <v>6.0</v>
      </c>
      <c r="S183" s="2" t="s">
        <v>76</v>
      </c>
      <c r="T183" s="2" t="s">
        <v>179</v>
      </c>
      <c r="V183" s="2" t="s">
        <v>76</v>
      </c>
      <c r="W183" s="2" t="s">
        <v>76</v>
      </c>
      <c r="X183" s="2" t="s">
        <v>76</v>
      </c>
    </row>
    <row r="184">
      <c r="A184" s="2" t="s">
        <v>499</v>
      </c>
      <c r="B184" s="2">
        <v>0.960419119820636</v>
      </c>
      <c r="C184" s="2" t="s">
        <v>500</v>
      </c>
      <c r="D184" s="2">
        <v>2302.0</v>
      </c>
      <c r="E184" s="2">
        <v>2.957</v>
      </c>
      <c r="F184" s="2">
        <v>39.0</v>
      </c>
      <c r="G184" s="44">
        <v>2454.0</v>
      </c>
      <c r="H184" s="45">
        <v>4.472</v>
      </c>
      <c r="I184" s="44">
        <v>32.0</v>
      </c>
      <c r="J184" s="46">
        <v>2703.0</v>
      </c>
      <c r="K184" s="47">
        <v>4.634</v>
      </c>
      <c r="L184" s="46">
        <v>54.0</v>
      </c>
      <c r="M184" s="48">
        <v>42450.0</v>
      </c>
      <c r="N184" s="2" t="s">
        <v>1799</v>
      </c>
      <c r="O184" s="2">
        <v>0.0</v>
      </c>
      <c r="P184" s="49" t="s">
        <v>2972</v>
      </c>
      <c r="Q184" s="51"/>
      <c r="R184" s="2">
        <v>6.0</v>
      </c>
      <c r="S184" s="2" t="s">
        <v>76</v>
      </c>
      <c r="T184" s="2" t="s">
        <v>179</v>
      </c>
      <c r="U184" s="2" t="s">
        <v>276</v>
      </c>
      <c r="V184" s="2" t="s">
        <v>76</v>
      </c>
      <c r="W184" s="2" t="s">
        <v>76</v>
      </c>
      <c r="X184" s="2" t="s">
        <v>76</v>
      </c>
    </row>
    <row r="185">
      <c r="A185" s="2" t="s">
        <v>1532</v>
      </c>
      <c r="B185" s="2">
        <v>0.9928536695399466</v>
      </c>
      <c r="C185" s="2" t="s">
        <v>1533</v>
      </c>
      <c r="D185" s="2">
        <v>3536.0</v>
      </c>
      <c r="E185" s="2">
        <v>2.757</v>
      </c>
      <c r="F185" s="2">
        <v>256.0</v>
      </c>
      <c r="G185" s="44">
        <v>3920.0</v>
      </c>
      <c r="H185" s="74">
        <v>2.343</v>
      </c>
      <c r="I185" s="44">
        <v>239.0</v>
      </c>
      <c r="J185" s="46">
        <v>4330.0</v>
      </c>
      <c r="K185" s="47">
        <v>2.352</v>
      </c>
      <c r="L185" s="46">
        <v>285.0</v>
      </c>
      <c r="M185" s="48">
        <v>42450.0</v>
      </c>
      <c r="N185" s="2" t="s">
        <v>555</v>
      </c>
      <c r="O185" s="2">
        <v>0.0</v>
      </c>
      <c r="P185" s="49" t="s">
        <v>2975</v>
      </c>
      <c r="Q185" s="51"/>
      <c r="R185" s="2">
        <v>6.0</v>
      </c>
      <c r="S185" s="2" t="s">
        <v>76</v>
      </c>
      <c r="T185" s="2" t="s">
        <v>179</v>
      </c>
      <c r="U185" s="2" t="s">
        <v>276</v>
      </c>
      <c r="V185" s="2" t="s">
        <v>76</v>
      </c>
      <c r="W185" s="2" t="s">
        <v>76</v>
      </c>
      <c r="X185" s="2" t="s">
        <v>76</v>
      </c>
    </row>
    <row r="186">
      <c r="A186" s="57" t="s">
        <v>671</v>
      </c>
      <c r="B186" s="61">
        <v>0.4990255643025825</v>
      </c>
      <c r="C186" s="62" t="s">
        <v>672</v>
      </c>
      <c r="D186" s="2">
        <v>24951.0</v>
      </c>
      <c r="E186" s="2">
        <v>3.988</v>
      </c>
      <c r="F186" s="2">
        <v>393.0</v>
      </c>
      <c r="G186" s="44">
        <v>24703.0</v>
      </c>
      <c r="H186" s="45">
        <v>3.875</v>
      </c>
      <c r="I186" s="44">
        <v>399.0</v>
      </c>
      <c r="J186" s="46">
        <f>VLOOKUP(A165,'2015 WOS data'!132:1320,4,FALSE)</f>
        <v>11548</v>
      </c>
      <c r="K186" s="47">
        <f>VLOOKUP(A186,'2015 WOS data'!54:1242,5,FALSE)</f>
        <v>3.54</v>
      </c>
      <c r="L186" s="46">
        <f>VLOOKUP(A186,'2015 WOS data'!6:1194,9,FALSE)</f>
        <v>383</v>
      </c>
      <c r="M186" s="48">
        <v>42186.0</v>
      </c>
      <c r="N186" s="2" t="s">
        <v>555</v>
      </c>
      <c r="O186" s="2">
        <v>0.0</v>
      </c>
      <c r="P186" s="49" t="s">
        <v>2979</v>
      </c>
      <c r="Q186" s="53"/>
      <c r="R186" s="2">
        <v>6.0</v>
      </c>
      <c r="S186" s="2" t="s">
        <v>76</v>
      </c>
      <c r="T186" s="2" t="s">
        <v>179</v>
      </c>
      <c r="V186" s="2" t="s">
        <v>76</v>
      </c>
      <c r="W186" s="2" t="s">
        <v>76</v>
      </c>
      <c r="X186" s="2" t="s">
        <v>76</v>
      </c>
    </row>
    <row r="187">
      <c r="A187" s="2" t="s">
        <v>450</v>
      </c>
      <c r="B187" s="2">
        <v>0.5027166171700936</v>
      </c>
      <c r="C187" s="2" t="s">
        <v>451</v>
      </c>
      <c r="D187" s="2">
        <v>3113.0</v>
      </c>
      <c r="E187" s="2">
        <v>5.108</v>
      </c>
      <c r="F187" s="2">
        <v>141.0</v>
      </c>
      <c r="G187" s="44">
        <v>3802.0</v>
      </c>
      <c r="H187" s="45">
        <v>4.78</v>
      </c>
      <c r="I187" s="44">
        <v>169.0</v>
      </c>
      <c r="J187" s="46">
        <v>4496.0</v>
      </c>
      <c r="K187" s="47">
        <v>4.774</v>
      </c>
      <c r="L187" s="46">
        <v>113.0</v>
      </c>
      <c r="M187" s="48">
        <v>42157.0</v>
      </c>
      <c r="N187" s="2" t="s">
        <v>876</v>
      </c>
      <c r="O187" s="2">
        <v>0.0</v>
      </c>
      <c r="P187" s="49" t="s">
        <v>2981</v>
      </c>
      <c r="Q187" s="53"/>
      <c r="R187" s="2">
        <v>5.0</v>
      </c>
      <c r="S187" s="2" t="s">
        <v>13</v>
      </c>
      <c r="T187" s="2" t="s">
        <v>140</v>
      </c>
      <c r="V187" s="2" t="s">
        <v>76</v>
      </c>
      <c r="W187" s="2" t="s">
        <v>76</v>
      </c>
      <c r="X187" s="2" t="s">
        <v>76</v>
      </c>
    </row>
    <row r="188">
      <c r="A188" s="2" t="s">
        <v>620</v>
      </c>
      <c r="B188" s="2">
        <v>0.5039534564455624</v>
      </c>
      <c r="C188" s="2" t="s">
        <v>621</v>
      </c>
      <c r="D188" s="2">
        <v>4557.0</v>
      </c>
      <c r="E188" s="2">
        <v>5.264</v>
      </c>
      <c r="F188" s="2">
        <v>197.0</v>
      </c>
      <c r="G188" s="44">
        <v>4959.0</v>
      </c>
      <c r="H188" s="45">
        <v>4.009</v>
      </c>
      <c r="I188" s="44">
        <v>175.0</v>
      </c>
      <c r="J188" s="46">
        <v>5393.0</v>
      </c>
      <c r="K188" s="47">
        <v>4.333</v>
      </c>
      <c r="L188" s="46">
        <v>186.0</v>
      </c>
      <c r="M188" s="48">
        <v>42157.0</v>
      </c>
      <c r="N188" s="5" t="s">
        <v>1465</v>
      </c>
      <c r="O188" s="2">
        <v>1.0</v>
      </c>
      <c r="P188" s="49" t="s">
        <v>2984</v>
      </c>
      <c r="Q188" s="53"/>
      <c r="R188" s="2">
        <v>6.0</v>
      </c>
      <c r="S188" s="2" t="s">
        <v>76</v>
      </c>
      <c r="T188" s="2" t="s">
        <v>179</v>
      </c>
      <c r="V188" s="2" t="s">
        <v>76</v>
      </c>
      <c r="W188" s="2" t="s">
        <v>76</v>
      </c>
      <c r="X188" s="2" t="s">
        <v>76</v>
      </c>
    </row>
    <row r="189">
      <c r="A189" s="2" t="s">
        <v>1604</v>
      </c>
      <c r="B189" s="2">
        <v>0.880217044690023</v>
      </c>
      <c r="C189" s="2" t="s">
        <v>1605</v>
      </c>
      <c r="D189" s="2">
        <v>2030.0</v>
      </c>
      <c r="E189" s="2">
        <v>2.31</v>
      </c>
      <c r="F189" s="2">
        <v>190.0</v>
      </c>
      <c r="G189" s="44">
        <v>2480.0</v>
      </c>
      <c r="H189" s="45">
        <v>2.219</v>
      </c>
      <c r="I189" s="44">
        <v>194.0</v>
      </c>
      <c r="J189" s="46">
        <v>2949.0</v>
      </c>
      <c r="K189" s="47">
        <v>2.137</v>
      </c>
      <c r="L189" s="46">
        <v>162.0</v>
      </c>
      <c r="M189" s="48">
        <v>42451.0</v>
      </c>
      <c r="N189" s="2" t="s">
        <v>548</v>
      </c>
      <c r="O189" s="2">
        <v>1.0</v>
      </c>
      <c r="P189" s="49" t="s">
        <v>2987</v>
      </c>
      <c r="Q189" s="51"/>
      <c r="R189" s="2">
        <v>3.0</v>
      </c>
      <c r="S189" s="2" t="s">
        <v>76</v>
      </c>
      <c r="T189" s="2" t="s">
        <v>172</v>
      </c>
      <c r="U189" s="2" t="s">
        <v>276</v>
      </c>
      <c r="V189" s="2" t="s">
        <v>76</v>
      </c>
      <c r="W189" s="2" t="s">
        <v>76</v>
      </c>
      <c r="X189" s="2" t="s">
        <v>13</v>
      </c>
    </row>
    <row r="190">
      <c r="A190" s="2" t="s">
        <v>382</v>
      </c>
      <c r="B190" s="2">
        <v>0.509049506912276</v>
      </c>
      <c r="C190" s="2" t="s">
        <v>383</v>
      </c>
      <c r="D190" s="2">
        <v>2111.0</v>
      </c>
      <c r="E190" s="2">
        <v>4.428</v>
      </c>
      <c r="F190" s="2">
        <v>99.0</v>
      </c>
      <c r="G190" s="44">
        <v>2634.0</v>
      </c>
      <c r="H190" s="45">
        <v>5.199</v>
      </c>
      <c r="I190" s="44">
        <v>101.0</v>
      </c>
      <c r="J190" s="46">
        <v>2862.0</v>
      </c>
      <c r="K190" s="47">
        <v>4.71</v>
      </c>
      <c r="L190" s="46">
        <v>160.0</v>
      </c>
      <c r="M190" s="48">
        <v>42164.0</v>
      </c>
      <c r="N190" s="2" t="s">
        <v>1143</v>
      </c>
      <c r="O190" s="2">
        <v>0.0</v>
      </c>
      <c r="P190" s="49" t="s">
        <v>2988</v>
      </c>
      <c r="Q190" s="53"/>
      <c r="R190" s="2">
        <v>6.0</v>
      </c>
      <c r="S190" s="2" t="s">
        <v>76</v>
      </c>
      <c r="T190" s="2" t="s">
        <v>179</v>
      </c>
      <c r="V190" s="2" t="s">
        <v>76</v>
      </c>
      <c r="W190" s="2" t="s">
        <v>76</v>
      </c>
      <c r="X190" s="2" t="s">
        <v>76</v>
      </c>
    </row>
    <row r="191">
      <c r="A191" s="2" t="s">
        <v>2761</v>
      </c>
      <c r="B191" s="2">
        <v>0.19663736033136148</v>
      </c>
      <c r="C191" s="2" t="s">
        <v>2762</v>
      </c>
      <c r="D191" s="2">
        <v>291.0</v>
      </c>
      <c r="E191" s="2">
        <v>0.234</v>
      </c>
      <c r="F191" s="2">
        <v>368.0</v>
      </c>
      <c r="G191" s="44">
        <v>397.0</v>
      </c>
      <c r="H191" s="45">
        <v>0.22</v>
      </c>
      <c r="I191" s="44">
        <v>283.0</v>
      </c>
      <c r="J191" s="46">
        <v>1000.0</v>
      </c>
      <c r="K191" s="47">
        <v>0.968</v>
      </c>
      <c r="L191" s="46">
        <v>305.0</v>
      </c>
      <c r="M191" s="48">
        <v>42451.0</v>
      </c>
      <c r="N191" s="2" t="s">
        <v>2990</v>
      </c>
      <c r="O191" s="2">
        <v>1.0</v>
      </c>
      <c r="P191" s="49" t="s">
        <v>2991</v>
      </c>
      <c r="Q191" s="51"/>
      <c r="R191" s="2">
        <v>6.0</v>
      </c>
      <c r="S191" s="2" t="s">
        <v>76</v>
      </c>
      <c r="T191" s="2" t="s">
        <v>179</v>
      </c>
      <c r="U191" s="2" t="s">
        <v>276</v>
      </c>
      <c r="V191" s="2" t="s">
        <v>76</v>
      </c>
      <c r="W191" s="2" t="s">
        <v>76</v>
      </c>
      <c r="X191" s="2" t="s">
        <v>76</v>
      </c>
    </row>
    <row r="192">
      <c r="A192" s="57" t="s">
        <v>395</v>
      </c>
      <c r="B192" s="61">
        <v>0.5155330838952272</v>
      </c>
      <c r="C192" s="62" t="s">
        <v>396</v>
      </c>
      <c r="D192" s="2">
        <v>15743.0</v>
      </c>
      <c r="E192" s="2">
        <v>4.819</v>
      </c>
      <c r="F192" s="2">
        <v>427.0</v>
      </c>
      <c r="G192" s="44">
        <v>16524.0</v>
      </c>
      <c r="H192" s="45">
        <v>5.106</v>
      </c>
      <c r="I192" s="44">
        <v>417.0</v>
      </c>
      <c r="J192" s="46">
        <f>VLOOKUP(A192,'2015 WOS data'!35:1223,4,FALSE)</f>
        <v>17341</v>
      </c>
      <c r="K192" s="47">
        <f>VLOOKUP(A192,'2015 WOS data'!35:1223,5,FALSE)</f>
        <v>4.936</v>
      </c>
      <c r="L192" s="46">
        <f>VLOOKUP(A192,'2015 WOS data'!12:1200,9,FALSE)</f>
        <v>365</v>
      </c>
      <c r="M192" s="48">
        <v>42447.0</v>
      </c>
      <c r="N192" s="2" t="s">
        <v>530</v>
      </c>
      <c r="O192" s="2">
        <v>0.0</v>
      </c>
      <c r="P192" s="49" t="s">
        <v>2995</v>
      </c>
      <c r="Q192" s="53"/>
      <c r="R192" s="2">
        <v>4.0</v>
      </c>
      <c r="S192" s="2" t="s">
        <v>76</v>
      </c>
      <c r="T192" s="2" t="s">
        <v>179</v>
      </c>
      <c r="V192" s="2" t="s">
        <v>76</v>
      </c>
      <c r="W192" s="2" t="s">
        <v>76</v>
      </c>
      <c r="X192" s="2" t="s">
        <v>76</v>
      </c>
    </row>
    <row r="193">
      <c r="A193" s="2" t="s">
        <v>465</v>
      </c>
      <c r="B193" s="2">
        <v>0.5172203348060245</v>
      </c>
      <c r="C193" s="2" t="s">
        <v>466</v>
      </c>
      <c r="D193" s="2">
        <v>1274.0</v>
      </c>
      <c r="E193" s="2">
        <v>4.035</v>
      </c>
      <c r="F193" s="2">
        <v>30.0</v>
      </c>
      <c r="G193" s="44">
        <v>1445.0</v>
      </c>
      <c r="H193" s="45">
        <v>4.658</v>
      </c>
      <c r="I193" s="44">
        <v>31.0</v>
      </c>
      <c r="J193" s="46">
        <v>1411.0</v>
      </c>
      <c r="K193" s="47">
        <v>3.016</v>
      </c>
      <c r="L193" s="46">
        <v>66.0</v>
      </c>
      <c r="M193" s="48">
        <v>42178.0</v>
      </c>
      <c r="N193" s="2" t="s">
        <v>548</v>
      </c>
      <c r="O193" s="2">
        <v>1.0</v>
      </c>
      <c r="P193" s="49" t="s">
        <v>2997</v>
      </c>
      <c r="Q193" s="53"/>
      <c r="R193" s="2">
        <v>5.0</v>
      </c>
      <c r="S193" s="2" t="s">
        <v>13</v>
      </c>
      <c r="T193" s="2" t="s">
        <v>140</v>
      </c>
      <c r="V193" s="2" t="s">
        <v>76</v>
      </c>
      <c r="W193" s="2" t="s">
        <v>76</v>
      </c>
      <c r="X193" s="2" t="s">
        <v>76</v>
      </c>
    </row>
    <row r="194">
      <c r="A194" s="2" t="s">
        <v>582</v>
      </c>
      <c r="B194" s="2">
        <v>0.5177154926176863</v>
      </c>
      <c r="C194" s="2" t="s">
        <v>583</v>
      </c>
      <c r="D194" s="2">
        <v>8409.0</v>
      </c>
      <c r="E194" s="2">
        <v>4.302</v>
      </c>
      <c r="F194" s="2">
        <v>125.0</v>
      </c>
      <c r="G194" s="44">
        <v>8156.0</v>
      </c>
      <c r="H194" s="45">
        <v>4.162</v>
      </c>
      <c r="I194" s="44">
        <v>146.0</v>
      </c>
      <c r="J194" s="46">
        <v>8771.0</v>
      </c>
      <c r="K194" s="47">
        <v>4.074</v>
      </c>
      <c r="L194" s="46">
        <v>129.0</v>
      </c>
      <c r="M194" s="48">
        <v>42178.0</v>
      </c>
      <c r="N194" s="2" t="s">
        <v>1143</v>
      </c>
      <c r="O194" s="2">
        <v>0.0</v>
      </c>
      <c r="P194" s="49" t="s">
        <v>2999</v>
      </c>
      <c r="Q194" s="53"/>
      <c r="R194" s="2">
        <v>3.0</v>
      </c>
      <c r="S194" s="2" t="s">
        <v>76</v>
      </c>
      <c r="T194" s="2" t="s">
        <v>179</v>
      </c>
      <c r="V194" s="2" t="s">
        <v>76</v>
      </c>
      <c r="W194" s="2" t="s">
        <v>76</v>
      </c>
      <c r="X194" s="2" t="s">
        <v>76</v>
      </c>
    </row>
    <row r="195">
      <c r="A195" s="2" t="s">
        <v>328</v>
      </c>
      <c r="B195" s="2">
        <v>0.5177654463682118</v>
      </c>
      <c r="C195" s="2" t="s">
        <v>329</v>
      </c>
      <c r="D195" s="2">
        <v>2519.0</v>
      </c>
      <c r="E195" s="2">
        <v>7.492</v>
      </c>
      <c r="F195" s="2">
        <v>38.0</v>
      </c>
      <c r="G195" s="44">
        <v>2491.0</v>
      </c>
      <c r="H195" s="45">
        <v>5.861</v>
      </c>
      <c r="I195" s="44">
        <v>41.0</v>
      </c>
      <c r="J195" s="46">
        <v>2690.0</v>
      </c>
      <c r="K195" s="47">
        <v>5.57</v>
      </c>
      <c r="L195" s="46">
        <v>44.0</v>
      </c>
      <c r="M195" s="48">
        <v>42145.0</v>
      </c>
      <c r="N195" s="2" t="s">
        <v>3001</v>
      </c>
      <c r="O195" s="2">
        <v>1.0</v>
      </c>
      <c r="P195" s="49" t="s">
        <v>3002</v>
      </c>
      <c r="Q195" s="53"/>
      <c r="R195" s="2">
        <v>6.0</v>
      </c>
      <c r="S195" s="2" t="s">
        <v>76</v>
      </c>
      <c r="T195" s="2" t="s">
        <v>179</v>
      </c>
      <c r="U195" s="2" t="s">
        <v>3003</v>
      </c>
      <c r="V195" s="2" t="s">
        <v>76</v>
      </c>
      <c r="W195" s="2" t="s">
        <v>76</v>
      </c>
      <c r="X195" s="2" t="s">
        <v>76</v>
      </c>
    </row>
    <row r="196">
      <c r="A196" s="2" t="s">
        <v>1884</v>
      </c>
      <c r="B196" s="2">
        <v>0.2106530400340174</v>
      </c>
      <c r="C196" s="2" t="s">
        <v>1885</v>
      </c>
      <c r="D196" s="2">
        <v>4370.0</v>
      </c>
      <c r="E196" s="2">
        <v>1.861</v>
      </c>
      <c r="F196" s="2">
        <v>206.0</v>
      </c>
      <c r="G196" s="44">
        <v>4685.0</v>
      </c>
      <c r="H196" s="45">
        <v>1.808</v>
      </c>
      <c r="I196" s="44">
        <v>177.0</v>
      </c>
      <c r="J196" s="46">
        <v>5032.0</v>
      </c>
      <c r="K196" s="47">
        <v>1.822</v>
      </c>
      <c r="L196" s="46">
        <v>208.0</v>
      </c>
      <c r="M196" s="48">
        <v>42451.0</v>
      </c>
      <c r="N196" s="2" t="s">
        <v>876</v>
      </c>
      <c r="O196" s="2">
        <v>0.0</v>
      </c>
      <c r="P196" s="49" t="s">
        <v>3004</v>
      </c>
      <c r="Q196" s="51"/>
      <c r="R196" s="2">
        <v>6.0</v>
      </c>
      <c r="S196" s="2" t="s">
        <v>76</v>
      </c>
      <c r="T196" s="2" t="s">
        <v>179</v>
      </c>
      <c r="U196" s="2" t="s">
        <v>276</v>
      </c>
      <c r="V196" s="2" t="s">
        <v>76</v>
      </c>
      <c r="W196" s="2" t="s">
        <v>76</v>
      </c>
      <c r="X196" s="2" t="s">
        <v>76</v>
      </c>
    </row>
    <row r="197">
      <c r="A197" s="57" t="s">
        <v>330</v>
      </c>
      <c r="B197" s="61">
        <v>0.5261125454961945</v>
      </c>
      <c r="C197" s="62" t="s">
        <v>331</v>
      </c>
      <c r="D197" s="2">
        <v>19252.0</v>
      </c>
      <c r="E197" s="2">
        <v>5.856</v>
      </c>
      <c r="F197" s="2">
        <v>300.0</v>
      </c>
      <c r="G197" s="44">
        <v>19985.0</v>
      </c>
      <c r="H197" s="45">
        <v>5.808</v>
      </c>
      <c r="I197" s="44">
        <v>304.0</v>
      </c>
      <c r="J197" s="46">
        <f>VLOOKUP(A176,'2015 WOS data'!143:1331,4,FALSE)</f>
        <v>12919</v>
      </c>
      <c r="K197" s="47">
        <f>VLOOKUP(A197,'2015 WOS data'!65:1253,5,FALSE)</f>
        <v>5.694</v>
      </c>
      <c r="L197" s="46">
        <f>VLOOKUP(A197,'2015 WOS data'!17:1205,9,FALSE)</f>
        <v>308</v>
      </c>
      <c r="M197" s="48">
        <v>42153.0</v>
      </c>
      <c r="N197" s="2" t="s">
        <v>555</v>
      </c>
      <c r="O197" s="2">
        <v>0.0</v>
      </c>
      <c r="P197" s="49" t="s">
        <v>3008</v>
      </c>
      <c r="Q197" s="53"/>
      <c r="R197" s="2">
        <v>6.0</v>
      </c>
      <c r="S197" s="2" t="s">
        <v>76</v>
      </c>
      <c r="T197" s="2" t="s">
        <v>179</v>
      </c>
      <c r="V197" s="2" t="s">
        <v>76</v>
      </c>
      <c r="W197" s="2" t="s">
        <v>76</v>
      </c>
      <c r="X197" s="2" t="s">
        <v>76</v>
      </c>
    </row>
    <row r="198">
      <c r="A198" s="57" t="s">
        <v>359</v>
      </c>
      <c r="B198" s="61">
        <v>0.5276735847469181</v>
      </c>
      <c r="C198" s="62" t="s">
        <v>360</v>
      </c>
      <c r="D198" s="2">
        <v>40608.0</v>
      </c>
      <c r="E198" s="2">
        <v>5.325</v>
      </c>
      <c r="F198" s="2">
        <v>522.0</v>
      </c>
      <c r="G198" s="44">
        <v>42808.0</v>
      </c>
      <c r="H198" s="45">
        <v>5.432</v>
      </c>
      <c r="I198" s="44">
        <v>442.0</v>
      </c>
      <c r="J198" s="46">
        <f>VLOOKUP(A198,'2015 WOS data'!41:1229,4,FALSE)</f>
        <v>41574</v>
      </c>
      <c r="K198" s="47">
        <f>VLOOKUP(A198,'2015 WOS data'!41:1229,5,FALSE)</f>
        <v>4.706</v>
      </c>
      <c r="L198" s="46">
        <f>VLOOKUP(A198,'2015 WOS data'!18:1206,9,FALSE)</f>
        <v>389</v>
      </c>
      <c r="M198" s="48">
        <v>42156.0</v>
      </c>
      <c r="N198" s="2" t="s">
        <v>2789</v>
      </c>
      <c r="O198" s="2">
        <v>0.0</v>
      </c>
      <c r="P198" s="49" t="s">
        <v>3011</v>
      </c>
      <c r="Q198" s="53"/>
      <c r="R198" s="2">
        <v>5.0</v>
      </c>
      <c r="S198" s="2" t="s">
        <v>13</v>
      </c>
      <c r="T198" s="2" t="s">
        <v>140</v>
      </c>
      <c r="V198" s="2" t="s">
        <v>76</v>
      </c>
      <c r="W198" s="2" t="s">
        <v>76</v>
      </c>
      <c r="X198" s="2" t="s">
        <v>76</v>
      </c>
    </row>
    <row r="199">
      <c r="A199" s="2" t="s">
        <v>1613</v>
      </c>
      <c r="B199" s="2">
        <v>0.25528853448760214</v>
      </c>
      <c r="C199" s="2" t="s">
        <v>1615</v>
      </c>
      <c r="D199" s="2">
        <v>1594.0</v>
      </c>
      <c r="E199" s="2">
        <v>1.921</v>
      </c>
      <c r="F199" s="2">
        <v>186.0</v>
      </c>
      <c r="G199" s="44">
        <v>2077.0</v>
      </c>
      <c r="H199" s="45">
        <v>2.208</v>
      </c>
      <c r="I199" s="44">
        <v>241.0</v>
      </c>
      <c r="J199" s="46">
        <v>2817.0</v>
      </c>
      <c r="K199" s="47">
        <v>2.618</v>
      </c>
      <c r="L199" s="46">
        <v>247.0</v>
      </c>
      <c r="M199" s="48">
        <v>42451.0</v>
      </c>
      <c r="N199" s="2" t="s">
        <v>555</v>
      </c>
      <c r="O199" s="2">
        <v>0.0</v>
      </c>
      <c r="P199" s="49" t="s">
        <v>3013</v>
      </c>
      <c r="Q199" s="51"/>
      <c r="R199" s="2">
        <v>6.0</v>
      </c>
      <c r="S199" s="2" t="s">
        <v>76</v>
      </c>
      <c r="T199" s="2" t="s">
        <v>179</v>
      </c>
      <c r="U199" s="2" t="s">
        <v>276</v>
      </c>
      <c r="V199" s="2" t="s">
        <v>76</v>
      </c>
      <c r="W199" s="2" t="s">
        <v>76</v>
      </c>
      <c r="X199" s="2" t="s">
        <v>76</v>
      </c>
    </row>
    <row r="200">
      <c r="A200" s="2" t="s">
        <v>2513</v>
      </c>
      <c r="B200" s="2">
        <v>0.29508102939875613</v>
      </c>
      <c r="C200" s="2" t="s">
        <v>2514</v>
      </c>
      <c r="D200" s="2">
        <v>575.0</v>
      </c>
      <c r="E200" s="2">
        <v>0.607</v>
      </c>
      <c r="F200" s="2">
        <v>201.0</v>
      </c>
      <c r="G200" s="44">
        <v>800.0</v>
      </c>
      <c r="H200" s="45">
        <v>0.718</v>
      </c>
      <c r="I200" s="44">
        <v>194.0</v>
      </c>
      <c r="J200" s="46">
        <v>681.0</v>
      </c>
      <c r="K200" s="47">
        <v>0.367</v>
      </c>
      <c r="L200" s="46">
        <v>147.0</v>
      </c>
      <c r="M200" s="48">
        <v>42451.0</v>
      </c>
      <c r="N200" s="2" t="s">
        <v>3015</v>
      </c>
      <c r="O200" s="2">
        <v>1.0</v>
      </c>
      <c r="P200" s="49" t="s">
        <v>3017</v>
      </c>
      <c r="Q200" s="51"/>
      <c r="R200" s="2">
        <v>6.0</v>
      </c>
      <c r="S200" s="2" t="s">
        <v>76</v>
      </c>
      <c r="T200" s="2" t="s">
        <v>179</v>
      </c>
      <c r="U200" s="2" t="s">
        <v>276</v>
      </c>
      <c r="V200" s="2" t="s">
        <v>76</v>
      </c>
      <c r="W200" s="2" t="s">
        <v>76</v>
      </c>
      <c r="X200" s="2" t="s">
        <v>76</v>
      </c>
    </row>
    <row r="201">
      <c r="A201" s="57" t="s">
        <v>1448</v>
      </c>
      <c r="B201" s="61">
        <v>0.5336924944972802</v>
      </c>
      <c r="C201" s="62" t="s">
        <v>1449</v>
      </c>
      <c r="D201" s="2">
        <v>13181.0</v>
      </c>
      <c r="E201" s="2">
        <v>2.262</v>
      </c>
      <c r="F201" s="2">
        <v>330.0</v>
      </c>
      <c r="G201" s="44">
        <v>13733.0</v>
      </c>
      <c r="H201" s="45">
        <v>2.474</v>
      </c>
      <c r="I201" s="44">
        <v>537.0</v>
      </c>
      <c r="J201" s="46">
        <f>VLOOKUP(A180,'2015 WOS data'!147:1335,4,FALSE)</f>
        <v>2080</v>
      </c>
      <c r="K201" s="47">
        <f>VLOOKUP(A201,'2015 WOS data'!69:1257,5,FALSE)</f>
        <v>2.126</v>
      </c>
      <c r="L201" s="46">
        <f>VLOOKUP(A201,'2015 WOS data'!21:1209,9,FALSE)</f>
        <v>470</v>
      </c>
      <c r="M201" s="48">
        <v>42466.0</v>
      </c>
      <c r="N201" s="2" t="s">
        <v>530</v>
      </c>
      <c r="O201" s="2">
        <v>0.0</v>
      </c>
      <c r="P201" s="49" t="s">
        <v>3020</v>
      </c>
      <c r="Q201" s="53"/>
      <c r="R201" s="2">
        <v>4.0</v>
      </c>
      <c r="S201" s="2" t="s">
        <v>76</v>
      </c>
      <c r="T201" s="2" t="s">
        <v>179</v>
      </c>
      <c r="V201" s="2" t="s">
        <v>76</v>
      </c>
      <c r="W201" s="2" t="s">
        <v>76</v>
      </c>
      <c r="X201" s="2" t="s">
        <v>76</v>
      </c>
    </row>
    <row r="202">
      <c r="A202" s="2" t="s">
        <v>1514</v>
      </c>
      <c r="B202" s="2">
        <v>0.3175225882587741</v>
      </c>
      <c r="C202" s="2" t="s">
        <v>1515</v>
      </c>
      <c r="D202" s="2">
        <v>663.0</v>
      </c>
      <c r="E202" s="2">
        <v>2.131</v>
      </c>
      <c r="F202" s="2">
        <v>337.0</v>
      </c>
      <c r="G202" s="44">
        <v>1468.0</v>
      </c>
      <c r="H202" s="45">
        <v>2.366</v>
      </c>
      <c r="I202" s="44">
        <v>402.0</v>
      </c>
      <c r="J202" s="46">
        <v>2464.0</v>
      </c>
      <c r="K202" s="47">
        <v>2.146</v>
      </c>
      <c r="L202" s="46">
        <v>323.0</v>
      </c>
      <c r="M202" s="48">
        <v>42451.0</v>
      </c>
      <c r="N202" s="2" t="s">
        <v>876</v>
      </c>
      <c r="O202" s="2">
        <v>0.0</v>
      </c>
      <c r="P202" s="49" t="s">
        <v>3023</v>
      </c>
      <c r="Q202" s="51"/>
      <c r="R202" s="2">
        <v>3.0</v>
      </c>
      <c r="S202" s="2" t="s">
        <v>76</v>
      </c>
      <c r="T202" s="2" t="s">
        <v>140</v>
      </c>
      <c r="U202" s="2" t="s">
        <v>276</v>
      </c>
      <c r="V202" s="2" t="s">
        <v>76</v>
      </c>
      <c r="W202" s="2" t="s">
        <v>76</v>
      </c>
      <c r="X202" s="2" t="s">
        <v>76</v>
      </c>
    </row>
    <row r="203">
      <c r="A203" s="57" t="s">
        <v>233</v>
      </c>
      <c r="B203" s="61">
        <v>0.5413841720642761</v>
      </c>
      <c r="C203" s="62" t="s">
        <v>234</v>
      </c>
      <c r="D203" s="2">
        <v>14273.0</v>
      </c>
      <c r="E203" s="2">
        <v>7.667</v>
      </c>
      <c r="F203" s="2">
        <v>306.0</v>
      </c>
      <c r="G203" s="44">
        <v>15899.0</v>
      </c>
      <c r="H203" s="45">
        <v>7.407</v>
      </c>
      <c r="I203" s="44">
        <v>347.0</v>
      </c>
      <c r="J203" s="46">
        <f>VLOOKUP(A203,'2015 WOS data'!46:1234,4,FALSE)</f>
        <v>17009</v>
      </c>
      <c r="K203" s="47">
        <f>VLOOKUP(A203,'2015 WOS data'!46:1234,5,FALSE)</f>
        <v>7.093</v>
      </c>
      <c r="L203" s="46">
        <f>VLOOKUP(A203,'2015 WOS data'!23:1211,9,FALSE)</f>
        <v>187</v>
      </c>
      <c r="M203" s="48">
        <v>42145.0</v>
      </c>
      <c r="N203" s="2" t="s">
        <v>3030</v>
      </c>
      <c r="O203" s="2">
        <v>0.0</v>
      </c>
      <c r="P203" s="49" t="s">
        <v>3032</v>
      </c>
      <c r="Q203" s="53"/>
      <c r="R203" s="2">
        <v>5.0</v>
      </c>
      <c r="S203" s="2" t="s">
        <v>13</v>
      </c>
      <c r="T203" s="2" t="s">
        <v>140</v>
      </c>
      <c r="V203" s="2" t="s">
        <v>76</v>
      </c>
      <c r="W203" s="2" t="s">
        <v>76</v>
      </c>
      <c r="X203" s="2" t="s">
        <v>76</v>
      </c>
    </row>
    <row r="204">
      <c r="A204" s="2" t="s">
        <v>605</v>
      </c>
      <c r="B204" s="2">
        <v>0.5422799382230155</v>
      </c>
      <c r="C204" s="2" t="s">
        <v>606</v>
      </c>
      <c r="D204" s="2">
        <v>7473.0</v>
      </c>
      <c r="E204" s="2">
        <v>3.852</v>
      </c>
      <c r="F204" s="2">
        <v>219.0</v>
      </c>
      <c r="G204" s="44">
        <v>7843.0</v>
      </c>
      <c r="H204" s="45">
        <v>4.055</v>
      </c>
      <c r="I204" s="44">
        <v>214.0</v>
      </c>
      <c r="J204" s="46">
        <v>8414.0</v>
      </c>
      <c r="K204" s="47">
        <v>3.956</v>
      </c>
      <c r="L204" s="46">
        <v>214.0</v>
      </c>
      <c r="M204" s="48">
        <v>42269.0</v>
      </c>
      <c r="N204" s="2" t="s">
        <v>1143</v>
      </c>
      <c r="O204" s="2">
        <v>0.0</v>
      </c>
      <c r="P204" s="49" t="s">
        <v>3033</v>
      </c>
      <c r="Q204" s="51"/>
      <c r="R204" s="2">
        <v>6.0</v>
      </c>
      <c r="S204" s="2" t="s">
        <v>76</v>
      </c>
      <c r="T204" s="2" t="s">
        <v>179</v>
      </c>
      <c r="V204" s="2" t="s">
        <v>76</v>
      </c>
      <c r="W204" s="2" t="s">
        <v>76</v>
      </c>
      <c r="X204" s="2" t="s">
        <v>76</v>
      </c>
    </row>
    <row r="205">
      <c r="A205" s="57" t="s">
        <v>3034</v>
      </c>
      <c r="B205" s="61">
        <v>0.5440868796620939</v>
      </c>
      <c r="C205" s="62" t="s">
        <v>3036</v>
      </c>
      <c r="D205" s="2">
        <v>561.0</v>
      </c>
      <c r="E205" s="2">
        <v>6.636</v>
      </c>
      <c r="F205" s="2">
        <v>0.0</v>
      </c>
      <c r="G205" s="44" t="s">
        <v>3037</v>
      </c>
      <c r="H205" s="45" t="s">
        <v>3037</v>
      </c>
      <c r="I205" s="44" t="s">
        <v>3037</v>
      </c>
      <c r="J205" s="85" t="s">
        <v>3037</v>
      </c>
      <c r="K205" s="85" t="s">
        <v>3037</v>
      </c>
      <c r="L205" s="85" t="s">
        <v>3037</v>
      </c>
      <c r="M205" s="48">
        <v>42146.0</v>
      </c>
      <c r="N205" s="2" t="s">
        <v>3040</v>
      </c>
      <c r="O205" s="2">
        <v>0.0</v>
      </c>
      <c r="P205" s="49" t="s">
        <v>3041</v>
      </c>
      <c r="Q205" s="53"/>
      <c r="R205" s="2">
        <v>6.0</v>
      </c>
      <c r="S205" s="2" t="s">
        <v>76</v>
      </c>
      <c r="T205" s="2" t="s">
        <v>179</v>
      </c>
      <c r="V205" s="2" t="s">
        <v>76</v>
      </c>
      <c r="W205" s="2" t="s">
        <v>76</v>
      </c>
      <c r="X205" s="2" t="s">
        <v>76</v>
      </c>
    </row>
    <row r="206">
      <c r="A206" s="2" t="s">
        <v>650</v>
      </c>
      <c r="B206" s="2">
        <v>0.5452105718720361</v>
      </c>
      <c r="C206" s="2" t="s">
        <v>651</v>
      </c>
      <c r="D206" s="2">
        <v>2747.0</v>
      </c>
      <c r="E206" s="2">
        <v>4.97</v>
      </c>
      <c r="F206" s="2">
        <v>59.0</v>
      </c>
      <c r="G206" s="44">
        <v>2792.0</v>
      </c>
      <c r="H206" s="45">
        <v>3.927</v>
      </c>
      <c r="I206" s="44">
        <v>61.0</v>
      </c>
      <c r="J206" s="46">
        <v>3133.0</v>
      </c>
      <c r="K206" s="47">
        <v>4.483</v>
      </c>
      <c r="L206" s="46">
        <v>63.0</v>
      </c>
      <c r="M206" s="48">
        <v>42157.0</v>
      </c>
      <c r="N206" s="2" t="s">
        <v>1143</v>
      </c>
      <c r="O206" s="2">
        <v>0.0</v>
      </c>
      <c r="P206" s="49" t="s">
        <v>3042</v>
      </c>
      <c r="Q206" s="53"/>
      <c r="R206" s="2">
        <v>6.0</v>
      </c>
      <c r="S206" s="2" t="s">
        <v>76</v>
      </c>
      <c r="T206" s="2" t="s">
        <v>179</v>
      </c>
      <c r="V206" s="2" t="s">
        <v>76</v>
      </c>
      <c r="W206" s="2" t="s">
        <v>76</v>
      </c>
      <c r="X206" s="2" t="s">
        <v>76</v>
      </c>
    </row>
    <row r="207">
      <c r="A207" s="2" t="s">
        <v>1037</v>
      </c>
      <c r="B207" s="2">
        <v>0.5470211005314144</v>
      </c>
      <c r="C207" s="2" t="s">
        <v>1039</v>
      </c>
      <c r="D207" s="2">
        <v>7030.0</v>
      </c>
      <c r="E207" s="2">
        <v>2.65</v>
      </c>
      <c r="F207" s="2">
        <v>210.0</v>
      </c>
      <c r="G207" s="44">
        <v>7321.0</v>
      </c>
      <c r="H207" s="45">
        <v>3.092</v>
      </c>
      <c r="I207" s="44">
        <v>161.0</v>
      </c>
      <c r="J207" s="46">
        <v>7290.0</v>
      </c>
      <c r="K207" s="47">
        <v>3.385</v>
      </c>
      <c r="L207" s="46">
        <v>137.0</v>
      </c>
      <c r="M207" s="48">
        <v>42466.0</v>
      </c>
      <c r="N207" s="2" t="s">
        <v>530</v>
      </c>
      <c r="O207" s="2">
        <v>0.0</v>
      </c>
      <c r="P207" s="49" t="s">
        <v>3044</v>
      </c>
      <c r="Q207" s="53"/>
      <c r="R207" s="2">
        <v>4.0</v>
      </c>
      <c r="S207" s="2" t="s">
        <v>76</v>
      </c>
      <c r="T207" s="2" t="s">
        <v>179</v>
      </c>
      <c r="V207" s="2" t="s">
        <v>76</v>
      </c>
      <c r="W207" s="2" t="s">
        <v>76</v>
      </c>
      <c r="X207" s="2" t="s">
        <v>76</v>
      </c>
    </row>
    <row r="208">
      <c r="A208" s="2" t="s">
        <v>297</v>
      </c>
      <c r="B208" s="2">
        <v>0.5472250070307353</v>
      </c>
      <c r="C208" s="2" t="s">
        <v>298</v>
      </c>
      <c r="D208" s="2">
        <v>1133.0</v>
      </c>
      <c r="E208" s="2">
        <v>6.283</v>
      </c>
      <c r="F208" s="2">
        <v>167.0</v>
      </c>
      <c r="G208" s="44">
        <v>2080.0</v>
      </c>
      <c r="H208" s="45">
        <v>6.266</v>
      </c>
      <c r="I208" s="44">
        <v>80.0</v>
      </c>
      <c r="J208" s="46">
        <v>2835.0</v>
      </c>
      <c r="K208" s="47">
        <v>7.644</v>
      </c>
      <c r="L208" s="46">
        <v>176.0</v>
      </c>
      <c r="M208" s="48">
        <v>42152.0</v>
      </c>
      <c r="N208" s="2" t="s">
        <v>876</v>
      </c>
      <c r="O208" s="2">
        <v>0.0</v>
      </c>
      <c r="P208" s="49" t="s">
        <v>3046</v>
      </c>
      <c r="Q208" s="53"/>
      <c r="R208" s="2">
        <v>5.0</v>
      </c>
      <c r="S208" s="2" t="s">
        <v>13</v>
      </c>
      <c r="T208" s="2" t="s">
        <v>140</v>
      </c>
      <c r="V208" s="2" t="s">
        <v>76</v>
      </c>
      <c r="W208" s="2" t="s">
        <v>76</v>
      </c>
      <c r="X208" s="2" t="s">
        <v>76</v>
      </c>
    </row>
    <row r="209">
      <c r="A209" s="2" t="s">
        <v>1738</v>
      </c>
      <c r="B209" s="2">
        <v>0.337491277091433</v>
      </c>
      <c r="C209" s="2" t="s">
        <v>1739</v>
      </c>
      <c r="D209" s="2">
        <v>6263.0</v>
      </c>
      <c r="E209" s="2">
        <v>1.958</v>
      </c>
      <c r="F209" s="2">
        <v>777.0</v>
      </c>
      <c r="G209" s="44">
        <v>7654.0</v>
      </c>
      <c r="H209" s="45">
        <v>2.024</v>
      </c>
      <c r="I209" s="44">
        <v>873.0</v>
      </c>
      <c r="J209" s="46">
        <v>8389.0</v>
      </c>
      <c r="K209" s="47">
        <v>1.698</v>
      </c>
      <c r="L209" s="46">
        <v>153.0</v>
      </c>
      <c r="M209" s="48">
        <v>42451.0</v>
      </c>
      <c r="N209" s="2" t="s">
        <v>555</v>
      </c>
      <c r="O209" s="2">
        <v>0.0</v>
      </c>
      <c r="P209" s="49" t="s">
        <v>3048</v>
      </c>
      <c r="Q209" s="51"/>
      <c r="R209" s="2">
        <v>6.0</v>
      </c>
      <c r="S209" s="2" t="s">
        <v>76</v>
      </c>
      <c r="T209" s="2" t="s">
        <v>179</v>
      </c>
      <c r="U209" s="2" t="s">
        <v>276</v>
      </c>
      <c r="V209" s="2" t="s">
        <v>76</v>
      </c>
      <c r="W209" s="2" t="s">
        <v>76</v>
      </c>
      <c r="X209" s="2" t="s">
        <v>76</v>
      </c>
    </row>
    <row r="210">
      <c r="A210" s="57" t="s">
        <v>478</v>
      </c>
      <c r="B210" s="61">
        <v>0.5665274071808901</v>
      </c>
      <c r="C210" s="62" t="s">
        <v>479</v>
      </c>
      <c r="D210" s="2">
        <v>15667.0</v>
      </c>
      <c r="E210" s="2">
        <v>5.062</v>
      </c>
      <c r="F210" s="2">
        <v>200.0</v>
      </c>
      <c r="G210" s="44">
        <v>16335.0</v>
      </c>
      <c r="H210" s="45">
        <v>4.591</v>
      </c>
      <c r="I210" s="44">
        <v>196.0</v>
      </c>
      <c r="J210" s="46">
        <f>VLOOKUP(A189,'2015 WOS data'!156:1344,4,FALSE)</f>
        <v>2949</v>
      </c>
      <c r="K210" s="47">
        <f>VLOOKUP(A210,'2015 WOS data'!78:1266,5,FALSE)</f>
        <v>4.793</v>
      </c>
      <c r="L210" s="46">
        <f>VLOOKUP(A210,'2015 WOS data'!6:1194,9,FALSE)</f>
        <v>196</v>
      </c>
      <c r="M210" s="48">
        <v>42157.0</v>
      </c>
      <c r="N210" s="2" t="s">
        <v>3052</v>
      </c>
      <c r="O210" s="2">
        <v>0.0</v>
      </c>
      <c r="P210" s="49" t="s">
        <v>3053</v>
      </c>
      <c r="Q210" s="53"/>
      <c r="R210" s="2">
        <v>6.0</v>
      </c>
      <c r="S210" s="2" t="s">
        <v>76</v>
      </c>
      <c r="T210" s="2" t="s">
        <v>179</v>
      </c>
      <c r="U210" s="2" t="s">
        <v>3003</v>
      </c>
      <c r="V210" s="2" t="s">
        <v>76</v>
      </c>
      <c r="W210" s="2" t="s">
        <v>76</v>
      </c>
      <c r="X210" s="2" t="s">
        <v>76</v>
      </c>
    </row>
    <row r="211">
      <c r="A211" s="2" t="s">
        <v>1477</v>
      </c>
      <c r="B211" s="2">
        <v>0.5666218054288944</v>
      </c>
      <c r="C211" s="2" t="s">
        <v>1479</v>
      </c>
      <c r="D211" s="2">
        <v>6553.0</v>
      </c>
      <c r="E211" s="2">
        <v>2.745</v>
      </c>
      <c r="F211" s="2">
        <v>205.0</v>
      </c>
      <c r="G211" s="44">
        <v>6558.0</v>
      </c>
      <c r="H211" s="45">
        <v>2.436</v>
      </c>
      <c r="I211" s="44">
        <v>137.0</v>
      </c>
      <c r="J211" s="46">
        <v>6804.0</v>
      </c>
      <c r="K211" s="47">
        <v>2.874</v>
      </c>
      <c r="L211" s="46">
        <v>206.0</v>
      </c>
      <c r="M211" s="48">
        <v>42466.0</v>
      </c>
      <c r="N211" s="2" t="s">
        <v>530</v>
      </c>
      <c r="O211" s="2">
        <v>0.0</v>
      </c>
      <c r="P211" s="49" t="s">
        <v>3055</v>
      </c>
      <c r="Q211" s="53"/>
      <c r="R211" s="2">
        <v>3.0</v>
      </c>
      <c r="S211" s="2" t="s">
        <v>76</v>
      </c>
      <c r="T211" s="2" t="s">
        <v>145</v>
      </c>
      <c r="U211" s="2" t="s">
        <v>76</v>
      </c>
      <c r="V211" s="2" t="s">
        <v>76</v>
      </c>
      <c r="W211" s="2" t="s">
        <v>76</v>
      </c>
      <c r="X211" s="2" t="s">
        <v>76</v>
      </c>
    </row>
    <row r="212">
      <c r="A212" s="2" t="s">
        <v>1927</v>
      </c>
      <c r="B212" s="2">
        <v>0.3462198073706382</v>
      </c>
      <c r="C212" s="2" t="s">
        <v>1928</v>
      </c>
      <c r="D212" s="2">
        <v>3984.0</v>
      </c>
      <c r="E212" s="2">
        <v>1.867</v>
      </c>
      <c r="F212" s="2">
        <v>539.0</v>
      </c>
      <c r="G212" s="44">
        <v>4463.0</v>
      </c>
      <c r="H212" s="45">
        <v>1.736</v>
      </c>
      <c r="I212" s="44">
        <v>461.0</v>
      </c>
      <c r="J212" s="46">
        <v>4832.0</v>
      </c>
      <c r="K212" s="47">
        <v>1.438</v>
      </c>
      <c r="L212" s="46">
        <v>308.0</v>
      </c>
      <c r="M212" s="48">
        <v>42451.0</v>
      </c>
      <c r="N212" s="2" t="s">
        <v>555</v>
      </c>
      <c r="O212" s="2">
        <v>0.0</v>
      </c>
      <c r="P212" s="49" t="s">
        <v>3057</v>
      </c>
      <c r="Q212" s="51"/>
      <c r="R212" s="2">
        <v>6.0</v>
      </c>
      <c r="S212" s="2" t="s">
        <v>76</v>
      </c>
      <c r="T212" s="2" t="s">
        <v>179</v>
      </c>
      <c r="U212" s="2" t="s">
        <v>276</v>
      </c>
      <c r="V212" s="2" t="s">
        <v>76</v>
      </c>
      <c r="W212" s="2" t="s">
        <v>76</v>
      </c>
      <c r="X212" s="2" t="s">
        <v>76</v>
      </c>
    </row>
    <row r="213">
      <c r="A213" s="2" t="s">
        <v>278</v>
      </c>
      <c r="B213" s="2">
        <v>0.5731867730264772</v>
      </c>
      <c r="C213" s="2" t="s">
        <v>279</v>
      </c>
      <c r="D213" s="2">
        <v>2217.0</v>
      </c>
      <c r="E213" s="2">
        <v>6.627</v>
      </c>
      <c r="F213" s="2">
        <v>198.0</v>
      </c>
      <c r="G213" s="44">
        <v>3908.0</v>
      </c>
      <c r="H213" s="45">
        <v>6.359</v>
      </c>
      <c r="I213" s="44">
        <v>979.0</v>
      </c>
      <c r="J213" s="46">
        <v>10452.0</v>
      </c>
      <c r="K213" s="47">
        <v>5.008</v>
      </c>
      <c r="L213" s="46">
        <v>3204.0</v>
      </c>
      <c r="M213" s="48">
        <v>42146.0</v>
      </c>
      <c r="N213" s="2" t="s">
        <v>3059</v>
      </c>
      <c r="O213" s="2">
        <v>1.0</v>
      </c>
      <c r="P213" s="49" t="s">
        <v>3060</v>
      </c>
      <c r="Q213" s="53"/>
      <c r="R213" s="2">
        <v>2.0</v>
      </c>
      <c r="S213" s="2" t="s">
        <v>13</v>
      </c>
      <c r="T213" s="2" t="s">
        <v>140</v>
      </c>
      <c r="V213" s="2" t="s">
        <v>76</v>
      </c>
      <c r="W213" s="2" t="s">
        <v>76</v>
      </c>
      <c r="X213" s="2" t="s">
        <v>76</v>
      </c>
    </row>
    <row r="214">
      <c r="A214" s="2" t="s">
        <v>579</v>
      </c>
      <c r="B214" s="2">
        <v>0.5743426808437698</v>
      </c>
      <c r="C214" s="2" t="s">
        <v>581</v>
      </c>
      <c r="D214" s="2">
        <v>3719.0</v>
      </c>
      <c r="E214" s="2">
        <v>3.87</v>
      </c>
      <c r="F214" s="2">
        <v>52.0</v>
      </c>
      <c r="G214" s="44">
        <v>3754.0</v>
      </c>
      <c r="H214" s="45">
        <v>4.172</v>
      </c>
      <c r="I214" s="44">
        <v>65.0</v>
      </c>
      <c r="J214" s="46">
        <v>3837.0</v>
      </c>
      <c r="K214" s="47">
        <v>3.556</v>
      </c>
      <c r="L214" s="46">
        <v>126.0</v>
      </c>
      <c r="M214" s="48">
        <v>42447.0</v>
      </c>
      <c r="N214" s="2" t="s">
        <v>530</v>
      </c>
      <c r="O214" s="2">
        <v>0.0</v>
      </c>
      <c r="P214" s="49" t="s">
        <v>3062</v>
      </c>
      <c r="Q214" s="53"/>
      <c r="R214" s="2">
        <v>4.0</v>
      </c>
      <c r="S214" s="2" t="s">
        <v>76</v>
      </c>
      <c r="T214" s="2" t="s">
        <v>179</v>
      </c>
      <c r="V214" s="2" t="s">
        <v>76</v>
      </c>
      <c r="W214" s="2" t="s">
        <v>76</v>
      </c>
      <c r="X214" s="2" t="s">
        <v>76</v>
      </c>
    </row>
    <row r="215">
      <c r="A215" s="2" t="s">
        <v>254</v>
      </c>
      <c r="B215" s="2">
        <v>0.5768138151026753</v>
      </c>
      <c r="C215" s="2" t="s">
        <v>255</v>
      </c>
      <c r="D215" s="2">
        <v>2747.0</v>
      </c>
      <c r="E215" s="2">
        <v>6.875</v>
      </c>
      <c r="F215" s="2">
        <v>256.0</v>
      </c>
      <c r="G215" s="44">
        <v>4529.0</v>
      </c>
      <c r="H215" s="45">
        <v>6.786</v>
      </c>
      <c r="I215" s="44">
        <v>354.0</v>
      </c>
      <c r="J215" s="46">
        <v>7076.0</v>
      </c>
      <c r="K215" s="47">
        <v>6.975</v>
      </c>
      <c r="L215" s="46">
        <v>395.0</v>
      </c>
      <c r="M215" s="48">
        <v>42146.0</v>
      </c>
      <c r="N215" s="2" t="s">
        <v>1048</v>
      </c>
      <c r="O215" s="2">
        <v>1.0</v>
      </c>
      <c r="P215" s="49" t="s">
        <v>3065</v>
      </c>
      <c r="Q215" s="53"/>
      <c r="R215" s="2">
        <v>5.0</v>
      </c>
      <c r="S215" s="2" t="s">
        <v>13</v>
      </c>
      <c r="T215" s="2" t="s">
        <v>140</v>
      </c>
      <c r="V215" s="2" t="s">
        <v>76</v>
      </c>
      <c r="W215" s="2" t="s">
        <v>76</v>
      </c>
      <c r="X215" s="2" t="s">
        <v>76</v>
      </c>
    </row>
    <row r="216">
      <c r="A216" s="57" t="s">
        <v>452</v>
      </c>
      <c r="B216" s="61">
        <v>0.5805786767313789</v>
      </c>
      <c r="C216" s="62" t="s">
        <v>453</v>
      </c>
      <c r="D216" s="2">
        <v>65994.0</v>
      </c>
      <c r="E216" s="2">
        <v>5.036</v>
      </c>
      <c r="F216" s="2">
        <v>391.0</v>
      </c>
      <c r="G216" s="44">
        <v>64143.0</v>
      </c>
      <c r="H216" s="45">
        <v>4.777</v>
      </c>
      <c r="I216" s="44">
        <v>346.0</v>
      </c>
      <c r="J216" s="46">
        <f>VLOOKUP(A195,'2015 WOS data'!162:1350,4,FALSE)</f>
        <v>2690</v>
      </c>
      <c r="K216" s="47">
        <f>VLOOKUP(A216,'2015 WOS data'!12:1200,5,FALSE)</f>
        <v>4.427</v>
      </c>
      <c r="L216" s="46">
        <f>VLOOKUP(A216,'2015 WOS data'!12:1200,9,FALSE)</f>
        <v>314</v>
      </c>
      <c r="M216" s="48">
        <v>42157.0</v>
      </c>
      <c r="N216" s="2" t="s">
        <v>3068</v>
      </c>
      <c r="O216" s="2">
        <v>0.0</v>
      </c>
      <c r="P216" s="49" t="s">
        <v>3069</v>
      </c>
      <c r="Q216" s="53"/>
      <c r="R216" s="2">
        <v>5.0</v>
      </c>
      <c r="S216" s="2" t="s">
        <v>888</v>
      </c>
      <c r="T216" s="2" t="s">
        <v>140</v>
      </c>
      <c r="V216" s="2" t="s">
        <v>76</v>
      </c>
      <c r="W216" s="2" t="s">
        <v>76</v>
      </c>
      <c r="X216" s="2" t="s">
        <v>76</v>
      </c>
    </row>
    <row r="217">
      <c r="A217" s="2" t="s">
        <v>1665</v>
      </c>
      <c r="B217" s="2">
        <v>0.5881928476428708</v>
      </c>
      <c r="C217" s="2" t="s">
        <v>1666</v>
      </c>
      <c r="D217" s="2">
        <v>5250.0</v>
      </c>
      <c r="E217" s="2">
        <v>2.745</v>
      </c>
      <c r="F217" s="2">
        <v>267.0</v>
      </c>
      <c r="G217" s="44">
        <v>5533.0</v>
      </c>
      <c r="H217" s="45">
        <v>2.128</v>
      </c>
      <c r="I217" s="44">
        <v>252.0</v>
      </c>
      <c r="J217" s="46">
        <v>5678.0</v>
      </c>
      <c r="K217" s="47">
        <v>2.189</v>
      </c>
      <c r="L217" s="46">
        <v>216.0</v>
      </c>
      <c r="M217" s="48">
        <v>42466.0</v>
      </c>
      <c r="N217" s="2" t="s">
        <v>530</v>
      </c>
      <c r="O217" s="2">
        <v>0.0</v>
      </c>
      <c r="P217" s="49" t="s">
        <v>3071</v>
      </c>
      <c r="Q217" s="53"/>
      <c r="R217" s="2">
        <v>4.0</v>
      </c>
      <c r="S217" s="2" t="s">
        <v>76</v>
      </c>
      <c r="T217" s="2" t="s">
        <v>179</v>
      </c>
      <c r="V217" s="2" t="s">
        <v>76</v>
      </c>
      <c r="W217" s="2" t="s">
        <v>76</v>
      </c>
      <c r="X217" s="2" t="s">
        <v>76</v>
      </c>
    </row>
    <row r="218">
      <c r="A218" s="2" t="s">
        <v>433</v>
      </c>
      <c r="B218" s="2">
        <v>0.5887386720269351</v>
      </c>
      <c r="C218" s="2" t="s">
        <v>434</v>
      </c>
      <c r="D218" s="2">
        <v>7897.0</v>
      </c>
      <c r="E218" s="2">
        <v>4.816</v>
      </c>
      <c r="F218" s="2">
        <v>150.0</v>
      </c>
      <c r="G218" s="44">
        <v>8170.0</v>
      </c>
      <c r="H218" s="45">
        <v>4.915</v>
      </c>
      <c r="I218" s="44">
        <v>135.0</v>
      </c>
      <c r="J218" s="46">
        <v>8065.0</v>
      </c>
      <c r="K218" s="47">
        <v>4.46</v>
      </c>
      <c r="L218" s="46">
        <v>132.0</v>
      </c>
      <c r="M218" s="48">
        <v>42157.0</v>
      </c>
      <c r="N218" s="2" t="s">
        <v>1143</v>
      </c>
      <c r="O218" s="2">
        <v>0.0</v>
      </c>
      <c r="P218" s="49" t="s">
        <v>3074</v>
      </c>
      <c r="Q218" s="53"/>
      <c r="R218" s="2">
        <v>5.0</v>
      </c>
      <c r="S218" s="86" t="s">
        <v>13</v>
      </c>
      <c r="T218" s="2" t="s">
        <v>140</v>
      </c>
      <c r="V218" s="2" t="s">
        <v>76</v>
      </c>
      <c r="W218" s="2" t="s">
        <v>76</v>
      </c>
      <c r="X218" s="2" t="s">
        <v>76</v>
      </c>
    </row>
    <row r="219">
      <c r="A219" s="2" t="s">
        <v>1454</v>
      </c>
      <c r="B219" s="2">
        <v>0.4131649056793355</v>
      </c>
      <c r="C219" s="2" t="s">
        <v>1455</v>
      </c>
      <c r="D219" s="2">
        <v>4582.0</v>
      </c>
      <c r="E219" s="2">
        <v>2.37</v>
      </c>
      <c r="F219" s="2">
        <v>251.0</v>
      </c>
      <c r="G219" s="44">
        <v>5186.0</v>
      </c>
      <c r="H219" s="45">
        <v>2.47</v>
      </c>
      <c r="I219" s="44">
        <v>218.0</v>
      </c>
      <c r="J219" s="46">
        <v>5435.0</v>
      </c>
      <c r="K219" s="47">
        <v>2.277</v>
      </c>
      <c r="L219" s="46">
        <v>154.0</v>
      </c>
      <c r="M219" s="48">
        <v>42451.0</v>
      </c>
      <c r="N219" s="2" t="s">
        <v>1048</v>
      </c>
      <c r="O219" s="2">
        <v>0.0</v>
      </c>
      <c r="P219" s="49" t="s">
        <v>3077</v>
      </c>
      <c r="Q219" s="51"/>
      <c r="R219" s="2">
        <v>5.0</v>
      </c>
      <c r="S219" s="2" t="s">
        <v>13</v>
      </c>
      <c r="T219" s="2" t="s">
        <v>140</v>
      </c>
      <c r="U219" s="2" t="s">
        <v>276</v>
      </c>
      <c r="V219" s="2" t="s">
        <v>76</v>
      </c>
      <c r="W219" s="2" t="s">
        <v>76</v>
      </c>
      <c r="X219" s="2" t="s">
        <v>76</v>
      </c>
    </row>
    <row r="220">
      <c r="A220" s="57" t="s">
        <v>380</v>
      </c>
      <c r="B220" s="61">
        <v>0.6078282298967087</v>
      </c>
      <c r="C220" s="62" t="s">
        <v>381</v>
      </c>
      <c r="D220" s="2">
        <v>30877.0</v>
      </c>
      <c r="E220" s="2">
        <v>5.836</v>
      </c>
      <c r="F220" s="2">
        <v>323.0</v>
      </c>
      <c r="G220" s="44">
        <v>31705.0</v>
      </c>
      <c r="H220" s="45">
        <v>5.213</v>
      </c>
      <c r="I220" s="44">
        <v>284.0</v>
      </c>
      <c r="J220" s="46">
        <f>VLOOKUP(A199,'2015 WOS data'!166:1354,4,FALSE)</f>
        <v>2817</v>
      </c>
      <c r="K220" s="47">
        <f>VLOOKUP(A220,'2015 WOS data'!16:1204,5,FALSE)</f>
        <v>5.557</v>
      </c>
      <c r="L220" s="46">
        <f>VLOOKUP(A220,'2015 WOS data'!16:1204,9,FALSE)</f>
        <v>269</v>
      </c>
      <c r="M220" s="48">
        <v>42156.0</v>
      </c>
      <c r="N220" s="2" t="s">
        <v>1322</v>
      </c>
      <c r="O220" s="2">
        <v>0.0</v>
      </c>
      <c r="P220" s="49" t="s">
        <v>3080</v>
      </c>
      <c r="Q220" s="53"/>
      <c r="R220" s="2">
        <v>6.0</v>
      </c>
      <c r="S220" s="2" t="s">
        <v>76</v>
      </c>
      <c r="T220" s="2" t="s">
        <v>179</v>
      </c>
      <c r="V220" s="2" t="s">
        <v>76</v>
      </c>
      <c r="W220" s="2" t="s">
        <v>76</v>
      </c>
      <c r="X220" s="2" t="s">
        <v>76</v>
      </c>
    </row>
    <row r="221">
      <c r="A221" s="57" t="s">
        <v>122</v>
      </c>
      <c r="B221" s="61">
        <v>0.6096000444697458</v>
      </c>
      <c r="C221" s="62" t="s">
        <v>123</v>
      </c>
      <c r="D221" s="2">
        <v>76176.0</v>
      </c>
      <c r="E221" s="2">
        <v>10.748</v>
      </c>
      <c r="F221" s="2">
        <v>225.0</v>
      </c>
      <c r="G221" s="44">
        <v>72583.0</v>
      </c>
      <c r="H221" s="45">
        <v>10.434</v>
      </c>
      <c r="I221" s="44">
        <v>181.0</v>
      </c>
      <c r="J221" s="46">
        <f>VLOOKUP(A200,'2015 WOS data'!167:1355,4,FALSE)</f>
        <v>681</v>
      </c>
      <c r="K221" s="47">
        <f>VLOOKUP(A221,'2015 WOS data'!17:1205,5,FALSE)</f>
        <v>9.643</v>
      </c>
      <c r="L221" s="46">
        <f>VLOOKUP(A221,'2015 WOS data'!17:1205,9,FALSE)</f>
        <v>179</v>
      </c>
      <c r="M221" s="48">
        <v>42143.0</v>
      </c>
      <c r="N221" s="2" t="s">
        <v>2879</v>
      </c>
      <c r="O221" s="2">
        <v>0.0</v>
      </c>
      <c r="P221" s="49" t="s">
        <v>3084</v>
      </c>
      <c r="Q221" s="53"/>
      <c r="R221" s="2">
        <v>1.0</v>
      </c>
      <c r="S221" s="2" t="s">
        <v>13</v>
      </c>
      <c r="T221" s="2" t="s">
        <v>140</v>
      </c>
      <c r="V221" s="2" t="s">
        <v>76</v>
      </c>
      <c r="W221" s="2" t="s">
        <v>76</v>
      </c>
      <c r="X221" s="2" t="s">
        <v>76</v>
      </c>
    </row>
    <row r="222">
      <c r="A222" s="57" t="s">
        <v>63</v>
      </c>
      <c r="B222" s="61">
        <v>0.620028803950562</v>
      </c>
      <c r="C222" s="62" t="s">
        <v>64</v>
      </c>
      <c r="D222" s="2">
        <v>71989.0</v>
      </c>
      <c r="E222" s="2">
        <v>15.982</v>
      </c>
      <c r="F222" s="2">
        <v>369.0</v>
      </c>
      <c r="G222" s="44">
        <v>77446.0</v>
      </c>
      <c r="H222" s="45">
        <v>15.054</v>
      </c>
      <c r="I222" s="44">
        <v>399.0</v>
      </c>
      <c r="J222" s="46">
        <f>VLOOKUP(A222,'2015 WOS data'!1:1189,4,FALSE)</f>
        <v>78507</v>
      </c>
      <c r="K222" s="47">
        <f>VLOOKUP(A222,'2015 WOS data'!1:1189,5,FALSE)</f>
        <v>13.974</v>
      </c>
      <c r="L222" s="46">
        <f>VLOOKUP(A222,'2015 WOS data'!1:1189,9,FALSE)</f>
        <v>385</v>
      </c>
      <c r="M222" s="48">
        <v>42447.0</v>
      </c>
      <c r="N222" s="2" t="s">
        <v>530</v>
      </c>
      <c r="O222" s="2">
        <v>0.0</v>
      </c>
      <c r="P222" s="49" t="s">
        <v>3088</v>
      </c>
      <c r="Q222" s="53"/>
      <c r="R222" s="2">
        <v>2.0</v>
      </c>
      <c r="S222" s="2" t="s">
        <v>13</v>
      </c>
      <c r="T222" s="2" t="s">
        <v>140</v>
      </c>
      <c r="V222" s="2" t="s">
        <v>76</v>
      </c>
      <c r="W222" s="2" t="s">
        <v>76</v>
      </c>
      <c r="X222" s="2" t="s">
        <v>76</v>
      </c>
    </row>
    <row r="223">
      <c r="A223" s="2" t="s">
        <v>2224</v>
      </c>
      <c r="B223" s="2">
        <v>0.6235839979016667</v>
      </c>
      <c r="C223" s="2">
        <v>1068610.0</v>
      </c>
      <c r="D223" s="2">
        <v>2004.0</v>
      </c>
      <c r="E223" s="2">
        <v>1.475</v>
      </c>
      <c r="F223" s="2">
        <v>242.0</v>
      </c>
      <c r="G223" s="44">
        <v>2263.0</v>
      </c>
      <c r="H223" s="45">
        <v>1.24</v>
      </c>
      <c r="I223" s="44">
        <v>207.0</v>
      </c>
      <c r="J223" s="46">
        <v>2755.0</v>
      </c>
      <c r="K223" s="47">
        <v>1.521</v>
      </c>
      <c r="L223" s="46">
        <v>299.0</v>
      </c>
      <c r="M223" s="48">
        <v>42466.0</v>
      </c>
      <c r="N223" s="2" t="s">
        <v>530</v>
      </c>
      <c r="O223" s="2">
        <v>0.0</v>
      </c>
      <c r="P223" s="49" t="s">
        <v>3090</v>
      </c>
      <c r="Q223" s="53"/>
      <c r="R223" s="2">
        <v>4.0</v>
      </c>
      <c r="S223" s="2" t="s">
        <v>76</v>
      </c>
      <c r="T223" s="2" t="s">
        <v>179</v>
      </c>
      <c r="V223" s="2" t="s">
        <v>76</v>
      </c>
      <c r="W223" s="2" t="s">
        <v>76</v>
      </c>
      <c r="X223" s="2" t="s">
        <v>76</v>
      </c>
    </row>
    <row r="224">
      <c r="A224" s="2" t="s">
        <v>1560</v>
      </c>
      <c r="B224" s="2">
        <v>0.5061257821715535</v>
      </c>
      <c r="C224" s="2" t="s">
        <v>1561</v>
      </c>
      <c r="D224" s="2">
        <v>9651.0</v>
      </c>
      <c r="E224" s="2">
        <v>2.311</v>
      </c>
      <c r="F224" s="2">
        <v>257.0</v>
      </c>
      <c r="G224" s="44">
        <v>9796.0</v>
      </c>
      <c r="H224" s="45">
        <v>2.283</v>
      </c>
      <c r="I224" s="44">
        <v>255.0</v>
      </c>
      <c r="J224" s="46">
        <v>10408.0</v>
      </c>
      <c r="K224" s="47">
        <v>2.713</v>
      </c>
      <c r="L224" s="46">
        <v>289.0</v>
      </c>
      <c r="M224" s="48">
        <v>42451.0</v>
      </c>
      <c r="N224" s="2" t="s">
        <v>1143</v>
      </c>
      <c r="O224" s="2">
        <v>0.0</v>
      </c>
      <c r="P224" s="49" t="s">
        <v>3093</v>
      </c>
      <c r="Q224" s="51"/>
      <c r="R224" s="2">
        <v>2.0</v>
      </c>
      <c r="S224" s="2" t="s">
        <v>76</v>
      </c>
      <c r="T224" s="2" t="s">
        <v>149</v>
      </c>
      <c r="U224" s="2" t="s">
        <v>276</v>
      </c>
      <c r="V224" s="2" t="s">
        <v>76</v>
      </c>
      <c r="W224" s="2" t="s">
        <v>76</v>
      </c>
      <c r="X224" s="2" t="s">
        <v>76</v>
      </c>
    </row>
    <row r="225">
      <c r="A225" s="57" t="s">
        <v>22</v>
      </c>
      <c r="B225" s="61">
        <v>0.6353860147380658</v>
      </c>
      <c r="C225" s="62" t="s">
        <v>23</v>
      </c>
      <c r="D225" s="2">
        <v>191226.0</v>
      </c>
      <c r="E225" s="2">
        <v>33.116</v>
      </c>
      <c r="F225" s="2">
        <v>432.0</v>
      </c>
      <c r="G225" s="44">
        <v>201108.0</v>
      </c>
      <c r="H225" s="45">
        <v>32.242</v>
      </c>
      <c r="I225" s="44">
        <v>436.0</v>
      </c>
      <c r="J225" s="46">
        <f>VLOOKUP(A204,'2015 WOS data'!171:1359,4,FALSE)</f>
        <v>8414</v>
      </c>
      <c r="K225" s="47">
        <f>VLOOKUP(A225,'2015 WOS data'!1:1189,5,FALSE)</f>
        <v>28.71</v>
      </c>
      <c r="L225" s="46">
        <f>VLOOKUP(A225,'2015 WOS data'!4:1192,9,FALSE)</f>
        <v>437</v>
      </c>
      <c r="M225" s="48">
        <v>42447.0</v>
      </c>
      <c r="N225" s="2" t="s">
        <v>530</v>
      </c>
      <c r="O225" s="2">
        <v>0.0</v>
      </c>
      <c r="P225" s="49" t="s">
        <v>3096</v>
      </c>
      <c r="Q225" s="53"/>
      <c r="R225" s="2">
        <v>2.0</v>
      </c>
      <c r="S225" s="2" t="s">
        <v>13</v>
      </c>
      <c r="T225" s="2" t="s">
        <v>140</v>
      </c>
      <c r="V225" s="2" t="s">
        <v>76</v>
      </c>
      <c r="W225" s="2" t="s">
        <v>76</v>
      </c>
      <c r="X225" s="2" t="s">
        <v>76</v>
      </c>
    </row>
    <row r="226">
      <c r="A226" s="2" t="s">
        <v>422</v>
      </c>
      <c r="B226" s="2">
        <v>0.6602467719045274</v>
      </c>
      <c r="C226" s="2" t="s">
        <v>423</v>
      </c>
      <c r="D226" s="2">
        <v>4695.0</v>
      </c>
      <c r="E226" s="2">
        <v>4.888</v>
      </c>
      <c r="F226" s="2">
        <v>82.0</v>
      </c>
      <c r="G226" s="44">
        <v>4886.0</v>
      </c>
      <c r="H226" s="45">
        <v>4.965</v>
      </c>
      <c r="I226" s="44">
        <v>88.0</v>
      </c>
      <c r="J226" s="46">
        <v>5191.0</v>
      </c>
      <c r="K226" s="47">
        <v>4.882</v>
      </c>
      <c r="L226" s="46">
        <v>89.0</v>
      </c>
      <c r="M226" s="48">
        <v>42157.0</v>
      </c>
      <c r="N226" s="2" t="s">
        <v>1143</v>
      </c>
      <c r="O226" s="2">
        <v>0.0</v>
      </c>
      <c r="P226" s="49" t="s">
        <v>3098</v>
      </c>
      <c r="Q226" s="53"/>
      <c r="R226" s="2">
        <v>6.0</v>
      </c>
      <c r="S226" s="2" t="s">
        <v>76</v>
      </c>
      <c r="T226" s="2" t="s">
        <v>179</v>
      </c>
      <c r="V226" s="2" t="s">
        <v>76</v>
      </c>
      <c r="W226" s="2" t="s">
        <v>76</v>
      </c>
      <c r="X226" s="2" t="s">
        <v>76</v>
      </c>
    </row>
    <row r="227">
      <c r="A227" s="2" t="s">
        <v>1934</v>
      </c>
      <c r="B227" s="2">
        <v>0.5258774164296459</v>
      </c>
      <c r="C227" s="2" t="s">
        <v>1935</v>
      </c>
      <c r="D227" s="2">
        <v>3011.0</v>
      </c>
      <c r="E227" s="2">
        <v>1.662</v>
      </c>
      <c r="F227" s="2">
        <v>241.0</v>
      </c>
      <c r="G227" s="44">
        <v>3368.0</v>
      </c>
      <c r="H227" s="45">
        <v>1.723</v>
      </c>
      <c r="I227" s="44">
        <v>235.0</v>
      </c>
      <c r="J227" s="46">
        <v>3475.0</v>
      </c>
      <c r="K227" s="47">
        <v>1.729</v>
      </c>
      <c r="L227" s="46">
        <v>251.0</v>
      </c>
      <c r="M227" s="48">
        <v>42451.0</v>
      </c>
      <c r="N227" s="2" t="s">
        <v>1143</v>
      </c>
      <c r="O227" s="2">
        <v>0.0</v>
      </c>
      <c r="P227" s="49" t="s">
        <v>3099</v>
      </c>
      <c r="Q227" s="51"/>
      <c r="R227" s="2">
        <v>6.0</v>
      </c>
      <c r="S227" s="2" t="s">
        <v>76</v>
      </c>
      <c r="T227" s="2" t="s">
        <v>179</v>
      </c>
      <c r="U227" s="2" t="s">
        <v>276</v>
      </c>
      <c r="V227" s="2" t="s">
        <v>76</v>
      </c>
      <c r="W227" s="2" t="s">
        <v>76</v>
      </c>
      <c r="X227" s="2" t="s">
        <v>76</v>
      </c>
    </row>
    <row r="228">
      <c r="A228" s="57" t="s">
        <v>3100</v>
      </c>
      <c r="B228" s="61">
        <v>0.528704755319798</v>
      </c>
      <c r="C228" s="62" t="s">
        <v>3101</v>
      </c>
      <c r="D228" s="2">
        <v>115.0</v>
      </c>
      <c r="E228" s="2">
        <v>0.073</v>
      </c>
      <c r="F228" s="2">
        <v>497.0</v>
      </c>
      <c r="G228" s="44" t="s">
        <v>3037</v>
      </c>
      <c r="H228" s="45" t="s">
        <v>3037</v>
      </c>
      <c r="I228" s="44" t="s">
        <v>3037</v>
      </c>
      <c r="J228" s="85" t="s">
        <v>3037</v>
      </c>
      <c r="K228" s="85" t="s">
        <v>3037</v>
      </c>
      <c r="L228" s="85" t="s">
        <v>3037</v>
      </c>
      <c r="M228" s="48">
        <v>42451.0</v>
      </c>
      <c r="N228" s="2" t="s">
        <v>3100</v>
      </c>
      <c r="O228" s="2">
        <v>0.0</v>
      </c>
      <c r="P228" s="49" t="s">
        <v>3102</v>
      </c>
      <c r="Q228" s="51"/>
      <c r="R228" s="2">
        <v>6.0</v>
      </c>
      <c r="S228" s="2" t="s">
        <v>76</v>
      </c>
      <c r="T228" s="2" t="s">
        <v>179</v>
      </c>
      <c r="U228" s="2" t="s">
        <v>276</v>
      </c>
      <c r="V228" s="2" t="s">
        <v>76</v>
      </c>
      <c r="W228" s="2" t="s">
        <v>76</v>
      </c>
      <c r="X228" s="2" t="s">
        <v>76</v>
      </c>
    </row>
    <row r="229">
      <c r="A229" s="57" t="s">
        <v>424</v>
      </c>
      <c r="B229" s="61">
        <v>0.6768173812894558</v>
      </c>
      <c r="C229" s="62" t="s">
        <v>425</v>
      </c>
      <c r="D229" s="2">
        <v>10669.0</v>
      </c>
      <c r="E229" s="2">
        <v>5.591</v>
      </c>
      <c r="F229" s="2">
        <v>318.0</v>
      </c>
      <c r="G229" s="44">
        <v>11843.0</v>
      </c>
      <c r="H229" s="45">
        <v>4.944</v>
      </c>
      <c r="I229" s="44">
        <v>259.0</v>
      </c>
      <c r="J229" s="46">
        <f>VLOOKUP(A208,'2015 WOS data'!175:1363,4,FALSE)</f>
        <v>2835</v>
      </c>
      <c r="K229" s="47">
        <f>VLOOKUP(A229,'2015 WOS data'!97:1285,5,FALSE)</f>
        <v>4.704</v>
      </c>
      <c r="L229" s="46">
        <f>VLOOKUP(A229,'2015 WOS data'!8:1196,9,FALSE)</f>
        <v>269</v>
      </c>
      <c r="M229" s="48">
        <v>42447.0</v>
      </c>
      <c r="N229" s="2" t="s">
        <v>530</v>
      </c>
      <c r="O229" s="2">
        <v>0.0</v>
      </c>
      <c r="P229" s="49" t="s">
        <v>3105</v>
      </c>
      <c r="Q229" s="53"/>
      <c r="R229" s="2">
        <v>4.0</v>
      </c>
      <c r="S229" s="2" t="s">
        <v>76</v>
      </c>
      <c r="T229" s="2" t="s">
        <v>179</v>
      </c>
      <c r="V229" s="2" t="s">
        <v>76</v>
      </c>
      <c r="W229" s="2" t="s">
        <v>76</v>
      </c>
      <c r="X229" s="2" t="s">
        <v>76</v>
      </c>
    </row>
    <row r="230">
      <c r="A230" s="57" t="s">
        <v>317</v>
      </c>
      <c r="B230" s="61">
        <v>0.6838572702744639</v>
      </c>
      <c r="C230" s="62" t="s">
        <v>318</v>
      </c>
      <c r="D230" s="2">
        <v>44428.0</v>
      </c>
      <c r="E230" s="2">
        <v>5.778</v>
      </c>
      <c r="F230" s="2">
        <v>480.0</v>
      </c>
      <c r="G230" s="44">
        <v>44607.0</v>
      </c>
      <c r="H230" s="45">
        <v>5.997</v>
      </c>
      <c r="I230" s="44">
        <v>538.0</v>
      </c>
      <c r="J230" s="46">
        <f>VLOOKUP(A209,'2015 WOS data'!176:1364,4,FALSE)</f>
        <v>8389</v>
      </c>
      <c r="K230" s="47">
        <f>VLOOKUP(A230,'2015 WOS data'!3:1191,5,FALSE)</f>
        <v>6.344</v>
      </c>
      <c r="L230" s="46">
        <f>VLOOKUP(A230,'2015 WOS data'!9:1197,9,FALSE)</f>
        <v>497</v>
      </c>
      <c r="M230" s="48">
        <v>42156.0</v>
      </c>
      <c r="N230" s="5" t="s">
        <v>1465</v>
      </c>
      <c r="O230" s="2">
        <v>0.0</v>
      </c>
      <c r="P230" s="49" t="s">
        <v>3109</v>
      </c>
      <c r="Q230" s="53"/>
      <c r="R230" s="2">
        <v>5.0</v>
      </c>
      <c r="S230" s="2" t="s">
        <v>13</v>
      </c>
      <c r="T230" s="2" t="s">
        <v>140</v>
      </c>
      <c r="V230" s="2" t="s">
        <v>76</v>
      </c>
      <c r="W230" s="2" t="s">
        <v>76</v>
      </c>
      <c r="X230" s="2" t="s">
        <v>76</v>
      </c>
    </row>
    <row r="231">
      <c r="A231" s="2" t="s">
        <v>2749</v>
      </c>
      <c r="B231" s="2">
        <v>0.534509767897774</v>
      </c>
      <c r="C231" s="2" t="s">
        <v>2750</v>
      </c>
      <c r="D231" s="2">
        <v>253.0</v>
      </c>
      <c r="E231" s="2">
        <v>0.207</v>
      </c>
      <c r="F231" s="2">
        <v>232.0</v>
      </c>
      <c r="G231" s="44">
        <v>384.0</v>
      </c>
      <c r="H231" s="45">
        <v>0.25</v>
      </c>
      <c r="I231" s="44">
        <v>262.0</v>
      </c>
      <c r="J231" s="46">
        <v>410.0</v>
      </c>
      <c r="K231" s="47">
        <v>0.218</v>
      </c>
      <c r="L231" s="46">
        <v>207.0</v>
      </c>
      <c r="M231" s="48">
        <v>42451.0</v>
      </c>
      <c r="N231" s="2" t="s">
        <v>1465</v>
      </c>
      <c r="O231" s="2">
        <v>0.0</v>
      </c>
      <c r="P231" s="49" t="s">
        <v>3111</v>
      </c>
      <c r="Q231" s="51"/>
      <c r="R231" s="2">
        <v>6.0</v>
      </c>
      <c r="S231" s="2" t="s">
        <v>76</v>
      </c>
      <c r="T231" s="2" t="s">
        <v>179</v>
      </c>
      <c r="U231" s="2" t="s">
        <v>276</v>
      </c>
      <c r="V231" s="2" t="s">
        <v>76</v>
      </c>
      <c r="W231" s="2" t="s">
        <v>76</v>
      </c>
      <c r="X231" s="2" t="s">
        <v>76</v>
      </c>
    </row>
    <row r="232">
      <c r="A232" s="57" t="s">
        <v>156</v>
      </c>
      <c r="B232" s="61">
        <v>0.6902262642309258</v>
      </c>
      <c r="C232" s="62" t="s">
        <v>157</v>
      </c>
      <c r="D232" s="2">
        <v>46037.0</v>
      </c>
      <c r="E232" s="2">
        <v>9.916</v>
      </c>
      <c r="F232" s="2">
        <v>391.0</v>
      </c>
      <c r="G232" s="44">
        <v>48575.0</v>
      </c>
      <c r="H232" s="45">
        <v>9.571</v>
      </c>
      <c r="I232" s="44">
        <v>440.0</v>
      </c>
      <c r="J232" s="46">
        <f>VLOOKUP(A211,'2015 WOS data'!178:1366,4,FALSE)</f>
        <v>6804</v>
      </c>
      <c r="K232" s="47">
        <f>VLOOKUP(A232,'2015 WOS data'!5:1193,5,FALSE)</f>
        <v>8.983</v>
      </c>
      <c r="L232" s="46">
        <f>VLOOKUP(A232,'2015 WOS data'!11:1199,9,FALSE)</f>
        <v>442</v>
      </c>
      <c r="M232" s="48">
        <v>75337.0</v>
      </c>
      <c r="N232" s="2" t="s">
        <v>530</v>
      </c>
      <c r="O232" s="2">
        <v>0.0</v>
      </c>
      <c r="P232" s="49" t="s">
        <v>3115</v>
      </c>
      <c r="Q232" s="53"/>
      <c r="R232" s="2">
        <v>4.0</v>
      </c>
      <c r="S232" s="2" t="s">
        <v>13</v>
      </c>
      <c r="T232" s="2" t="s">
        <v>140</v>
      </c>
      <c r="V232" s="2" t="s">
        <v>76</v>
      </c>
      <c r="W232" s="2" t="s">
        <v>76</v>
      </c>
      <c r="X232" s="2" t="s">
        <v>76</v>
      </c>
    </row>
    <row r="233">
      <c r="A233" s="57" t="s">
        <v>1525</v>
      </c>
      <c r="B233" s="61">
        <v>0.6624830420132605</v>
      </c>
      <c r="C233" s="62" t="s">
        <v>1526</v>
      </c>
      <c r="D233" s="2">
        <v>13570.0</v>
      </c>
      <c r="E233" s="2">
        <v>2.233</v>
      </c>
      <c r="F233" s="2">
        <v>399.0</v>
      </c>
      <c r="G233" s="44">
        <v>14435.0</v>
      </c>
      <c r="H233" s="45">
        <v>2.347</v>
      </c>
      <c r="I233" s="44">
        <v>293.0</v>
      </c>
      <c r="J233" s="46">
        <f>VLOOKUP(A212,'2015 WOS data'!179:1367,4,FALSE)</f>
        <v>4832</v>
      </c>
      <c r="K233" s="47">
        <f>VLOOKUP(A233,'2015 WOS data'!101:1289,5,FALSE)</f>
        <v>2.468</v>
      </c>
      <c r="L233" s="46">
        <f>VLOOKUP(A233,'2015 WOS data'!12:1200,9,FALSE)</f>
        <v>291</v>
      </c>
      <c r="M233" s="48">
        <v>42451.0</v>
      </c>
      <c r="N233" s="2" t="s">
        <v>2518</v>
      </c>
      <c r="O233" s="2">
        <v>0.0</v>
      </c>
      <c r="P233" s="49" t="s">
        <v>3122</v>
      </c>
      <c r="Q233" s="51"/>
      <c r="R233" s="2">
        <v>6.0</v>
      </c>
      <c r="S233" s="2" t="s">
        <v>76</v>
      </c>
      <c r="T233" s="2" t="s">
        <v>179</v>
      </c>
      <c r="U233" s="2" t="s">
        <v>276</v>
      </c>
      <c r="V233" s="2" t="s">
        <v>76</v>
      </c>
      <c r="W233" s="2" t="s">
        <v>76</v>
      </c>
      <c r="X233" s="2" t="s">
        <v>76</v>
      </c>
    </row>
    <row r="234">
      <c r="A234" s="2" t="s">
        <v>717</v>
      </c>
      <c r="B234" s="2">
        <v>0.6909906963751018</v>
      </c>
      <c r="C234" s="2" t="s">
        <v>718</v>
      </c>
      <c r="D234" s="2">
        <v>6776.0</v>
      </c>
      <c r="E234" s="2">
        <v>4.592</v>
      </c>
      <c r="F234" s="2">
        <v>248.0</v>
      </c>
      <c r="G234" s="44">
        <v>6900.0</v>
      </c>
      <c r="H234" s="45">
        <v>3.794</v>
      </c>
      <c r="I234" s="44">
        <v>150.0</v>
      </c>
      <c r="J234" s="46">
        <v>7814.0</v>
      </c>
      <c r="K234" s="47">
        <v>4.668</v>
      </c>
      <c r="L234" s="46">
        <v>182.0</v>
      </c>
      <c r="M234" s="48">
        <v>42447.0</v>
      </c>
      <c r="N234" s="2" t="s">
        <v>530</v>
      </c>
      <c r="O234" s="2">
        <v>0.0</v>
      </c>
      <c r="P234" s="49" t="s">
        <v>3124</v>
      </c>
      <c r="Q234" s="53"/>
      <c r="R234" s="2">
        <v>4.0</v>
      </c>
      <c r="S234" s="2" t="s">
        <v>76</v>
      </c>
      <c r="T234" s="2" t="s">
        <v>179</v>
      </c>
      <c r="V234" s="2" t="s">
        <v>76</v>
      </c>
      <c r="W234" s="2" t="s">
        <v>76</v>
      </c>
      <c r="X234" s="2" t="s">
        <v>76</v>
      </c>
    </row>
    <row r="235">
      <c r="A235" s="2" t="s">
        <v>361</v>
      </c>
      <c r="B235" s="2">
        <v>0.6932198624044026</v>
      </c>
      <c r="C235" s="2" t="s">
        <v>362</v>
      </c>
      <c r="D235" s="2">
        <v>335.0</v>
      </c>
      <c r="E235" s="2">
        <v>5.486</v>
      </c>
      <c r="F235" s="2">
        <v>45.0</v>
      </c>
      <c r="G235" s="44">
        <v>577.0</v>
      </c>
      <c r="H235" s="45">
        <v>5.413</v>
      </c>
      <c r="I235" s="44">
        <v>52.0</v>
      </c>
      <c r="J235" s="46">
        <v>847.0</v>
      </c>
      <c r="K235" s="47">
        <v>4.961</v>
      </c>
      <c r="L235" s="46">
        <v>63.0</v>
      </c>
      <c r="M235" s="48">
        <v>42467.0</v>
      </c>
      <c r="N235" s="2" t="s">
        <v>548</v>
      </c>
      <c r="O235" s="2">
        <v>1.0</v>
      </c>
      <c r="P235" s="49" t="s">
        <v>3126</v>
      </c>
      <c r="Q235" s="53"/>
      <c r="R235" s="2">
        <v>3.0</v>
      </c>
      <c r="S235" s="2" t="s">
        <v>76</v>
      </c>
      <c r="T235" s="2" t="s">
        <v>172</v>
      </c>
      <c r="U235" s="2"/>
      <c r="V235" s="2" t="s">
        <v>76</v>
      </c>
      <c r="W235" s="2" t="s">
        <v>76</v>
      </c>
      <c r="X235" s="2" t="s">
        <v>76</v>
      </c>
    </row>
    <row r="236">
      <c r="A236" s="2" t="s">
        <v>1846</v>
      </c>
      <c r="B236" s="2">
        <v>0.7122839571147519</v>
      </c>
      <c r="C236" s="2" t="s">
        <v>1847</v>
      </c>
      <c r="D236" s="2">
        <v>2353.0</v>
      </c>
      <c r="E236" s="2">
        <v>2.161</v>
      </c>
      <c r="F236" s="2">
        <v>232.0</v>
      </c>
      <c r="G236" s="44">
        <v>2698.0</v>
      </c>
      <c r="H236" s="45">
        <v>1.872</v>
      </c>
      <c r="I236" s="44">
        <v>206.0</v>
      </c>
      <c r="J236" s="46">
        <v>3023.0</v>
      </c>
      <c r="K236" s="47">
        <v>1.73</v>
      </c>
      <c r="L236" s="46">
        <v>165.0</v>
      </c>
      <c r="M236" s="48">
        <v>42451.0</v>
      </c>
      <c r="N236" s="2" t="s">
        <v>3128</v>
      </c>
      <c r="O236" s="2">
        <v>0.0</v>
      </c>
      <c r="P236" s="49" t="s">
        <v>3129</v>
      </c>
      <c r="Q236" s="51"/>
      <c r="R236" s="2">
        <v>6.0</v>
      </c>
      <c r="S236" s="2" t="s">
        <v>76</v>
      </c>
      <c r="T236" s="2" t="s">
        <v>179</v>
      </c>
      <c r="U236" s="2" t="s">
        <v>276</v>
      </c>
      <c r="V236" s="2" t="s">
        <v>76</v>
      </c>
      <c r="W236" s="2" t="s">
        <v>76</v>
      </c>
      <c r="X236" s="2" t="s">
        <v>76</v>
      </c>
    </row>
    <row r="237">
      <c r="A237" s="2" t="s">
        <v>1913</v>
      </c>
      <c r="B237" s="2">
        <v>0.8286319764239836</v>
      </c>
      <c r="C237" s="2" t="s">
        <v>1914</v>
      </c>
      <c r="D237" s="2">
        <v>4752.0</v>
      </c>
      <c r="E237" s="2">
        <v>1.608</v>
      </c>
      <c r="F237" s="2">
        <v>328.0</v>
      </c>
      <c r="G237" s="44">
        <v>5263.0</v>
      </c>
      <c r="H237" s="45">
        <v>1.748</v>
      </c>
      <c r="I237" s="44">
        <v>281.0</v>
      </c>
      <c r="J237" s="46">
        <v>5623.0</v>
      </c>
      <c r="K237" s="47">
        <v>1.798</v>
      </c>
      <c r="L237" s="46">
        <v>218.0</v>
      </c>
      <c r="M237" s="48">
        <v>42451.0</v>
      </c>
      <c r="N237" s="2" t="s">
        <v>555</v>
      </c>
      <c r="O237" s="2">
        <v>0.0</v>
      </c>
      <c r="P237" s="49" t="s">
        <v>3132</v>
      </c>
      <c r="Q237" s="51"/>
      <c r="R237" s="2">
        <v>6.0</v>
      </c>
      <c r="S237" s="2" t="s">
        <v>76</v>
      </c>
      <c r="T237" s="2" t="s">
        <v>179</v>
      </c>
      <c r="U237" s="2" t="s">
        <v>276</v>
      </c>
      <c r="V237" s="2" t="s">
        <v>76</v>
      </c>
      <c r="W237" s="2" t="s">
        <v>76</v>
      </c>
      <c r="X237" s="2" t="s">
        <v>76</v>
      </c>
    </row>
    <row r="238">
      <c r="A238" s="2" t="s">
        <v>539</v>
      </c>
      <c r="B238" s="2">
        <v>0.7128073713629782</v>
      </c>
      <c r="C238" s="2" t="s">
        <v>540</v>
      </c>
      <c r="D238" s="2">
        <v>1182.0</v>
      </c>
      <c r="E238" s="2">
        <v>4.557</v>
      </c>
      <c r="F238" s="2">
        <v>55.0</v>
      </c>
      <c r="G238" s="44">
        <v>1360.0</v>
      </c>
      <c r="H238" s="45">
        <v>4.352</v>
      </c>
      <c r="I238" s="44">
        <v>73.0</v>
      </c>
      <c r="J238" s="46">
        <v>1603.0</v>
      </c>
      <c r="K238" s="47">
        <v>4.273</v>
      </c>
      <c r="L238" s="46">
        <v>55.0</v>
      </c>
      <c r="M238" s="48">
        <v>42163.0</v>
      </c>
      <c r="N238" s="2" t="s">
        <v>1378</v>
      </c>
      <c r="O238" s="2">
        <v>0.0</v>
      </c>
      <c r="P238" s="49" t="s">
        <v>3134</v>
      </c>
      <c r="Q238" s="53"/>
      <c r="R238" s="2">
        <v>6.0</v>
      </c>
      <c r="S238" s="2" t="s">
        <v>76</v>
      </c>
      <c r="T238" s="2" t="s">
        <v>179</v>
      </c>
      <c r="V238" s="2" t="s">
        <v>76</v>
      </c>
      <c r="W238" s="2" t="s">
        <v>76</v>
      </c>
      <c r="X238" s="2" t="s">
        <v>76</v>
      </c>
    </row>
    <row r="239">
      <c r="A239" s="2" t="s">
        <v>2055</v>
      </c>
      <c r="B239" s="2">
        <v>0.8290965318256407</v>
      </c>
      <c r="C239" s="2" t="s">
        <v>2056</v>
      </c>
      <c r="D239" s="2">
        <v>2979.0</v>
      </c>
      <c r="E239" s="2">
        <v>1.32</v>
      </c>
      <c r="F239" s="2">
        <v>229.0</v>
      </c>
      <c r="G239" s="44">
        <v>3287.0</v>
      </c>
      <c r="H239" s="45">
        <v>1.525</v>
      </c>
      <c r="I239" s="44">
        <v>212.0</v>
      </c>
      <c r="J239" s="46">
        <v>3816.0</v>
      </c>
      <c r="K239" s="47">
        <v>1.685</v>
      </c>
      <c r="L239" s="46">
        <v>272.0</v>
      </c>
      <c r="M239" s="48">
        <v>42451.0</v>
      </c>
      <c r="N239" s="2" t="s">
        <v>3135</v>
      </c>
      <c r="O239" s="2">
        <v>0.0</v>
      </c>
      <c r="P239" s="49" t="s">
        <v>3137</v>
      </c>
      <c r="Q239" s="51"/>
      <c r="R239" s="2">
        <v>5.0</v>
      </c>
      <c r="S239" s="2" t="s">
        <v>13</v>
      </c>
      <c r="T239" s="2" t="s">
        <v>140</v>
      </c>
      <c r="U239" s="2" t="s">
        <v>276</v>
      </c>
      <c r="V239" s="2" t="s">
        <v>76</v>
      </c>
      <c r="W239" s="2" t="s">
        <v>76</v>
      </c>
      <c r="X239" s="2" t="s">
        <v>76</v>
      </c>
    </row>
    <row r="240">
      <c r="A240" s="2" t="s">
        <v>1271</v>
      </c>
      <c r="B240" s="2">
        <v>0.7182787705778912</v>
      </c>
      <c r="C240" s="2" t="s">
        <v>1272</v>
      </c>
      <c r="D240" s="2">
        <v>2315.0</v>
      </c>
      <c r="E240" s="2">
        <v>3.503</v>
      </c>
      <c r="F240" s="2">
        <v>93.0</v>
      </c>
      <c r="G240" s="44">
        <v>2416.0</v>
      </c>
      <c r="H240" s="45">
        <v>2.711</v>
      </c>
      <c r="I240" s="44">
        <v>93.0</v>
      </c>
      <c r="J240" s="46">
        <v>2749.0</v>
      </c>
      <c r="K240" s="47">
        <v>2.952</v>
      </c>
      <c r="L240" s="46">
        <v>144.0</v>
      </c>
      <c r="M240" s="48">
        <v>42466.0</v>
      </c>
      <c r="N240" s="2" t="s">
        <v>530</v>
      </c>
      <c r="O240" s="2">
        <v>0.0</v>
      </c>
      <c r="P240" s="49" t="s">
        <v>3138</v>
      </c>
      <c r="Q240" s="53"/>
      <c r="R240" s="2">
        <v>4.0</v>
      </c>
      <c r="S240" s="2" t="s">
        <v>76</v>
      </c>
      <c r="T240" s="2" t="s">
        <v>179</v>
      </c>
      <c r="V240" s="2" t="s">
        <v>76</v>
      </c>
      <c r="W240" s="2" t="s">
        <v>76</v>
      </c>
      <c r="X240" s="2" t="s">
        <v>76</v>
      </c>
    </row>
    <row r="241">
      <c r="A241" s="2" t="s">
        <v>2488</v>
      </c>
      <c r="B241" s="2">
        <v>0.9120696917102369</v>
      </c>
      <c r="C241" s="2" t="s">
        <v>2489</v>
      </c>
      <c r="D241" s="2">
        <v>1937.0</v>
      </c>
      <c r="E241" s="2">
        <v>0.85</v>
      </c>
      <c r="F241" s="2">
        <v>715.0</v>
      </c>
      <c r="G241" s="44">
        <v>2613.0</v>
      </c>
      <c r="H241" s="45">
        <v>0.775</v>
      </c>
      <c r="I241" s="44">
        <v>1002.0</v>
      </c>
      <c r="J241" s="46">
        <v>3562.0</v>
      </c>
      <c r="K241" s="47">
        <v>0.764</v>
      </c>
      <c r="L241" s="46">
        <v>1655.0</v>
      </c>
      <c r="M241" s="48">
        <v>42451.0</v>
      </c>
      <c r="N241" s="2" t="s">
        <v>3141</v>
      </c>
      <c r="O241" s="73">
        <v>1.0</v>
      </c>
      <c r="P241" s="49" t="s">
        <v>3142</v>
      </c>
      <c r="Q241" s="63"/>
      <c r="R241" s="2">
        <v>6.0</v>
      </c>
      <c r="S241" s="2" t="s">
        <v>76</v>
      </c>
      <c r="T241" s="2" t="s">
        <v>179</v>
      </c>
      <c r="U241" s="2" t="s">
        <v>276</v>
      </c>
      <c r="V241" s="2" t="s">
        <v>76</v>
      </c>
      <c r="W241" s="2" t="s">
        <v>76</v>
      </c>
      <c r="X241" s="2" t="s">
        <v>76</v>
      </c>
    </row>
    <row r="242">
      <c r="A242" s="2" t="s">
        <v>446</v>
      </c>
      <c r="B242" s="2">
        <v>0.2623356893756761</v>
      </c>
      <c r="C242" s="2" t="s">
        <v>447</v>
      </c>
      <c r="D242" s="2">
        <v>6921.0</v>
      </c>
      <c r="E242" s="2">
        <v>5.089</v>
      </c>
      <c r="F242" s="2">
        <v>237.0</v>
      </c>
      <c r="G242" s="44">
        <v>7728.0</v>
      </c>
      <c r="H242" s="45">
        <v>4.882</v>
      </c>
      <c r="I242" s="44">
        <v>264.0</v>
      </c>
      <c r="J242" s="46">
        <v>9295.0</v>
      </c>
      <c r="K242" s="47">
        <v>5.158</v>
      </c>
      <c r="L242" s="46">
        <v>261.0</v>
      </c>
      <c r="M242" s="48">
        <v>42465.0</v>
      </c>
      <c r="N242" s="2" t="s">
        <v>530</v>
      </c>
      <c r="O242" s="2">
        <v>0.0</v>
      </c>
      <c r="P242" s="49" t="s">
        <v>3144</v>
      </c>
      <c r="Q242" s="53"/>
      <c r="R242" s="2">
        <v>3.0</v>
      </c>
      <c r="S242" s="2" t="s">
        <v>76</v>
      </c>
      <c r="T242" s="2" t="s">
        <v>145</v>
      </c>
      <c r="U242" s="2" t="s">
        <v>276</v>
      </c>
      <c r="V242" s="2" t="s">
        <v>76</v>
      </c>
      <c r="W242" s="2" t="s">
        <v>76</v>
      </c>
      <c r="X242" s="2" t="s">
        <v>76</v>
      </c>
    </row>
    <row r="243">
      <c r="A243" s="57" t="s">
        <v>126</v>
      </c>
      <c r="B243" s="61">
        <v>0.733433053391256</v>
      </c>
      <c r="C243" s="62">
        <v>483369.0</v>
      </c>
      <c r="D243" s="2">
        <v>40687.0</v>
      </c>
      <c r="E243" s="2">
        <v>9.472</v>
      </c>
      <c r="F243" s="2">
        <v>239.0</v>
      </c>
      <c r="G243" s="44">
        <v>40812.0</v>
      </c>
      <c r="H243" s="45">
        <v>10.255</v>
      </c>
      <c r="I243" s="44">
        <v>210.0</v>
      </c>
      <c r="J243" s="46">
        <f>VLOOKUP(A243,'2015 WOS data'!22:1210,4,FALSE)</f>
        <v>42289</v>
      </c>
      <c r="K243" s="47">
        <f>VLOOKUP(A243,'2015 WOS data'!22:1210,5,FALSE)</f>
        <v>11.212</v>
      </c>
      <c r="L243" s="46">
        <f>VLOOKUP(A243,'2015 WOS data'!22:1210,9,FALSE)</f>
        <v>190</v>
      </c>
      <c r="M243" s="48">
        <v>42447.0</v>
      </c>
      <c r="N243" s="2" t="s">
        <v>530</v>
      </c>
      <c r="O243" s="2">
        <v>0.0</v>
      </c>
      <c r="P243" s="49" t="s">
        <v>3150</v>
      </c>
      <c r="Q243" s="53"/>
      <c r="R243" s="2">
        <v>5.0</v>
      </c>
      <c r="S243" s="2" t="s">
        <v>13</v>
      </c>
      <c r="T243" s="2" t="s">
        <v>140</v>
      </c>
      <c r="V243" s="2" t="s">
        <v>76</v>
      </c>
      <c r="W243" s="2" t="s">
        <v>76</v>
      </c>
      <c r="X243" s="2" t="s">
        <v>76</v>
      </c>
    </row>
    <row r="244">
      <c r="A244" s="57" t="s">
        <v>104</v>
      </c>
      <c r="B244" s="61">
        <v>0.736032166186597</v>
      </c>
      <c r="C244" s="62" t="s">
        <v>105</v>
      </c>
      <c r="D244" s="2">
        <v>36389.0</v>
      </c>
      <c r="E244" s="2">
        <v>11.248</v>
      </c>
      <c r="F244" s="2">
        <v>301.0</v>
      </c>
      <c r="G244" s="44">
        <v>38706.0</v>
      </c>
      <c r="H244" s="45">
        <v>11.476</v>
      </c>
      <c r="I244" s="44">
        <v>316.0</v>
      </c>
      <c r="J244" s="46">
        <f>VLOOKUP(A223,'2015 WOS data'!190:1378,4,FALSE)</f>
        <v>2755</v>
      </c>
      <c r="K244" s="47">
        <f>VLOOKUP(A244,'2015 WOS data'!17:1205,5,FALSE)</f>
        <v>12.485</v>
      </c>
      <c r="L244" s="46">
        <f>VLOOKUP(A244,'2015 WOS data'!23:1211,9,FALSE)</f>
        <v>311</v>
      </c>
      <c r="M244" s="48">
        <v>42447.0</v>
      </c>
      <c r="N244" s="2" t="s">
        <v>530</v>
      </c>
      <c r="O244" s="2">
        <v>0.0</v>
      </c>
      <c r="P244" s="49" t="s">
        <v>3156</v>
      </c>
      <c r="Q244" s="53"/>
      <c r="R244" s="2">
        <v>5.0</v>
      </c>
      <c r="S244" s="2" t="s">
        <v>13</v>
      </c>
      <c r="T244" s="2" t="s">
        <v>140</v>
      </c>
      <c r="V244" s="2" t="s">
        <v>76</v>
      </c>
      <c r="W244" s="2" t="s">
        <v>76</v>
      </c>
      <c r="X244" s="2" t="s">
        <v>76</v>
      </c>
    </row>
    <row r="245">
      <c r="A245" s="57" t="s">
        <v>426</v>
      </c>
      <c r="B245" s="61">
        <v>0.7417289318505871</v>
      </c>
      <c r="C245" s="62" t="s">
        <v>427</v>
      </c>
      <c r="D245" s="2">
        <v>12153.0</v>
      </c>
      <c r="E245" s="2">
        <v>4.622</v>
      </c>
      <c r="F245" s="2">
        <v>160.0</v>
      </c>
      <c r="G245" s="44">
        <v>12544.0</v>
      </c>
      <c r="H245" s="45">
        <v>4.936</v>
      </c>
      <c r="I245" s="44">
        <v>177.0</v>
      </c>
      <c r="J245" s="85" t="s">
        <v>3037</v>
      </c>
      <c r="K245" s="85" t="s">
        <v>3037</v>
      </c>
      <c r="L245" s="85" t="s">
        <v>3037</v>
      </c>
      <c r="M245" s="48">
        <v>42163.0</v>
      </c>
      <c r="N245" s="2" t="s">
        <v>3158</v>
      </c>
      <c r="O245" s="2">
        <v>0.0</v>
      </c>
      <c r="P245" s="49" t="s">
        <v>3159</v>
      </c>
      <c r="Q245" s="53"/>
      <c r="R245" s="2">
        <v>6.0</v>
      </c>
      <c r="S245" s="2" t="s">
        <v>76</v>
      </c>
      <c r="T245" s="2" t="s">
        <v>179</v>
      </c>
      <c r="V245" s="2" t="s">
        <v>76</v>
      </c>
      <c r="W245" s="2" t="s">
        <v>76</v>
      </c>
      <c r="X245" s="2" t="s">
        <v>76</v>
      </c>
    </row>
    <row r="246">
      <c r="A246" s="57" t="s">
        <v>373</v>
      </c>
      <c r="B246" s="61">
        <v>0.707554766528791</v>
      </c>
      <c r="C246" s="62">
        <v>302543.0</v>
      </c>
      <c r="D246" s="2">
        <v>9598.0</v>
      </c>
      <c r="E246" s="2">
        <v>4.829</v>
      </c>
      <c r="F246" s="2">
        <v>129.0</v>
      </c>
      <c r="G246" s="44">
        <v>10387.0</v>
      </c>
      <c r="H246" s="45">
        <v>5.353</v>
      </c>
      <c r="I246" s="44">
        <v>202.0</v>
      </c>
      <c r="J246" s="46">
        <f>VLOOKUP(A246,'2015 WOS data'!25:1213,4,FALSE)</f>
        <v>10533</v>
      </c>
      <c r="K246" s="47">
        <f>VLOOKUP(A246,'2015 WOS data'!25:1213,5,FALSE)</f>
        <v>4.864</v>
      </c>
      <c r="L246" s="46">
        <f>VLOOKUP(A246,'2015 WOS data'!2:1190,9,FALSE)</f>
        <v>151</v>
      </c>
      <c r="M246" s="48">
        <v>42465.0</v>
      </c>
      <c r="N246" s="2" t="s">
        <v>530</v>
      </c>
      <c r="O246" s="2">
        <v>0.0</v>
      </c>
      <c r="P246" s="49" t="s">
        <v>3164</v>
      </c>
      <c r="Q246" s="53"/>
      <c r="R246" s="2">
        <v>3.0</v>
      </c>
      <c r="S246" s="2" t="s">
        <v>13</v>
      </c>
      <c r="T246" s="2" t="s">
        <v>145</v>
      </c>
      <c r="U246" s="2" t="s">
        <v>276</v>
      </c>
      <c r="V246" s="2" t="s">
        <v>76</v>
      </c>
      <c r="W246" s="2" t="s">
        <v>76</v>
      </c>
      <c r="X246" s="2" t="s">
        <v>76</v>
      </c>
    </row>
    <row r="247">
      <c r="A247" s="57" t="s">
        <v>545</v>
      </c>
      <c r="B247" s="61">
        <v>0.7467365118665551</v>
      </c>
      <c r="C247" s="62" t="s">
        <v>546</v>
      </c>
      <c r="D247" s="2">
        <v>68226.0</v>
      </c>
      <c r="E247" s="2">
        <v>3.959</v>
      </c>
      <c r="F247" s="2">
        <v>368.0</v>
      </c>
      <c r="G247" s="44">
        <v>66318.0</v>
      </c>
      <c r="H247" s="45">
        <v>4.333</v>
      </c>
      <c r="I247" s="44">
        <v>296.0</v>
      </c>
      <c r="J247" s="46">
        <f>VLOOKUP(A226,'2015 WOS data'!193:1381,4,FALSE)</f>
        <v>5191</v>
      </c>
      <c r="K247" s="47">
        <f>VLOOKUP(A247,'2015 WOS data'!3:1191,5,FALSE)</f>
        <v>4.517</v>
      </c>
      <c r="L247" s="46">
        <f>VLOOKUP(A247,'2015 WOS data'!3:1191,9,FALSE)</f>
        <v>280</v>
      </c>
      <c r="M247" s="48">
        <v>42447.0</v>
      </c>
      <c r="N247" s="2" t="s">
        <v>530</v>
      </c>
      <c r="O247" s="2">
        <v>0.0</v>
      </c>
      <c r="P247" s="49" t="s">
        <v>3168</v>
      </c>
      <c r="Q247" s="53"/>
      <c r="R247" s="2">
        <v>2.0</v>
      </c>
      <c r="S247" s="2" t="s">
        <v>13</v>
      </c>
      <c r="T247" s="2" t="s">
        <v>140</v>
      </c>
      <c r="V247" s="2" t="s">
        <v>76</v>
      </c>
      <c r="W247" s="2" t="s">
        <v>76</v>
      </c>
      <c r="X247" s="2" t="s">
        <v>76</v>
      </c>
    </row>
    <row r="248">
      <c r="A248" s="57" t="s">
        <v>1392</v>
      </c>
      <c r="B248" s="61">
        <v>0.5977474820215753</v>
      </c>
      <c r="C248" s="62" t="s">
        <v>1393</v>
      </c>
      <c r="D248" s="2">
        <v>12826.0</v>
      </c>
      <c r="E248" s="2">
        <v>2.524</v>
      </c>
      <c r="F248" s="2">
        <v>266.0</v>
      </c>
      <c r="G248" s="44">
        <v>13453.0</v>
      </c>
      <c r="H248" s="45">
        <v>2.516</v>
      </c>
      <c r="I248" s="44">
        <v>301.0</v>
      </c>
      <c r="J248" s="46">
        <f>VLOOKUP(A227,'2015 WOS data'!194:1382,4,FALSE)</f>
        <v>3475</v>
      </c>
      <c r="K248" s="47">
        <f>VLOOKUP(A248,'2015 WOS data'!116:1304,5,FALSE)</f>
        <v>2.529</v>
      </c>
      <c r="L248" s="46">
        <f>VLOOKUP(A248,'2015 WOS data'!4:1192,9,FALSE)</f>
        <v>283</v>
      </c>
      <c r="M248" s="48">
        <v>42466.0</v>
      </c>
      <c r="N248" s="2" t="s">
        <v>530</v>
      </c>
      <c r="O248" s="2">
        <v>0.0</v>
      </c>
      <c r="P248" s="49" t="s">
        <v>3173</v>
      </c>
      <c r="Q248" s="53"/>
      <c r="R248" s="2">
        <v>3.0</v>
      </c>
      <c r="S248" s="2" t="s">
        <v>76</v>
      </c>
      <c r="T248" s="2" t="s">
        <v>145</v>
      </c>
      <c r="U248" s="2" t="s">
        <v>276</v>
      </c>
      <c r="V248" s="2" t="s">
        <v>76</v>
      </c>
      <c r="W248" s="2" t="s">
        <v>76</v>
      </c>
      <c r="X248" s="2" t="s">
        <v>13</v>
      </c>
    </row>
    <row r="249">
      <c r="A249" s="2" t="s">
        <v>618</v>
      </c>
      <c r="B249" s="2">
        <v>0.7514165391354378</v>
      </c>
      <c r="C249" s="2" t="s">
        <v>619</v>
      </c>
      <c r="D249" s="2">
        <v>5676.0</v>
      </c>
      <c r="E249" s="2">
        <v>4.216</v>
      </c>
      <c r="F249" s="2">
        <v>172.0</v>
      </c>
      <c r="G249" s="44">
        <v>6283.0</v>
      </c>
      <c r="H249" s="45">
        <v>4.01</v>
      </c>
      <c r="I249" s="44">
        <v>115.0</v>
      </c>
      <c r="J249" s="46">
        <v>7140.0</v>
      </c>
      <c r="K249" s="47">
        <v>4.463</v>
      </c>
      <c r="L249" s="46">
        <v>134.0</v>
      </c>
      <c r="M249" s="48">
        <v>42447.0</v>
      </c>
      <c r="N249" s="2" t="s">
        <v>530</v>
      </c>
      <c r="O249" s="2">
        <v>0.0</v>
      </c>
      <c r="P249" s="49" t="s">
        <v>3176</v>
      </c>
      <c r="Q249" s="53"/>
      <c r="R249" s="2">
        <v>4.0</v>
      </c>
      <c r="S249" s="2" t="s">
        <v>76</v>
      </c>
      <c r="T249" s="2" t="s">
        <v>179</v>
      </c>
      <c r="V249" s="2" t="s">
        <v>76</v>
      </c>
      <c r="W249" s="2" t="s">
        <v>76</v>
      </c>
      <c r="X249" s="2" t="s">
        <v>76</v>
      </c>
    </row>
    <row r="250">
      <c r="A250" s="2" t="s">
        <v>852</v>
      </c>
      <c r="B250" s="2">
        <v>0.7560635252695733</v>
      </c>
      <c r="C250" s="2" t="s">
        <v>853</v>
      </c>
      <c r="D250" s="2">
        <v>5937.0</v>
      </c>
      <c r="E250" s="2">
        <v>3.932</v>
      </c>
      <c r="F250" s="2">
        <v>211.0</v>
      </c>
      <c r="G250" s="44">
        <v>5832.0</v>
      </c>
      <c r="H250" s="45">
        <v>3.504</v>
      </c>
      <c r="I250" s="44">
        <v>214.0</v>
      </c>
      <c r="J250" s="46">
        <v>6622.0</v>
      </c>
      <c r="K250" s="47">
        <v>3.428</v>
      </c>
      <c r="L250" s="46">
        <v>144.0</v>
      </c>
      <c r="M250" s="48">
        <v>42186.0</v>
      </c>
      <c r="N250" s="5" t="s">
        <v>1465</v>
      </c>
      <c r="O250" s="2">
        <v>0.0</v>
      </c>
      <c r="P250" s="49" t="s">
        <v>3178</v>
      </c>
      <c r="Q250" s="53"/>
      <c r="R250" s="2">
        <v>6.0</v>
      </c>
      <c r="S250" s="2" t="s">
        <v>76</v>
      </c>
      <c r="T250" s="2" t="s">
        <v>179</v>
      </c>
      <c r="V250" s="2" t="s">
        <v>76</v>
      </c>
      <c r="W250" s="2" t="s">
        <v>76</v>
      </c>
      <c r="X250" s="2" t="s">
        <v>76</v>
      </c>
    </row>
    <row r="251">
      <c r="A251" s="57" t="s">
        <v>408</v>
      </c>
      <c r="B251" s="61">
        <v>0.7581788307305257</v>
      </c>
      <c r="C251" s="62" t="s">
        <v>409</v>
      </c>
      <c r="D251" s="2">
        <v>41104.0</v>
      </c>
      <c r="E251" s="2">
        <v>5.48</v>
      </c>
      <c r="F251" s="2">
        <v>466.0</v>
      </c>
      <c r="G251" s="44">
        <v>41076.0</v>
      </c>
      <c r="H251" s="45">
        <v>5.043</v>
      </c>
      <c r="I251" s="44">
        <v>453.0</v>
      </c>
      <c r="J251" s="46">
        <f>VLOOKUP(A251,'2015 WOS data'!30:1218,4,FALSE)</f>
        <v>41645</v>
      </c>
      <c r="K251" s="47">
        <f>VLOOKUP(A251,'2015 WOS data'!30:1218,5,FALSE)</f>
        <v>5.299</v>
      </c>
      <c r="L251" s="46">
        <f>VLOOKUP(A251,'2015 WOS data'!7:1195,9,FALSE)</f>
        <v>424</v>
      </c>
      <c r="M251" s="48">
        <v>42156.0</v>
      </c>
      <c r="N251" s="2" t="s">
        <v>3183</v>
      </c>
      <c r="O251" s="2">
        <v>0.0</v>
      </c>
      <c r="P251" s="49" t="s">
        <v>3184</v>
      </c>
      <c r="Q251" s="53"/>
      <c r="R251" s="2">
        <v>2.0</v>
      </c>
      <c r="S251" s="2" t="s">
        <v>76</v>
      </c>
      <c r="T251" s="2" t="s">
        <v>140</v>
      </c>
      <c r="V251" s="2" t="s">
        <v>76</v>
      </c>
      <c r="W251" s="2" t="s">
        <v>76</v>
      </c>
      <c r="X251" s="2" t="s">
        <v>76</v>
      </c>
    </row>
    <row r="252">
      <c r="A252" s="57" t="s">
        <v>806</v>
      </c>
      <c r="B252" s="61">
        <v>0.7635000483123868</v>
      </c>
      <c r="C252" s="62">
        <v>2590819.0</v>
      </c>
      <c r="D252" s="2">
        <v>59584.0</v>
      </c>
      <c r="E252" s="2">
        <v>2.828</v>
      </c>
      <c r="F252" s="2">
        <v>637.0</v>
      </c>
      <c r="G252" s="44">
        <v>57922.0</v>
      </c>
      <c r="H252" s="45">
        <v>2.843</v>
      </c>
      <c r="I252" s="44">
        <v>561.0</v>
      </c>
      <c r="J252" s="46">
        <f>VLOOKUP(A231,'2015 WOS data'!198:1386,4,FALSE)</f>
        <v>410</v>
      </c>
      <c r="K252" s="47">
        <f>VLOOKUP(A252,'2015 WOS data'!8:1196,5,FALSE)</f>
        <v>2.561</v>
      </c>
      <c r="L252" s="46">
        <f>VLOOKUP(A252,'2015 WOS data'!8:1196,9,FALSE)</f>
        <v>675</v>
      </c>
      <c r="M252" s="48">
        <v>42466.0</v>
      </c>
      <c r="N252" s="2" t="s">
        <v>530</v>
      </c>
      <c r="O252" s="2">
        <v>0.0</v>
      </c>
      <c r="P252" s="49" t="s">
        <v>3189</v>
      </c>
      <c r="Q252" s="53"/>
      <c r="R252" s="2">
        <v>3.0</v>
      </c>
      <c r="S252" s="2" t="s">
        <v>76</v>
      </c>
      <c r="T252" s="2" t="s">
        <v>145</v>
      </c>
      <c r="U252" s="2" t="s">
        <v>276</v>
      </c>
      <c r="V252" s="2" t="s">
        <v>76</v>
      </c>
      <c r="W252" s="2" t="s">
        <v>76</v>
      </c>
      <c r="X252" s="2" t="s">
        <v>13</v>
      </c>
    </row>
    <row r="253">
      <c r="A253" s="2" t="s">
        <v>1303</v>
      </c>
      <c r="B253" s="2">
        <v>0.18558859695577012</v>
      </c>
      <c r="C253" s="2" t="s">
        <v>1304</v>
      </c>
      <c r="D253" s="2">
        <v>6671.0</v>
      </c>
      <c r="E253" s="2">
        <v>2.874</v>
      </c>
      <c r="F253" s="2">
        <v>330.0</v>
      </c>
      <c r="G253" s="44">
        <v>7066.0</v>
      </c>
      <c r="H253" s="45">
        <v>2.664</v>
      </c>
      <c r="I253" s="44">
        <v>150.0</v>
      </c>
      <c r="J253" s="46">
        <v>7587.0</v>
      </c>
      <c r="K253" s="47">
        <v>2.94</v>
      </c>
      <c r="L253" s="46">
        <v>309.0</v>
      </c>
      <c r="M253" s="48">
        <v>42466.0</v>
      </c>
      <c r="N253" s="2" t="s">
        <v>530</v>
      </c>
      <c r="O253" s="2">
        <v>0.0</v>
      </c>
      <c r="P253" s="49" t="s">
        <v>3193</v>
      </c>
      <c r="Q253" s="53"/>
      <c r="R253" s="2">
        <v>3.0</v>
      </c>
      <c r="S253" s="2" t="s">
        <v>76</v>
      </c>
      <c r="T253" s="2" t="s">
        <v>145</v>
      </c>
      <c r="U253" s="2" t="s">
        <v>276</v>
      </c>
      <c r="V253" s="2" t="s">
        <v>76</v>
      </c>
      <c r="W253" s="2" t="s">
        <v>76</v>
      </c>
      <c r="X253" s="2" t="s">
        <v>76</v>
      </c>
    </row>
    <row r="254">
      <c r="A254" s="57" t="s">
        <v>348</v>
      </c>
      <c r="B254" s="61">
        <v>0.7759210980780626</v>
      </c>
      <c r="C254" s="62" t="s">
        <v>349</v>
      </c>
      <c r="D254" s="2">
        <v>13343.0</v>
      </c>
      <c r="E254" s="2">
        <v>6.794</v>
      </c>
      <c r="F254" s="2">
        <v>204.0</v>
      </c>
      <c r="G254" s="44">
        <v>13533.0</v>
      </c>
      <c r="H254" s="45">
        <v>5.618</v>
      </c>
      <c r="I254" s="44">
        <v>167.0</v>
      </c>
      <c r="J254" s="46">
        <f>VLOOKUP(A254,'2015 WOS data'!33:1221,4,FALSE)</f>
        <v>13559</v>
      </c>
      <c r="K254" s="47">
        <f>VLOOKUP(A254,'2015 WOS data'!33:1221,5,FALSE)</f>
        <v>5.237</v>
      </c>
      <c r="L254" s="46">
        <f>VLOOKUP(A254,'2015 WOS data'!10:1198,9,FALSE)</f>
        <v>215</v>
      </c>
      <c r="M254" s="48">
        <v>42146.0</v>
      </c>
      <c r="N254" s="2" t="s">
        <v>530</v>
      </c>
      <c r="O254" s="2">
        <v>0.0</v>
      </c>
      <c r="P254" s="49" t="s">
        <v>3199</v>
      </c>
      <c r="Q254" s="53"/>
      <c r="R254" s="2">
        <v>2.0</v>
      </c>
      <c r="S254" s="2" t="s">
        <v>13</v>
      </c>
      <c r="T254" s="2" t="s">
        <v>140</v>
      </c>
      <c r="V254" s="2" t="s">
        <v>76</v>
      </c>
      <c r="W254" s="2" t="s">
        <v>76</v>
      </c>
      <c r="X254" s="2" t="s">
        <v>76</v>
      </c>
    </row>
    <row r="255">
      <c r="A255" s="57" t="s">
        <v>1204</v>
      </c>
      <c r="B255" s="61">
        <v>0.19248783760717425</v>
      </c>
      <c r="C255" s="62" t="s">
        <v>1205</v>
      </c>
      <c r="D255" s="2">
        <v>12939.0</v>
      </c>
      <c r="E255" s="2">
        <v>2.82</v>
      </c>
      <c r="F255" s="2">
        <v>245.0</v>
      </c>
      <c r="G255" s="44">
        <v>13290.0</v>
      </c>
      <c r="H255" s="45">
        <v>2.781</v>
      </c>
      <c r="I255" s="44">
        <v>254.0</v>
      </c>
      <c r="J255" s="46">
        <f>VLOOKUP(A234,'2015 WOS data'!201:1389,4,FALSE)</f>
        <v>7814</v>
      </c>
      <c r="K255" s="47">
        <f>VLOOKUP(A255,'2015 WOS data'!123:1311,5,FALSE)</f>
        <v>2.537</v>
      </c>
      <c r="L255" s="46">
        <f>VLOOKUP(A255,'2015 WOS data'!11:1199,9,FALSE)</f>
        <v>218</v>
      </c>
      <c r="M255" s="48">
        <v>42466.0</v>
      </c>
      <c r="N255" s="2" t="s">
        <v>530</v>
      </c>
      <c r="O255" s="2">
        <v>0.0</v>
      </c>
      <c r="P255" s="49" t="s">
        <v>3203</v>
      </c>
      <c r="Q255" s="53"/>
      <c r="R255" s="2">
        <v>3.0</v>
      </c>
      <c r="S255" s="2" t="s">
        <v>76</v>
      </c>
      <c r="T255" s="2" t="s">
        <v>145</v>
      </c>
      <c r="U255" s="2" t="s">
        <v>276</v>
      </c>
      <c r="V255" s="2" t="s">
        <v>76</v>
      </c>
      <c r="W255" s="2" t="s">
        <v>76</v>
      </c>
      <c r="X255" s="2" t="s">
        <v>76</v>
      </c>
    </row>
    <row r="256">
      <c r="A256" s="57" t="s">
        <v>503</v>
      </c>
      <c r="B256" s="61">
        <v>0.7848962385083558</v>
      </c>
      <c r="C256" s="62" t="s">
        <v>3205</v>
      </c>
      <c r="D256" s="2">
        <v>16731.0</v>
      </c>
      <c r="E256" s="2">
        <v>4.254</v>
      </c>
      <c r="F256" s="2">
        <v>391.0</v>
      </c>
      <c r="G256" s="44">
        <v>19620.0</v>
      </c>
      <c r="H256" s="45">
        <v>4.448</v>
      </c>
      <c r="I256" s="44">
        <v>457.0</v>
      </c>
      <c r="J256" s="46">
        <f>VLOOKUP(A235,'2015 WOS data'!202:1390,4,FALSE)</f>
        <v>847</v>
      </c>
      <c r="K256" s="47">
        <f>VLOOKUP(A256,'2015 WOS data'!12:1200,5,FALSE)</f>
        <v>3.892</v>
      </c>
      <c r="L256" s="46">
        <f>VLOOKUP(A256,'2015 WOS data'!12:1200,9,FALSE)</f>
        <v>433</v>
      </c>
      <c r="M256" s="48">
        <v>42178.0</v>
      </c>
      <c r="N256" s="2" t="s">
        <v>1452</v>
      </c>
      <c r="O256" s="2">
        <v>0.0</v>
      </c>
      <c r="P256" s="49" t="s">
        <v>3209</v>
      </c>
      <c r="Q256" s="53"/>
      <c r="R256" s="2">
        <v>6.0</v>
      </c>
      <c r="S256" s="2" t="s">
        <v>76</v>
      </c>
      <c r="T256" s="2" t="s">
        <v>179</v>
      </c>
      <c r="V256" s="2" t="s">
        <v>76</v>
      </c>
      <c r="W256" s="2" t="s">
        <v>76</v>
      </c>
      <c r="X256" s="2" t="s">
        <v>76</v>
      </c>
    </row>
    <row r="257">
      <c r="A257" s="2" t="s">
        <v>207</v>
      </c>
      <c r="B257" s="2">
        <v>0.2387672282884299</v>
      </c>
      <c r="C257" s="2" t="s">
        <v>208</v>
      </c>
      <c r="D257" s="2">
        <v>4264.0</v>
      </c>
      <c r="E257" s="2">
        <v>7.018</v>
      </c>
      <c r="F257" s="2">
        <v>102.0</v>
      </c>
      <c r="G257" s="44">
        <v>4722.0</v>
      </c>
      <c r="H257" s="45">
        <v>8.41</v>
      </c>
      <c r="I257" s="44">
        <v>106.0</v>
      </c>
      <c r="J257" s="46">
        <v>4998.0</v>
      </c>
      <c r="K257" s="47">
        <v>7.76</v>
      </c>
      <c r="L257" s="46">
        <v>103.0</v>
      </c>
      <c r="M257" s="48">
        <v>42466.0</v>
      </c>
      <c r="N257" s="2" t="s">
        <v>530</v>
      </c>
      <c r="O257" s="2">
        <v>0.0</v>
      </c>
      <c r="P257" s="49" t="s">
        <v>3211</v>
      </c>
      <c r="Q257" s="53"/>
      <c r="R257" s="2">
        <v>3.0</v>
      </c>
      <c r="S257" s="2" t="s">
        <v>76</v>
      </c>
      <c r="T257" s="2" t="s">
        <v>145</v>
      </c>
      <c r="U257" s="2" t="s">
        <v>276</v>
      </c>
      <c r="V257" s="2" t="s">
        <v>76</v>
      </c>
      <c r="W257" s="2" t="s">
        <v>76</v>
      </c>
      <c r="X257" s="2" t="s">
        <v>76</v>
      </c>
    </row>
    <row r="258">
      <c r="A258" s="57" t="s">
        <v>1333</v>
      </c>
      <c r="B258" s="61">
        <v>0.2604992590156695</v>
      </c>
      <c r="C258" s="62" t="s">
        <v>1334</v>
      </c>
      <c r="D258" s="2">
        <v>5844.0</v>
      </c>
      <c r="E258" s="2">
        <v>2.827</v>
      </c>
      <c r="F258" s="2">
        <v>191.0</v>
      </c>
      <c r="G258" s="44">
        <v>5729.0</v>
      </c>
      <c r="H258" s="45">
        <v>2.625</v>
      </c>
      <c r="I258" s="44">
        <v>143.0</v>
      </c>
      <c r="J258" s="85" t="s">
        <v>3037</v>
      </c>
      <c r="K258" s="85" t="s">
        <v>3037</v>
      </c>
      <c r="L258" s="85" t="s">
        <v>3037</v>
      </c>
      <c r="M258" s="48">
        <v>42466.0</v>
      </c>
      <c r="N258" s="2" t="s">
        <v>530</v>
      </c>
      <c r="O258" s="2">
        <v>0.0</v>
      </c>
      <c r="P258" s="49" t="s">
        <v>3214</v>
      </c>
      <c r="Q258" s="53"/>
      <c r="R258" s="2">
        <v>3.0</v>
      </c>
      <c r="S258" s="2" t="s">
        <v>13</v>
      </c>
      <c r="T258" s="2" t="s">
        <v>145</v>
      </c>
      <c r="U258" s="2" t="s">
        <v>276</v>
      </c>
      <c r="V258" s="2" t="s">
        <v>76</v>
      </c>
      <c r="W258" s="2" t="s">
        <v>76</v>
      </c>
      <c r="X258" s="2" t="s">
        <v>76</v>
      </c>
    </row>
    <row r="259">
      <c r="A259" s="57" t="s">
        <v>1084</v>
      </c>
      <c r="B259" s="61">
        <v>0.2613741938481018</v>
      </c>
      <c r="C259" s="62">
        <v>2907757.0</v>
      </c>
      <c r="D259" s="2">
        <v>21374.0</v>
      </c>
      <c r="E259" s="2">
        <v>3.043</v>
      </c>
      <c r="F259" s="2">
        <v>226.0</v>
      </c>
      <c r="G259" s="44">
        <v>20956.0</v>
      </c>
      <c r="H259" s="45">
        <v>3.017</v>
      </c>
      <c r="I259" s="44">
        <v>267.0</v>
      </c>
      <c r="J259" s="46">
        <f>VLOOKUP(A238,'2015 WOS data'!205:1393,4,FALSE)</f>
        <v>1603</v>
      </c>
      <c r="K259" s="47">
        <f>VLOOKUP(A259,'2015 WOS data'!2:1190,5,FALSE)</f>
        <v>2.807</v>
      </c>
      <c r="L259" s="46">
        <f>VLOOKUP(A259,'2015 WOS data'!2:1190,9,FALSE)</f>
        <v>254</v>
      </c>
      <c r="M259" s="48">
        <v>42466.0</v>
      </c>
      <c r="N259" s="2" t="s">
        <v>530</v>
      </c>
      <c r="O259" s="2">
        <v>0.0</v>
      </c>
      <c r="P259" s="49" t="s">
        <v>3219</v>
      </c>
      <c r="Q259" s="53"/>
      <c r="R259" s="2">
        <v>3.0</v>
      </c>
      <c r="S259" s="2" t="s">
        <v>13</v>
      </c>
      <c r="T259" s="2" t="s">
        <v>145</v>
      </c>
      <c r="U259" s="2" t="s">
        <v>276</v>
      </c>
      <c r="V259" s="2" t="s">
        <v>76</v>
      </c>
      <c r="W259" s="2" t="s">
        <v>76</v>
      </c>
      <c r="X259" s="2" t="s">
        <v>76</v>
      </c>
    </row>
    <row r="260">
      <c r="A260" s="2" t="s">
        <v>346</v>
      </c>
      <c r="B260" s="2">
        <v>0.7925205721315725</v>
      </c>
      <c r="C260" s="2" t="s">
        <v>347</v>
      </c>
      <c r="D260" s="2">
        <v>1821.0</v>
      </c>
      <c r="E260" s="2">
        <v>4.567</v>
      </c>
      <c r="F260" s="2">
        <v>102.0</v>
      </c>
      <c r="G260" s="44">
        <v>2478.0</v>
      </c>
      <c r="H260" s="45">
        <v>5.618</v>
      </c>
      <c r="I260" s="44">
        <v>147.0</v>
      </c>
      <c r="J260" s="46">
        <v>3534.0</v>
      </c>
      <c r="K260" s="47">
        <v>5.811</v>
      </c>
      <c r="L260" s="46">
        <v>244.0</v>
      </c>
      <c r="M260" s="48">
        <v>42163.0</v>
      </c>
      <c r="N260" s="2" t="s">
        <v>555</v>
      </c>
      <c r="O260" s="2">
        <v>0.0</v>
      </c>
      <c r="P260" s="49" t="s">
        <v>3221</v>
      </c>
      <c r="Q260" s="53"/>
      <c r="R260" s="2">
        <v>6.0</v>
      </c>
      <c r="S260" s="2" t="s">
        <v>76</v>
      </c>
      <c r="T260" s="2" t="s">
        <v>179</v>
      </c>
      <c r="V260" s="2" t="s">
        <v>76</v>
      </c>
      <c r="W260" s="2" t="s">
        <v>76</v>
      </c>
      <c r="X260" s="2" t="s">
        <v>76</v>
      </c>
    </row>
    <row r="261">
      <c r="A261" s="2" t="s">
        <v>418</v>
      </c>
      <c r="B261" s="2">
        <v>0.7939599606108324</v>
      </c>
      <c r="C261" s="2" t="s">
        <v>419</v>
      </c>
      <c r="D261" s="2">
        <v>2607.0</v>
      </c>
      <c r="E261" s="2">
        <v>5.377</v>
      </c>
      <c r="F261" s="2">
        <v>167.0</v>
      </c>
      <c r="G261" s="44">
        <v>3281.0</v>
      </c>
      <c r="H261" s="45">
        <v>4.974</v>
      </c>
      <c r="I261" s="44">
        <v>126.0</v>
      </c>
      <c r="J261" s="46">
        <v>3582.0</v>
      </c>
      <c r="K261" s="47">
        <v>4.076</v>
      </c>
      <c r="L261" s="46">
        <v>111.0</v>
      </c>
      <c r="M261" s="48">
        <v>42156.0</v>
      </c>
      <c r="N261" s="2" t="s">
        <v>876</v>
      </c>
      <c r="O261" s="2">
        <v>0.0</v>
      </c>
      <c r="P261" s="49" t="s">
        <v>3224</v>
      </c>
      <c r="Q261" s="53"/>
      <c r="R261" s="2">
        <v>5.0</v>
      </c>
      <c r="S261" s="2" t="s">
        <v>13</v>
      </c>
      <c r="T261" s="2" t="s">
        <v>140</v>
      </c>
      <c r="V261" s="2" t="s">
        <v>76</v>
      </c>
      <c r="W261" s="2" t="s">
        <v>76</v>
      </c>
      <c r="X261" s="2" t="s">
        <v>76</v>
      </c>
    </row>
    <row r="262">
      <c r="A262" s="57" t="s">
        <v>319</v>
      </c>
      <c r="B262" s="61">
        <v>0.7961314554822649</v>
      </c>
      <c r="C262" s="62" t="s">
        <v>320</v>
      </c>
      <c r="D262" s="2">
        <v>14858.0</v>
      </c>
      <c r="E262" s="2">
        <v>6.924</v>
      </c>
      <c r="F262" s="2">
        <v>257.0</v>
      </c>
      <c r="G262" s="44">
        <v>16505.0</v>
      </c>
      <c r="H262" s="45">
        <v>5.969</v>
      </c>
      <c r="I262" s="44">
        <v>454.0</v>
      </c>
      <c r="J262" s="46">
        <f>VLOOKUP(A241,'2015 WOS data'!208:1396,4,FALSE)</f>
        <v>3562</v>
      </c>
      <c r="K262" s="47">
        <f>VLOOKUP(A262,'2015 WOS data'!5:1193,5,FALSE)</f>
        <v>4.962</v>
      </c>
      <c r="L262" s="46">
        <f>VLOOKUP(A262,'2015 WOS data'!5:1193,9,FALSE)</f>
        <v>378</v>
      </c>
      <c r="M262" s="48">
        <v>42145.0</v>
      </c>
      <c r="N262" s="2" t="s">
        <v>1143</v>
      </c>
      <c r="O262" s="2">
        <v>0.0</v>
      </c>
      <c r="P262" s="49" t="s">
        <v>3229</v>
      </c>
      <c r="Q262" s="53"/>
      <c r="R262" s="2">
        <v>3.0</v>
      </c>
      <c r="S262" s="2" t="s">
        <v>76</v>
      </c>
      <c r="T262" s="2" t="s">
        <v>140</v>
      </c>
      <c r="V262" s="2" t="s">
        <v>76</v>
      </c>
      <c r="W262" s="2" t="s">
        <v>76</v>
      </c>
      <c r="X262" s="2" t="s">
        <v>76</v>
      </c>
    </row>
    <row r="263">
      <c r="A263" s="57" t="s">
        <v>684</v>
      </c>
      <c r="B263" s="61">
        <v>0.797652790143186</v>
      </c>
      <c r="C263" s="62" t="s">
        <v>685</v>
      </c>
      <c r="D263" s="2">
        <v>17398.0</v>
      </c>
      <c r="E263" s="2">
        <v>3.874</v>
      </c>
      <c r="F263" s="2">
        <v>269.0</v>
      </c>
      <c r="G263" s="44">
        <v>17272.0</v>
      </c>
      <c r="H263" s="45">
        <v>3.839</v>
      </c>
      <c r="I263" s="44">
        <v>228.0</v>
      </c>
      <c r="J263" s="46">
        <f>VLOOKUP(A242,'2015 WOS data'!209:1397,4,FALSE)</f>
        <v>9295</v>
      </c>
      <c r="K263" s="47">
        <f>VLOOKUP(A263,'2015 WOS data'!6:1194,5,FALSE)</f>
        <v>4.155</v>
      </c>
      <c r="L263" s="46">
        <f>VLOOKUP(A263,'2015 WOS data'!6:1194,9,FALSE)</f>
        <v>298</v>
      </c>
      <c r="M263" s="48">
        <v>42186.0</v>
      </c>
      <c r="N263" s="2" t="s">
        <v>1143</v>
      </c>
      <c r="O263" s="2">
        <v>0.0</v>
      </c>
      <c r="P263" s="49" t="s">
        <v>3233</v>
      </c>
      <c r="Q263" s="53"/>
      <c r="R263" s="2">
        <v>6.0</v>
      </c>
      <c r="S263" s="2" t="s">
        <v>76</v>
      </c>
      <c r="T263" s="2" t="s">
        <v>179</v>
      </c>
      <c r="V263" s="2" t="s">
        <v>76</v>
      </c>
      <c r="W263" s="2" t="s">
        <v>76</v>
      </c>
      <c r="X263" s="2" t="s">
        <v>76</v>
      </c>
    </row>
    <row r="264">
      <c r="A264" s="2" t="s">
        <v>631</v>
      </c>
      <c r="B264" s="2">
        <v>0.8059031039438103</v>
      </c>
      <c r="C264" s="2" t="s">
        <v>632</v>
      </c>
      <c r="D264" s="2">
        <v>2890.0</v>
      </c>
      <c r="E264" s="2">
        <v>3.941</v>
      </c>
      <c r="F264" s="2">
        <v>385.0</v>
      </c>
      <c r="G264" s="44">
        <v>4870.0</v>
      </c>
      <c r="H264" s="45">
        <v>3.989</v>
      </c>
      <c r="I264" s="44">
        <v>650.0</v>
      </c>
      <c r="J264" s="46">
        <v>8295.0</v>
      </c>
      <c r="K264" s="47">
        <v>4.165</v>
      </c>
      <c r="L264" s="46">
        <v>1435.0</v>
      </c>
      <c r="M264" s="48">
        <v>42186.0</v>
      </c>
      <c r="N264" s="2" t="s">
        <v>727</v>
      </c>
      <c r="O264" s="2">
        <v>1.0</v>
      </c>
      <c r="P264" s="49" t="s">
        <v>3236</v>
      </c>
      <c r="Q264" s="53"/>
      <c r="R264" s="2">
        <v>3.0</v>
      </c>
      <c r="S264" s="2" t="s">
        <v>13</v>
      </c>
      <c r="T264" s="2" t="s">
        <v>140</v>
      </c>
      <c r="V264" s="2" t="s">
        <v>76</v>
      </c>
      <c r="W264" s="2" t="s">
        <v>76</v>
      </c>
      <c r="X264" s="2" t="s">
        <v>76</v>
      </c>
    </row>
    <row r="265">
      <c r="A265" s="57" t="s">
        <v>258</v>
      </c>
      <c r="B265" s="61">
        <v>0.8110539885498677</v>
      </c>
      <c r="C265" s="62" t="s">
        <v>259</v>
      </c>
      <c r="D265" s="2">
        <v>10344.0</v>
      </c>
      <c r="E265" s="2">
        <v>6.586</v>
      </c>
      <c r="F265" s="2">
        <v>143.0</v>
      </c>
      <c r="G265" s="44">
        <v>11228.0</v>
      </c>
      <c r="H265" s="45">
        <v>6.645</v>
      </c>
      <c r="I265" s="44">
        <v>153.0</v>
      </c>
      <c r="J265" s="46">
        <f>VLOOKUP(A265,'2015 WOS data'!44:1232,4,FALSE)</f>
        <v>11614</v>
      </c>
      <c r="K265" s="47">
        <f>VLOOKUP(A265,'2015 WOS data'!44:1232,5,FALSE)</f>
        <v>5.774</v>
      </c>
      <c r="L265" s="46">
        <f>VLOOKUP(A265,'2015 WOS data'!8:1196,9,FALSE)</f>
        <v>154</v>
      </c>
      <c r="M265" s="48">
        <v>42447.0</v>
      </c>
      <c r="N265" s="2" t="s">
        <v>530</v>
      </c>
      <c r="O265" s="2">
        <v>0.0</v>
      </c>
      <c r="P265" s="49" t="s">
        <v>3240</v>
      </c>
      <c r="Q265" s="53"/>
      <c r="R265" s="2">
        <v>2.0</v>
      </c>
      <c r="S265" s="2" t="s">
        <v>13</v>
      </c>
      <c r="T265" s="2" t="s">
        <v>140</v>
      </c>
      <c r="V265" s="2" t="s">
        <v>76</v>
      </c>
      <c r="W265" s="2" t="s">
        <v>76</v>
      </c>
      <c r="X265" s="2" t="s">
        <v>76</v>
      </c>
    </row>
    <row r="266">
      <c r="A266" s="2" t="s">
        <v>1148</v>
      </c>
      <c r="B266" s="2">
        <v>0.8121152948088167</v>
      </c>
      <c r="C266" s="2" t="s">
        <v>1150</v>
      </c>
      <c r="D266" s="2">
        <v>3886.0</v>
      </c>
      <c r="E266" s="2">
        <v>3.55</v>
      </c>
      <c r="F266" s="2">
        <v>270.0</v>
      </c>
      <c r="G266" s="44">
        <v>4086.0</v>
      </c>
      <c r="H266" s="45">
        <v>2.875</v>
      </c>
      <c r="I266" s="44">
        <v>351.0</v>
      </c>
      <c r="J266" s="46">
        <v>6152.0</v>
      </c>
      <c r="K266" s="47">
        <v>4.652</v>
      </c>
      <c r="L266" s="46">
        <v>622.0</v>
      </c>
      <c r="M266" s="48">
        <v>42408.0</v>
      </c>
      <c r="N266" s="2" t="s">
        <v>1378</v>
      </c>
      <c r="O266" s="2">
        <v>1.0</v>
      </c>
      <c r="P266" s="49" t="s">
        <v>3242</v>
      </c>
      <c r="Q266" s="51"/>
      <c r="R266" s="2">
        <v>6.0</v>
      </c>
      <c r="S266" s="2" t="s">
        <v>76</v>
      </c>
      <c r="T266" s="2" t="s">
        <v>179</v>
      </c>
      <c r="V266" s="2" t="s">
        <v>76</v>
      </c>
      <c r="W266" s="2" t="s">
        <v>76</v>
      </c>
      <c r="X266" s="2" t="s">
        <v>76</v>
      </c>
    </row>
    <row r="267">
      <c r="A267" s="57" t="s">
        <v>283</v>
      </c>
      <c r="B267" s="61">
        <v>0.8150563358028007</v>
      </c>
      <c r="C267" s="62" t="s">
        <v>284</v>
      </c>
      <c r="D267" s="2">
        <v>167915.0</v>
      </c>
      <c r="E267" s="2">
        <v>6.747</v>
      </c>
      <c r="F267" s="2">
        <v>1765.0</v>
      </c>
      <c r="G267" s="44">
        <v>173265.0</v>
      </c>
      <c r="H267" s="45">
        <v>6.344</v>
      </c>
      <c r="I267" s="44">
        <v>1486.0</v>
      </c>
      <c r="J267" s="46">
        <f>VLOOKUP(A246,'2015 WOS data'!213:1401,4,FALSE)</f>
        <v>10533</v>
      </c>
      <c r="K267" s="47">
        <f>VLOOKUP(A267,'2015 WOS data'!1:1189,5,FALSE)</f>
        <v>5.924</v>
      </c>
      <c r="L267" s="46">
        <f>VLOOKUP(A267,'2015 WOS data'!1:1189,9,FALSE)</f>
        <v>1342</v>
      </c>
      <c r="M267" s="48">
        <v>42146.0</v>
      </c>
      <c r="N267" s="2" t="s">
        <v>3248</v>
      </c>
      <c r="O267" s="2">
        <v>0.0</v>
      </c>
      <c r="P267" s="49" t="s">
        <v>3249</v>
      </c>
      <c r="Q267" s="53"/>
      <c r="R267" s="2">
        <v>3.0</v>
      </c>
      <c r="S267" s="2" t="s">
        <v>13</v>
      </c>
      <c r="T267" s="2" t="s">
        <v>179</v>
      </c>
      <c r="V267" s="2" t="s">
        <v>76</v>
      </c>
      <c r="W267" s="2" t="s">
        <v>76</v>
      </c>
      <c r="X267" s="2" t="s">
        <v>76</v>
      </c>
    </row>
    <row r="268">
      <c r="A268" s="2" t="s">
        <v>1234</v>
      </c>
      <c r="B268" s="2">
        <v>0.3156992851686128</v>
      </c>
      <c r="C268" s="2" t="s">
        <v>1235</v>
      </c>
      <c r="D268" s="2">
        <v>6227.0</v>
      </c>
      <c r="E268" s="2">
        <v>3.191</v>
      </c>
      <c r="F268" s="2">
        <v>302.0</v>
      </c>
      <c r="G268" s="44">
        <v>6558.0</v>
      </c>
      <c r="H268" s="45">
        <v>2.747</v>
      </c>
      <c r="I268" s="44">
        <v>252.0</v>
      </c>
      <c r="J268" s="46">
        <v>7301.0</v>
      </c>
      <c r="K268" s="47">
        <v>3.016</v>
      </c>
      <c r="L268" s="46">
        <v>198.0</v>
      </c>
      <c r="M268" s="48">
        <v>42466.0</v>
      </c>
      <c r="N268" s="2" t="s">
        <v>530</v>
      </c>
      <c r="O268" s="2">
        <v>0.0</v>
      </c>
      <c r="P268" s="49" t="s">
        <v>3252</v>
      </c>
      <c r="Q268" s="53"/>
      <c r="R268" s="2">
        <v>3.0</v>
      </c>
      <c r="S268" s="2" t="s">
        <v>13</v>
      </c>
      <c r="T268" s="2" t="s">
        <v>145</v>
      </c>
      <c r="U268" s="2" t="s">
        <v>276</v>
      </c>
      <c r="V268" s="2" t="s">
        <v>76</v>
      </c>
      <c r="W268" s="2" t="s">
        <v>76</v>
      </c>
      <c r="X268" s="2" t="s">
        <v>76</v>
      </c>
    </row>
    <row r="269">
      <c r="A269" s="57" t="s">
        <v>731</v>
      </c>
      <c r="B269" s="61">
        <v>0.8244532355643325</v>
      </c>
      <c r="C269" s="62" t="s">
        <v>733</v>
      </c>
      <c r="D269" s="2">
        <v>50046.0</v>
      </c>
      <c r="E269" s="2">
        <v>4.156</v>
      </c>
      <c r="F269" s="2">
        <v>458.0</v>
      </c>
      <c r="G269" s="44">
        <v>48987.0</v>
      </c>
      <c r="H269" s="45">
        <v>3.731</v>
      </c>
      <c r="I269" s="44">
        <v>506.0</v>
      </c>
      <c r="J269" s="46">
        <f>VLOOKUP(A269,'2015 WOS data'!1:1189,4,FALSE)</f>
        <v>47850</v>
      </c>
      <c r="K269" s="47">
        <f>VLOOKUP(A269,'2015 WOS data'!1:1189,5,FALSE)</f>
        <v>3.603</v>
      </c>
      <c r="L269" s="46">
        <f>VLOOKUP(A269,'2015 WOS data'!3:1191,9,FALSE)</f>
        <v>455</v>
      </c>
      <c r="M269" s="48">
        <v>42178.0</v>
      </c>
      <c r="N269" s="2" t="s">
        <v>1048</v>
      </c>
      <c r="O269" s="2">
        <v>0.0</v>
      </c>
      <c r="P269" s="49" t="s">
        <v>3257</v>
      </c>
      <c r="Q269" s="53"/>
      <c r="R269" s="2">
        <v>5.0</v>
      </c>
      <c r="S269" s="2" t="s">
        <v>13</v>
      </c>
      <c r="T269" s="2" t="s">
        <v>140</v>
      </c>
      <c r="V269" s="2" t="s">
        <v>76</v>
      </c>
      <c r="W269" s="2" t="s">
        <v>76</v>
      </c>
      <c r="X269" s="2" t="s">
        <v>76</v>
      </c>
    </row>
    <row r="270">
      <c r="A270" s="57" t="s">
        <v>1654</v>
      </c>
      <c r="B270" s="61">
        <v>0.3341753729334773</v>
      </c>
      <c r="C270" s="62" t="s">
        <v>1656</v>
      </c>
      <c r="D270" s="2">
        <v>17508.0</v>
      </c>
      <c r="E270" s="2">
        <v>2.303</v>
      </c>
      <c r="F270" s="2">
        <v>354.0</v>
      </c>
      <c r="G270" s="44">
        <v>17826.0</v>
      </c>
      <c r="H270" s="45">
        <v>2.116</v>
      </c>
      <c r="I270" s="44">
        <v>423.0</v>
      </c>
      <c r="J270" s="46">
        <f>VLOOKUP(A249,'2015 WOS data'!216:1404,4,FALSE)</f>
        <v>7140</v>
      </c>
      <c r="K270" s="47">
        <f>VLOOKUP(A270,'2015 WOS data'!4:1192,5,FALSE)</f>
        <v>2.049</v>
      </c>
      <c r="L270" s="46">
        <f>VLOOKUP(A270,'2015 WOS data'!4:1192,9,FALSE)</f>
        <v>477</v>
      </c>
      <c r="M270" s="48">
        <v>42466.0</v>
      </c>
      <c r="N270" s="2" t="s">
        <v>530</v>
      </c>
      <c r="O270" s="2">
        <v>0.0</v>
      </c>
      <c r="P270" s="49" t="s">
        <v>3262</v>
      </c>
      <c r="Q270" s="53"/>
      <c r="R270" s="2">
        <v>3.0</v>
      </c>
      <c r="S270" s="2" t="s">
        <v>76</v>
      </c>
      <c r="T270" s="2" t="s">
        <v>145</v>
      </c>
      <c r="U270" s="2" t="s">
        <v>276</v>
      </c>
      <c r="V270" s="2" t="s">
        <v>76</v>
      </c>
      <c r="W270" s="2" t="s">
        <v>76</v>
      </c>
      <c r="X270" s="2" t="s">
        <v>76</v>
      </c>
    </row>
    <row r="271">
      <c r="A271" s="57" t="s">
        <v>882</v>
      </c>
      <c r="B271" s="61">
        <v>0.38179487714662763</v>
      </c>
      <c r="C271" s="62" t="s">
        <v>883</v>
      </c>
      <c r="D271" s="2">
        <v>6442.0</v>
      </c>
      <c r="E271" s="2">
        <v>3.348</v>
      </c>
      <c r="F271" s="2">
        <v>264.0</v>
      </c>
      <c r="G271" s="44">
        <v>7164.0</v>
      </c>
      <c r="H271" s="45">
        <v>3.404</v>
      </c>
      <c r="I271" s="44">
        <v>275.0</v>
      </c>
      <c r="J271" s="46">
        <f>VLOOKUP(A250,'2015 WOS data'!217:1405,4,FALSE)</f>
        <v>6622</v>
      </c>
      <c r="K271" s="47">
        <f>VLOOKUP(A271,'2015 WOS data'!139:1327,5,FALSE)</f>
        <v>3.98</v>
      </c>
      <c r="L271" s="46">
        <f>VLOOKUP(A271,'2015 WOS data'!5:1193,9,FALSE)</f>
        <v>276</v>
      </c>
      <c r="M271" s="48">
        <v>42466.0</v>
      </c>
      <c r="N271" s="2" t="s">
        <v>530</v>
      </c>
      <c r="O271" s="2">
        <v>0.0</v>
      </c>
      <c r="P271" s="49" t="s">
        <v>3266</v>
      </c>
      <c r="Q271" s="53"/>
      <c r="R271" s="2">
        <v>6.0</v>
      </c>
      <c r="S271" s="2" t="s">
        <v>76</v>
      </c>
      <c r="T271" s="2" t="s">
        <v>179</v>
      </c>
      <c r="U271" s="2" t="s">
        <v>276</v>
      </c>
      <c r="V271" s="2" t="s">
        <v>76</v>
      </c>
      <c r="W271" s="2" t="s">
        <v>76</v>
      </c>
      <c r="X271" s="2" t="s">
        <v>76</v>
      </c>
    </row>
    <row r="272">
      <c r="A272" s="2" t="s">
        <v>878</v>
      </c>
      <c r="B272" s="2">
        <v>0.48804818833340546</v>
      </c>
      <c r="C272" s="2" t="s">
        <v>880</v>
      </c>
      <c r="D272" s="2">
        <v>2313.0</v>
      </c>
      <c r="E272" s="2">
        <v>3.048</v>
      </c>
      <c r="F272" s="2">
        <v>245.0</v>
      </c>
      <c r="G272" s="44">
        <v>3426.0</v>
      </c>
      <c r="H272" s="45">
        <v>3.417</v>
      </c>
      <c r="I272" s="44">
        <v>351.0</v>
      </c>
      <c r="J272" s="46">
        <v>4277.0</v>
      </c>
      <c r="K272" s="47">
        <v>2.876</v>
      </c>
      <c r="L272" s="46">
        <v>285.0</v>
      </c>
      <c r="M272" s="48">
        <v>42466.0</v>
      </c>
      <c r="N272" s="2" t="s">
        <v>530</v>
      </c>
      <c r="O272" s="2">
        <v>0.0</v>
      </c>
      <c r="P272" s="49" t="s">
        <v>3269</v>
      </c>
      <c r="Q272" s="53"/>
      <c r="R272" s="2">
        <v>3.0</v>
      </c>
      <c r="S272" s="2" t="s">
        <v>76</v>
      </c>
      <c r="T272" s="2" t="s">
        <v>145</v>
      </c>
      <c r="U272" s="2" t="s">
        <v>276</v>
      </c>
      <c r="V272" s="2" t="s">
        <v>76</v>
      </c>
      <c r="W272" s="2" t="s">
        <v>76</v>
      </c>
      <c r="X272" s="2" t="s">
        <v>76</v>
      </c>
    </row>
    <row r="273">
      <c r="A273" s="2" t="s">
        <v>1369</v>
      </c>
      <c r="B273" s="2">
        <v>0.5571494405314286</v>
      </c>
      <c r="C273" s="2">
        <v>327868.0</v>
      </c>
      <c r="D273" s="2">
        <v>7642.0</v>
      </c>
      <c r="E273" s="2">
        <v>2.982</v>
      </c>
      <c r="F273" s="2">
        <v>248.0</v>
      </c>
      <c r="G273" s="44">
        <v>7771.0</v>
      </c>
      <c r="H273" s="45">
        <v>2.577</v>
      </c>
      <c r="I273" s="44">
        <v>236.0</v>
      </c>
      <c r="J273" s="46">
        <v>8382.0</v>
      </c>
      <c r="K273" s="47">
        <v>2.618</v>
      </c>
      <c r="L273" s="46">
        <v>325.0</v>
      </c>
      <c r="M273" s="48">
        <v>42466.0</v>
      </c>
      <c r="N273" s="2" t="s">
        <v>530</v>
      </c>
      <c r="O273" s="2">
        <v>0.0</v>
      </c>
      <c r="P273" s="49" t="s">
        <v>3270</v>
      </c>
      <c r="Q273" s="53"/>
      <c r="R273" s="2">
        <v>3.0</v>
      </c>
      <c r="S273" s="2" t="s">
        <v>76</v>
      </c>
      <c r="T273" s="2" t="s">
        <v>145</v>
      </c>
      <c r="U273" s="2" t="s">
        <v>276</v>
      </c>
      <c r="V273" s="2" t="s">
        <v>76</v>
      </c>
      <c r="W273" s="2" t="s">
        <v>76</v>
      </c>
      <c r="X273" s="2" t="s">
        <v>76</v>
      </c>
    </row>
    <row r="274">
      <c r="A274" s="2" t="s">
        <v>1197</v>
      </c>
      <c r="B274" s="2">
        <v>0.8338419315818741</v>
      </c>
      <c r="C274" s="2" t="s">
        <v>1198</v>
      </c>
      <c r="D274" s="2">
        <v>1290.0</v>
      </c>
      <c r="E274" s="2">
        <v>3.5</v>
      </c>
      <c r="F274" s="2">
        <v>55.0</v>
      </c>
      <c r="G274" s="44">
        <v>1327.0</v>
      </c>
      <c r="H274" s="45">
        <v>2.786</v>
      </c>
      <c r="I274" s="44">
        <v>53.0</v>
      </c>
      <c r="J274" s="46">
        <v>1496.0</v>
      </c>
      <c r="K274" s="47">
        <v>2.602</v>
      </c>
      <c r="L274" s="46">
        <v>61.0</v>
      </c>
      <c r="M274" s="48">
        <v>42467.0</v>
      </c>
      <c r="N274" s="87" t="s">
        <v>952</v>
      </c>
      <c r="O274" s="2">
        <v>0.0</v>
      </c>
      <c r="P274" s="49" t="s">
        <v>3276</v>
      </c>
      <c r="Q274" s="51"/>
      <c r="R274" s="2">
        <v>6.0</v>
      </c>
      <c r="S274" s="2" t="s">
        <v>76</v>
      </c>
      <c r="T274" s="2" t="s">
        <v>179</v>
      </c>
      <c r="V274" s="2" t="s">
        <v>76</v>
      </c>
      <c r="W274" s="2" t="s">
        <v>76</v>
      </c>
      <c r="X274" s="2" t="s">
        <v>76</v>
      </c>
    </row>
    <row r="275">
      <c r="A275" s="57" t="s">
        <v>336</v>
      </c>
      <c r="B275" s="61">
        <v>0.8358571582737473</v>
      </c>
      <c r="C275" s="62" t="s">
        <v>337</v>
      </c>
      <c r="D275" s="2">
        <v>10150.0</v>
      </c>
      <c r="E275" s="2">
        <v>5.197</v>
      </c>
      <c r="F275" s="2">
        <v>250.0</v>
      </c>
      <c r="G275" s="44">
        <v>11650.0</v>
      </c>
      <c r="H275" s="45">
        <v>5.768</v>
      </c>
      <c r="I275" s="44">
        <v>393.0</v>
      </c>
      <c r="J275" s="46">
        <f>VLOOKUP(A275,'2015 WOS data'!54:1242,4,FALSE)</f>
        <v>12667</v>
      </c>
      <c r="K275" s="47">
        <f>VLOOKUP(A275,'2015 WOS data'!7:1195,5,FALSE)</f>
        <v>4.575</v>
      </c>
      <c r="L275" s="46">
        <f>VLOOKUP(A275,'2015 WOS data'!9:1197,9,FALSE)</f>
        <v>190</v>
      </c>
      <c r="M275" s="48">
        <v>42157.0</v>
      </c>
      <c r="N275" s="2" t="s">
        <v>1143</v>
      </c>
      <c r="O275" s="2">
        <v>0.0</v>
      </c>
      <c r="P275" s="49" t="s">
        <v>3279</v>
      </c>
      <c r="Q275" s="53"/>
      <c r="R275" s="2">
        <v>6.0</v>
      </c>
      <c r="S275" s="2" t="s">
        <v>76</v>
      </c>
      <c r="T275" s="2" t="s">
        <v>179</v>
      </c>
      <c r="V275" s="2" t="s">
        <v>76</v>
      </c>
      <c r="W275" s="2" t="s">
        <v>76</v>
      </c>
      <c r="X275" s="2" t="s">
        <v>76</v>
      </c>
    </row>
    <row r="276">
      <c r="A276" s="57" t="s">
        <v>338</v>
      </c>
      <c r="B276" s="61">
        <v>0.8454305994425758</v>
      </c>
      <c r="C276" s="62" t="s">
        <v>339</v>
      </c>
      <c r="D276" s="2">
        <v>27578.0</v>
      </c>
      <c r="E276" s="2">
        <v>5.788</v>
      </c>
      <c r="F276" s="2">
        <v>501.0</v>
      </c>
      <c r="G276" s="44">
        <v>31769.0</v>
      </c>
      <c r="H276" s="45">
        <v>5.75</v>
      </c>
      <c r="I276" s="44">
        <v>489.0</v>
      </c>
      <c r="J276" s="46">
        <f>VLOOKUP(A276,'2015 WOS data'!55:1243,4,FALSE)</f>
        <v>32282</v>
      </c>
      <c r="K276" s="47">
        <f>VLOOKUP(A276,'2015 WOS data'!8:1196,5,FALSE)</f>
        <v>5.583</v>
      </c>
      <c r="L276" s="46">
        <f>VLOOKUP(A276,'2015 WOS data'!10:1198,9,FALSE)</f>
        <v>422</v>
      </c>
      <c r="M276" s="48">
        <v>42156.0</v>
      </c>
      <c r="N276" s="2" t="s">
        <v>1482</v>
      </c>
      <c r="O276" s="2">
        <v>0.0</v>
      </c>
      <c r="P276" s="49" t="s">
        <v>3283</v>
      </c>
      <c r="Q276" s="53"/>
      <c r="R276" s="2">
        <v>6.0</v>
      </c>
      <c r="S276" s="2" t="s">
        <v>76</v>
      </c>
      <c r="T276" s="2" t="s">
        <v>179</v>
      </c>
      <c r="V276" s="2" t="s">
        <v>76</v>
      </c>
      <c r="W276" s="2" t="s">
        <v>76</v>
      </c>
      <c r="X276" s="2" t="s">
        <v>76</v>
      </c>
    </row>
    <row r="277">
      <c r="A277" s="57" t="s">
        <v>1155</v>
      </c>
      <c r="B277" s="61">
        <v>0.7478626409762468</v>
      </c>
      <c r="C277" s="62" t="s">
        <v>1157</v>
      </c>
      <c r="D277" s="2">
        <v>6960.0</v>
      </c>
      <c r="E277" s="2">
        <v>3.096</v>
      </c>
      <c r="F277" s="2">
        <v>583.0</v>
      </c>
      <c r="G277" s="44">
        <v>8490.0</v>
      </c>
      <c r="H277" s="45">
        <v>2.858</v>
      </c>
      <c r="I277" s="44">
        <v>524.0</v>
      </c>
      <c r="J277" s="46">
        <f>VLOOKUP(A277,'2015 WOS data'!56:1244,4,FALSE)</f>
        <v>10842</v>
      </c>
      <c r="K277" s="47">
        <f>VLOOKUP(A277,'2015 WOS data'!9:1197,5,FALSE)</f>
        <v>3.138</v>
      </c>
      <c r="L277" s="46">
        <f>VLOOKUP(A277,'2015 WOS data'!11:1199,9,FALSE)</f>
        <v>867</v>
      </c>
      <c r="M277" s="48">
        <v>42466.0</v>
      </c>
      <c r="N277" s="2" t="s">
        <v>530</v>
      </c>
      <c r="O277" s="2">
        <v>0.0</v>
      </c>
      <c r="P277" s="49" t="s">
        <v>3287</v>
      </c>
      <c r="Q277" s="53"/>
      <c r="R277" s="2">
        <v>3.0</v>
      </c>
      <c r="S277" s="2" t="s">
        <v>76</v>
      </c>
      <c r="T277" s="2" t="s">
        <v>145</v>
      </c>
      <c r="U277" s="2" t="s">
        <v>276</v>
      </c>
      <c r="V277" s="2" t="s">
        <v>76</v>
      </c>
      <c r="W277" s="2" t="s">
        <v>76</v>
      </c>
      <c r="X277" s="2" t="s">
        <v>76</v>
      </c>
    </row>
    <row r="278">
      <c r="A278" s="57" t="s">
        <v>686</v>
      </c>
      <c r="B278" s="61">
        <v>0.7653444587368123</v>
      </c>
      <c r="C278" s="62">
        <v>305465.0</v>
      </c>
      <c r="D278" s="2">
        <v>13071.0</v>
      </c>
      <c r="E278" s="2">
        <v>3.431</v>
      </c>
      <c r="F278" s="2">
        <v>311.0</v>
      </c>
      <c r="G278" s="44">
        <v>14340.0</v>
      </c>
      <c r="H278" s="45">
        <v>3.836</v>
      </c>
      <c r="I278" s="44">
        <v>325.0</v>
      </c>
      <c r="J278" s="46">
        <f>VLOOKUP(A257,'2015 WOS data'!224:1412,4,FALSE)</f>
        <v>4998</v>
      </c>
      <c r="K278" s="47">
        <f>VLOOKUP(A278,'2015 WOS data'!146:1334,5,FALSE)</f>
        <v>3.687</v>
      </c>
      <c r="L278" s="46">
        <f>VLOOKUP(A278,'2015 WOS data'!12:1200,9,FALSE)</f>
        <v>332</v>
      </c>
      <c r="M278" s="48">
        <v>42466.0</v>
      </c>
      <c r="N278" s="2" t="s">
        <v>530</v>
      </c>
      <c r="O278" s="2">
        <v>0.0</v>
      </c>
      <c r="P278" s="49" t="s">
        <v>3291</v>
      </c>
      <c r="Q278" s="53"/>
      <c r="R278" s="2">
        <v>3.0</v>
      </c>
      <c r="S278" s="2" t="s">
        <v>13</v>
      </c>
      <c r="T278" s="2" t="s">
        <v>145</v>
      </c>
      <c r="U278" s="2" t="s">
        <v>276</v>
      </c>
      <c r="V278" s="2" t="s">
        <v>76</v>
      </c>
      <c r="W278" s="2" t="s">
        <v>76</v>
      </c>
      <c r="X278" s="2" t="s">
        <v>76</v>
      </c>
    </row>
    <row r="279">
      <c r="A279" s="2" t="s">
        <v>900</v>
      </c>
      <c r="B279" s="2">
        <v>0.8615480415010558</v>
      </c>
      <c r="C279" s="2" t="s">
        <v>901</v>
      </c>
      <c r="D279" s="2">
        <v>2206.0</v>
      </c>
      <c r="E279" s="2">
        <v>4.189</v>
      </c>
      <c r="F279" s="2">
        <v>67.0</v>
      </c>
      <c r="G279" s="44">
        <v>2333.0</v>
      </c>
      <c r="H279" s="45">
        <v>3.37</v>
      </c>
      <c r="I279" s="44">
        <v>86.0</v>
      </c>
      <c r="J279" s="46">
        <v>2300.0</v>
      </c>
      <c r="K279" s="47">
        <v>2.529</v>
      </c>
      <c r="L279" s="46">
        <v>94.0</v>
      </c>
      <c r="M279" s="48">
        <v>42178.0</v>
      </c>
      <c r="N279" s="2" t="s">
        <v>1143</v>
      </c>
      <c r="O279" s="2">
        <v>0.0</v>
      </c>
      <c r="P279" s="49" t="s">
        <v>3293</v>
      </c>
      <c r="Q279" s="53"/>
      <c r="R279" s="2">
        <v>6.0</v>
      </c>
      <c r="S279" s="2" t="s">
        <v>76</v>
      </c>
      <c r="T279" s="2" t="s">
        <v>179</v>
      </c>
      <c r="V279" s="2" t="s">
        <v>76</v>
      </c>
      <c r="W279" s="2" t="s">
        <v>76</v>
      </c>
      <c r="X279" s="2" t="s">
        <v>76</v>
      </c>
    </row>
    <row r="280">
      <c r="A280" s="2" t="s">
        <v>374</v>
      </c>
      <c r="B280" s="2">
        <v>0.8857680896390212</v>
      </c>
      <c r="C280" s="2" t="s">
        <v>375</v>
      </c>
      <c r="D280" s="2">
        <v>4711.0</v>
      </c>
      <c r="E280" s="2">
        <v>5.356</v>
      </c>
      <c r="F280" s="2">
        <v>314.0</v>
      </c>
      <c r="G280" s="44">
        <v>6223.0</v>
      </c>
      <c r="H280" s="45">
        <v>5.331</v>
      </c>
      <c r="I280" s="44">
        <v>322.0</v>
      </c>
      <c r="J280" s="46">
        <v>7546.0</v>
      </c>
      <c r="K280" s="47">
        <v>5.09</v>
      </c>
      <c r="L280" s="46">
        <v>309.0</v>
      </c>
      <c r="M280" s="48">
        <v>42156.0</v>
      </c>
      <c r="N280" s="2" t="s">
        <v>1482</v>
      </c>
      <c r="O280" s="2">
        <v>0.0</v>
      </c>
      <c r="P280" s="49" t="s">
        <v>3295</v>
      </c>
      <c r="Q280" s="53"/>
      <c r="R280" s="2">
        <v>1.0</v>
      </c>
      <c r="S280" s="2" t="s">
        <v>13</v>
      </c>
      <c r="T280" s="2" t="s">
        <v>140</v>
      </c>
      <c r="V280" s="2" t="s">
        <v>76</v>
      </c>
      <c r="W280" s="2" t="s">
        <v>76</v>
      </c>
      <c r="X280" s="2" t="s">
        <v>76</v>
      </c>
    </row>
    <row r="281">
      <c r="A281" s="57" t="s">
        <v>1102</v>
      </c>
      <c r="B281" s="61">
        <v>0.7849254782143489</v>
      </c>
      <c r="C281" s="62" t="s">
        <v>1103</v>
      </c>
      <c r="D281" s="2">
        <v>8824.0</v>
      </c>
      <c r="E281" s="2">
        <v>3.003</v>
      </c>
      <c r="F281" s="2">
        <v>258.0</v>
      </c>
      <c r="G281" s="44">
        <v>8795.0</v>
      </c>
      <c r="H281" s="45">
        <v>2.973</v>
      </c>
      <c r="I281" s="44">
        <v>171.0</v>
      </c>
      <c r="J281" s="46">
        <f>VLOOKUP(A260,'2015 WOS data'!227:1415,4,FALSE)</f>
        <v>3534</v>
      </c>
      <c r="K281" s="47">
        <f>VLOOKUP(A281,'2015 WOS data'!149:1337,5,FALSE)</f>
        <v>3.375</v>
      </c>
      <c r="L281" s="46">
        <f>VLOOKUP(A281,'2015 WOS data'!15:1203,9,FALSE)</f>
        <v>372</v>
      </c>
      <c r="M281" s="48">
        <v>42466.0</v>
      </c>
      <c r="N281" s="2" t="s">
        <v>530</v>
      </c>
      <c r="O281" s="2">
        <v>0.0</v>
      </c>
      <c r="P281" s="49" t="s">
        <v>3301</v>
      </c>
      <c r="Q281" s="53"/>
      <c r="R281" s="2">
        <v>3.0</v>
      </c>
      <c r="S281" s="2" t="s">
        <v>13</v>
      </c>
      <c r="T281" s="2" t="s">
        <v>145</v>
      </c>
      <c r="U281" s="2" t="s">
        <v>276</v>
      </c>
      <c r="V281" s="2" t="s">
        <v>76</v>
      </c>
      <c r="W281" s="2" t="s">
        <v>76</v>
      </c>
      <c r="X281" s="2" t="s">
        <v>76</v>
      </c>
    </row>
    <row r="282">
      <c r="A282" s="57" t="s">
        <v>598</v>
      </c>
      <c r="B282" s="61">
        <v>0.8883027078640182</v>
      </c>
      <c r="C282" s="62" t="s">
        <v>600</v>
      </c>
      <c r="D282" s="2">
        <v>16472.0</v>
      </c>
      <c r="E282" s="2">
        <v>4.687</v>
      </c>
      <c r="F282" s="2">
        <v>166.0</v>
      </c>
      <c r="G282" s="44">
        <v>16870.0</v>
      </c>
      <c r="H282" s="45">
        <v>4.085</v>
      </c>
      <c r="I282" s="44">
        <v>217.0</v>
      </c>
      <c r="J282" s="46">
        <f>VLOOKUP(A261,'2015 WOS data'!228:1416,4,FALSE)</f>
        <v>3582</v>
      </c>
      <c r="K282" s="47">
        <f>VLOOKUP(A282,'2015 WOS data'!16:1204,5,FALSE)</f>
        <v>3.559</v>
      </c>
      <c r="L282" s="46">
        <f>VLOOKUP(A282,'2015 WOS data'!16:1204,9,FALSE)</f>
        <v>190</v>
      </c>
      <c r="M282" s="48">
        <v>42163.0</v>
      </c>
      <c r="N282" s="2" t="s">
        <v>3306</v>
      </c>
      <c r="O282" s="2">
        <v>0.0</v>
      </c>
      <c r="P282" s="49" t="s">
        <v>3307</v>
      </c>
      <c r="Q282" s="53"/>
      <c r="R282" s="2">
        <v>6.0</v>
      </c>
      <c r="S282" s="2" t="s">
        <v>76</v>
      </c>
      <c r="T282" s="2" t="s">
        <v>179</v>
      </c>
      <c r="V282" s="2" t="s">
        <v>76</v>
      </c>
      <c r="W282" s="2" t="s">
        <v>76</v>
      </c>
      <c r="X282" s="2" t="s">
        <v>76</v>
      </c>
    </row>
    <row r="283">
      <c r="A283" s="57" t="s">
        <v>416</v>
      </c>
      <c r="B283" s="61">
        <v>0.8906152771509909</v>
      </c>
      <c r="C283" s="62" t="s">
        <v>417</v>
      </c>
      <c r="D283" s="2">
        <v>15975.0</v>
      </c>
      <c r="E283" s="2">
        <v>4.853</v>
      </c>
      <c r="F283" s="2">
        <v>355.0</v>
      </c>
      <c r="G283" s="44">
        <v>17534.0</v>
      </c>
      <c r="H283" s="45">
        <v>5.013</v>
      </c>
      <c r="I283" s="44">
        <v>400.0</v>
      </c>
      <c r="J283" s="46">
        <f>VLOOKUP(A283,'2015 WOS data'!62:1250,4,FALSE)</f>
        <v>19205</v>
      </c>
      <c r="K283" s="47">
        <f>VLOOKUP(A283,'2015 WOS data'!15:1203,5,FALSE)</f>
        <v>5.153</v>
      </c>
      <c r="L283" s="46">
        <f>VLOOKUP(A283,'2015 WOS data'!17:1205,9,FALSE)</f>
        <v>429</v>
      </c>
      <c r="M283" s="48">
        <v>42447.0</v>
      </c>
      <c r="N283" s="2" t="s">
        <v>530</v>
      </c>
      <c r="O283" s="2">
        <v>0.0</v>
      </c>
      <c r="P283" s="49" t="s">
        <v>3314</v>
      </c>
      <c r="Q283" s="53"/>
      <c r="R283" s="2">
        <v>4.0</v>
      </c>
      <c r="S283" s="2" t="s">
        <v>76</v>
      </c>
      <c r="T283" s="2" t="s">
        <v>179</v>
      </c>
      <c r="V283" s="2" t="s">
        <v>76</v>
      </c>
      <c r="W283" s="2" t="s">
        <v>76</v>
      </c>
      <c r="X283" s="2" t="s">
        <v>76</v>
      </c>
    </row>
    <row r="284">
      <c r="A284" s="57" t="s">
        <v>1082</v>
      </c>
      <c r="B284" s="61">
        <v>0.8550777495293544</v>
      </c>
      <c r="C284" s="62" t="s">
        <v>1083</v>
      </c>
      <c r="D284" s="2">
        <v>20944.0</v>
      </c>
      <c r="E284" s="2">
        <v>3.391</v>
      </c>
      <c r="F284" s="2">
        <v>708.0</v>
      </c>
      <c r="G284" s="44">
        <v>21129.0</v>
      </c>
      <c r="H284" s="45">
        <v>3.028</v>
      </c>
      <c r="I284" s="44">
        <v>562.0</v>
      </c>
      <c r="J284" s="46">
        <f>VLOOKUP(A284,'2015 WOS data'!63:1251,4,FALSE)</f>
        <v>22851</v>
      </c>
      <c r="K284" s="47">
        <f>VLOOKUP(A284,'2015 WOS data'!16:1204,5,FALSE)</f>
        <v>3.002</v>
      </c>
      <c r="L284" s="46">
        <f>VLOOKUP(A284,'2015 WOS data'!18:1206,9,FALSE)</f>
        <v>645</v>
      </c>
      <c r="M284" s="48">
        <v>42466.0</v>
      </c>
      <c r="N284" s="2" t="s">
        <v>530</v>
      </c>
      <c r="O284" s="2">
        <v>0.0</v>
      </c>
      <c r="P284" s="49" t="s">
        <v>3317</v>
      </c>
      <c r="Q284" s="53"/>
      <c r="R284" s="2">
        <v>3.0</v>
      </c>
      <c r="S284" s="2" t="s">
        <v>76</v>
      </c>
      <c r="T284" s="2" t="s">
        <v>145</v>
      </c>
      <c r="U284" s="2" t="s">
        <v>276</v>
      </c>
      <c r="V284" s="2" t="s">
        <v>76</v>
      </c>
      <c r="W284" s="2" t="s">
        <v>76</v>
      </c>
      <c r="X284" s="2" t="s">
        <v>76</v>
      </c>
    </row>
    <row r="285">
      <c r="A285" s="2" t="s">
        <v>469</v>
      </c>
      <c r="B285" s="2">
        <v>0.8999586205647767</v>
      </c>
      <c r="C285" s="2" t="s">
        <v>470</v>
      </c>
      <c r="D285" s="2">
        <v>4114.0</v>
      </c>
      <c r="E285" s="2">
        <v>4.354</v>
      </c>
      <c r="F285" s="2">
        <v>75.0</v>
      </c>
      <c r="G285" s="44">
        <v>3976.0</v>
      </c>
      <c r="H285" s="45">
        <v>4.643</v>
      </c>
      <c r="I285" s="44">
        <v>70.0</v>
      </c>
      <c r="J285" s="46">
        <v>4403.0</v>
      </c>
      <c r="K285" s="47">
        <v>5.256</v>
      </c>
      <c r="L285" s="46">
        <v>77.0</v>
      </c>
      <c r="M285" s="48">
        <v>42164.0</v>
      </c>
      <c r="N285" s="2" t="s">
        <v>1143</v>
      </c>
      <c r="O285" s="2">
        <v>0.0</v>
      </c>
      <c r="P285" s="49" t="s">
        <v>3319</v>
      </c>
      <c r="Q285" s="53"/>
      <c r="R285" s="2">
        <v>6.0</v>
      </c>
      <c r="S285" s="2" t="s">
        <v>76</v>
      </c>
      <c r="T285" s="2" t="s">
        <v>179</v>
      </c>
      <c r="V285" s="2" t="s">
        <v>76</v>
      </c>
      <c r="W285" s="2" t="s">
        <v>76</v>
      </c>
      <c r="X285" s="2" t="s">
        <v>76</v>
      </c>
    </row>
    <row r="286">
      <c r="A286" s="57" t="s">
        <v>972</v>
      </c>
      <c r="B286" s="61">
        <v>0.858368020021601</v>
      </c>
      <c r="C286" s="62" t="s">
        <v>973</v>
      </c>
      <c r="D286" s="2">
        <v>19505.0</v>
      </c>
      <c r="E286" s="2">
        <v>3.372</v>
      </c>
      <c r="F286" s="2">
        <v>311.0</v>
      </c>
      <c r="G286" s="44">
        <v>19452.0</v>
      </c>
      <c r="H286" s="45">
        <v>3.246</v>
      </c>
      <c r="I286" s="44">
        <v>310.0</v>
      </c>
      <c r="J286" s="46">
        <f>VLOOKUP(A286,'2015 WOS data'!65:1253,4,FALSE)</f>
        <v>18884</v>
      </c>
      <c r="K286" s="47">
        <f>VLOOKUP(A286,'2015 WOS data'!18:1206,5,FALSE)</f>
        <v>3.378</v>
      </c>
      <c r="L286" s="46">
        <f>VLOOKUP(A286,'2015 WOS data'!20:1208,9,FALSE)</f>
        <v>331</v>
      </c>
      <c r="M286" s="48">
        <v>42466.0</v>
      </c>
      <c r="N286" s="2" t="s">
        <v>530</v>
      </c>
      <c r="O286" s="2">
        <v>0.0</v>
      </c>
      <c r="P286" s="49" t="s">
        <v>3325</v>
      </c>
      <c r="Q286" s="53"/>
      <c r="R286" s="2">
        <v>3.0</v>
      </c>
      <c r="S286" s="2" t="s">
        <v>76</v>
      </c>
      <c r="T286" s="2" t="s">
        <v>145</v>
      </c>
      <c r="U286" s="2" t="s">
        <v>276</v>
      </c>
      <c r="V286" s="2" t="s">
        <v>76</v>
      </c>
      <c r="W286" s="2" t="s">
        <v>76</v>
      </c>
      <c r="X286" s="2" t="s">
        <v>76</v>
      </c>
    </row>
    <row r="287">
      <c r="A287" s="57" t="s">
        <v>930</v>
      </c>
      <c r="B287" s="61">
        <v>0.959418275541991</v>
      </c>
      <c r="C287" s="62" t="s">
        <v>931</v>
      </c>
      <c r="D287" s="2">
        <v>22876.0</v>
      </c>
      <c r="E287" s="2">
        <v>3.451</v>
      </c>
      <c r="F287" s="2">
        <v>309.0</v>
      </c>
      <c r="G287" s="44">
        <v>23315.0</v>
      </c>
      <c r="H287" s="45">
        <v>3.302</v>
      </c>
      <c r="I287" s="44">
        <v>352.0</v>
      </c>
      <c r="J287" s="46">
        <f>VLOOKUP(A266,'2015 WOS data'!233:1421,4,FALSE)</f>
        <v>6152</v>
      </c>
      <c r="K287" s="47">
        <f>VLOOKUP(A287,'2015 WOS data'!21:1209,5,FALSE)</f>
        <v>2.989</v>
      </c>
      <c r="L287" s="46">
        <f>VLOOKUP(A287,'2015 WOS data'!21:1209,9,FALSE)</f>
        <v>391</v>
      </c>
      <c r="M287" s="48">
        <v>42466.0</v>
      </c>
      <c r="N287" s="2" t="s">
        <v>530</v>
      </c>
      <c r="O287" s="2">
        <v>0.0</v>
      </c>
      <c r="P287" s="49" t="s">
        <v>3332</v>
      </c>
      <c r="Q287" s="53"/>
      <c r="R287" s="2">
        <v>3.0</v>
      </c>
      <c r="S287" s="2" t="s">
        <v>76</v>
      </c>
      <c r="T287" s="2" t="s">
        <v>145</v>
      </c>
      <c r="U287" s="2" t="s">
        <v>276</v>
      </c>
      <c r="V287" s="2" t="s">
        <v>13</v>
      </c>
      <c r="W287" s="2" t="s">
        <v>76</v>
      </c>
      <c r="X287" s="2" t="s">
        <v>76</v>
      </c>
    </row>
    <row r="288">
      <c r="A288" s="57" t="s">
        <v>824</v>
      </c>
      <c r="B288" s="61">
        <v>0.959450281595948</v>
      </c>
      <c r="C288" s="62" t="s">
        <v>825</v>
      </c>
      <c r="D288" s="2">
        <v>30576.0</v>
      </c>
      <c r="E288" s="2">
        <v>3.637</v>
      </c>
      <c r="F288" s="2">
        <v>356.0</v>
      </c>
      <c r="G288" s="44">
        <v>31099.0</v>
      </c>
      <c r="H288" s="45">
        <v>3.547</v>
      </c>
      <c r="I288" s="44">
        <v>328.0</v>
      </c>
      <c r="J288" s="46">
        <f>VLOOKUP(A288,'2015 WOS data'!67:1255,4,FALSE)</f>
        <v>29610</v>
      </c>
      <c r="K288" s="47">
        <f>VLOOKUP(A288,'2015 WOS data'!20:1208,5,FALSE)</f>
        <v>3.155</v>
      </c>
      <c r="L288" s="46">
        <f>VLOOKUP(A288,'2015 WOS data'!22:1210,9,FALSE)</f>
        <v>294</v>
      </c>
      <c r="M288" s="48">
        <v>42466.0</v>
      </c>
      <c r="N288" s="2" t="s">
        <v>530</v>
      </c>
      <c r="O288" s="2">
        <v>0.0</v>
      </c>
      <c r="P288" s="49" t="s">
        <v>3338</v>
      </c>
      <c r="Q288" s="53"/>
      <c r="R288" s="2">
        <v>3.0</v>
      </c>
      <c r="S288" s="2" t="s">
        <v>13</v>
      </c>
      <c r="T288" s="2" t="s">
        <v>145</v>
      </c>
      <c r="U288" s="2" t="s">
        <v>276</v>
      </c>
      <c r="V288" s="2" t="s">
        <v>76</v>
      </c>
      <c r="W288" s="2" t="s">
        <v>76</v>
      </c>
      <c r="X288" s="2" t="s">
        <v>76</v>
      </c>
    </row>
    <row r="289">
      <c r="A289" s="57" t="s">
        <v>480</v>
      </c>
      <c r="B289" s="61">
        <v>0.9146785302840654</v>
      </c>
      <c r="C289" s="62" t="s">
        <v>481</v>
      </c>
      <c r="D289" s="2">
        <v>406586.0</v>
      </c>
      <c r="E289" s="2">
        <v>4.6</v>
      </c>
      <c r="F289" s="2">
        <v>3268.0</v>
      </c>
      <c r="G289" s="44">
        <v>396051.0</v>
      </c>
      <c r="H289" s="45">
        <v>4.573</v>
      </c>
      <c r="I289" s="44">
        <v>3007.0</v>
      </c>
      <c r="J289" s="46">
        <f>VLOOKUP(A268,'2015 WOS data'!235:1423,4,FALSE)</f>
        <v>7301</v>
      </c>
      <c r="K289" s="47">
        <f>VLOOKUP(A289,'2015 WOS data'!1:1189,5,FALSE)</f>
        <v>4.258</v>
      </c>
      <c r="L289" s="46">
        <f>VLOOKUP(A289,'2015 WOS data'!1:1189,9,FALSE)</f>
        <v>2506</v>
      </c>
      <c r="M289" s="48">
        <v>42163.0</v>
      </c>
      <c r="N289" s="2" t="s">
        <v>2954</v>
      </c>
      <c r="O289" s="2">
        <v>0.0</v>
      </c>
      <c r="P289" s="49" t="s">
        <v>3344</v>
      </c>
      <c r="Q289" s="53"/>
      <c r="R289" s="2">
        <v>5.0</v>
      </c>
      <c r="S289" s="2" t="s">
        <v>13</v>
      </c>
      <c r="T289" s="2" t="s">
        <v>140</v>
      </c>
      <c r="V289" s="2" t="s">
        <v>76</v>
      </c>
      <c r="W289" s="2" t="s">
        <v>76</v>
      </c>
      <c r="X289" s="2" t="s">
        <v>76</v>
      </c>
    </row>
    <row r="290">
      <c r="A290" s="57" t="s">
        <v>34</v>
      </c>
      <c r="B290" s="61">
        <v>0.9153316751742666</v>
      </c>
      <c r="C290" s="62" t="s">
        <v>35</v>
      </c>
      <c r="D290" s="2">
        <v>15492.0</v>
      </c>
      <c r="E290" s="2">
        <v>22.151</v>
      </c>
      <c r="F290" s="2">
        <v>113.0</v>
      </c>
      <c r="G290" s="44">
        <v>17720.0</v>
      </c>
      <c r="H290" s="45">
        <v>22.268</v>
      </c>
      <c r="I290" s="44">
        <v>112.0</v>
      </c>
      <c r="J290" s="46">
        <f>VLOOKUP(A290,'2015 WOS data'!69:1257,4,FALSE)</f>
        <v>18575</v>
      </c>
      <c r="K290" s="47">
        <f>VLOOKUP(A290,'2015 WOS data'!22:1210,5,FALSE)</f>
        <v>22.387</v>
      </c>
      <c r="L290" s="46">
        <f>VLOOKUP(A290,'2015 WOS data'!2:1190,9,FALSE)</f>
        <v>104</v>
      </c>
      <c r="M290" s="48">
        <v>42447.0</v>
      </c>
      <c r="N290" s="2" t="s">
        <v>530</v>
      </c>
      <c r="O290" s="2">
        <v>0.0</v>
      </c>
      <c r="P290" s="49" t="s">
        <v>3348</v>
      </c>
      <c r="Q290" s="53"/>
      <c r="R290" s="2">
        <v>2.0</v>
      </c>
      <c r="S290" s="2" t="s">
        <v>13</v>
      </c>
      <c r="T290" s="2" t="s">
        <v>140</v>
      </c>
      <c r="V290" s="2" t="s">
        <v>76</v>
      </c>
      <c r="W290" s="2" t="s">
        <v>76</v>
      </c>
      <c r="X290" s="2" t="s">
        <v>76</v>
      </c>
    </row>
    <row r="291">
      <c r="A291" s="57" t="s">
        <v>1004</v>
      </c>
      <c r="B291" s="61">
        <v>0.9166363363056281</v>
      </c>
      <c r="C291" s="62" t="s">
        <v>1006</v>
      </c>
      <c r="D291" s="2">
        <v>28796.0</v>
      </c>
      <c r="E291" s="2">
        <v>3.669</v>
      </c>
      <c r="F291" s="2">
        <v>358.0</v>
      </c>
      <c r="G291" s="44">
        <v>27855.0</v>
      </c>
      <c r="H291" s="45">
        <v>3.181</v>
      </c>
      <c r="I291" s="44">
        <v>348.0</v>
      </c>
      <c r="J291" s="46">
        <f>VLOOKUP(A291,'2015 WOS data'!70:1258,4,FALSE)</f>
        <v>26954</v>
      </c>
      <c r="K291" s="47">
        <f>VLOOKUP(A291,'2015 WOS data'!23:1211,5,FALSE)</f>
        <v>2.975</v>
      </c>
      <c r="L291" s="46">
        <f>VLOOKUP(A291,'2015 WOS data'!3:1191,9,FALSE)</f>
        <v>280</v>
      </c>
      <c r="M291" s="48">
        <v>42408.0</v>
      </c>
      <c r="N291" s="2" t="s">
        <v>1143</v>
      </c>
      <c r="O291" s="2">
        <v>0.0</v>
      </c>
      <c r="P291" s="49" t="s">
        <v>3352</v>
      </c>
      <c r="Q291" s="51"/>
      <c r="R291" s="2">
        <v>1.0</v>
      </c>
      <c r="S291" s="2" t="s">
        <v>76</v>
      </c>
      <c r="T291" s="2" t="s">
        <v>172</v>
      </c>
      <c r="U291" s="2" t="s">
        <v>76</v>
      </c>
      <c r="V291" s="2" t="s">
        <v>76</v>
      </c>
      <c r="W291" s="2" t="s">
        <v>76</v>
      </c>
      <c r="X291" s="2" t="s">
        <v>76</v>
      </c>
    </row>
    <row r="292">
      <c r="A292" s="57" t="s">
        <v>1457</v>
      </c>
      <c r="B292" s="61">
        <v>0.9899047000955925</v>
      </c>
      <c r="C292" s="62" t="s">
        <v>1458</v>
      </c>
      <c r="D292" s="2">
        <v>9967.0</v>
      </c>
      <c r="E292" s="2">
        <v>2.786</v>
      </c>
      <c r="F292" s="2">
        <v>214.0</v>
      </c>
      <c r="G292" s="44">
        <v>9447.0</v>
      </c>
      <c r="H292" s="45">
        <v>2.467</v>
      </c>
      <c r="I292" s="44">
        <v>204.0</v>
      </c>
      <c r="J292" s="46">
        <f>VLOOKUP(A271,'2015 WOS data'!238:1426,4,FALSE)</f>
        <v>8944</v>
      </c>
      <c r="K292" s="47">
        <f>VLOOKUP(A292,'2015 WOS data'!160:1348,5,FALSE)</f>
        <v>2.536</v>
      </c>
      <c r="L292" s="46">
        <f>VLOOKUP(A292,'2015 WOS data'!4:1192,9,FALSE)</f>
        <v>211</v>
      </c>
      <c r="M292" s="48">
        <v>42466.0</v>
      </c>
      <c r="N292" s="2" t="s">
        <v>530</v>
      </c>
      <c r="O292" s="2">
        <v>0.0</v>
      </c>
      <c r="P292" s="49" t="s">
        <v>3356</v>
      </c>
      <c r="Q292" s="53"/>
      <c r="R292" s="2">
        <v>3.0</v>
      </c>
      <c r="S292" s="2" t="s">
        <v>76</v>
      </c>
      <c r="T292" s="2" t="s">
        <v>145</v>
      </c>
      <c r="U292" s="2" t="s">
        <v>276</v>
      </c>
      <c r="V292" s="2" t="s">
        <v>76</v>
      </c>
      <c r="W292" s="2" t="s">
        <v>76</v>
      </c>
      <c r="X292" s="2" t="s">
        <v>76</v>
      </c>
    </row>
    <row r="293">
      <c r="A293" s="57" t="s">
        <v>61</v>
      </c>
      <c r="B293" s="61">
        <v>0.19339442728556488</v>
      </c>
      <c r="C293" s="62" t="s">
        <v>62</v>
      </c>
      <c r="D293" s="2">
        <v>9222.0</v>
      </c>
      <c r="E293" s="2">
        <v>14.414</v>
      </c>
      <c r="F293" s="2">
        <v>216.0</v>
      </c>
      <c r="G293" s="44">
        <v>13031.0</v>
      </c>
      <c r="H293" s="45">
        <v>15.843</v>
      </c>
      <c r="I293" s="44">
        <v>219.0</v>
      </c>
      <c r="J293" s="46">
        <f>VLOOKUP(A272,'2015 WOS data'!239:1427,4,FALSE)</f>
        <v>4277</v>
      </c>
      <c r="K293" s="47">
        <f>VLOOKUP(A293,'2015 WOS data'!27:1215,5,FALSE)</f>
        <v>16.264</v>
      </c>
      <c r="L293" s="46">
        <f>VLOOKUP(A293,'2015 WOS data'!5:1193,9,FALSE)</f>
        <v>256</v>
      </c>
      <c r="M293" s="48">
        <v>42467.0</v>
      </c>
      <c r="N293" s="2" t="s">
        <v>638</v>
      </c>
      <c r="O293" s="2">
        <v>0.0</v>
      </c>
      <c r="P293" s="49" t="s">
        <v>3360</v>
      </c>
      <c r="Q293" s="53"/>
      <c r="R293" s="2">
        <v>1.0</v>
      </c>
      <c r="S293" s="2" t="s">
        <v>13</v>
      </c>
      <c r="T293" s="2" t="s">
        <v>172</v>
      </c>
      <c r="U293" s="2" t="s">
        <v>276</v>
      </c>
      <c r="V293" s="2" t="s">
        <v>76</v>
      </c>
      <c r="W293" s="2" t="s">
        <v>76</v>
      </c>
      <c r="X293" s="2" t="s">
        <v>13</v>
      </c>
    </row>
    <row r="294">
      <c r="A294" s="2" t="s">
        <v>492</v>
      </c>
      <c r="B294" s="2">
        <v>0.9209070165954766</v>
      </c>
      <c r="C294" s="2" t="s">
        <v>493</v>
      </c>
      <c r="D294" s="2">
        <v>4189.0</v>
      </c>
      <c r="E294" s="2">
        <v>4.824</v>
      </c>
      <c r="F294" s="2">
        <v>42.0</v>
      </c>
      <c r="G294" s="44">
        <v>4481.0</v>
      </c>
      <c r="H294" s="45">
        <v>4.508</v>
      </c>
      <c r="I294" s="44">
        <v>52.0</v>
      </c>
      <c r="J294" s="46">
        <v>4540.0</v>
      </c>
      <c r="K294" s="47">
        <v>3.53</v>
      </c>
      <c r="L294" s="46">
        <v>70.0</v>
      </c>
      <c r="M294" s="48">
        <v>42157.0</v>
      </c>
      <c r="N294" s="2" t="s">
        <v>3361</v>
      </c>
      <c r="O294" s="2">
        <v>1.0</v>
      </c>
      <c r="P294" s="49" t="s">
        <v>3362</v>
      </c>
      <c r="Q294" s="53"/>
      <c r="R294" s="2">
        <v>5.0</v>
      </c>
      <c r="S294" s="2" t="s">
        <v>13</v>
      </c>
      <c r="T294" s="2" t="s">
        <v>140</v>
      </c>
      <c r="V294" s="2" t="s">
        <v>76</v>
      </c>
      <c r="W294" s="2" t="s">
        <v>76</v>
      </c>
      <c r="X294" s="2" t="s">
        <v>76</v>
      </c>
    </row>
    <row r="295">
      <c r="A295" s="57" t="s">
        <v>467</v>
      </c>
      <c r="B295" s="61">
        <v>0.9284957773108424</v>
      </c>
      <c r="C295" s="62" t="s">
        <v>468</v>
      </c>
      <c r="D295" s="2">
        <v>12451.0</v>
      </c>
      <c r="E295" s="2">
        <v>5.218</v>
      </c>
      <c r="F295" s="2">
        <v>220.0</v>
      </c>
      <c r="G295" s="44">
        <v>12475.0</v>
      </c>
      <c r="H295" s="45">
        <v>4.655</v>
      </c>
      <c r="I295" s="44">
        <v>223.0</v>
      </c>
      <c r="J295" s="46">
        <f>VLOOKUP(A274,'2015 WOS data'!241:1429,4,FALSE)</f>
        <v>1496</v>
      </c>
      <c r="K295" s="47">
        <f>VLOOKUP(A295,'2015 WOS data'!163:1351,5,FALSE)</f>
        <v>4.874</v>
      </c>
      <c r="L295" s="46">
        <f>VLOOKUP(A295,'2015 WOS data'!7:1195,9,FALSE)</f>
        <v>267</v>
      </c>
      <c r="M295" s="48">
        <v>42465.0</v>
      </c>
      <c r="N295" s="2" t="s">
        <v>530</v>
      </c>
      <c r="O295" s="2">
        <v>0.0</v>
      </c>
      <c r="P295" s="49" t="s">
        <v>3366</v>
      </c>
      <c r="Q295" s="53"/>
      <c r="R295" s="2">
        <v>3.0</v>
      </c>
      <c r="S295" s="2" t="s">
        <v>76</v>
      </c>
      <c r="T295" s="2" t="s">
        <v>179</v>
      </c>
      <c r="V295" s="2" t="s">
        <v>76</v>
      </c>
      <c r="W295" s="2" t="s">
        <v>76</v>
      </c>
      <c r="X295" s="2" t="s">
        <v>76</v>
      </c>
    </row>
    <row r="296">
      <c r="A296" s="57" t="s">
        <v>65</v>
      </c>
      <c r="B296" s="61">
        <v>0.28248690916580776</v>
      </c>
      <c r="C296" s="62" t="s">
        <v>66</v>
      </c>
      <c r="D296" s="2">
        <v>30995.0</v>
      </c>
      <c r="E296" s="2">
        <v>13.852</v>
      </c>
      <c r="F296" s="2">
        <v>192.0</v>
      </c>
      <c r="G296" s="44">
        <v>33977.0</v>
      </c>
      <c r="H296" s="45">
        <v>14.63</v>
      </c>
      <c r="I296" s="44">
        <v>187.0</v>
      </c>
      <c r="J296" s="46">
        <f>VLOOKUP(A296,'2015 WOS data'!1:1189,4,FALSE)</f>
        <v>34396</v>
      </c>
      <c r="K296" s="47">
        <f>VLOOKUP(A296,'2015 WOS data'!28:1216,5,FALSE)</f>
        <v>11.351</v>
      </c>
      <c r="L296" s="46">
        <f>VLOOKUP(A296,'2015 WOS data'!8:1196,9,FALSE)</f>
        <v>171</v>
      </c>
      <c r="M296" s="48">
        <v>42467.0</v>
      </c>
      <c r="N296" s="2" t="s">
        <v>2305</v>
      </c>
      <c r="O296" s="2">
        <v>0.0</v>
      </c>
      <c r="P296" s="49" t="s">
        <v>3370</v>
      </c>
      <c r="Q296" s="53"/>
      <c r="R296" s="2">
        <v>1.0</v>
      </c>
      <c r="S296" s="2" t="s">
        <v>13</v>
      </c>
      <c r="T296" s="2" t="s">
        <v>140</v>
      </c>
      <c r="U296" s="2" t="s">
        <v>276</v>
      </c>
      <c r="V296" s="2" t="s">
        <v>13</v>
      </c>
      <c r="W296" s="2" t="s">
        <v>76</v>
      </c>
      <c r="X296" s="2" t="s">
        <v>13</v>
      </c>
    </row>
    <row r="297">
      <c r="A297" s="2" t="s">
        <v>490</v>
      </c>
      <c r="B297" s="2">
        <v>0.935643855759739</v>
      </c>
      <c r="C297" s="2" t="s">
        <v>491</v>
      </c>
      <c r="D297" s="2">
        <v>2193.0</v>
      </c>
      <c r="E297" s="2">
        <v>4.372</v>
      </c>
      <c r="F297" s="2">
        <v>109.0</v>
      </c>
      <c r="G297" s="44">
        <v>2611.0</v>
      </c>
      <c r="H297" s="45">
        <v>4.509</v>
      </c>
      <c r="I297" s="44">
        <v>112.0</v>
      </c>
      <c r="J297" s="46">
        <v>3178.0</v>
      </c>
      <c r="K297" s="47">
        <v>3.982</v>
      </c>
      <c r="L297" s="46">
        <v>131.0</v>
      </c>
      <c r="M297" s="48">
        <v>42164.0</v>
      </c>
      <c r="N297" s="2" t="s">
        <v>3372</v>
      </c>
      <c r="O297" s="2">
        <v>1.0</v>
      </c>
      <c r="P297" s="49" t="s">
        <v>3373</v>
      </c>
      <c r="Q297" s="53"/>
      <c r="R297" s="2">
        <v>6.0</v>
      </c>
      <c r="S297" s="2" t="s">
        <v>76</v>
      </c>
      <c r="T297" s="2" t="s">
        <v>179</v>
      </c>
      <c r="V297" s="2" t="s">
        <v>76</v>
      </c>
      <c r="W297" s="2" t="s">
        <v>76</v>
      </c>
      <c r="X297" s="2" t="s">
        <v>76</v>
      </c>
    </row>
    <row r="298">
      <c r="A298" s="57" t="s">
        <v>628</v>
      </c>
      <c r="B298" s="61">
        <v>0.9403855138101405</v>
      </c>
      <c r="C298" s="62" t="s">
        <v>629</v>
      </c>
      <c r="D298" s="2">
        <v>54191.0</v>
      </c>
      <c r="E298" s="2">
        <v>4.232</v>
      </c>
      <c r="F298" s="2">
        <v>757.0</v>
      </c>
      <c r="G298" s="44">
        <v>54211.0</v>
      </c>
      <c r="H298" s="45">
        <v>3.993</v>
      </c>
      <c r="I298" s="44">
        <v>748.0</v>
      </c>
      <c r="J298" s="46">
        <f>VLOOKUP(A298,'2015 WOS data'!3:1191,4,FALSE)</f>
        <v>52805</v>
      </c>
      <c r="K298" s="47">
        <f>VLOOKUP(A298,'2015 WOS data'!30:1218,5,FALSE)</f>
        <v>3.631</v>
      </c>
      <c r="L298" s="46">
        <f>VLOOKUP(A298,'2015 WOS data'!10:1198,9,FALSE)</f>
        <v>634</v>
      </c>
      <c r="M298" s="48">
        <v>42178.0</v>
      </c>
      <c r="N298" s="2" t="s">
        <v>1048</v>
      </c>
      <c r="O298" s="2">
        <v>0.0</v>
      </c>
      <c r="P298" s="49" t="s">
        <v>3377</v>
      </c>
      <c r="Q298" s="53"/>
      <c r="R298" s="2">
        <v>5.0</v>
      </c>
      <c r="S298" s="2" t="s">
        <v>13</v>
      </c>
      <c r="T298" s="2" t="s">
        <v>140</v>
      </c>
      <c r="V298" s="2" t="s">
        <v>76</v>
      </c>
      <c r="W298" s="2" t="s">
        <v>76</v>
      </c>
      <c r="X298" s="2" t="s">
        <v>76</v>
      </c>
    </row>
    <row r="299">
      <c r="A299" s="57" t="s">
        <v>271</v>
      </c>
      <c r="B299" s="61">
        <v>0.943200887498532</v>
      </c>
      <c r="C299" s="62" t="s">
        <v>272</v>
      </c>
      <c r="D299" s="2">
        <v>51998.0</v>
      </c>
      <c r="E299" s="2">
        <v>6.273</v>
      </c>
      <c r="F299" s="2">
        <v>473.0</v>
      </c>
      <c r="G299" s="44">
        <v>54140.0</v>
      </c>
      <c r="H299" s="45">
        <v>6.462</v>
      </c>
      <c r="I299" s="44">
        <v>463.0</v>
      </c>
      <c r="J299" s="46">
        <f>VLOOKUP(A299,'2015 WOS data'!4:1192,4,FALSE)</f>
        <v>52227</v>
      </c>
      <c r="K299" s="47">
        <f>VLOOKUP(A299,'2015 WOS data'!31:1219,5,FALSE)</f>
        <v>6.059</v>
      </c>
      <c r="L299" s="46">
        <f>VLOOKUP(A299,'2015 WOS data'!11:1199,9,FALSE)</f>
        <v>402</v>
      </c>
      <c r="M299" s="48">
        <v>42152.0</v>
      </c>
      <c r="N299" s="2" t="s">
        <v>2789</v>
      </c>
      <c r="O299" s="2">
        <v>0.0</v>
      </c>
      <c r="P299" s="49" t="s">
        <v>3380</v>
      </c>
      <c r="Q299" s="53"/>
      <c r="R299" s="2">
        <v>3.0</v>
      </c>
      <c r="S299" s="2" t="s">
        <v>13</v>
      </c>
      <c r="T299" s="2" t="s">
        <v>140</v>
      </c>
      <c r="V299" s="2" t="s">
        <v>76</v>
      </c>
      <c r="W299" s="2" t="s">
        <v>76</v>
      </c>
      <c r="X299" s="2" t="s">
        <v>76</v>
      </c>
    </row>
    <row r="300">
      <c r="A300" s="57" t="s">
        <v>1226</v>
      </c>
      <c r="B300" s="61">
        <v>0.9526701133051052</v>
      </c>
      <c r="C300" s="62" t="s">
        <v>1227</v>
      </c>
      <c r="D300" s="2">
        <v>7519.0</v>
      </c>
      <c r="E300" s="2">
        <v>2.299</v>
      </c>
      <c r="F300" s="2">
        <v>315.0</v>
      </c>
      <c r="G300" s="44">
        <v>9407.0</v>
      </c>
      <c r="H300" s="45">
        <v>2.752</v>
      </c>
      <c r="I300" s="44">
        <v>334.0</v>
      </c>
      <c r="J300" s="46">
        <f>VLOOKUP(A279,'2015 WOS data'!246:1434,4,FALSE)</f>
        <v>2300</v>
      </c>
      <c r="K300" s="47">
        <f>VLOOKUP(A300,'2015 WOS data'!168:1356,5,FALSE)</f>
        <v>2.286</v>
      </c>
      <c r="L300" s="46">
        <f>VLOOKUP(A300,'2015 WOS data'!12:1200,9,FALSE)</f>
        <v>280</v>
      </c>
      <c r="M300" s="48">
        <v>42466.0</v>
      </c>
      <c r="N300" s="2" t="s">
        <v>530</v>
      </c>
      <c r="O300" s="2">
        <v>0.0</v>
      </c>
      <c r="P300" s="49" t="s">
        <v>3383</v>
      </c>
      <c r="Q300" s="53"/>
      <c r="R300" s="2">
        <v>4.0</v>
      </c>
      <c r="S300" s="2" t="s">
        <v>76</v>
      </c>
      <c r="T300" s="2" t="s">
        <v>179</v>
      </c>
      <c r="V300" s="2" t="s">
        <v>76</v>
      </c>
      <c r="W300" s="2" t="s">
        <v>76</v>
      </c>
      <c r="X300" s="2" t="s">
        <v>76</v>
      </c>
    </row>
    <row r="301">
      <c r="A301" s="57" t="s">
        <v>707</v>
      </c>
      <c r="B301" s="61">
        <v>0.954406014757445</v>
      </c>
      <c r="C301" s="62" t="s">
        <v>708</v>
      </c>
      <c r="D301" s="2">
        <v>16488.0</v>
      </c>
      <c r="E301" s="2">
        <v>3.973</v>
      </c>
      <c r="F301" s="2">
        <v>311.0</v>
      </c>
      <c r="G301" s="44">
        <v>15886.0</v>
      </c>
      <c r="H301" s="45">
        <v>3.807</v>
      </c>
      <c r="I301" s="44">
        <v>261.0</v>
      </c>
      <c r="J301" s="46">
        <f>VLOOKUP(A280,'2015 WOS data'!247:1435,4,FALSE)</f>
        <v>7546</v>
      </c>
      <c r="K301" s="47">
        <f>VLOOKUP(A301,'2015 WOS data'!35:1223,5,FALSE)</f>
        <v>4.079</v>
      </c>
      <c r="L301" s="46">
        <f>VLOOKUP(A301,'2015 WOS data'!13:1201,9,FALSE)</f>
        <v>366</v>
      </c>
      <c r="M301" s="48">
        <v>42186.0</v>
      </c>
      <c r="N301" s="2" t="s">
        <v>1143</v>
      </c>
      <c r="O301" s="2">
        <v>0.0</v>
      </c>
      <c r="P301" s="49" t="s">
        <v>3386</v>
      </c>
      <c r="Q301" s="53"/>
      <c r="R301" s="2">
        <v>3.0</v>
      </c>
      <c r="S301" s="2" t="s">
        <v>13</v>
      </c>
      <c r="T301" s="2" t="s">
        <v>140</v>
      </c>
      <c r="V301" s="2" t="s">
        <v>76</v>
      </c>
      <c r="W301" s="2" t="s">
        <v>76</v>
      </c>
      <c r="X301" s="2" t="s">
        <v>76</v>
      </c>
    </row>
    <row r="302">
      <c r="A302" s="57" t="s">
        <v>50</v>
      </c>
      <c r="B302" s="61">
        <v>0.9565844612063812</v>
      </c>
      <c r="C302" s="62" t="s">
        <v>51</v>
      </c>
      <c r="D302" s="2">
        <v>15636.0</v>
      </c>
      <c r="E302" s="2">
        <v>16.747</v>
      </c>
      <c r="F302" s="2">
        <v>153.0</v>
      </c>
      <c r="G302" s="44">
        <v>18502.0</v>
      </c>
      <c r="H302" s="45">
        <v>17.565</v>
      </c>
      <c r="I302" s="44">
        <v>167.0</v>
      </c>
      <c r="J302" s="46">
        <f>VLOOKUP(A281,'2015 WOS data'!248:1436,4,FALSE)</f>
        <v>9417</v>
      </c>
      <c r="K302" s="47">
        <f>VLOOKUP(A302,'2015 WOS data'!36:1224,5,FALSE)</f>
        <v>17.303</v>
      </c>
      <c r="L302" s="46">
        <f>VLOOKUP(A302,'2015 WOS data'!14:1202,9,FALSE)</f>
        <v>156</v>
      </c>
      <c r="M302" s="48">
        <v>42447.0</v>
      </c>
      <c r="N302" s="2" t="s">
        <v>530</v>
      </c>
      <c r="O302" s="2">
        <v>0.0</v>
      </c>
      <c r="P302" s="49" t="s">
        <v>3390</v>
      </c>
      <c r="Q302" s="53"/>
      <c r="R302" s="2">
        <v>3.0</v>
      </c>
      <c r="S302" s="2" t="s">
        <v>13</v>
      </c>
      <c r="T302" s="2" t="s">
        <v>140</v>
      </c>
      <c r="V302" s="2" t="s">
        <v>76</v>
      </c>
      <c r="W302" s="2" t="s">
        <v>76</v>
      </c>
      <c r="X302" s="2" t="s">
        <v>76</v>
      </c>
    </row>
    <row r="303">
      <c r="A303" s="2" t="s">
        <v>1407</v>
      </c>
      <c r="B303" s="2">
        <v>0.4281517632475058</v>
      </c>
      <c r="C303" s="2" t="s">
        <v>1408</v>
      </c>
      <c r="D303" s="2">
        <v>1247.0</v>
      </c>
      <c r="E303" s="2">
        <v>2.626</v>
      </c>
      <c r="F303" s="2">
        <v>206.0</v>
      </c>
      <c r="G303" s="44">
        <v>1725.0</v>
      </c>
      <c r="H303" s="45">
        <v>2.495</v>
      </c>
      <c r="I303" s="44">
        <v>227.0</v>
      </c>
      <c r="J303" s="46">
        <v>2224.0</v>
      </c>
      <c r="K303" s="47">
        <v>2.319</v>
      </c>
      <c r="L303" s="46">
        <v>242.0</v>
      </c>
      <c r="M303" s="48">
        <v>42467.0</v>
      </c>
      <c r="N303" s="2" t="s">
        <v>1754</v>
      </c>
      <c r="O303" s="2">
        <v>0.0</v>
      </c>
      <c r="P303" s="49" t="s">
        <v>3391</v>
      </c>
      <c r="Q303" s="51"/>
      <c r="R303" s="2">
        <v>2.0</v>
      </c>
      <c r="S303" s="2" t="s">
        <v>13</v>
      </c>
      <c r="T303" s="2" t="s">
        <v>172</v>
      </c>
      <c r="U303" s="2" t="s">
        <v>276</v>
      </c>
      <c r="V303" s="2" t="s">
        <v>76</v>
      </c>
      <c r="W303" s="2" t="s">
        <v>76</v>
      </c>
      <c r="X303" s="2" t="s">
        <v>13</v>
      </c>
    </row>
    <row r="304">
      <c r="A304" s="57" t="s">
        <v>150</v>
      </c>
      <c r="B304" s="61">
        <v>0.5092665546802283</v>
      </c>
      <c r="C304" s="62" t="s">
        <v>151</v>
      </c>
      <c r="D304" s="2">
        <v>565934.0</v>
      </c>
      <c r="E304" s="2">
        <v>9.809</v>
      </c>
      <c r="F304" s="2">
        <v>3901.0</v>
      </c>
      <c r="G304" s="44">
        <v>586144.0</v>
      </c>
      <c r="H304" s="45">
        <v>9.674</v>
      </c>
      <c r="I304" s="44">
        <v>3579.0</v>
      </c>
      <c r="J304" s="46">
        <f>VLOOKUP(A304,'2015 WOS data'!1:1189,4,FALSE)</f>
        <v>593284</v>
      </c>
      <c r="K304" s="47">
        <f>VLOOKUP(A304,'2015 WOS data'!1:1189,5,FALSE)</f>
        <v>9.423</v>
      </c>
      <c r="L304" s="46">
        <f>VLOOKUP(A304,'2015 WOS data'!1:1189,9,FALSE)</f>
        <v>3281</v>
      </c>
      <c r="M304" s="48">
        <v>42467.0</v>
      </c>
      <c r="N304" s="2" t="s">
        <v>3394</v>
      </c>
      <c r="O304" s="2">
        <v>0.0</v>
      </c>
      <c r="P304" s="49" t="s">
        <v>3396</v>
      </c>
      <c r="Q304" s="53"/>
      <c r="R304" s="2">
        <v>2.0</v>
      </c>
      <c r="S304" s="2" t="s">
        <v>13</v>
      </c>
      <c r="T304" s="2" t="s">
        <v>172</v>
      </c>
      <c r="U304" s="2" t="s">
        <v>276</v>
      </c>
      <c r="V304" s="2" t="s">
        <v>76</v>
      </c>
      <c r="W304" s="2" t="s">
        <v>76</v>
      </c>
      <c r="X304" s="2" t="s">
        <v>13</v>
      </c>
    </row>
    <row r="305">
      <c r="A305" s="2" t="s">
        <v>992</v>
      </c>
      <c r="B305" s="2">
        <v>0.9355406356093819</v>
      </c>
      <c r="C305" s="2" t="s">
        <v>993</v>
      </c>
      <c r="D305" s="2">
        <v>5028.0</v>
      </c>
      <c r="E305" s="2">
        <v>3.183</v>
      </c>
      <c r="F305" s="2">
        <v>298.0</v>
      </c>
      <c r="G305" s="44">
        <v>5615.0</v>
      </c>
      <c r="H305" s="45">
        <v>3.21</v>
      </c>
      <c r="I305" s="44">
        <v>310.0</v>
      </c>
      <c r="J305" s="46">
        <v>5875.0</v>
      </c>
      <c r="K305" s="47">
        <v>2.829</v>
      </c>
      <c r="L305" s="46">
        <v>317.0</v>
      </c>
      <c r="M305" s="48">
        <v>42467.0</v>
      </c>
      <c r="N305" s="88" t="s">
        <v>1754</v>
      </c>
      <c r="O305" s="2">
        <v>0.0</v>
      </c>
      <c r="P305" s="49" t="s">
        <v>1757</v>
      </c>
      <c r="Q305" s="51"/>
      <c r="R305" s="2">
        <v>2.0</v>
      </c>
      <c r="S305" s="2" t="s">
        <v>13</v>
      </c>
      <c r="T305" s="2" t="s">
        <v>149</v>
      </c>
      <c r="U305" s="2" t="s">
        <v>276</v>
      </c>
      <c r="V305" s="2" t="s">
        <v>76</v>
      </c>
      <c r="W305" s="2" t="s">
        <v>76</v>
      </c>
      <c r="X305" s="2" t="s">
        <v>13</v>
      </c>
    </row>
    <row r="306">
      <c r="A306" s="2" t="s">
        <v>1837</v>
      </c>
      <c r="B306" s="2">
        <v>0.963475120383207</v>
      </c>
      <c r="C306" s="2" t="s">
        <v>1838</v>
      </c>
      <c r="D306" s="2">
        <v>2510.0</v>
      </c>
      <c r="E306" s="2">
        <v>1.093</v>
      </c>
      <c r="F306" s="2">
        <v>218.0</v>
      </c>
      <c r="G306" s="44">
        <v>3507.0</v>
      </c>
      <c r="H306" s="45">
        <v>1.897</v>
      </c>
      <c r="I306" s="44">
        <v>211.0</v>
      </c>
      <c r="J306" s="46">
        <v>3898.0</v>
      </c>
      <c r="K306" s="47">
        <v>1.862</v>
      </c>
      <c r="L306" s="46">
        <v>119.0</v>
      </c>
      <c r="M306" s="48">
        <v>42466.0</v>
      </c>
      <c r="N306" s="2" t="s">
        <v>530</v>
      </c>
      <c r="O306" s="2">
        <v>0.0</v>
      </c>
      <c r="P306" s="49" t="s">
        <v>3400</v>
      </c>
      <c r="Q306" s="53"/>
      <c r="R306" s="2">
        <v>4.0</v>
      </c>
      <c r="S306" s="2" t="s">
        <v>76</v>
      </c>
      <c r="T306" s="2" t="s">
        <v>179</v>
      </c>
      <c r="V306" s="2" t="s">
        <v>76</v>
      </c>
      <c r="W306" s="2" t="s">
        <v>76</v>
      </c>
      <c r="X306" s="2" t="s">
        <v>76</v>
      </c>
    </row>
    <row r="307">
      <c r="A307" s="57" t="s">
        <v>455</v>
      </c>
      <c r="B307" s="61">
        <v>0.9699415877518092</v>
      </c>
      <c r="C307" s="62" t="s">
        <v>456</v>
      </c>
      <c r="D307" s="2">
        <v>9794.0</v>
      </c>
      <c r="E307" s="2">
        <v>4.324</v>
      </c>
      <c r="F307" s="2">
        <v>120.0</v>
      </c>
      <c r="G307" s="44">
        <v>10303.0</v>
      </c>
      <c r="H307" s="45">
        <v>4.769</v>
      </c>
      <c r="I307" s="44">
        <v>136.0</v>
      </c>
      <c r="J307" s="46">
        <f>VLOOKUP(A307,'2015 WOS data'!4:1192,4,FALSE)</f>
        <v>10350</v>
      </c>
      <c r="K307" s="47">
        <f>VLOOKUP(A307,'2015 WOS data'!4:1192,5,FALSE)</f>
        <v>5.587</v>
      </c>
      <c r="L307" s="46">
        <f>VLOOKUP(A307,'2015 WOS data'!4:1192,9,FALSE)</f>
        <v>152</v>
      </c>
      <c r="M307" s="48">
        <v>42164.0</v>
      </c>
      <c r="N307" s="2" t="s">
        <v>1143</v>
      </c>
      <c r="O307" s="2">
        <v>0.0</v>
      </c>
      <c r="P307" s="49" t="s">
        <v>3403</v>
      </c>
      <c r="Q307" s="53"/>
      <c r="R307" s="2">
        <v>3.0</v>
      </c>
      <c r="S307" s="2" t="s">
        <v>76</v>
      </c>
      <c r="T307" s="2" t="s">
        <v>140</v>
      </c>
      <c r="V307" s="2" t="s">
        <v>76</v>
      </c>
      <c r="W307" s="2" t="s">
        <v>76</v>
      </c>
      <c r="X307" s="2" t="s">
        <v>76</v>
      </c>
    </row>
    <row r="308">
      <c r="A308" s="57" t="s">
        <v>712</v>
      </c>
      <c r="B308" s="61">
        <v>0.972613741994049</v>
      </c>
      <c r="C308" s="62" t="s">
        <v>713</v>
      </c>
      <c r="D308" s="2">
        <v>8450.0</v>
      </c>
      <c r="E308" s="2">
        <v>4.372</v>
      </c>
      <c r="F308" s="2">
        <v>94.0</v>
      </c>
      <c r="G308" s="44">
        <v>7949.0</v>
      </c>
      <c r="H308" s="45">
        <v>3.797</v>
      </c>
      <c r="I308" s="44">
        <v>91.0</v>
      </c>
      <c r="J308" s="46">
        <f>VLOOKUP(A308,'2015 WOS data'!5:1193,4,FALSE)</f>
        <v>8453</v>
      </c>
      <c r="K308" s="47">
        <f>VLOOKUP(A308,'2015 WOS data'!5:1193,5,FALSE)</f>
        <v>3.432</v>
      </c>
      <c r="L308" s="46">
        <f>VLOOKUP(A308,'2015 WOS data'!5:1193,9,FALSE)</f>
        <v>94</v>
      </c>
      <c r="M308" s="48">
        <v>42164.0</v>
      </c>
      <c r="N308" s="2" t="s">
        <v>1322</v>
      </c>
      <c r="O308" s="2">
        <v>0.0</v>
      </c>
      <c r="P308" s="49" t="s">
        <v>3407</v>
      </c>
      <c r="Q308" s="53"/>
      <c r="R308" s="2">
        <v>6.0</v>
      </c>
      <c r="S308" s="2" t="s">
        <v>76</v>
      </c>
      <c r="T308" s="2" t="s">
        <v>179</v>
      </c>
      <c r="V308" s="2" t="s">
        <v>76</v>
      </c>
      <c r="W308" s="2" t="s">
        <v>76</v>
      </c>
      <c r="X308" s="2" t="s">
        <v>76</v>
      </c>
    </row>
    <row r="309">
      <c r="A309" s="57" t="s">
        <v>1578</v>
      </c>
      <c r="B309" s="61">
        <v>0.9369511640104455</v>
      </c>
      <c r="C309" s="62" t="s">
        <v>1582</v>
      </c>
      <c r="D309" s="2">
        <v>17469.0</v>
      </c>
      <c r="E309" s="2">
        <v>2.037</v>
      </c>
      <c r="F309" s="2">
        <v>390.0</v>
      </c>
      <c r="G309" s="44">
        <v>19033.0</v>
      </c>
      <c r="H309" s="45">
        <v>1.825</v>
      </c>
      <c r="I309" s="44">
        <v>353.0</v>
      </c>
      <c r="J309" s="46">
        <f>VLOOKUP(A309,'2015 WOS data'!6:1194,4,FALSE)</f>
        <v>19753</v>
      </c>
      <c r="K309" s="47">
        <f>VLOOKUP(A309,'2015 WOS data'!6:1194,5,FALSE)</f>
        <v>1.533</v>
      </c>
      <c r="L309" s="46">
        <f>VLOOKUP(A309,'2015 WOS data'!6:1194,9,FALSE)</f>
        <v>266</v>
      </c>
      <c r="M309" s="48">
        <v>42467.0</v>
      </c>
      <c r="N309" s="2" t="s">
        <v>1143</v>
      </c>
      <c r="O309" s="2">
        <v>0.0</v>
      </c>
      <c r="P309" s="49" t="s">
        <v>3410</v>
      </c>
      <c r="Q309" s="51"/>
      <c r="R309" s="2">
        <v>2.0</v>
      </c>
      <c r="S309" s="2" t="s">
        <v>76</v>
      </c>
      <c r="T309" s="2" t="s">
        <v>140</v>
      </c>
      <c r="U309" s="2" t="s">
        <v>276</v>
      </c>
      <c r="V309" s="2" t="s">
        <v>13</v>
      </c>
      <c r="W309" s="2" t="s">
        <v>76</v>
      </c>
      <c r="X309" s="2" t="s">
        <v>13</v>
      </c>
    </row>
    <row r="310">
      <c r="A310" s="57" t="s">
        <v>501</v>
      </c>
      <c r="B310" s="61">
        <v>0.9748390794785226</v>
      </c>
      <c r="C310" s="62" t="s">
        <v>502</v>
      </c>
      <c r="D310" s="2">
        <v>31175.0</v>
      </c>
      <c r="E310" s="2">
        <v>4.548</v>
      </c>
      <c r="F310" s="2">
        <v>337.0</v>
      </c>
      <c r="G310" s="44">
        <v>31240.0</v>
      </c>
      <c r="H310" s="45">
        <v>4.466</v>
      </c>
      <c r="I310" s="44">
        <v>370.0</v>
      </c>
      <c r="J310" s="46">
        <f>VLOOKUP(A310,'2015 WOS data'!7:1195,4,FALSE)</f>
        <v>29750</v>
      </c>
      <c r="K310" s="47">
        <f>VLOOKUP(A310,'2015 WOS data'!7:1195,5,FALSE)</f>
        <v>4.037</v>
      </c>
      <c r="L310" s="46">
        <f>VLOOKUP(A310,'2015 WOS data'!7:1195,9,FALSE)</f>
        <v>385</v>
      </c>
      <c r="M310" s="48">
        <v>42163.0</v>
      </c>
      <c r="N310" s="2" t="s">
        <v>3415</v>
      </c>
      <c r="O310" s="2">
        <v>0.0</v>
      </c>
      <c r="P310" s="49" t="s">
        <v>3416</v>
      </c>
      <c r="Q310" s="53"/>
      <c r="R310" s="2">
        <v>5.0</v>
      </c>
      <c r="S310" s="2" t="s">
        <v>13</v>
      </c>
      <c r="T310" s="2" t="s">
        <v>140</v>
      </c>
      <c r="V310" s="2" t="s">
        <v>76</v>
      </c>
      <c r="W310" s="2" t="s">
        <v>76</v>
      </c>
      <c r="X310" s="2" t="s">
        <v>76</v>
      </c>
    </row>
    <row r="311">
      <c r="A311" s="57" t="s">
        <v>112</v>
      </c>
      <c r="B311" s="61">
        <v>0.8248990321969223</v>
      </c>
      <c r="C311" s="62" t="s">
        <v>114</v>
      </c>
      <c r="D311" s="2">
        <v>59234.0</v>
      </c>
      <c r="E311" s="2">
        <v>12.639</v>
      </c>
      <c r="F311" s="2">
        <v>226.0</v>
      </c>
      <c r="G311" s="44">
        <v>59511.0</v>
      </c>
      <c r="H311" s="45">
        <v>10.798</v>
      </c>
      <c r="I311" s="44">
        <v>226.0</v>
      </c>
      <c r="J311" s="46">
        <f>VLOOKUP(A311,'2015 WOS data'!8:1196,4,FALSE)</f>
        <v>57109</v>
      </c>
      <c r="K311" s="47">
        <f>VLOOKUP(A311,'2015 WOS data'!8:1196,5,FALSE)</f>
        <v>10.042</v>
      </c>
      <c r="L311" s="46">
        <f>VLOOKUP(A311,'2015 WOS data'!8:1196,9,FALSE)</f>
        <v>210</v>
      </c>
      <c r="M311" s="48">
        <v>42467.0</v>
      </c>
      <c r="N311" s="2" t="s">
        <v>2305</v>
      </c>
      <c r="O311" s="2">
        <v>0.0</v>
      </c>
      <c r="P311" s="49" t="s">
        <v>3419</v>
      </c>
      <c r="Q311" s="53"/>
      <c r="R311" s="2">
        <v>1.0</v>
      </c>
      <c r="S311" s="2" t="s">
        <v>13</v>
      </c>
      <c r="T311" s="2" t="s">
        <v>140</v>
      </c>
      <c r="U311" s="2" t="s">
        <v>276</v>
      </c>
      <c r="V311" s="2" t="s">
        <v>13</v>
      </c>
      <c r="W311" s="2" t="s">
        <v>76</v>
      </c>
      <c r="X311" s="2" t="s">
        <v>76</v>
      </c>
    </row>
    <row r="312">
      <c r="A312" s="57" t="s">
        <v>181</v>
      </c>
      <c r="B312" s="61">
        <v>0.9831093949133225</v>
      </c>
      <c r="C312" s="62" t="s">
        <v>183</v>
      </c>
      <c r="D312" s="2">
        <v>126356.0</v>
      </c>
      <c r="E312" s="2">
        <v>8.808</v>
      </c>
      <c r="F312" s="2">
        <v>1318.0</v>
      </c>
      <c r="G312" s="44">
        <v>136883.0</v>
      </c>
      <c r="H312" s="45">
        <v>9.112</v>
      </c>
      <c r="I312" s="44">
        <v>1532.0</v>
      </c>
      <c r="J312" s="46">
        <f>VLOOKUP(A312,'2015 WOS data'!9:1197,4,FALSE)</f>
        <v>143465</v>
      </c>
      <c r="K312" s="47">
        <f>VLOOKUP(A312,'2015 WOS data'!9:1197,5,FALSE)</f>
        <v>9.202</v>
      </c>
      <c r="L312" s="46">
        <f>VLOOKUP(A312,'2015 WOS data'!9:1197,9,FALSE)</f>
        <v>1234</v>
      </c>
      <c r="M312" s="48">
        <v>42143.0</v>
      </c>
      <c r="N312" s="5" t="s">
        <v>1465</v>
      </c>
      <c r="O312" s="2">
        <v>1.0</v>
      </c>
      <c r="P312" s="49" t="s">
        <v>3425</v>
      </c>
      <c r="Q312" s="53"/>
      <c r="R312" s="2">
        <v>5.0</v>
      </c>
      <c r="S312" s="2" t="s">
        <v>13</v>
      </c>
      <c r="T312" s="2" t="s">
        <v>140</v>
      </c>
      <c r="V312" s="2" t="s">
        <v>76</v>
      </c>
      <c r="W312" s="2" t="s">
        <v>76</v>
      </c>
      <c r="X312" s="2" t="s">
        <v>76</v>
      </c>
    </row>
    <row r="313">
      <c r="A313" s="57" t="s">
        <v>307</v>
      </c>
      <c r="B313" s="61">
        <v>0.987594768201701</v>
      </c>
      <c r="C313" s="62" t="s">
        <v>309</v>
      </c>
      <c r="D313" s="2">
        <v>12455.0</v>
      </c>
      <c r="E313" s="2">
        <v>5.995</v>
      </c>
      <c r="F313" s="2">
        <v>204.0</v>
      </c>
      <c r="G313" s="44">
        <v>13418.0</v>
      </c>
      <c r="H313" s="45">
        <v>6.028</v>
      </c>
      <c r="I313" s="44">
        <v>190.0</v>
      </c>
      <c r="J313" s="46">
        <f>VLOOKUP(A313,'2015 WOS data'!10:1198,4,FALSE)</f>
        <v>13752</v>
      </c>
      <c r="K313" s="47">
        <f>VLOOKUP(A313,'2015 WOS data'!10:1198,5,FALSE)</f>
        <v>6.335</v>
      </c>
      <c r="L313" s="46">
        <f>VLOOKUP(A313,'2015 WOS data'!10:1198,9,FALSE)</f>
        <v>192</v>
      </c>
      <c r="M313" s="48">
        <v>42153.0</v>
      </c>
      <c r="N313" s="2" t="s">
        <v>1143</v>
      </c>
      <c r="O313" s="2">
        <v>0.0</v>
      </c>
      <c r="P313" s="49" t="s">
        <v>3428</v>
      </c>
      <c r="Q313" s="53"/>
      <c r="R313" s="2">
        <v>5.0</v>
      </c>
      <c r="S313" s="2" t="s">
        <v>13</v>
      </c>
      <c r="T313" s="2" t="s">
        <v>140</v>
      </c>
      <c r="V313" s="2" t="s">
        <v>76</v>
      </c>
      <c r="W313" s="2" t="s">
        <v>76</v>
      </c>
      <c r="X313" s="2" t="s">
        <v>76</v>
      </c>
    </row>
    <row r="314">
      <c r="A314" s="57" t="s">
        <v>146</v>
      </c>
      <c r="B314" s="61">
        <v>0.9897241135251101</v>
      </c>
      <c r="C314" s="62" t="s">
        <v>148</v>
      </c>
      <c r="D314" s="2">
        <v>21439.0</v>
      </c>
      <c r="E314" s="2">
        <v>10.366</v>
      </c>
      <c r="F314" s="2">
        <v>203.0</v>
      </c>
      <c r="G314" s="44">
        <v>23646.0</v>
      </c>
      <c r="H314" s="45">
        <v>9.708</v>
      </c>
      <c r="I314" s="44">
        <v>220.0</v>
      </c>
      <c r="J314" s="46">
        <f>VLOOKUP(A314,'2015 WOS data'!11:1199,4,FALSE)</f>
        <v>24023</v>
      </c>
      <c r="K314" s="47">
        <f>VLOOKUP(A314,'2015 WOS data'!11:1199,5,FALSE)</f>
        <v>9.338</v>
      </c>
      <c r="L314" s="46">
        <f>VLOOKUP(A314,'2015 WOS data'!11:1199,9,FALSE)</f>
        <v>228</v>
      </c>
      <c r="M314" s="48">
        <v>42447.0</v>
      </c>
      <c r="N314" s="2" t="s">
        <v>530</v>
      </c>
      <c r="O314" s="2">
        <v>0.0</v>
      </c>
      <c r="P314" s="49" t="s">
        <v>3431</v>
      </c>
      <c r="Q314" s="53"/>
      <c r="R314" s="2">
        <v>2.0</v>
      </c>
      <c r="S314" s="2" t="s">
        <v>13</v>
      </c>
      <c r="T314" s="2" t="s">
        <v>140</v>
      </c>
      <c r="V314" s="2" t="s">
        <v>76</v>
      </c>
      <c r="W314" s="2" t="s">
        <v>76</v>
      </c>
      <c r="X314" s="2" t="s">
        <v>76</v>
      </c>
    </row>
    <row r="315">
      <c r="A315" s="57" t="s">
        <v>958</v>
      </c>
      <c r="B315" s="61">
        <v>0.3441004051040226</v>
      </c>
      <c r="C315" s="62" t="s">
        <v>959</v>
      </c>
      <c r="D315" s="2">
        <v>15696.0</v>
      </c>
      <c r="E315" s="2">
        <v>3.368</v>
      </c>
      <c r="F315" s="2">
        <v>281.0</v>
      </c>
      <c r="G315" s="44">
        <v>15632.0</v>
      </c>
      <c r="H315" s="45">
        <v>3.263</v>
      </c>
      <c r="I315" s="44">
        <v>227.0</v>
      </c>
      <c r="J315" s="46">
        <f>VLOOKUP(A294,'2015 WOS data'!261:1449,4,FALSE)</f>
        <v>4540</v>
      </c>
      <c r="K315" s="47">
        <f>VLOOKUP(A315,'2015 WOS data'!49:1237,5,FALSE)</f>
        <v>3.446</v>
      </c>
      <c r="L315" s="46">
        <f>VLOOKUP(A315,'2015 WOS data'!12:1200,9,FALSE)</f>
        <v>290</v>
      </c>
      <c r="N315" s="2" t="s">
        <v>1143</v>
      </c>
      <c r="O315" s="2">
        <v>0.0</v>
      </c>
      <c r="P315" s="49" t="s">
        <v>3435</v>
      </c>
      <c r="Q315" s="51"/>
      <c r="R315" s="2">
        <v>6.0</v>
      </c>
      <c r="S315" s="2" t="s">
        <v>76</v>
      </c>
      <c r="T315" s="2" t="s">
        <v>179</v>
      </c>
      <c r="U315" s="2" t="s">
        <v>276</v>
      </c>
      <c r="V315" s="2" t="s">
        <v>76</v>
      </c>
      <c r="W315" s="2" t="s">
        <v>76</v>
      </c>
      <c r="X315" s="2" t="s">
        <v>76</v>
      </c>
    </row>
    <row r="316">
      <c r="A316" s="2" t="s">
        <v>559</v>
      </c>
      <c r="B316" s="2">
        <v>0.9900300957974308</v>
      </c>
      <c r="C316" s="2" t="s">
        <v>560</v>
      </c>
      <c r="D316" s="2">
        <v>701.0</v>
      </c>
      <c r="E316" s="2">
        <v>4.175</v>
      </c>
      <c r="F316" s="2">
        <v>260.0</v>
      </c>
      <c r="G316" s="44">
        <v>1941.0</v>
      </c>
      <c r="H316" s="45">
        <v>4.289</v>
      </c>
      <c r="I316" s="44">
        <v>395.0</v>
      </c>
      <c r="J316" s="46">
        <v>3841.0</v>
      </c>
      <c r="K316" s="47">
        <v>4.609</v>
      </c>
      <c r="L316" s="46">
        <v>478.0</v>
      </c>
      <c r="M316" s="48">
        <v>42178.0</v>
      </c>
      <c r="N316" s="2" t="s">
        <v>727</v>
      </c>
      <c r="O316" s="2">
        <v>1.0</v>
      </c>
      <c r="P316" s="49" t="s">
        <v>3437</v>
      </c>
      <c r="Q316" s="53"/>
      <c r="R316" s="2">
        <v>3.0</v>
      </c>
      <c r="S316" s="2" t="s">
        <v>13</v>
      </c>
      <c r="T316" s="2" t="s">
        <v>140</v>
      </c>
      <c r="V316" s="2" t="s">
        <v>76</v>
      </c>
      <c r="W316" s="2" t="s">
        <v>76</v>
      </c>
      <c r="X316" s="2" t="s">
        <v>76</v>
      </c>
    </row>
    <row r="317">
      <c r="A317" s="57" t="s">
        <v>102</v>
      </c>
      <c r="B317" s="61">
        <v>0.9902396741113375</v>
      </c>
      <c r="C317" s="62" t="s">
        <v>103</v>
      </c>
      <c r="D317" s="2">
        <v>7829.0</v>
      </c>
      <c r="E317" s="2">
        <v>11.423</v>
      </c>
      <c r="F317" s="2">
        <v>134.0</v>
      </c>
      <c r="G317" s="44">
        <v>9457.0</v>
      </c>
      <c r="H317" s="45">
        <v>11.753</v>
      </c>
      <c r="I317" s="44">
        <v>159.0</v>
      </c>
      <c r="J317" s="46">
        <f>VLOOKUP(A317,'2015 WOS data'!14:1202,4,FALSE)</f>
        <v>10957</v>
      </c>
      <c r="K317" s="47">
        <f>VLOOKUP(A317,'2015 WOS data'!185:1373,5,FALSE)</f>
        <v>9.108</v>
      </c>
      <c r="L317" s="46">
        <f>VLOOKUP(A317,'2015 WOS data'!14:1202,9,FALSE)</f>
        <v>163</v>
      </c>
      <c r="M317" s="48">
        <v>42143.0</v>
      </c>
      <c r="N317" s="2" t="s">
        <v>876</v>
      </c>
      <c r="O317" s="2">
        <v>0.0</v>
      </c>
      <c r="P317" s="49" t="s">
        <v>3441</v>
      </c>
      <c r="Q317" s="53"/>
      <c r="R317" s="2">
        <v>5.0</v>
      </c>
      <c r="S317" s="2" t="s">
        <v>13</v>
      </c>
      <c r="T317" s="2" t="s">
        <v>140</v>
      </c>
      <c r="U317" s="2"/>
      <c r="V317" s="2" t="s">
        <v>2923</v>
      </c>
      <c r="W317" s="2" t="s">
        <v>76</v>
      </c>
      <c r="X317" s="2" t="s">
        <v>76</v>
      </c>
    </row>
    <row r="318">
      <c r="A318" s="2" t="s">
        <v>841</v>
      </c>
      <c r="B318" s="2">
        <v>0.5318636414133416</v>
      </c>
      <c r="C318" s="2" t="s">
        <v>843</v>
      </c>
      <c r="D318" s="2">
        <v>1205.0</v>
      </c>
      <c r="E318" s="2">
        <v>3.363</v>
      </c>
      <c r="F318" s="2">
        <v>244.0</v>
      </c>
      <c r="G318" s="44">
        <v>2117.0</v>
      </c>
      <c r="H318" s="45">
        <v>3.516</v>
      </c>
      <c r="I318" s="44">
        <v>199.0</v>
      </c>
      <c r="J318" s="46">
        <v>3644.0</v>
      </c>
      <c r="K318" s="47">
        <v>4.492</v>
      </c>
      <c r="L318" s="46">
        <v>290.0</v>
      </c>
      <c r="N318" s="2" t="s">
        <v>2273</v>
      </c>
      <c r="O318" s="2">
        <v>1.0</v>
      </c>
      <c r="P318" s="49" t="s">
        <v>3443</v>
      </c>
      <c r="Q318" s="51"/>
      <c r="R318" s="2">
        <v>6.0</v>
      </c>
      <c r="S318" s="2" t="s">
        <v>76</v>
      </c>
      <c r="T318" s="2" t="s">
        <v>179</v>
      </c>
      <c r="U318" s="2" t="s">
        <v>276</v>
      </c>
      <c r="V318" s="2" t="s">
        <v>76</v>
      </c>
      <c r="W318" s="2" t="s">
        <v>76</v>
      </c>
      <c r="X318" s="2" t="s">
        <v>76</v>
      </c>
    </row>
    <row r="319">
      <c r="A319" s="57" t="s">
        <v>624</v>
      </c>
      <c r="B319" s="61">
        <v>0.9964901782754897</v>
      </c>
      <c r="C319" s="62" t="s">
        <v>625</v>
      </c>
      <c r="D319" s="2">
        <v>13187.0</v>
      </c>
      <c r="E319" s="2">
        <v>3.986</v>
      </c>
      <c r="F319" s="2">
        <v>489.0</v>
      </c>
      <c r="G319" s="44">
        <v>14865.0</v>
      </c>
      <c r="H319" s="74">
        <v>4.001</v>
      </c>
      <c r="I319" s="44">
        <v>380.0</v>
      </c>
      <c r="J319" s="46">
        <f>VLOOKUP(A319,'2015 WOS data'!16:1204,4,FALSE)</f>
        <v>15151</v>
      </c>
      <c r="K319" s="47">
        <f>VLOOKUP(A319,'2015 WOS data'!1:1189,5,FALSE)</f>
        <v>4.237</v>
      </c>
      <c r="L319" s="46">
        <f>VLOOKUP(A319,'2015 WOS data'!16:1204,9,FALSE)</f>
        <v>310</v>
      </c>
      <c r="M319" s="48">
        <v>42186.0</v>
      </c>
      <c r="N319" s="2" t="s">
        <v>1143</v>
      </c>
      <c r="O319" s="2">
        <v>0.0</v>
      </c>
      <c r="P319" s="49" t="s">
        <v>3447</v>
      </c>
      <c r="Q319" s="53"/>
      <c r="R319" s="2">
        <v>3.0</v>
      </c>
      <c r="S319" s="2" t="s">
        <v>13</v>
      </c>
      <c r="T319" s="2" t="s">
        <v>140</v>
      </c>
      <c r="V319" s="2" t="s">
        <v>76</v>
      </c>
      <c r="W319" s="2" t="s">
        <v>76</v>
      </c>
      <c r="X319" s="2" t="s">
        <v>76</v>
      </c>
    </row>
    <row r="320">
      <c r="A320" s="2" t="s">
        <v>934</v>
      </c>
      <c r="B320" s="2">
        <v>0.7697114902874376</v>
      </c>
      <c r="C320" s="2" t="s">
        <v>935</v>
      </c>
      <c r="D320" s="2">
        <v>2716.0</v>
      </c>
      <c r="E320" s="2">
        <v>3.415</v>
      </c>
      <c r="F320" s="2">
        <v>137.0</v>
      </c>
      <c r="G320" s="44">
        <v>3270.0</v>
      </c>
      <c r="H320" s="45">
        <v>3.295</v>
      </c>
      <c r="I320" s="44">
        <v>137.0</v>
      </c>
      <c r="J320" s="46">
        <v>3789.0</v>
      </c>
      <c r="K320" s="47">
        <v>3.493</v>
      </c>
      <c r="L320" s="46">
        <v>104.0</v>
      </c>
      <c r="M320" s="48"/>
      <c r="N320" s="2" t="s">
        <v>2892</v>
      </c>
      <c r="O320" s="2">
        <v>0.0</v>
      </c>
      <c r="P320" s="49" t="s">
        <v>2893</v>
      </c>
      <c r="Q320" s="53"/>
      <c r="R320" s="2">
        <v>6.0</v>
      </c>
      <c r="S320" s="2" t="s">
        <v>76</v>
      </c>
      <c r="T320" s="2" t="s">
        <v>179</v>
      </c>
      <c r="U320" s="2" t="s">
        <v>276</v>
      </c>
      <c r="V320" s="2" t="s">
        <v>76</v>
      </c>
      <c r="W320" s="2" t="s">
        <v>76</v>
      </c>
      <c r="X320" s="2" t="s">
        <v>76</v>
      </c>
    </row>
    <row r="321">
      <c r="A321" s="89"/>
      <c r="F321">
        <f>SUM(F3:F320)</f>
        <v>130330</v>
      </c>
      <c r="J321" s="52"/>
      <c r="K321" s="52"/>
      <c r="L321" s="90"/>
      <c r="Q321" s="51"/>
      <c r="R321">
        <f>countif(R3:R320,"1")+countif(R3:R320,"2")</f>
        <v>67</v>
      </c>
      <c r="X321">
        <f>countif(X3:X320,"a")</f>
        <v>53</v>
      </c>
    </row>
    <row r="322">
      <c r="A322" s="89"/>
      <c r="J322" s="52"/>
      <c r="K322" s="52"/>
      <c r="L322" s="52"/>
      <c r="Q322" s="51"/>
      <c r="R322">
        <f>countif(R3:R320,"6")</f>
        <v>101</v>
      </c>
      <c r="X322">
        <f>counta(X3:X320)</f>
        <v>318</v>
      </c>
    </row>
    <row r="323">
      <c r="A323" s="89"/>
      <c r="J323" s="52"/>
      <c r="K323" s="52"/>
      <c r="L323" s="52"/>
      <c r="Q323" s="51"/>
      <c r="X323" s="82">
        <f>X321/X322</f>
        <v>0.1666666667</v>
      </c>
    </row>
    <row r="324">
      <c r="A324" s="89"/>
      <c r="J324" s="52"/>
      <c r="K324" s="52"/>
      <c r="L324" s="52"/>
      <c r="Q324" s="51"/>
    </row>
    <row r="325">
      <c r="A325" s="89"/>
      <c r="J325" s="52"/>
      <c r="K325" s="52"/>
      <c r="L325" s="52"/>
      <c r="Q325" s="51"/>
    </row>
    <row r="326">
      <c r="A326" s="89"/>
      <c r="J326" s="52"/>
      <c r="K326" s="52"/>
      <c r="L326" s="52"/>
      <c r="Q326" s="51"/>
    </row>
    <row r="327">
      <c r="A327" s="89"/>
      <c r="J327" s="52"/>
      <c r="K327" s="52"/>
      <c r="L327" s="52"/>
      <c r="Q327" s="51"/>
    </row>
    <row r="328">
      <c r="A328" s="89"/>
      <c r="J328" s="52"/>
      <c r="K328" s="52"/>
      <c r="L328" s="52"/>
      <c r="Q328" s="51"/>
    </row>
    <row r="329">
      <c r="A329" s="89"/>
      <c r="J329" s="52"/>
      <c r="K329" s="52"/>
      <c r="L329" s="52"/>
      <c r="Q329" s="51"/>
    </row>
    <row r="330">
      <c r="A330" s="89"/>
      <c r="J330" s="52"/>
      <c r="K330" s="52"/>
      <c r="L330" s="52"/>
      <c r="Q330" s="51"/>
    </row>
    <row r="331">
      <c r="A331" s="89"/>
      <c r="J331" s="52"/>
      <c r="K331" s="52"/>
      <c r="L331" s="52"/>
      <c r="Q331" s="51"/>
    </row>
    <row r="332">
      <c r="A332" s="89"/>
      <c r="J332" s="52"/>
      <c r="K332" s="52"/>
      <c r="L332" s="52"/>
      <c r="Q332" s="51"/>
    </row>
    <row r="333">
      <c r="A333" s="89"/>
      <c r="J333" s="52"/>
      <c r="K333" s="52"/>
      <c r="L333" s="52"/>
      <c r="Q333" s="51"/>
    </row>
    <row r="334">
      <c r="A334" s="89"/>
      <c r="J334" s="52"/>
      <c r="K334" s="52"/>
      <c r="L334" s="52"/>
      <c r="Q334" s="51"/>
    </row>
    <row r="335">
      <c r="A335" s="89"/>
      <c r="J335" s="52"/>
      <c r="K335" s="52"/>
      <c r="L335" s="52"/>
      <c r="Q335" s="51"/>
    </row>
    <row r="336">
      <c r="A336" s="89"/>
      <c r="J336" s="52"/>
      <c r="K336" s="52"/>
      <c r="L336" s="52"/>
      <c r="Q336" s="51"/>
    </row>
    <row r="337">
      <c r="A337" s="89"/>
      <c r="J337" s="52"/>
      <c r="K337" s="52"/>
      <c r="L337" s="52"/>
      <c r="Q337" s="51"/>
    </row>
    <row r="338">
      <c r="A338" s="89"/>
      <c r="J338" s="52"/>
      <c r="K338" s="52"/>
      <c r="L338" s="52"/>
      <c r="Q338" s="51"/>
    </row>
    <row r="339">
      <c r="A339" s="89"/>
      <c r="J339" s="52"/>
      <c r="K339" s="52"/>
      <c r="L339" s="52"/>
      <c r="Q339" s="51"/>
    </row>
    <row r="340">
      <c r="A340" s="89"/>
      <c r="J340" s="52"/>
      <c r="K340" s="52"/>
      <c r="L340" s="52"/>
      <c r="Q340" s="51"/>
    </row>
    <row r="341">
      <c r="A341" s="89"/>
      <c r="J341" s="52"/>
      <c r="K341" s="52"/>
      <c r="L341" s="52"/>
      <c r="Q341" s="51"/>
    </row>
    <row r="342">
      <c r="A342" s="89"/>
      <c r="J342" s="52"/>
      <c r="K342" s="52"/>
      <c r="L342" s="52"/>
      <c r="Q342" s="51"/>
    </row>
    <row r="343">
      <c r="A343" s="89"/>
      <c r="J343" s="52"/>
      <c r="K343" s="52"/>
      <c r="L343" s="52"/>
      <c r="Q343" s="51"/>
    </row>
    <row r="344">
      <c r="A344" s="89"/>
      <c r="J344" s="52"/>
      <c r="K344" s="52"/>
      <c r="L344" s="52"/>
      <c r="Q344" s="51"/>
    </row>
    <row r="345">
      <c r="A345" s="89"/>
      <c r="J345" s="52"/>
      <c r="K345" s="52"/>
      <c r="L345" s="52"/>
      <c r="Q345" s="51"/>
    </row>
    <row r="346">
      <c r="A346" s="89"/>
      <c r="J346" s="52"/>
      <c r="K346" s="52"/>
      <c r="L346" s="52"/>
      <c r="Q346" s="51"/>
    </row>
    <row r="347">
      <c r="A347" s="89"/>
      <c r="J347" s="52"/>
      <c r="K347" s="52"/>
      <c r="L347" s="52"/>
      <c r="Q347" s="51"/>
    </row>
    <row r="348">
      <c r="A348" s="89"/>
      <c r="J348" s="52"/>
      <c r="K348" s="52"/>
      <c r="L348" s="52"/>
      <c r="Q348" s="51"/>
    </row>
    <row r="349">
      <c r="A349" s="89"/>
      <c r="J349" s="52"/>
      <c r="K349" s="52"/>
      <c r="L349" s="52"/>
      <c r="Q349" s="51"/>
    </row>
    <row r="350">
      <c r="A350" s="89"/>
      <c r="J350" s="52"/>
      <c r="K350" s="52"/>
      <c r="L350" s="52"/>
      <c r="Q350" s="51"/>
    </row>
    <row r="351">
      <c r="A351" s="89"/>
      <c r="J351" s="52"/>
      <c r="K351" s="52"/>
      <c r="L351" s="52"/>
      <c r="Q351" s="51"/>
    </row>
    <row r="352">
      <c r="A352" s="89"/>
      <c r="J352" s="52"/>
      <c r="K352" s="52"/>
      <c r="L352" s="52"/>
      <c r="Q352" s="51"/>
    </row>
    <row r="353">
      <c r="A353" s="89"/>
      <c r="J353" s="52"/>
      <c r="K353" s="52"/>
      <c r="L353" s="52"/>
      <c r="Q353" s="51"/>
    </row>
    <row r="354">
      <c r="A354" s="89"/>
      <c r="J354" s="52"/>
      <c r="K354" s="52"/>
      <c r="L354" s="52"/>
      <c r="Q354" s="51"/>
    </row>
    <row r="355">
      <c r="A355" s="89"/>
      <c r="J355" s="52"/>
      <c r="K355" s="52"/>
      <c r="L355" s="52"/>
      <c r="Q355" s="51"/>
    </row>
    <row r="356">
      <c r="A356" s="89"/>
      <c r="J356" s="52"/>
      <c r="K356" s="52"/>
      <c r="L356" s="52"/>
      <c r="Q356" s="51"/>
    </row>
    <row r="357">
      <c r="A357" s="89"/>
      <c r="J357" s="52"/>
      <c r="K357" s="52"/>
      <c r="L357" s="52"/>
      <c r="Q357" s="51"/>
    </row>
    <row r="358">
      <c r="A358" s="89"/>
      <c r="J358" s="52"/>
      <c r="K358" s="52"/>
      <c r="L358" s="52"/>
      <c r="Q358" s="51"/>
    </row>
    <row r="359">
      <c r="A359" s="89"/>
      <c r="J359" s="52"/>
      <c r="K359" s="52"/>
      <c r="L359" s="52"/>
      <c r="Q359" s="51"/>
    </row>
    <row r="360">
      <c r="A360" s="89"/>
      <c r="J360" s="52"/>
      <c r="K360" s="52"/>
      <c r="L360" s="52"/>
      <c r="Q360" s="51"/>
    </row>
    <row r="361">
      <c r="A361" s="89"/>
      <c r="J361" s="52"/>
      <c r="K361" s="52"/>
      <c r="L361" s="52"/>
      <c r="Q361" s="51"/>
    </row>
    <row r="362">
      <c r="A362" s="89"/>
      <c r="J362" s="52"/>
      <c r="K362" s="52"/>
      <c r="L362" s="52"/>
      <c r="Q362" s="51"/>
    </row>
    <row r="363">
      <c r="A363" s="89"/>
      <c r="J363" s="52"/>
      <c r="K363" s="52"/>
      <c r="L363" s="52"/>
      <c r="Q363" s="51"/>
    </row>
    <row r="364">
      <c r="A364" s="89"/>
      <c r="J364" s="52"/>
      <c r="K364" s="52"/>
      <c r="L364" s="52"/>
      <c r="Q364" s="51"/>
    </row>
    <row r="365">
      <c r="A365" s="89"/>
      <c r="J365" s="52"/>
      <c r="K365" s="52"/>
      <c r="L365" s="52"/>
      <c r="Q365" s="51"/>
    </row>
    <row r="366">
      <c r="A366" s="89"/>
      <c r="J366" s="52"/>
      <c r="K366" s="52"/>
      <c r="L366" s="52"/>
      <c r="Q366" s="51"/>
    </row>
    <row r="367">
      <c r="A367" s="89"/>
      <c r="J367" s="52"/>
      <c r="K367" s="52"/>
      <c r="L367" s="52"/>
      <c r="Q367" s="51"/>
    </row>
    <row r="368">
      <c r="A368" s="89"/>
      <c r="J368" s="52"/>
      <c r="K368" s="52"/>
      <c r="L368" s="52"/>
      <c r="Q368" s="51"/>
    </row>
    <row r="369">
      <c r="A369" s="89"/>
      <c r="J369" s="52"/>
      <c r="K369" s="52"/>
      <c r="L369" s="52"/>
      <c r="Q369" s="51"/>
    </row>
    <row r="370">
      <c r="A370" s="89"/>
      <c r="J370" s="52"/>
      <c r="K370" s="52"/>
      <c r="L370" s="52"/>
      <c r="Q370" s="51"/>
    </row>
    <row r="371">
      <c r="A371" s="89"/>
      <c r="J371" s="52"/>
      <c r="K371" s="52"/>
      <c r="L371" s="52"/>
      <c r="Q371" s="51"/>
    </row>
    <row r="372">
      <c r="A372" s="89"/>
      <c r="J372" s="52"/>
      <c r="K372" s="52"/>
      <c r="L372" s="52"/>
      <c r="Q372" s="51"/>
    </row>
    <row r="373">
      <c r="A373" s="89"/>
      <c r="J373" s="52"/>
      <c r="K373" s="52"/>
      <c r="L373" s="52"/>
      <c r="Q373" s="51"/>
    </row>
    <row r="374">
      <c r="A374" s="89"/>
      <c r="J374" s="52"/>
      <c r="K374" s="52"/>
      <c r="L374" s="52"/>
      <c r="Q374" s="51"/>
    </row>
    <row r="375">
      <c r="A375" s="89"/>
      <c r="J375" s="52"/>
      <c r="K375" s="52"/>
      <c r="L375" s="52"/>
      <c r="Q375" s="51"/>
    </row>
    <row r="376">
      <c r="A376" s="89"/>
      <c r="J376" s="52"/>
      <c r="K376" s="52"/>
      <c r="L376" s="52"/>
      <c r="Q376" s="51"/>
    </row>
    <row r="377">
      <c r="A377" s="89"/>
      <c r="J377" s="52"/>
      <c r="K377" s="52"/>
      <c r="L377" s="52"/>
      <c r="Q377" s="51"/>
    </row>
    <row r="378">
      <c r="A378" s="89"/>
      <c r="J378" s="52"/>
      <c r="K378" s="52"/>
      <c r="L378" s="52"/>
      <c r="Q378" s="51"/>
    </row>
    <row r="379">
      <c r="A379" s="89"/>
      <c r="J379" s="52"/>
      <c r="K379" s="52"/>
      <c r="L379" s="52"/>
      <c r="Q379" s="51"/>
    </row>
    <row r="380">
      <c r="A380" s="89"/>
      <c r="J380" s="52"/>
      <c r="K380" s="52"/>
      <c r="L380" s="52"/>
      <c r="Q380" s="51"/>
    </row>
    <row r="381">
      <c r="A381" s="89"/>
      <c r="J381" s="52"/>
      <c r="K381" s="52"/>
      <c r="L381" s="52"/>
      <c r="Q381" s="51"/>
    </row>
    <row r="382">
      <c r="A382" s="89"/>
      <c r="J382" s="52"/>
      <c r="K382" s="52"/>
      <c r="L382" s="52"/>
      <c r="Q382" s="51"/>
    </row>
    <row r="383">
      <c r="A383" s="89"/>
      <c r="J383" s="52"/>
      <c r="K383" s="52"/>
      <c r="L383" s="52"/>
      <c r="Q383" s="51"/>
    </row>
    <row r="384">
      <c r="A384" s="89"/>
      <c r="J384" s="52"/>
      <c r="K384" s="52"/>
      <c r="L384" s="52"/>
      <c r="Q384" s="51"/>
    </row>
    <row r="385">
      <c r="A385" s="89"/>
      <c r="J385" s="52"/>
      <c r="K385" s="52"/>
      <c r="L385" s="52"/>
      <c r="Q385" s="51"/>
    </row>
    <row r="386">
      <c r="A386" s="89"/>
      <c r="J386" s="52"/>
      <c r="K386" s="52"/>
      <c r="L386" s="52"/>
      <c r="Q386" s="51"/>
    </row>
    <row r="387">
      <c r="A387" s="89"/>
      <c r="J387" s="52"/>
      <c r="K387" s="52"/>
      <c r="L387" s="52"/>
      <c r="Q387" s="51"/>
    </row>
    <row r="388">
      <c r="A388" s="89"/>
      <c r="J388" s="52"/>
      <c r="K388" s="52"/>
      <c r="L388" s="52"/>
      <c r="Q388" s="51"/>
    </row>
    <row r="389">
      <c r="A389" s="89"/>
      <c r="J389" s="52"/>
      <c r="K389" s="52"/>
      <c r="L389" s="52"/>
      <c r="Q389" s="51"/>
    </row>
    <row r="390">
      <c r="A390" s="89"/>
      <c r="J390" s="52"/>
      <c r="K390" s="52"/>
      <c r="L390" s="52"/>
      <c r="Q390" s="51"/>
    </row>
    <row r="391">
      <c r="A391" s="89"/>
      <c r="J391" s="52"/>
      <c r="K391" s="52"/>
      <c r="L391" s="52"/>
      <c r="Q391" s="51"/>
    </row>
    <row r="392">
      <c r="A392" s="89"/>
      <c r="J392" s="52"/>
      <c r="K392" s="52"/>
      <c r="L392" s="52"/>
      <c r="Q392" s="51"/>
    </row>
    <row r="393">
      <c r="A393" s="89"/>
      <c r="J393" s="52"/>
      <c r="K393" s="52"/>
      <c r="L393" s="52"/>
      <c r="Q393" s="51"/>
    </row>
    <row r="394">
      <c r="A394" s="89"/>
      <c r="J394" s="52"/>
      <c r="K394" s="52"/>
      <c r="L394" s="52"/>
      <c r="Q394" s="51"/>
    </row>
    <row r="395">
      <c r="A395" s="89"/>
      <c r="J395" s="52"/>
      <c r="K395" s="52"/>
      <c r="L395" s="52"/>
      <c r="Q395" s="51"/>
    </row>
    <row r="396">
      <c r="A396" s="89"/>
      <c r="J396" s="52"/>
      <c r="K396" s="52"/>
      <c r="L396" s="52"/>
      <c r="Q396" s="51"/>
    </row>
    <row r="397">
      <c r="A397" s="89"/>
      <c r="J397" s="52"/>
      <c r="K397" s="52"/>
      <c r="L397" s="52"/>
      <c r="Q397" s="51"/>
    </row>
    <row r="398">
      <c r="A398" s="89"/>
      <c r="J398" s="52"/>
      <c r="K398" s="52"/>
      <c r="L398" s="52"/>
      <c r="Q398" s="51"/>
    </row>
    <row r="399">
      <c r="A399" s="89"/>
      <c r="J399" s="52"/>
      <c r="K399" s="52"/>
      <c r="L399" s="52"/>
      <c r="Q399" s="51"/>
    </row>
    <row r="400">
      <c r="A400" s="89"/>
      <c r="J400" s="52"/>
      <c r="K400" s="52"/>
      <c r="L400" s="52"/>
      <c r="Q400" s="51"/>
    </row>
    <row r="401">
      <c r="A401" s="89"/>
      <c r="J401" s="52"/>
      <c r="K401" s="52"/>
      <c r="L401" s="52"/>
      <c r="Q401" s="51"/>
    </row>
    <row r="402">
      <c r="A402" s="89"/>
      <c r="J402" s="52"/>
      <c r="K402" s="52"/>
      <c r="L402" s="52"/>
      <c r="Q402" s="51"/>
    </row>
    <row r="403">
      <c r="A403" s="89"/>
      <c r="J403" s="52"/>
      <c r="K403" s="52"/>
      <c r="L403" s="52"/>
      <c r="Q403" s="51"/>
    </row>
    <row r="404">
      <c r="A404" s="89"/>
      <c r="J404" s="52"/>
      <c r="K404" s="52"/>
      <c r="L404" s="52"/>
      <c r="Q404" s="51"/>
    </row>
    <row r="405">
      <c r="A405" s="89"/>
      <c r="J405" s="52"/>
      <c r="K405" s="52"/>
      <c r="L405" s="52"/>
      <c r="Q405" s="51"/>
    </row>
    <row r="406">
      <c r="A406" s="89"/>
      <c r="J406" s="52"/>
      <c r="K406" s="52"/>
      <c r="L406" s="52"/>
      <c r="Q406" s="51"/>
    </row>
    <row r="407">
      <c r="A407" s="89"/>
      <c r="J407" s="52"/>
      <c r="K407" s="52"/>
      <c r="L407" s="52"/>
      <c r="Q407" s="51"/>
    </row>
    <row r="408">
      <c r="A408" s="89"/>
      <c r="J408" s="52"/>
      <c r="K408" s="52"/>
      <c r="L408" s="52"/>
      <c r="Q408" s="51"/>
    </row>
    <row r="409">
      <c r="A409" s="89"/>
      <c r="J409" s="52"/>
      <c r="K409" s="52"/>
      <c r="L409" s="52"/>
      <c r="Q409" s="51"/>
    </row>
    <row r="410">
      <c r="A410" s="89"/>
      <c r="J410" s="52"/>
      <c r="K410" s="52"/>
      <c r="L410" s="52"/>
      <c r="Q410" s="51"/>
    </row>
    <row r="411">
      <c r="A411" s="89"/>
      <c r="J411" s="52"/>
      <c r="K411" s="52"/>
      <c r="L411" s="52"/>
      <c r="Q411" s="51"/>
    </row>
    <row r="412">
      <c r="A412" s="89"/>
      <c r="J412" s="52"/>
      <c r="K412" s="52"/>
      <c r="L412" s="52"/>
      <c r="Q412" s="51"/>
    </row>
    <row r="413">
      <c r="A413" s="89"/>
      <c r="J413" s="52"/>
      <c r="K413" s="52"/>
      <c r="L413" s="52"/>
      <c r="Q413" s="51"/>
    </row>
    <row r="414">
      <c r="A414" s="89"/>
      <c r="J414" s="52"/>
      <c r="K414" s="52"/>
      <c r="L414" s="52"/>
      <c r="Q414" s="51"/>
    </row>
    <row r="415">
      <c r="A415" s="89"/>
      <c r="J415" s="52"/>
      <c r="K415" s="52"/>
      <c r="L415" s="52"/>
      <c r="Q415" s="51"/>
    </row>
    <row r="416">
      <c r="A416" s="89"/>
      <c r="J416" s="52"/>
      <c r="K416" s="52"/>
      <c r="L416" s="52"/>
      <c r="Q416" s="51"/>
    </row>
    <row r="417">
      <c r="A417" s="89"/>
      <c r="J417" s="52"/>
      <c r="K417" s="52"/>
      <c r="L417" s="52"/>
      <c r="Q417" s="51"/>
    </row>
    <row r="418">
      <c r="A418" s="89"/>
      <c r="J418" s="52"/>
      <c r="K418" s="52"/>
      <c r="L418" s="52"/>
      <c r="Q418" s="51"/>
    </row>
    <row r="419">
      <c r="A419" s="89"/>
      <c r="J419" s="52"/>
      <c r="K419" s="52"/>
      <c r="L419" s="52"/>
      <c r="Q419" s="51"/>
    </row>
    <row r="420">
      <c r="A420" s="89"/>
      <c r="J420" s="52"/>
      <c r="K420" s="52"/>
      <c r="L420" s="52"/>
      <c r="Q420" s="51"/>
    </row>
    <row r="421">
      <c r="A421" s="89"/>
      <c r="J421" s="52"/>
      <c r="K421" s="52"/>
      <c r="L421" s="52"/>
      <c r="Q421" s="51"/>
    </row>
    <row r="422">
      <c r="A422" s="89"/>
      <c r="J422" s="52"/>
      <c r="K422" s="52"/>
      <c r="L422" s="52"/>
      <c r="Q422" s="51"/>
    </row>
    <row r="423">
      <c r="A423" s="89"/>
      <c r="J423" s="52"/>
      <c r="K423" s="52"/>
      <c r="L423" s="52"/>
      <c r="Q423" s="51"/>
    </row>
    <row r="424">
      <c r="A424" s="89"/>
      <c r="J424" s="52"/>
      <c r="K424" s="52"/>
      <c r="L424" s="52"/>
      <c r="Q424" s="51"/>
    </row>
    <row r="425">
      <c r="A425" s="89"/>
      <c r="J425" s="52"/>
      <c r="K425" s="52"/>
      <c r="L425" s="52"/>
      <c r="Q425" s="51"/>
    </row>
    <row r="426">
      <c r="A426" s="89"/>
      <c r="J426" s="52"/>
      <c r="K426" s="52"/>
      <c r="L426" s="52"/>
      <c r="Q426" s="51"/>
    </row>
    <row r="427">
      <c r="A427" s="89"/>
      <c r="J427" s="52"/>
      <c r="K427" s="52"/>
      <c r="L427" s="52"/>
      <c r="Q427" s="51"/>
    </row>
    <row r="428">
      <c r="A428" s="89"/>
      <c r="J428" s="52"/>
      <c r="K428" s="52"/>
      <c r="L428" s="52"/>
      <c r="Q428" s="51"/>
    </row>
    <row r="429">
      <c r="A429" s="89"/>
      <c r="J429" s="52"/>
      <c r="K429" s="52"/>
      <c r="L429" s="52"/>
      <c r="Q429" s="51"/>
    </row>
    <row r="430">
      <c r="A430" s="89"/>
      <c r="J430" s="52"/>
      <c r="K430" s="52"/>
      <c r="L430" s="52"/>
      <c r="Q430" s="51"/>
    </row>
    <row r="431">
      <c r="A431" s="89"/>
      <c r="J431" s="52"/>
      <c r="K431" s="52"/>
      <c r="L431" s="52"/>
      <c r="Q431" s="51"/>
    </row>
    <row r="432">
      <c r="A432" s="89"/>
      <c r="J432" s="52"/>
      <c r="K432" s="52"/>
      <c r="L432" s="52"/>
      <c r="Q432" s="51"/>
    </row>
    <row r="433">
      <c r="A433" s="89"/>
      <c r="J433" s="52"/>
      <c r="K433" s="52"/>
      <c r="L433" s="52"/>
      <c r="Q433" s="51"/>
    </row>
    <row r="434">
      <c r="A434" s="89"/>
      <c r="J434" s="52"/>
      <c r="K434" s="52"/>
      <c r="L434" s="52"/>
      <c r="Q434" s="51"/>
    </row>
    <row r="435">
      <c r="A435" s="89"/>
      <c r="J435" s="52"/>
      <c r="K435" s="52"/>
      <c r="L435" s="52"/>
      <c r="Q435" s="51"/>
    </row>
    <row r="436">
      <c r="A436" s="89"/>
      <c r="J436" s="52"/>
      <c r="K436" s="52"/>
      <c r="L436" s="52"/>
      <c r="Q436" s="51"/>
    </row>
    <row r="437">
      <c r="A437" s="89"/>
      <c r="J437" s="52"/>
      <c r="K437" s="52"/>
      <c r="L437" s="52"/>
      <c r="Q437" s="51"/>
    </row>
    <row r="438">
      <c r="A438" s="89"/>
      <c r="J438" s="52"/>
      <c r="K438" s="52"/>
      <c r="L438" s="52"/>
      <c r="Q438" s="51"/>
    </row>
    <row r="439">
      <c r="A439" s="89"/>
      <c r="J439" s="52"/>
      <c r="K439" s="52"/>
      <c r="L439" s="52"/>
      <c r="Q439" s="51"/>
    </row>
    <row r="440">
      <c r="A440" s="89"/>
      <c r="J440" s="52"/>
      <c r="K440" s="52"/>
      <c r="L440" s="52"/>
      <c r="Q440" s="51"/>
    </row>
    <row r="441">
      <c r="A441" s="89"/>
      <c r="J441" s="52"/>
      <c r="K441" s="52"/>
      <c r="L441" s="52"/>
      <c r="Q441" s="51"/>
    </row>
    <row r="442">
      <c r="A442" s="89"/>
      <c r="J442" s="52"/>
      <c r="K442" s="52"/>
      <c r="L442" s="52"/>
      <c r="Q442" s="51"/>
    </row>
    <row r="443">
      <c r="A443" s="89"/>
      <c r="J443" s="52"/>
      <c r="K443" s="52"/>
      <c r="L443" s="52"/>
      <c r="Q443" s="51"/>
    </row>
    <row r="444">
      <c r="A444" s="89"/>
      <c r="J444" s="52"/>
      <c r="K444" s="52"/>
      <c r="L444" s="52"/>
      <c r="Q444" s="51"/>
    </row>
    <row r="445">
      <c r="A445" s="89"/>
      <c r="J445" s="52"/>
      <c r="K445" s="52"/>
      <c r="L445" s="52"/>
      <c r="Q445" s="51"/>
    </row>
    <row r="446">
      <c r="A446" s="89"/>
      <c r="J446" s="52"/>
      <c r="K446" s="52"/>
      <c r="L446" s="52"/>
      <c r="Q446" s="51"/>
    </row>
    <row r="447">
      <c r="A447" s="89"/>
      <c r="J447" s="52"/>
      <c r="K447" s="52"/>
      <c r="L447" s="52"/>
      <c r="Q447" s="51"/>
    </row>
    <row r="448">
      <c r="A448" s="89"/>
      <c r="J448" s="52"/>
      <c r="K448" s="52"/>
      <c r="L448" s="52"/>
      <c r="Q448" s="51"/>
    </row>
    <row r="449">
      <c r="A449" s="89"/>
      <c r="J449" s="52"/>
      <c r="K449" s="52"/>
      <c r="L449" s="52"/>
      <c r="Q449" s="51"/>
    </row>
    <row r="450">
      <c r="A450" s="89"/>
      <c r="J450" s="52"/>
      <c r="K450" s="52"/>
      <c r="L450" s="52"/>
      <c r="Q450" s="51"/>
    </row>
    <row r="451">
      <c r="A451" s="89"/>
      <c r="J451" s="52"/>
      <c r="K451" s="52"/>
      <c r="L451" s="52"/>
      <c r="Q451" s="51"/>
    </row>
    <row r="452">
      <c r="A452" s="89"/>
      <c r="J452" s="52"/>
      <c r="K452" s="52"/>
      <c r="L452" s="52"/>
      <c r="Q452" s="51"/>
    </row>
    <row r="453">
      <c r="A453" s="89"/>
      <c r="J453" s="52"/>
      <c r="K453" s="52"/>
      <c r="L453" s="52"/>
      <c r="Q453" s="51"/>
    </row>
    <row r="454">
      <c r="A454" s="89"/>
      <c r="J454" s="52"/>
      <c r="K454" s="52"/>
      <c r="L454" s="52"/>
      <c r="Q454" s="51"/>
    </row>
    <row r="455">
      <c r="A455" s="89"/>
      <c r="J455" s="52"/>
      <c r="K455" s="52"/>
      <c r="L455" s="52"/>
      <c r="Q455" s="51"/>
    </row>
    <row r="456">
      <c r="A456" s="89"/>
      <c r="J456" s="52"/>
      <c r="K456" s="52"/>
      <c r="L456" s="52"/>
      <c r="Q456" s="51"/>
    </row>
    <row r="457">
      <c r="A457" s="89"/>
      <c r="J457" s="52"/>
      <c r="K457" s="52"/>
      <c r="L457" s="52"/>
      <c r="Q457" s="51"/>
    </row>
    <row r="458">
      <c r="A458" s="89"/>
      <c r="J458" s="52"/>
      <c r="K458" s="52"/>
      <c r="L458" s="52"/>
      <c r="Q458" s="51"/>
    </row>
    <row r="459">
      <c r="A459" s="89"/>
      <c r="J459" s="52"/>
      <c r="K459" s="52"/>
      <c r="L459" s="52"/>
      <c r="Q459" s="51"/>
    </row>
    <row r="460">
      <c r="A460" s="89"/>
      <c r="J460" s="52"/>
      <c r="K460" s="52"/>
      <c r="L460" s="52"/>
      <c r="Q460" s="51"/>
    </row>
    <row r="461">
      <c r="A461" s="89"/>
      <c r="J461" s="52"/>
      <c r="K461" s="52"/>
      <c r="L461" s="52"/>
      <c r="Q461" s="51"/>
    </row>
    <row r="462">
      <c r="A462" s="89"/>
      <c r="J462" s="52"/>
      <c r="K462" s="52"/>
      <c r="L462" s="52"/>
      <c r="Q462" s="51"/>
    </row>
    <row r="463">
      <c r="A463" s="89"/>
      <c r="J463" s="52"/>
      <c r="K463" s="52"/>
      <c r="L463" s="52"/>
      <c r="Q463" s="51"/>
    </row>
    <row r="464">
      <c r="A464" s="89"/>
      <c r="J464" s="52"/>
      <c r="K464" s="52"/>
      <c r="L464" s="52"/>
      <c r="Q464" s="51"/>
    </row>
    <row r="465">
      <c r="A465" s="89"/>
      <c r="J465" s="52"/>
      <c r="K465" s="52"/>
      <c r="L465" s="52"/>
      <c r="Q465" s="51"/>
    </row>
    <row r="466">
      <c r="A466" s="89"/>
      <c r="J466" s="52"/>
      <c r="K466" s="52"/>
      <c r="L466" s="52"/>
      <c r="Q466" s="51"/>
    </row>
    <row r="467">
      <c r="A467" s="89"/>
      <c r="J467" s="52"/>
      <c r="K467" s="52"/>
      <c r="L467" s="52"/>
      <c r="Q467" s="51"/>
    </row>
    <row r="468">
      <c r="A468" s="89"/>
      <c r="J468" s="52"/>
      <c r="K468" s="52"/>
      <c r="L468" s="52"/>
      <c r="Q468" s="51"/>
    </row>
    <row r="469">
      <c r="A469" s="89"/>
      <c r="J469" s="52"/>
      <c r="K469" s="52"/>
      <c r="L469" s="52"/>
      <c r="Q469" s="51"/>
    </row>
    <row r="470">
      <c r="A470" s="89"/>
      <c r="J470" s="52"/>
      <c r="K470" s="52"/>
      <c r="L470" s="52"/>
      <c r="Q470" s="51"/>
    </row>
    <row r="471">
      <c r="A471" s="89"/>
      <c r="J471" s="52"/>
      <c r="K471" s="52"/>
      <c r="L471" s="52"/>
      <c r="Q471" s="51"/>
    </row>
    <row r="472">
      <c r="A472" s="89"/>
      <c r="J472" s="52"/>
      <c r="K472" s="52"/>
      <c r="L472" s="52"/>
      <c r="Q472" s="51"/>
    </row>
    <row r="473">
      <c r="A473" s="89"/>
      <c r="J473" s="52"/>
      <c r="K473" s="52"/>
      <c r="L473" s="52"/>
      <c r="Q473" s="51"/>
    </row>
    <row r="474">
      <c r="A474" s="89"/>
      <c r="J474" s="52"/>
      <c r="K474" s="52"/>
      <c r="L474" s="52"/>
      <c r="Q474" s="51"/>
    </row>
    <row r="475">
      <c r="A475" s="89"/>
      <c r="J475" s="52"/>
      <c r="K475" s="52"/>
      <c r="L475" s="52"/>
      <c r="Q475" s="51"/>
    </row>
    <row r="476">
      <c r="A476" s="89"/>
      <c r="J476" s="52"/>
      <c r="K476" s="52"/>
      <c r="L476" s="52"/>
      <c r="Q476" s="51"/>
    </row>
    <row r="477">
      <c r="A477" s="89"/>
      <c r="J477" s="52"/>
      <c r="K477" s="52"/>
      <c r="L477" s="52"/>
      <c r="Q477" s="51"/>
    </row>
    <row r="478">
      <c r="A478" s="89"/>
      <c r="J478" s="52"/>
      <c r="K478" s="52"/>
      <c r="L478" s="52"/>
      <c r="Q478" s="51"/>
    </row>
    <row r="479">
      <c r="A479" s="89"/>
      <c r="J479" s="52"/>
      <c r="K479" s="52"/>
      <c r="L479" s="52"/>
      <c r="Q479" s="51"/>
    </row>
    <row r="480">
      <c r="A480" s="89"/>
      <c r="J480" s="52"/>
      <c r="K480" s="52"/>
      <c r="L480" s="52"/>
      <c r="Q480" s="51"/>
    </row>
    <row r="481">
      <c r="A481" s="89"/>
      <c r="J481" s="52"/>
      <c r="K481" s="52"/>
      <c r="L481" s="52"/>
      <c r="Q481" s="51"/>
    </row>
    <row r="482">
      <c r="A482" s="89"/>
      <c r="J482" s="52"/>
      <c r="K482" s="52"/>
      <c r="L482" s="52"/>
      <c r="Q482" s="51"/>
    </row>
    <row r="483">
      <c r="A483" s="89"/>
      <c r="J483" s="52"/>
      <c r="K483" s="52"/>
      <c r="L483" s="52"/>
      <c r="Q483" s="51"/>
    </row>
    <row r="484">
      <c r="A484" s="89"/>
      <c r="J484" s="52"/>
      <c r="K484" s="52"/>
      <c r="L484" s="52"/>
      <c r="Q484" s="51"/>
    </row>
    <row r="485">
      <c r="A485" s="89"/>
      <c r="J485" s="52"/>
      <c r="K485" s="52"/>
      <c r="L485" s="52"/>
      <c r="Q485" s="51"/>
    </row>
    <row r="486">
      <c r="A486" s="89"/>
      <c r="J486" s="52"/>
      <c r="K486" s="52"/>
      <c r="L486" s="52"/>
      <c r="Q486" s="51"/>
    </row>
    <row r="487">
      <c r="A487" s="89"/>
      <c r="J487" s="52"/>
      <c r="K487" s="52"/>
      <c r="L487" s="52"/>
      <c r="Q487" s="51"/>
    </row>
    <row r="488">
      <c r="A488" s="89"/>
      <c r="J488" s="52"/>
      <c r="K488" s="52"/>
      <c r="L488" s="52"/>
      <c r="Q488" s="51"/>
    </row>
    <row r="489">
      <c r="A489" s="89"/>
      <c r="J489" s="52"/>
      <c r="K489" s="52"/>
      <c r="L489" s="52"/>
      <c r="Q489" s="51"/>
    </row>
    <row r="490">
      <c r="A490" s="89"/>
      <c r="J490" s="52"/>
      <c r="K490" s="52"/>
      <c r="L490" s="52"/>
      <c r="Q490" s="51"/>
    </row>
    <row r="491">
      <c r="A491" s="89"/>
      <c r="J491" s="52"/>
      <c r="K491" s="52"/>
      <c r="L491" s="52"/>
      <c r="Q491" s="51"/>
    </row>
    <row r="492">
      <c r="A492" s="89"/>
      <c r="J492" s="52"/>
      <c r="K492" s="52"/>
      <c r="L492" s="52"/>
      <c r="Q492" s="51"/>
    </row>
    <row r="493">
      <c r="A493" s="89"/>
      <c r="J493" s="52"/>
      <c r="K493" s="52"/>
      <c r="L493" s="52"/>
      <c r="Q493" s="51"/>
    </row>
    <row r="494">
      <c r="A494" s="89"/>
      <c r="J494" s="52"/>
      <c r="K494" s="52"/>
      <c r="L494" s="52"/>
      <c r="Q494" s="51"/>
    </row>
    <row r="495">
      <c r="A495" s="89"/>
      <c r="J495" s="52"/>
      <c r="K495" s="52"/>
      <c r="L495" s="52"/>
      <c r="Q495" s="51"/>
    </row>
    <row r="496">
      <c r="A496" s="89"/>
      <c r="J496" s="52"/>
      <c r="K496" s="52"/>
      <c r="L496" s="52"/>
      <c r="Q496" s="51"/>
    </row>
    <row r="497">
      <c r="A497" s="89"/>
      <c r="J497" s="52"/>
      <c r="K497" s="52"/>
      <c r="L497" s="52"/>
      <c r="Q497" s="51"/>
    </row>
    <row r="498">
      <c r="A498" s="89"/>
      <c r="J498" s="52"/>
      <c r="K498" s="52"/>
      <c r="L498" s="52"/>
      <c r="Q498" s="51"/>
    </row>
    <row r="499">
      <c r="A499" s="89"/>
      <c r="J499" s="52"/>
      <c r="K499" s="52"/>
      <c r="L499" s="52"/>
      <c r="Q499" s="51"/>
    </row>
    <row r="500">
      <c r="A500" s="89"/>
      <c r="J500" s="52"/>
      <c r="K500" s="52"/>
      <c r="L500" s="52"/>
      <c r="Q500" s="51"/>
    </row>
    <row r="501">
      <c r="A501" s="89"/>
      <c r="J501" s="52"/>
      <c r="K501" s="52"/>
      <c r="L501" s="52"/>
      <c r="Q501" s="51"/>
    </row>
    <row r="502">
      <c r="A502" s="89"/>
      <c r="J502" s="52"/>
      <c r="K502" s="52"/>
      <c r="L502" s="52"/>
      <c r="Q502" s="51"/>
    </row>
    <row r="503">
      <c r="A503" s="89"/>
      <c r="J503" s="52"/>
      <c r="K503" s="52"/>
      <c r="L503" s="52"/>
      <c r="Q503" s="51"/>
    </row>
    <row r="504">
      <c r="A504" s="89"/>
      <c r="J504" s="52"/>
      <c r="K504" s="52"/>
      <c r="L504" s="52"/>
      <c r="Q504" s="51"/>
    </row>
    <row r="505">
      <c r="A505" s="89"/>
      <c r="J505" s="52"/>
      <c r="K505" s="52"/>
      <c r="L505" s="52"/>
      <c r="Q505" s="51"/>
    </row>
    <row r="506">
      <c r="A506" s="89"/>
      <c r="J506" s="52"/>
      <c r="K506" s="52"/>
      <c r="L506" s="52"/>
      <c r="Q506" s="51"/>
    </row>
    <row r="507">
      <c r="A507" s="89"/>
      <c r="J507" s="52"/>
      <c r="K507" s="52"/>
      <c r="L507" s="52"/>
      <c r="Q507" s="51"/>
    </row>
    <row r="508">
      <c r="A508" s="89"/>
      <c r="J508" s="52"/>
      <c r="K508" s="52"/>
      <c r="L508" s="52"/>
      <c r="Q508" s="51"/>
    </row>
    <row r="509">
      <c r="A509" s="89"/>
      <c r="J509" s="52"/>
      <c r="K509" s="52"/>
      <c r="L509" s="52"/>
      <c r="Q509" s="51"/>
    </row>
    <row r="510">
      <c r="A510" s="89"/>
      <c r="J510" s="52"/>
      <c r="K510" s="52"/>
      <c r="L510" s="52"/>
      <c r="Q510" s="51"/>
    </row>
    <row r="511">
      <c r="A511" s="89"/>
      <c r="J511" s="52"/>
      <c r="K511" s="52"/>
      <c r="L511" s="52"/>
      <c r="Q511" s="51"/>
    </row>
    <row r="512">
      <c r="A512" s="89"/>
      <c r="J512" s="52"/>
      <c r="K512" s="52"/>
      <c r="L512" s="52"/>
      <c r="Q512" s="51"/>
    </row>
    <row r="513">
      <c r="A513" s="89"/>
      <c r="J513" s="52"/>
      <c r="K513" s="52"/>
      <c r="L513" s="52"/>
      <c r="Q513" s="51"/>
    </row>
    <row r="514">
      <c r="A514" s="89"/>
      <c r="J514" s="52"/>
      <c r="K514" s="52"/>
      <c r="L514" s="52"/>
      <c r="Q514" s="51"/>
    </row>
    <row r="515">
      <c r="A515" s="89"/>
      <c r="J515" s="52"/>
      <c r="K515" s="52"/>
      <c r="L515" s="52"/>
      <c r="Q515" s="51"/>
    </row>
    <row r="516">
      <c r="A516" s="89"/>
      <c r="J516" s="52"/>
      <c r="K516" s="52"/>
      <c r="L516" s="52"/>
      <c r="Q516" s="51"/>
    </row>
    <row r="517">
      <c r="A517" s="89"/>
      <c r="J517" s="52"/>
      <c r="K517" s="52"/>
      <c r="L517" s="52"/>
      <c r="Q517" s="51"/>
    </row>
    <row r="518">
      <c r="A518" s="89"/>
      <c r="J518" s="52"/>
      <c r="K518" s="52"/>
      <c r="L518" s="52"/>
      <c r="Q518" s="51"/>
    </row>
    <row r="519">
      <c r="A519" s="89"/>
      <c r="J519" s="52"/>
      <c r="K519" s="52"/>
      <c r="L519" s="52"/>
      <c r="Q519" s="51"/>
    </row>
    <row r="520">
      <c r="A520" s="89"/>
      <c r="J520" s="52"/>
      <c r="K520" s="52"/>
      <c r="L520" s="52"/>
      <c r="Q520" s="51"/>
    </row>
    <row r="521">
      <c r="A521" s="89"/>
      <c r="J521" s="52"/>
      <c r="K521" s="52"/>
      <c r="L521" s="52"/>
      <c r="Q521" s="51"/>
    </row>
    <row r="522">
      <c r="A522" s="89"/>
      <c r="J522" s="52"/>
      <c r="K522" s="52"/>
      <c r="L522" s="52"/>
      <c r="Q522" s="51"/>
    </row>
    <row r="523">
      <c r="A523" s="89"/>
      <c r="J523" s="52"/>
      <c r="K523" s="52"/>
      <c r="L523" s="52"/>
      <c r="Q523" s="51"/>
    </row>
    <row r="524">
      <c r="A524" s="89"/>
      <c r="J524" s="52"/>
      <c r="K524" s="52"/>
      <c r="L524" s="52"/>
      <c r="Q524" s="51"/>
    </row>
    <row r="525">
      <c r="A525" s="89"/>
      <c r="J525" s="52"/>
      <c r="K525" s="52"/>
      <c r="L525" s="52"/>
      <c r="Q525" s="51"/>
    </row>
    <row r="526">
      <c r="A526" s="89"/>
      <c r="J526" s="52"/>
      <c r="K526" s="52"/>
      <c r="L526" s="52"/>
      <c r="Q526" s="51"/>
    </row>
    <row r="527">
      <c r="A527" s="89"/>
      <c r="J527" s="52"/>
      <c r="K527" s="52"/>
      <c r="L527" s="52"/>
      <c r="Q527" s="51"/>
    </row>
    <row r="528">
      <c r="A528" s="89"/>
      <c r="J528" s="52"/>
      <c r="K528" s="52"/>
      <c r="L528" s="52"/>
      <c r="Q528" s="51"/>
    </row>
    <row r="529">
      <c r="A529" s="89"/>
      <c r="J529" s="52"/>
      <c r="K529" s="52"/>
      <c r="L529" s="52"/>
      <c r="Q529" s="51"/>
    </row>
    <row r="530">
      <c r="A530" s="89"/>
      <c r="J530" s="52"/>
      <c r="K530" s="52"/>
      <c r="L530" s="52"/>
      <c r="Q530" s="51"/>
    </row>
    <row r="531">
      <c r="A531" s="89"/>
      <c r="J531" s="52"/>
      <c r="K531" s="52"/>
      <c r="L531" s="52"/>
      <c r="Q531" s="51"/>
    </row>
    <row r="532">
      <c r="A532" s="89"/>
      <c r="J532" s="52"/>
      <c r="K532" s="52"/>
      <c r="L532" s="52"/>
      <c r="Q532" s="51"/>
    </row>
    <row r="533">
      <c r="A533" s="89"/>
      <c r="J533" s="52"/>
      <c r="K533" s="52"/>
      <c r="L533" s="52"/>
      <c r="Q533" s="51"/>
    </row>
    <row r="534">
      <c r="A534" s="89"/>
      <c r="J534" s="52"/>
      <c r="K534" s="52"/>
      <c r="L534" s="52"/>
      <c r="Q534" s="51"/>
    </row>
    <row r="535">
      <c r="A535" s="89"/>
      <c r="J535" s="52"/>
      <c r="K535" s="52"/>
      <c r="L535" s="52"/>
      <c r="Q535" s="51"/>
    </row>
    <row r="536">
      <c r="A536" s="89"/>
      <c r="J536" s="52"/>
      <c r="K536" s="52"/>
      <c r="L536" s="52"/>
      <c r="Q536" s="51"/>
    </row>
    <row r="537">
      <c r="A537" s="89"/>
      <c r="J537" s="52"/>
      <c r="K537" s="52"/>
      <c r="L537" s="52"/>
      <c r="Q537" s="51"/>
    </row>
    <row r="538">
      <c r="A538" s="89"/>
      <c r="J538" s="52"/>
      <c r="K538" s="52"/>
      <c r="L538" s="52"/>
      <c r="Q538" s="51"/>
    </row>
    <row r="539">
      <c r="A539" s="89"/>
      <c r="J539" s="52"/>
      <c r="K539" s="52"/>
      <c r="L539" s="52"/>
      <c r="Q539" s="51"/>
    </row>
    <row r="540">
      <c r="A540" s="89"/>
      <c r="J540" s="52"/>
      <c r="K540" s="52"/>
      <c r="L540" s="52"/>
      <c r="Q540" s="51"/>
    </row>
    <row r="541">
      <c r="A541" s="89"/>
      <c r="J541" s="52"/>
      <c r="K541" s="52"/>
      <c r="L541" s="52"/>
      <c r="Q541" s="51"/>
    </row>
    <row r="542">
      <c r="A542" s="89"/>
      <c r="J542" s="52"/>
      <c r="K542" s="52"/>
      <c r="L542" s="52"/>
      <c r="Q542" s="51"/>
    </row>
    <row r="543">
      <c r="A543" s="89"/>
      <c r="J543" s="52"/>
      <c r="K543" s="52"/>
      <c r="L543" s="52"/>
      <c r="Q543" s="51"/>
    </row>
    <row r="544">
      <c r="A544" s="89"/>
      <c r="J544" s="52"/>
      <c r="K544" s="52"/>
      <c r="L544" s="52"/>
      <c r="Q544" s="51"/>
    </row>
    <row r="545">
      <c r="A545" s="89"/>
      <c r="J545" s="52"/>
      <c r="K545" s="52"/>
      <c r="L545" s="52"/>
      <c r="Q545" s="51"/>
    </row>
    <row r="546">
      <c r="A546" s="89"/>
      <c r="J546" s="52"/>
      <c r="K546" s="52"/>
      <c r="L546" s="52"/>
      <c r="Q546" s="51"/>
    </row>
    <row r="547">
      <c r="A547" s="89"/>
      <c r="J547" s="52"/>
      <c r="K547" s="52"/>
      <c r="L547" s="52"/>
      <c r="Q547" s="51"/>
    </row>
    <row r="548">
      <c r="A548" s="89"/>
      <c r="J548" s="52"/>
      <c r="K548" s="52"/>
      <c r="L548" s="52"/>
      <c r="Q548" s="51"/>
    </row>
    <row r="549">
      <c r="A549" s="89"/>
      <c r="J549" s="52"/>
      <c r="K549" s="52"/>
      <c r="L549" s="52"/>
      <c r="Q549" s="51"/>
    </row>
    <row r="550">
      <c r="A550" s="89"/>
      <c r="J550" s="52"/>
      <c r="K550" s="52"/>
      <c r="L550" s="52"/>
      <c r="Q550" s="51"/>
    </row>
    <row r="551">
      <c r="A551" s="89"/>
      <c r="J551" s="52"/>
      <c r="K551" s="52"/>
      <c r="L551" s="52"/>
      <c r="Q551" s="51"/>
    </row>
    <row r="552">
      <c r="A552" s="89"/>
      <c r="J552" s="52"/>
      <c r="K552" s="52"/>
      <c r="L552" s="52"/>
      <c r="Q552" s="51"/>
    </row>
    <row r="553">
      <c r="A553" s="89"/>
      <c r="J553" s="52"/>
      <c r="K553" s="52"/>
      <c r="L553" s="52"/>
      <c r="Q553" s="51"/>
    </row>
    <row r="554">
      <c r="A554" s="89"/>
      <c r="J554" s="52"/>
      <c r="K554" s="52"/>
      <c r="L554" s="52"/>
      <c r="Q554" s="51"/>
    </row>
    <row r="555">
      <c r="A555" s="89"/>
      <c r="J555" s="52"/>
      <c r="K555" s="52"/>
      <c r="L555" s="52"/>
      <c r="Q555" s="51"/>
    </row>
    <row r="556">
      <c r="A556" s="89"/>
      <c r="J556" s="52"/>
      <c r="K556" s="52"/>
      <c r="L556" s="52"/>
      <c r="Q556" s="51"/>
    </row>
    <row r="557">
      <c r="A557" s="89"/>
      <c r="J557" s="52"/>
      <c r="K557" s="52"/>
      <c r="L557" s="52"/>
      <c r="Q557" s="51"/>
    </row>
    <row r="558">
      <c r="A558" s="89"/>
      <c r="J558" s="52"/>
      <c r="K558" s="52"/>
      <c r="L558" s="52"/>
      <c r="Q558" s="51"/>
    </row>
    <row r="559">
      <c r="A559" s="89"/>
      <c r="J559" s="52"/>
      <c r="K559" s="52"/>
      <c r="L559" s="52"/>
      <c r="Q559" s="51"/>
    </row>
    <row r="560">
      <c r="A560" s="89"/>
      <c r="J560" s="52"/>
      <c r="K560" s="52"/>
      <c r="L560" s="52"/>
      <c r="Q560" s="51"/>
    </row>
    <row r="561">
      <c r="A561" s="89"/>
      <c r="J561" s="52"/>
      <c r="K561" s="52"/>
      <c r="L561" s="52"/>
      <c r="Q561" s="51"/>
    </row>
    <row r="562">
      <c r="A562" s="89"/>
      <c r="J562" s="52"/>
      <c r="K562" s="52"/>
      <c r="L562" s="52"/>
      <c r="Q562" s="51"/>
    </row>
    <row r="563">
      <c r="A563" s="89"/>
      <c r="J563" s="52"/>
      <c r="K563" s="52"/>
      <c r="L563" s="52"/>
      <c r="Q563" s="51"/>
    </row>
    <row r="564">
      <c r="A564" s="89"/>
      <c r="J564" s="52"/>
      <c r="K564" s="52"/>
      <c r="L564" s="52"/>
      <c r="Q564" s="51"/>
    </row>
    <row r="565">
      <c r="A565" s="89"/>
      <c r="J565" s="52"/>
      <c r="K565" s="52"/>
      <c r="L565" s="52"/>
      <c r="Q565" s="51"/>
    </row>
    <row r="566">
      <c r="A566" s="89"/>
      <c r="J566" s="52"/>
      <c r="K566" s="52"/>
      <c r="L566" s="52"/>
      <c r="Q566" s="51"/>
    </row>
    <row r="567">
      <c r="A567" s="89"/>
      <c r="J567" s="52"/>
      <c r="K567" s="52"/>
      <c r="L567" s="52"/>
      <c r="Q567" s="51"/>
    </row>
    <row r="568">
      <c r="A568" s="89"/>
      <c r="J568" s="52"/>
      <c r="K568" s="52"/>
      <c r="L568" s="52"/>
      <c r="Q568" s="51"/>
    </row>
    <row r="569">
      <c r="A569" s="89"/>
      <c r="J569" s="52"/>
      <c r="K569" s="52"/>
      <c r="L569" s="52"/>
      <c r="Q569" s="51"/>
    </row>
    <row r="570">
      <c r="A570" s="89"/>
      <c r="J570" s="52"/>
      <c r="K570" s="52"/>
      <c r="L570" s="52"/>
      <c r="Q570" s="51"/>
    </row>
    <row r="571">
      <c r="A571" s="89"/>
      <c r="J571" s="52"/>
      <c r="K571" s="52"/>
      <c r="L571" s="52"/>
      <c r="Q571" s="51"/>
    </row>
    <row r="572">
      <c r="A572" s="89"/>
      <c r="J572" s="52"/>
      <c r="K572" s="52"/>
      <c r="L572" s="52"/>
      <c r="Q572" s="51"/>
    </row>
    <row r="573">
      <c r="A573" s="89"/>
      <c r="J573" s="52"/>
      <c r="K573" s="52"/>
      <c r="L573" s="52"/>
      <c r="Q573" s="51"/>
    </row>
    <row r="574">
      <c r="A574" s="89"/>
      <c r="J574" s="52"/>
      <c r="K574" s="52"/>
      <c r="L574" s="52"/>
      <c r="Q574" s="51"/>
    </row>
    <row r="575">
      <c r="A575" s="89"/>
      <c r="J575" s="52"/>
      <c r="K575" s="52"/>
      <c r="L575" s="52"/>
      <c r="Q575" s="51"/>
    </row>
    <row r="576">
      <c r="A576" s="89"/>
      <c r="J576" s="52"/>
      <c r="K576" s="52"/>
      <c r="L576" s="52"/>
      <c r="Q576" s="51"/>
    </row>
    <row r="577">
      <c r="A577" s="89"/>
      <c r="J577" s="52"/>
      <c r="K577" s="52"/>
      <c r="L577" s="52"/>
      <c r="Q577" s="51"/>
    </row>
    <row r="578">
      <c r="A578" s="89"/>
      <c r="J578" s="52"/>
      <c r="K578" s="52"/>
      <c r="L578" s="52"/>
      <c r="Q578" s="51"/>
    </row>
    <row r="579">
      <c r="A579" s="89"/>
      <c r="J579" s="52"/>
      <c r="K579" s="52"/>
      <c r="L579" s="52"/>
      <c r="Q579" s="51"/>
    </row>
    <row r="580">
      <c r="A580" s="89"/>
      <c r="J580" s="52"/>
      <c r="K580" s="52"/>
      <c r="L580" s="52"/>
      <c r="Q580" s="51"/>
    </row>
    <row r="581">
      <c r="A581" s="89"/>
      <c r="J581" s="52"/>
      <c r="K581" s="52"/>
      <c r="L581" s="52"/>
      <c r="Q581" s="51"/>
    </row>
    <row r="582">
      <c r="A582" s="89"/>
      <c r="J582" s="52"/>
      <c r="K582" s="52"/>
      <c r="L582" s="52"/>
      <c r="Q582" s="51"/>
    </row>
    <row r="583">
      <c r="A583" s="89"/>
      <c r="J583" s="52"/>
      <c r="K583" s="52"/>
      <c r="L583" s="52"/>
      <c r="Q583" s="51"/>
    </row>
    <row r="584">
      <c r="A584" s="89"/>
      <c r="J584" s="52"/>
      <c r="K584" s="52"/>
      <c r="L584" s="52"/>
      <c r="Q584" s="51"/>
    </row>
    <row r="585">
      <c r="A585" s="89"/>
      <c r="J585" s="52"/>
      <c r="K585" s="52"/>
      <c r="L585" s="52"/>
      <c r="Q585" s="51"/>
    </row>
    <row r="586">
      <c r="A586" s="89"/>
      <c r="J586" s="52"/>
      <c r="K586" s="52"/>
      <c r="L586" s="52"/>
      <c r="Q586" s="51"/>
    </row>
    <row r="587">
      <c r="A587" s="89"/>
      <c r="J587" s="52"/>
      <c r="K587" s="52"/>
      <c r="L587" s="52"/>
      <c r="Q587" s="51"/>
    </row>
    <row r="588">
      <c r="A588" s="89"/>
      <c r="J588" s="52"/>
      <c r="K588" s="52"/>
      <c r="L588" s="52"/>
      <c r="Q588" s="51"/>
    </row>
    <row r="589">
      <c r="A589" s="89"/>
      <c r="J589" s="52"/>
      <c r="K589" s="52"/>
      <c r="L589" s="52"/>
      <c r="Q589" s="51"/>
    </row>
    <row r="590">
      <c r="A590" s="89"/>
      <c r="J590" s="52"/>
      <c r="K590" s="52"/>
      <c r="L590" s="52"/>
      <c r="Q590" s="51"/>
    </row>
    <row r="591">
      <c r="A591" s="89"/>
      <c r="J591" s="52"/>
      <c r="K591" s="52"/>
      <c r="L591" s="52"/>
      <c r="Q591" s="51"/>
    </row>
    <row r="592">
      <c r="A592" s="89"/>
      <c r="J592" s="52"/>
      <c r="K592" s="52"/>
      <c r="L592" s="52"/>
      <c r="Q592" s="51"/>
    </row>
    <row r="593">
      <c r="A593" s="89"/>
      <c r="J593" s="52"/>
      <c r="K593" s="52"/>
      <c r="L593" s="52"/>
      <c r="Q593" s="51"/>
    </row>
    <row r="594">
      <c r="A594" s="89"/>
      <c r="J594" s="52"/>
      <c r="K594" s="52"/>
      <c r="L594" s="52"/>
      <c r="Q594" s="51"/>
    </row>
    <row r="595">
      <c r="A595" s="89"/>
      <c r="J595" s="52"/>
      <c r="K595" s="52"/>
      <c r="L595" s="52"/>
      <c r="Q595" s="51"/>
    </row>
    <row r="596">
      <c r="A596" s="89"/>
      <c r="J596" s="52"/>
      <c r="K596" s="52"/>
      <c r="L596" s="52"/>
      <c r="Q596" s="51"/>
    </row>
    <row r="597">
      <c r="A597" s="89"/>
      <c r="J597" s="52"/>
      <c r="K597" s="52"/>
      <c r="L597" s="52"/>
      <c r="Q597" s="51"/>
    </row>
    <row r="598">
      <c r="A598" s="89"/>
      <c r="J598" s="52"/>
      <c r="K598" s="52"/>
      <c r="L598" s="52"/>
      <c r="Q598" s="51"/>
    </row>
    <row r="599">
      <c r="A599" s="89"/>
      <c r="J599" s="52"/>
      <c r="K599" s="52"/>
      <c r="L599" s="52"/>
      <c r="Q599" s="51"/>
    </row>
    <row r="600">
      <c r="A600" s="89"/>
      <c r="J600" s="52"/>
      <c r="K600" s="52"/>
      <c r="L600" s="52"/>
      <c r="Q600" s="51"/>
    </row>
    <row r="601">
      <c r="A601" s="89"/>
      <c r="J601" s="52"/>
      <c r="K601" s="52"/>
      <c r="L601" s="52"/>
      <c r="Q601" s="51"/>
    </row>
    <row r="602">
      <c r="A602" s="89"/>
      <c r="J602" s="52"/>
      <c r="K602" s="52"/>
      <c r="L602" s="52"/>
      <c r="Q602" s="51"/>
    </row>
    <row r="603">
      <c r="A603" s="89"/>
      <c r="J603" s="52"/>
      <c r="K603" s="52"/>
      <c r="L603" s="52"/>
      <c r="Q603" s="51"/>
    </row>
    <row r="604">
      <c r="A604" s="89"/>
      <c r="J604" s="52"/>
      <c r="K604" s="52"/>
      <c r="L604" s="52"/>
      <c r="Q604" s="51"/>
    </row>
    <row r="605">
      <c r="A605" s="89"/>
      <c r="J605" s="52"/>
      <c r="K605" s="52"/>
      <c r="L605" s="52"/>
      <c r="Q605" s="51"/>
    </row>
    <row r="606">
      <c r="A606" s="89"/>
      <c r="J606" s="52"/>
      <c r="K606" s="52"/>
      <c r="L606" s="52"/>
      <c r="Q606" s="51"/>
    </row>
    <row r="607">
      <c r="A607" s="89"/>
      <c r="J607" s="52"/>
      <c r="K607" s="52"/>
      <c r="L607" s="52"/>
      <c r="Q607" s="51"/>
    </row>
    <row r="608">
      <c r="A608" s="89"/>
      <c r="J608" s="52"/>
      <c r="K608" s="52"/>
      <c r="L608" s="52"/>
      <c r="Q608" s="51"/>
    </row>
    <row r="609">
      <c r="A609" s="89"/>
      <c r="J609" s="52"/>
      <c r="K609" s="52"/>
      <c r="L609" s="52"/>
      <c r="Q609" s="51"/>
    </row>
    <row r="610">
      <c r="A610" s="89"/>
      <c r="J610" s="52"/>
      <c r="K610" s="52"/>
      <c r="L610" s="52"/>
      <c r="Q610" s="51"/>
    </row>
    <row r="611">
      <c r="A611" s="89"/>
      <c r="J611" s="52"/>
      <c r="K611" s="52"/>
      <c r="L611" s="52"/>
      <c r="Q611" s="51"/>
    </row>
    <row r="612">
      <c r="A612" s="89"/>
      <c r="J612" s="52"/>
      <c r="K612" s="52"/>
      <c r="L612" s="52"/>
      <c r="Q612" s="51"/>
    </row>
    <row r="613">
      <c r="A613" s="89"/>
      <c r="J613" s="52"/>
      <c r="K613" s="52"/>
      <c r="L613" s="52"/>
      <c r="Q613" s="51"/>
    </row>
    <row r="614">
      <c r="A614" s="89"/>
      <c r="J614" s="52"/>
      <c r="K614" s="52"/>
      <c r="L614" s="52"/>
      <c r="Q614" s="51"/>
    </row>
    <row r="615">
      <c r="A615" s="89"/>
      <c r="J615" s="52"/>
      <c r="K615" s="52"/>
      <c r="L615" s="52"/>
      <c r="Q615" s="51"/>
    </row>
    <row r="616">
      <c r="A616" s="89"/>
      <c r="J616" s="52"/>
      <c r="K616" s="52"/>
      <c r="L616" s="52"/>
      <c r="Q616" s="51"/>
    </row>
    <row r="617">
      <c r="A617" s="89"/>
      <c r="J617" s="52"/>
      <c r="K617" s="52"/>
      <c r="L617" s="52"/>
      <c r="Q617" s="51"/>
    </row>
    <row r="618">
      <c r="A618" s="89"/>
      <c r="J618" s="52"/>
      <c r="K618" s="52"/>
      <c r="L618" s="52"/>
      <c r="Q618" s="51"/>
    </row>
    <row r="619">
      <c r="A619" s="89"/>
      <c r="J619" s="52"/>
      <c r="K619" s="52"/>
      <c r="L619" s="52"/>
      <c r="Q619" s="51"/>
    </row>
    <row r="620">
      <c r="A620" s="89"/>
      <c r="J620" s="52"/>
      <c r="K620" s="52"/>
      <c r="L620" s="52"/>
      <c r="Q620" s="51"/>
    </row>
    <row r="621">
      <c r="A621" s="89"/>
      <c r="J621" s="52"/>
      <c r="K621" s="52"/>
      <c r="L621" s="52"/>
      <c r="Q621" s="51"/>
    </row>
    <row r="622">
      <c r="A622" s="89"/>
      <c r="J622" s="52"/>
      <c r="K622" s="52"/>
      <c r="L622" s="52"/>
      <c r="Q622" s="51"/>
    </row>
    <row r="623">
      <c r="A623" s="89"/>
      <c r="J623" s="52"/>
      <c r="K623" s="52"/>
      <c r="L623" s="52"/>
      <c r="Q623" s="51"/>
    </row>
    <row r="624">
      <c r="A624" s="89"/>
      <c r="J624" s="52"/>
      <c r="K624" s="52"/>
      <c r="L624" s="52"/>
      <c r="Q624" s="51"/>
    </row>
    <row r="625">
      <c r="A625" s="89"/>
      <c r="J625" s="52"/>
      <c r="K625" s="52"/>
      <c r="L625" s="52"/>
      <c r="Q625" s="51"/>
    </row>
    <row r="626">
      <c r="A626" s="89"/>
      <c r="J626" s="52"/>
      <c r="K626" s="52"/>
      <c r="L626" s="52"/>
      <c r="Q626" s="51"/>
    </row>
    <row r="627">
      <c r="A627" s="89"/>
      <c r="J627" s="52"/>
      <c r="K627" s="52"/>
      <c r="L627" s="52"/>
      <c r="Q627" s="51"/>
    </row>
    <row r="628">
      <c r="A628" s="89"/>
      <c r="J628" s="52"/>
      <c r="K628" s="52"/>
      <c r="L628" s="52"/>
      <c r="Q628" s="51"/>
    </row>
    <row r="629">
      <c r="A629" s="89"/>
      <c r="J629" s="52"/>
      <c r="K629" s="52"/>
      <c r="L629" s="52"/>
      <c r="Q629" s="51"/>
    </row>
    <row r="630">
      <c r="A630" s="89"/>
      <c r="J630" s="52"/>
      <c r="K630" s="52"/>
      <c r="L630" s="52"/>
      <c r="Q630" s="51"/>
    </row>
    <row r="631">
      <c r="A631" s="89"/>
      <c r="J631" s="52"/>
      <c r="K631" s="52"/>
      <c r="L631" s="52"/>
      <c r="Q631" s="51"/>
    </row>
    <row r="632">
      <c r="A632" s="89"/>
      <c r="J632" s="52"/>
      <c r="K632" s="52"/>
      <c r="L632" s="52"/>
      <c r="Q632" s="51"/>
    </row>
    <row r="633">
      <c r="A633" s="89"/>
      <c r="J633" s="52"/>
      <c r="K633" s="52"/>
      <c r="L633" s="52"/>
      <c r="Q633" s="51"/>
    </row>
    <row r="634">
      <c r="A634" s="89"/>
      <c r="J634" s="52"/>
      <c r="K634" s="52"/>
      <c r="L634" s="52"/>
      <c r="Q634" s="51"/>
    </row>
    <row r="635">
      <c r="A635" s="89"/>
      <c r="J635" s="52"/>
      <c r="K635" s="52"/>
      <c r="L635" s="52"/>
      <c r="Q635" s="51"/>
    </row>
    <row r="636">
      <c r="A636" s="89"/>
      <c r="J636" s="52"/>
      <c r="K636" s="52"/>
      <c r="L636" s="52"/>
      <c r="Q636" s="51"/>
    </row>
    <row r="637">
      <c r="A637" s="89"/>
      <c r="J637" s="52"/>
      <c r="K637" s="52"/>
      <c r="L637" s="52"/>
      <c r="Q637" s="51"/>
    </row>
    <row r="638">
      <c r="A638" s="89"/>
      <c r="J638" s="52"/>
      <c r="K638" s="52"/>
      <c r="L638" s="52"/>
      <c r="Q638" s="51"/>
    </row>
    <row r="639">
      <c r="A639" s="89"/>
      <c r="J639" s="52"/>
      <c r="K639" s="52"/>
      <c r="L639" s="52"/>
      <c r="Q639" s="51"/>
    </row>
    <row r="640">
      <c r="A640" s="89"/>
      <c r="J640" s="52"/>
      <c r="K640" s="52"/>
      <c r="L640" s="52"/>
      <c r="Q640" s="51"/>
    </row>
    <row r="641">
      <c r="A641" s="89"/>
      <c r="J641" s="52"/>
      <c r="K641" s="52"/>
      <c r="L641" s="52"/>
      <c r="Q641" s="51"/>
    </row>
    <row r="642">
      <c r="A642" s="89"/>
      <c r="J642" s="52"/>
      <c r="K642" s="52"/>
      <c r="L642" s="52"/>
      <c r="Q642" s="51"/>
    </row>
    <row r="643">
      <c r="A643" s="89"/>
      <c r="J643" s="52"/>
      <c r="K643" s="52"/>
      <c r="L643" s="52"/>
      <c r="Q643" s="51"/>
    </row>
    <row r="644">
      <c r="A644" s="89"/>
      <c r="J644" s="52"/>
      <c r="K644" s="52"/>
      <c r="L644" s="52"/>
      <c r="Q644" s="51"/>
    </row>
    <row r="645">
      <c r="A645" s="89"/>
      <c r="J645" s="52"/>
      <c r="K645" s="52"/>
      <c r="L645" s="52"/>
      <c r="Q645" s="51"/>
    </row>
    <row r="646">
      <c r="A646" s="89"/>
      <c r="J646" s="52"/>
      <c r="K646" s="52"/>
      <c r="L646" s="52"/>
      <c r="Q646" s="51"/>
    </row>
    <row r="647">
      <c r="A647" s="89"/>
      <c r="J647" s="52"/>
      <c r="K647" s="52"/>
      <c r="L647" s="52"/>
      <c r="Q647" s="51"/>
    </row>
    <row r="648">
      <c r="A648" s="89"/>
      <c r="J648" s="52"/>
      <c r="K648" s="52"/>
      <c r="L648" s="52"/>
      <c r="Q648" s="51"/>
    </row>
    <row r="649">
      <c r="A649" s="89"/>
      <c r="J649" s="52"/>
      <c r="K649" s="52"/>
      <c r="L649" s="52"/>
      <c r="Q649" s="51"/>
    </row>
    <row r="650">
      <c r="A650" s="89"/>
      <c r="J650" s="52"/>
      <c r="K650" s="52"/>
      <c r="L650" s="52"/>
      <c r="Q650" s="51"/>
    </row>
    <row r="651">
      <c r="A651" s="89"/>
      <c r="J651" s="52"/>
      <c r="K651" s="52"/>
      <c r="L651" s="52"/>
      <c r="Q651" s="51"/>
    </row>
    <row r="652">
      <c r="A652" s="89"/>
      <c r="J652" s="52"/>
      <c r="K652" s="52"/>
      <c r="L652" s="52"/>
      <c r="Q652" s="51"/>
    </row>
    <row r="653">
      <c r="A653" s="89"/>
      <c r="J653" s="52"/>
      <c r="K653" s="52"/>
      <c r="L653" s="52"/>
      <c r="Q653" s="51"/>
    </row>
    <row r="654">
      <c r="A654" s="89"/>
      <c r="J654" s="52"/>
      <c r="K654" s="52"/>
      <c r="L654" s="52"/>
      <c r="Q654" s="51"/>
    </row>
    <row r="655">
      <c r="A655" s="89"/>
      <c r="J655" s="52"/>
      <c r="K655" s="52"/>
      <c r="L655" s="52"/>
      <c r="Q655" s="51"/>
    </row>
    <row r="656">
      <c r="A656" s="89"/>
      <c r="J656" s="52"/>
      <c r="K656" s="52"/>
      <c r="L656" s="52"/>
      <c r="Q656" s="51"/>
    </row>
    <row r="657">
      <c r="A657" s="89"/>
      <c r="J657" s="52"/>
      <c r="K657" s="52"/>
      <c r="L657" s="52"/>
      <c r="Q657" s="51"/>
    </row>
    <row r="658">
      <c r="A658" s="89"/>
      <c r="J658" s="52"/>
      <c r="K658" s="52"/>
      <c r="L658" s="52"/>
      <c r="Q658" s="51"/>
    </row>
    <row r="659">
      <c r="A659" s="89"/>
      <c r="J659" s="52"/>
      <c r="K659" s="52"/>
      <c r="L659" s="52"/>
      <c r="Q659" s="51"/>
    </row>
    <row r="660">
      <c r="A660" s="89"/>
      <c r="J660" s="52"/>
      <c r="K660" s="52"/>
      <c r="L660" s="52"/>
      <c r="Q660" s="51"/>
    </row>
    <row r="661">
      <c r="A661" s="89"/>
      <c r="J661" s="52"/>
      <c r="K661" s="52"/>
      <c r="L661" s="52"/>
      <c r="Q661" s="51"/>
    </row>
    <row r="662">
      <c r="A662" s="89"/>
      <c r="J662" s="52"/>
      <c r="K662" s="52"/>
      <c r="L662" s="52"/>
      <c r="Q662" s="51"/>
    </row>
    <row r="663">
      <c r="A663" s="89"/>
      <c r="J663" s="52"/>
      <c r="K663" s="52"/>
      <c r="L663" s="52"/>
      <c r="Q663" s="51"/>
    </row>
    <row r="664">
      <c r="A664" s="89"/>
      <c r="J664" s="52"/>
      <c r="K664" s="52"/>
      <c r="L664" s="52"/>
      <c r="Q664" s="51"/>
    </row>
    <row r="665">
      <c r="A665" s="89"/>
      <c r="J665" s="52"/>
      <c r="K665" s="52"/>
      <c r="L665" s="52"/>
      <c r="Q665" s="51"/>
    </row>
    <row r="666">
      <c r="A666" s="89"/>
      <c r="J666" s="52"/>
      <c r="K666" s="52"/>
      <c r="L666" s="52"/>
      <c r="Q666" s="51"/>
    </row>
    <row r="667">
      <c r="A667" s="89"/>
      <c r="J667" s="52"/>
      <c r="K667" s="52"/>
      <c r="L667" s="52"/>
      <c r="Q667" s="51"/>
    </row>
    <row r="668">
      <c r="A668" s="89"/>
      <c r="J668" s="52"/>
      <c r="K668" s="52"/>
      <c r="L668" s="52"/>
      <c r="Q668" s="51"/>
    </row>
    <row r="669">
      <c r="A669" s="89"/>
      <c r="J669" s="52"/>
      <c r="K669" s="52"/>
      <c r="L669" s="52"/>
      <c r="Q669" s="51"/>
    </row>
    <row r="670">
      <c r="A670" s="89"/>
      <c r="J670" s="52"/>
      <c r="K670" s="52"/>
      <c r="L670" s="52"/>
      <c r="Q670" s="51"/>
    </row>
    <row r="671">
      <c r="A671" s="89"/>
      <c r="J671" s="52"/>
      <c r="K671" s="52"/>
      <c r="L671" s="52"/>
      <c r="Q671" s="51"/>
    </row>
    <row r="672">
      <c r="A672" s="89"/>
      <c r="J672" s="52"/>
      <c r="K672" s="52"/>
      <c r="L672" s="52"/>
      <c r="Q672" s="51"/>
    </row>
    <row r="673">
      <c r="A673" s="89"/>
      <c r="J673" s="52"/>
      <c r="K673" s="52"/>
      <c r="L673" s="52"/>
      <c r="Q673" s="51"/>
    </row>
    <row r="674">
      <c r="A674" s="89"/>
      <c r="J674" s="52"/>
      <c r="K674" s="52"/>
      <c r="L674" s="52"/>
      <c r="Q674" s="51"/>
    </row>
    <row r="675">
      <c r="A675" s="89"/>
      <c r="J675" s="52"/>
      <c r="K675" s="52"/>
      <c r="L675" s="52"/>
      <c r="Q675" s="51"/>
    </row>
    <row r="676">
      <c r="A676" s="89"/>
      <c r="J676" s="52"/>
      <c r="K676" s="52"/>
      <c r="L676" s="52"/>
      <c r="Q676" s="51"/>
    </row>
    <row r="677">
      <c r="A677" s="89"/>
      <c r="J677" s="52"/>
      <c r="K677" s="52"/>
      <c r="L677" s="52"/>
      <c r="Q677" s="51"/>
    </row>
    <row r="678">
      <c r="A678" s="89"/>
      <c r="J678" s="52"/>
      <c r="K678" s="52"/>
      <c r="L678" s="52"/>
      <c r="Q678" s="51"/>
    </row>
    <row r="679">
      <c r="A679" s="89"/>
      <c r="J679" s="52"/>
      <c r="K679" s="52"/>
      <c r="L679" s="52"/>
      <c r="Q679" s="51"/>
    </row>
    <row r="680">
      <c r="A680" s="89"/>
      <c r="J680" s="52"/>
      <c r="K680" s="52"/>
      <c r="L680" s="52"/>
      <c r="Q680" s="51"/>
    </row>
    <row r="681">
      <c r="A681" s="89"/>
      <c r="J681" s="52"/>
      <c r="K681" s="52"/>
      <c r="L681" s="52"/>
      <c r="Q681" s="51"/>
    </row>
    <row r="682">
      <c r="A682" s="89"/>
      <c r="J682" s="52"/>
      <c r="K682" s="52"/>
      <c r="L682" s="52"/>
      <c r="Q682" s="51"/>
    </row>
    <row r="683">
      <c r="A683" s="89"/>
      <c r="J683" s="52"/>
      <c r="K683" s="52"/>
      <c r="L683" s="52"/>
      <c r="Q683" s="51"/>
    </row>
    <row r="684">
      <c r="A684" s="89"/>
      <c r="J684" s="52"/>
      <c r="K684" s="52"/>
      <c r="L684" s="52"/>
      <c r="Q684" s="51"/>
    </row>
    <row r="685">
      <c r="A685" s="89"/>
      <c r="J685" s="52"/>
      <c r="K685" s="52"/>
      <c r="L685" s="52"/>
      <c r="Q685" s="51"/>
    </row>
    <row r="686">
      <c r="A686" s="89"/>
      <c r="J686" s="52"/>
      <c r="K686" s="52"/>
      <c r="L686" s="52"/>
      <c r="Q686" s="51"/>
    </row>
    <row r="687">
      <c r="A687" s="89"/>
      <c r="J687" s="52"/>
      <c r="K687" s="52"/>
      <c r="L687" s="52"/>
      <c r="Q687" s="51"/>
    </row>
    <row r="688">
      <c r="A688" s="89"/>
      <c r="J688" s="52"/>
      <c r="K688" s="52"/>
      <c r="L688" s="52"/>
      <c r="Q688" s="51"/>
    </row>
    <row r="689">
      <c r="A689" s="89"/>
      <c r="J689" s="52"/>
      <c r="K689" s="52"/>
      <c r="L689" s="52"/>
      <c r="Q689" s="51"/>
    </row>
    <row r="690">
      <c r="A690" s="89"/>
      <c r="J690" s="52"/>
      <c r="K690" s="52"/>
      <c r="L690" s="52"/>
      <c r="Q690" s="51"/>
    </row>
    <row r="691">
      <c r="A691" s="89"/>
      <c r="J691" s="52"/>
      <c r="K691" s="52"/>
      <c r="L691" s="52"/>
      <c r="Q691" s="51"/>
    </row>
    <row r="692">
      <c r="A692" s="89"/>
      <c r="J692" s="52"/>
      <c r="K692" s="52"/>
      <c r="L692" s="52"/>
      <c r="Q692" s="51"/>
    </row>
    <row r="693">
      <c r="A693" s="89"/>
      <c r="J693" s="52"/>
      <c r="K693" s="52"/>
      <c r="L693" s="52"/>
      <c r="Q693" s="51"/>
    </row>
    <row r="694">
      <c r="A694" s="89"/>
      <c r="J694" s="52"/>
      <c r="K694" s="52"/>
      <c r="L694" s="52"/>
      <c r="Q694" s="51"/>
    </row>
    <row r="695">
      <c r="A695" s="89"/>
      <c r="J695" s="52"/>
      <c r="K695" s="52"/>
      <c r="L695" s="52"/>
      <c r="Q695" s="51"/>
    </row>
    <row r="696">
      <c r="A696" s="89"/>
      <c r="J696" s="52"/>
      <c r="K696" s="52"/>
      <c r="L696" s="52"/>
      <c r="Q696" s="51"/>
    </row>
    <row r="697">
      <c r="A697" s="89"/>
      <c r="J697" s="52"/>
      <c r="K697" s="52"/>
      <c r="L697" s="52"/>
      <c r="Q697" s="51"/>
    </row>
    <row r="698">
      <c r="A698" s="89"/>
      <c r="J698" s="52"/>
      <c r="K698" s="52"/>
      <c r="L698" s="52"/>
      <c r="Q698" s="51"/>
    </row>
    <row r="699">
      <c r="A699" s="89"/>
      <c r="J699" s="52"/>
      <c r="K699" s="52"/>
      <c r="L699" s="52"/>
      <c r="Q699" s="51"/>
    </row>
    <row r="700">
      <c r="A700" s="89"/>
      <c r="J700" s="52"/>
      <c r="K700" s="52"/>
      <c r="L700" s="52"/>
      <c r="Q700" s="51"/>
    </row>
    <row r="701">
      <c r="A701" s="89"/>
      <c r="J701" s="52"/>
      <c r="K701" s="52"/>
      <c r="L701" s="52"/>
      <c r="Q701" s="51"/>
    </row>
    <row r="702">
      <c r="A702" s="89"/>
      <c r="J702" s="52"/>
      <c r="K702" s="52"/>
      <c r="L702" s="52"/>
      <c r="Q702" s="51"/>
    </row>
    <row r="703">
      <c r="A703" s="89"/>
      <c r="J703" s="52"/>
      <c r="K703" s="52"/>
      <c r="L703" s="52"/>
      <c r="Q703" s="51"/>
    </row>
    <row r="704">
      <c r="A704" s="89"/>
      <c r="J704" s="52"/>
      <c r="K704" s="52"/>
      <c r="L704" s="52"/>
      <c r="Q704" s="51"/>
    </row>
    <row r="705">
      <c r="A705" s="89"/>
      <c r="J705" s="52"/>
      <c r="K705" s="52"/>
      <c r="L705" s="52"/>
      <c r="Q705" s="51"/>
    </row>
    <row r="706">
      <c r="A706" s="89"/>
      <c r="J706" s="52"/>
      <c r="K706" s="52"/>
      <c r="L706" s="52"/>
      <c r="Q706" s="51"/>
    </row>
    <row r="707">
      <c r="A707" s="89"/>
      <c r="J707" s="52"/>
      <c r="K707" s="52"/>
      <c r="L707" s="52"/>
      <c r="Q707" s="51"/>
    </row>
    <row r="708">
      <c r="A708" s="89"/>
      <c r="J708" s="52"/>
      <c r="K708" s="52"/>
      <c r="L708" s="52"/>
      <c r="Q708" s="51"/>
    </row>
    <row r="709">
      <c r="A709" s="89"/>
      <c r="J709" s="52"/>
      <c r="K709" s="52"/>
      <c r="L709" s="52"/>
      <c r="Q709" s="51"/>
    </row>
    <row r="710">
      <c r="A710" s="89"/>
      <c r="J710" s="52"/>
      <c r="K710" s="52"/>
      <c r="L710" s="52"/>
      <c r="Q710" s="51"/>
    </row>
    <row r="711">
      <c r="A711" s="89"/>
      <c r="J711" s="52"/>
      <c r="K711" s="52"/>
      <c r="L711" s="52"/>
      <c r="Q711" s="51"/>
    </row>
    <row r="712">
      <c r="A712" s="89"/>
      <c r="J712" s="52"/>
      <c r="K712" s="52"/>
      <c r="L712" s="52"/>
      <c r="Q712" s="51"/>
    </row>
    <row r="713">
      <c r="A713" s="89"/>
      <c r="J713" s="52"/>
      <c r="K713" s="52"/>
      <c r="L713" s="52"/>
      <c r="Q713" s="51"/>
    </row>
    <row r="714">
      <c r="A714" s="89"/>
      <c r="J714" s="52"/>
      <c r="K714" s="52"/>
      <c r="L714" s="52"/>
      <c r="Q714" s="51"/>
    </row>
    <row r="715">
      <c r="A715" s="89"/>
      <c r="J715" s="52"/>
      <c r="K715" s="52"/>
      <c r="L715" s="52"/>
      <c r="Q715" s="51"/>
    </row>
    <row r="716">
      <c r="A716" s="89"/>
      <c r="J716" s="52"/>
      <c r="K716" s="52"/>
      <c r="L716" s="52"/>
      <c r="Q716" s="51"/>
    </row>
    <row r="717">
      <c r="A717" s="89"/>
      <c r="J717" s="52"/>
      <c r="K717" s="52"/>
      <c r="L717" s="52"/>
      <c r="Q717" s="51"/>
    </row>
    <row r="718">
      <c r="A718" s="89"/>
      <c r="J718" s="52"/>
      <c r="K718" s="52"/>
      <c r="L718" s="52"/>
      <c r="Q718" s="51"/>
    </row>
    <row r="719">
      <c r="A719" s="89"/>
      <c r="J719" s="52"/>
      <c r="K719" s="52"/>
      <c r="L719" s="52"/>
      <c r="Q719" s="51"/>
    </row>
    <row r="720">
      <c r="A720" s="89"/>
      <c r="J720" s="52"/>
      <c r="K720" s="52"/>
      <c r="L720" s="52"/>
      <c r="Q720" s="51"/>
    </row>
    <row r="721">
      <c r="A721" s="89"/>
      <c r="J721" s="52"/>
      <c r="K721" s="52"/>
      <c r="L721" s="52"/>
      <c r="Q721" s="51"/>
    </row>
    <row r="722">
      <c r="A722" s="89"/>
      <c r="J722" s="52"/>
      <c r="K722" s="52"/>
      <c r="L722" s="52"/>
      <c r="Q722" s="51"/>
    </row>
    <row r="723">
      <c r="A723" s="89"/>
      <c r="J723" s="52"/>
      <c r="K723" s="52"/>
      <c r="L723" s="52"/>
      <c r="Q723" s="51"/>
    </row>
    <row r="724">
      <c r="A724" s="89"/>
      <c r="J724" s="52"/>
      <c r="K724" s="52"/>
      <c r="L724" s="52"/>
      <c r="Q724" s="51"/>
    </row>
    <row r="725">
      <c r="A725" s="89"/>
      <c r="J725" s="52"/>
      <c r="K725" s="52"/>
      <c r="L725" s="52"/>
      <c r="Q725" s="51"/>
    </row>
    <row r="726">
      <c r="A726" s="89"/>
      <c r="J726" s="52"/>
      <c r="K726" s="52"/>
      <c r="L726" s="52"/>
      <c r="Q726" s="51"/>
    </row>
    <row r="727">
      <c r="A727" s="89"/>
      <c r="J727" s="52"/>
      <c r="K727" s="52"/>
      <c r="L727" s="52"/>
      <c r="Q727" s="51"/>
    </row>
    <row r="728">
      <c r="A728" s="89"/>
      <c r="J728" s="52"/>
      <c r="K728" s="52"/>
      <c r="L728" s="52"/>
      <c r="Q728" s="51"/>
    </row>
    <row r="729">
      <c r="A729" s="89"/>
      <c r="J729" s="52"/>
      <c r="K729" s="52"/>
      <c r="L729" s="52"/>
      <c r="Q729" s="51"/>
    </row>
    <row r="730">
      <c r="A730" s="89"/>
      <c r="J730" s="52"/>
      <c r="K730" s="52"/>
      <c r="L730" s="52"/>
      <c r="Q730" s="51"/>
    </row>
    <row r="731">
      <c r="A731" s="89"/>
      <c r="J731" s="52"/>
      <c r="K731" s="52"/>
      <c r="L731" s="52"/>
      <c r="Q731" s="51"/>
    </row>
    <row r="732">
      <c r="A732" s="89"/>
      <c r="J732" s="52"/>
      <c r="K732" s="52"/>
      <c r="L732" s="52"/>
      <c r="Q732" s="51"/>
    </row>
    <row r="733">
      <c r="A733" s="89"/>
      <c r="J733" s="52"/>
      <c r="K733" s="52"/>
      <c r="L733" s="52"/>
      <c r="Q733" s="51"/>
    </row>
    <row r="734">
      <c r="A734" s="89"/>
      <c r="J734" s="52"/>
      <c r="K734" s="52"/>
      <c r="L734" s="52"/>
      <c r="Q734" s="51"/>
    </row>
    <row r="735">
      <c r="A735" s="89"/>
      <c r="J735" s="52"/>
      <c r="K735" s="52"/>
      <c r="L735" s="52"/>
      <c r="Q735" s="51"/>
    </row>
    <row r="736">
      <c r="A736" s="89"/>
      <c r="J736" s="52"/>
      <c r="K736" s="52"/>
      <c r="L736" s="52"/>
      <c r="Q736" s="51"/>
    </row>
    <row r="737">
      <c r="A737" s="89"/>
      <c r="J737" s="52"/>
      <c r="K737" s="52"/>
      <c r="L737" s="52"/>
      <c r="Q737" s="51"/>
    </row>
    <row r="738">
      <c r="A738" s="89"/>
      <c r="J738" s="52"/>
      <c r="K738" s="52"/>
      <c r="L738" s="52"/>
      <c r="Q738" s="51"/>
    </row>
    <row r="739">
      <c r="A739" s="89"/>
      <c r="J739" s="52"/>
      <c r="K739" s="52"/>
      <c r="L739" s="52"/>
      <c r="Q739" s="51"/>
    </row>
    <row r="740">
      <c r="A740" s="89"/>
      <c r="J740" s="52"/>
      <c r="K740" s="52"/>
      <c r="L740" s="52"/>
      <c r="Q740" s="51"/>
    </row>
    <row r="741">
      <c r="A741" s="89"/>
      <c r="J741" s="52"/>
      <c r="K741" s="52"/>
      <c r="L741" s="52"/>
      <c r="Q741" s="51"/>
    </row>
    <row r="742">
      <c r="A742" s="89"/>
      <c r="J742" s="52"/>
      <c r="K742" s="52"/>
      <c r="L742" s="52"/>
      <c r="Q742" s="51"/>
    </row>
    <row r="743">
      <c r="A743" s="89"/>
      <c r="J743" s="52"/>
      <c r="K743" s="52"/>
      <c r="L743" s="52"/>
      <c r="Q743" s="51"/>
    </row>
    <row r="744">
      <c r="A744" s="89"/>
      <c r="J744" s="52"/>
      <c r="K744" s="52"/>
      <c r="L744" s="52"/>
      <c r="Q744" s="51"/>
    </row>
    <row r="745">
      <c r="A745" s="89"/>
      <c r="J745" s="52"/>
      <c r="K745" s="52"/>
      <c r="L745" s="52"/>
      <c r="Q745" s="51"/>
    </row>
    <row r="746">
      <c r="A746" s="89"/>
      <c r="J746" s="52"/>
      <c r="K746" s="52"/>
      <c r="L746" s="52"/>
      <c r="Q746" s="51"/>
    </row>
    <row r="747">
      <c r="A747" s="89"/>
      <c r="J747" s="52"/>
      <c r="K747" s="52"/>
      <c r="L747" s="52"/>
      <c r="Q747" s="51"/>
    </row>
    <row r="748">
      <c r="A748" s="89"/>
      <c r="J748" s="52"/>
      <c r="K748" s="52"/>
      <c r="L748" s="52"/>
      <c r="Q748" s="51"/>
    </row>
    <row r="749">
      <c r="A749" s="89"/>
      <c r="J749" s="52"/>
      <c r="K749" s="52"/>
      <c r="L749" s="52"/>
      <c r="Q749" s="51"/>
    </row>
    <row r="750">
      <c r="A750" s="89"/>
      <c r="J750" s="52"/>
      <c r="K750" s="52"/>
      <c r="L750" s="52"/>
      <c r="Q750" s="51"/>
    </row>
    <row r="751">
      <c r="A751" s="89"/>
      <c r="J751" s="52"/>
      <c r="K751" s="52"/>
      <c r="L751" s="52"/>
      <c r="Q751" s="51"/>
    </row>
    <row r="752">
      <c r="A752" s="89"/>
      <c r="J752" s="52"/>
      <c r="K752" s="52"/>
      <c r="L752" s="52"/>
      <c r="Q752" s="51"/>
    </row>
    <row r="753">
      <c r="A753" s="89"/>
      <c r="J753" s="52"/>
      <c r="K753" s="52"/>
      <c r="L753" s="52"/>
      <c r="Q753" s="51"/>
    </row>
    <row r="754">
      <c r="A754" s="89"/>
      <c r="J754" s="52"/>
      <c r="K754" s="52"/>
      <c r="L754" s="52"/>
      <c r="Q754" s="51"/>
    </row>
    <row r="755">
      <c r="A755" s="89"/>
      <c r="J755" s="52"/>
      <c r="K755" s="52"/>
      <c r="L755" s="52"/>
      <c r="Q755" s="51"/>
    </row>
    <row r="756">
      <c r="A756" s="89"/>
      <c r="J756" s="52"/>
      <c r="K756" s="52"/>
      <c r="L756" s="52"/>
      <c r="Q756" s="51"/>
    </row>
    <row r="757">
      <c r="A757" s="89"/>
      <c r="J757" s="52"/>
      <c r="K757" s="52"/>
      <c r="L757" s="52"/>
      <c r="Q757" s="51"/>
    </row>
    <row r="758">
      <c r="A758" s="89"/>
      <c r="J758" s="52"/>
      <c r="K758" s="52"/>
      <c r="L758" s="52"/>
      <c r="Q758" s="51"/>
    </row>
    <row r="759">
      <c r="A759" s="89"/>
      <c r="J759" s="52"/>
      <c r="K759" s="52"/>
      <c r="L759" s="52"/>
      <c r="Q759" s="51"/>
    </row>
    <row r="760">
      <c r="A760" s="89"/>
      <c r="J760" s="52"/>
      <c r="K760" s="52"/>
      <c r="L760" s="52"/>
      <c r="Q760" s="51"/>
    </row>
    <row r="761">
      <c r="A761" s="89"/>
      <c r="J761" s="52"/>
      <c r="K761" s="52"/>
      <c r="L761" s="52"/>
      <c r="Q761" s="51"/>
    </row>
    <row r="762">
      <c r="A762" s="89"/>
      <c r="J762" s="52"/>
      <c r="K762" s="52"/>
      <c r="L762" s="52"/>
      <c r="Q762" s="51"/>
    </row>
    <row r="763">
      <c r="A763" s="89"/>
      <c r="J763" s="52"/>
      <c r="K763" s="52"/>
      <c r="L763" s="52"/>
      <c r="Q763" s="51"/>
    </row>
    <row r="764">
      <c r="A764" s="89"/>
      <c r="J764" s="52"/>
      <c r="K764" s="52"/>
      <c r="L764" s="52"/>
      <c r="Q764" s="51"/>
    </row>
    <row r="765">
      <c r="A765" s="89"/>
      <c r="J765" s="52"/>
      <c r="K765" s="52"/>
      <c r="L765" s="52"/>
      <c r="Q765" s="51"/>
    </row>
    <row r="766">
      <c r="A766" s="89"/>
      <c r="J766" s="52"/>
      <c r="K766" s="52"/>
      <c r="L766" s="52"/>
      <c r="Q766" s="51"/>
    </row>
    <row r="767">
      <c r="A767" s="89"/>
      <c r="J767" s="52"/>
      <c r="K767" s="52"/>
      <c r="L767" s="52"/>
      <c r="Q767" s="51"/>
    </row>
    <row r="768">
      <c r="A768" s="89"/>
      <c r="J768" s="52"/>
      <c r="K768" s="52"/>
      <c r="L768" s="52"/>
      <c r="Q768" s="51"/>
    </row>
    <row r="769">
      <c r="A769" s="89"/>
      <c r="J769" s="52"/>
      <c r="K769" s="52"/>
      <c r="L769" s="52"/>
      <c r="Q769" s="51"/>
    </row>
    <row r="770">
      <c r="A770" s="89"/>
      <c r="J770" s="52"/>
      <c r="K770" s="52"/>
      <c r="L770" s="52"/>
      <c r="Q770" s="51"/>
    </row>
    <row r="771">
      <c r="A771" s="89"/>
      <c r="J771" s="52"/>
      <c r="K771" s="52"/>
      <c r="L771" s="52"/>
      <c r="Q771" s="51"/>
    </row>
    <row r="772">
      <c r="A772" s="89"/>
      <c r="J772" s="52"/>
      <c r="K772" s="52"/>
      <c r="L772" s="52"/>
      <c r="Q772" s="51"/>
    </row>
    <row r="773">
      <c r="A773" s="89"/>
      <c r="J773" s="52"/>
      <c r="K773" s="52"/>
      <c r="L773" s="52"/>
      <c r="Q773" s="51"/>
    </row>
    <row r="774">
      <c r="A774" s="89"/>
      <c r="J774" s="52"/>
      <c r="K774" s="52"/>
      <c r="L774" s="52"/>
      <c r="Q774" s="51"/>
    </row>
    <row r="775">
      <c r="A775" s="89"/>
      <c r="J775" s="52"/>
      <c r="K775" s="52"/>
      <c r="L775" s="52"/>
      <c r="Q775" s="51"/>
    </row>
    <row r="776">
      <c r="A776" s="89"/>
      <c r="J776" s="52"/>
      <c r="K776" s="52"/>
      <c r="L776" s="52"/>
      <c r="Q776" s="51"/>
    </row>
    <row r="777">
      <c r="A777" s="89"/>
      <c r="J777" s="52"/>
      <c r="K777" s="52"/>
      <c r="L777" s="52"/>
      <c r="Q777" s="51"/>
    </row>
    <row r="778">
      <c r="A778" s="89"/>
      <c r="J778" s="52"/>
      <c r="K778" s="52"/>
      <c r="L778" s="52"/>
      <c r="Q778" s="51"/>
    </row>
    <row r="779">
      <c r="A779" s="89"/>
      <c r="J779" s="52"/>
      <c r="K779" s="52"/>
      <c r="L779" s="52"/>
      <c r="Q779" s="51"/>
    </row>
    <row r="780">
      <c r="A780" s="89"/>
      <c r="J780" s="52"/>
      <c r="K780" s="52"/>
      <c r="L780" s="52"/>
      <c r="Q780" s="51"/>
    </row>
    <row r="781">
      <c r="A781" s="89"/>
      <c r="J781" s="52"/>
      <c r="K781" s="52"/>
      <c r="L781" s="52"/>
      <c r="Q781" s="51"/>
    </row>
    <row r="782">
      <c r="A782" s="89"/>
      <c r="J782" s="52"/>
      <c r="K782" s="52"/>
      <c r="L782" s="52"/>
      <c r="Q782" s="51"/>
    </row>
    <row r="783">
      <c r="A783" s="89"/>
      <c r="J783" s="52"/>
      <c r="K783" s="52"/>
      <c r="L783" s="52"/>
      <c r="Q783" s="51"/>
    </row>
    <row r="784">
      <c r="A784" s="89"/>
      <c r="J784" s="52"/>
      <c r="K784" s="52"/>
      <c r="L784" s="52"/>
      <c r="Q784" s="51"/>
    </row>
    <row r="785">
      <c r="A785" s="89"/>
      <c r="J785" s="52"/>
      <c r="K785" s="52"/>
      <c r="L785" s="52"/>
      <c r="Q785" s="51"/>
    </row>
    <row r="786">
      <c r="A786" s="89"/>
      <c r="J786" s="52"/>
      <c r="K786" s="52"/>
      <c r="L786" s="52"/>
      <c r="Q786" s="51"/>
    </row>
    <row r="787">
      <c r="A787" s="89"/>
      <c r="J787" s="52"/>
      <c r="K787" s="52"/>
      <c r="L787" s="52"/>
      <c r="Q787" s="51"/>
    </row>
    <row r="788">
      <c r="A788" s="89"/>
      <c r="J788" s="52"/>
      <c r="K788" s="52"/>
      <c r="L788" s="52"/>
      <c r="Q788" s="51"/>
    </row>
    <row r="789">
      <c r="A789" s="89"/>
      <c r="J789" s="52"/>
      <c r="K789" s="52"/>
      <c r="L789" s="52"/>
      <c r="Q789" s="51"/>
    </row>
    <row r="790">
      <c r="A790" s="89"/>
      <c r="J790" s="52"/>
      <c r="K790" s="52"/>
      <c r="L790" s="52"/>
      <c r="Q790" s="51"/>
    </row>
    <row r="791">
      <c r="A791" s="89"/>
      <c r="J791" s="52"/>
      <c r="K791" s="52"/>
      <c r="L791" s="52"/>
      <c r="Q791" s="51"/>
    </row>
    <row r="792">
      <c r="A792" s="89"/>
      <c r="J792" s="52"/>
      <c r="K792" s="52"/>
      <c r="L792" s="52"/>
      <c r="Q792" s="51"/>
    </row>
    <row r="793">
      <c r="A793" s="89"/>
      <c r="J793" s="52"/>
      <c r="K793" s="52"/>
      <c r="L793" s="52"/>
      <c r="Q793" s="51"/>
    </row>
    <row r="794">
      <c r="A794" s="89"/>
      <c r="J794" s="52"/>
      <c r="K794" s="52"/>
      <c r="L794" s="52"/>
      <c r="Q794" s="51"/>
    </row>
    <row r="795">
      <c r="A795" s="89"/>
      <c r="J795" s="52"/>
      <c r="K795" s="52"/>
      <c r="L795" s="52"/>
      <c r="Q795" s="51"/>
    </row>
    <row r="796">
      <c r="A796" s="89"/>
      <c r="J796" s="52"/>
      <c r="K796" s="52"/>
      <c r="L796" s="52"/>
      <c r="Q796" s="51"/>
    </row>
    <row r="797">
      <c r="A797" s="89"/>
      <c r="J797" s="52"/>
      <c r="K797" s="52"/>
      <c r="L797" s="52"/>
      <c r="Q797" s="51"/>
    </row>
    <row r="798">
      <c r="A798" s="89"/>
      <c r="J798" s="52"/>
      <c r="K798" s="52"/>
      <c r="L798" s="52"/>
      <c r="Q798" s="51"/>
    </row>
    <row r="799">
      <c r="A799" s="89"/>
      <c r="J799" s="52"/>
      <c r="K799" s="52"/>
      <c r="L799" s="52"/>
      <c r="Q799" s="51"/>
    </row>
    <row r="800">
      <c r="A800" s="89"/>
      <c r="J800" s="52"/>
      <c r="K800" s="52"/>
      <c r="L800" s="52"/>
      <c r="Q800" s="51"/>
    </row>
    <row r="801">
      <c r="A801" s="89"/>
      <c r="J801" s="52"/>
      <c r="K801" s="52"/>
      <c r="L801" s="52"/>
      <c r="Q801" s="51"/>
    </row>
    <row r="802">
      <c r="A802" s="89"/>
      <c r="J802" s="52"/>
      <c r="K802" s="52"/>
      <c r="L802" s="52"/>
      <c r="Q802" s="51"/>
    </row>
    <row r="803">
      <c r="A803" s="89"/>
      <c r="J803" s="52"/>
      <c r="K803" s="52"/>
      <c r="L803" s="52"/>
      <c r="Q803" s="51"/>
    </row>
    <row r="804">
      <c r="A804" s="89"/>
      <c r="J804" s="52"/>
      <c r="K804" s="52"/>
      <c r="L804" s="52"/>
      <c r="Q804" s="51"/>
    </row>
    <row r="805">
      <c r="A805" s="89"/>
      <c r="J805" s="52"/>
      <c r="K805" s="52"/>
      <c r="L805" s="52"/>
      <c r="Q805" s="51"/>
    </row>
    <row r="806">
      <c r="A806" s="89"/>
      <c r="J806" s="52"/>
      <c r="K806" s="52"/>
      <c r="L806" s="52"/>
      <c r="Q806" s="51"/>
    </row>
    <row r="807">
      <c r="A807" s="89"/>
      <c r="J807" s="52"/>
      <c r="K807" s="52"/>
      <c r="L807" s="52"/>
      <c r="Q807" s="51"/>
    </row>
    <row r="808">
      <c r="A808" s="89"/>
      <c r="J808" s="52"/>
      <c r="K808" s="52"/>
      <c r="L808" s="52"/>
      <c r="Q808" s="51"/>
    </row>
    <row r="809">
      <c r="A809" s="89"/>
      <c r="J809" s="52"/>
      <c r="K809" s="52"/>
      <c r="L809" s="52"/>
      <c r="Q809" s="51"/>
    </row>
    <row r="810">
      <c r="A810" s="89"/>
      <c r="J810" s="52"/>
      <c r="K810" s="52"/>
      <c r="L810" s="52"/>
      <c r="Q810" s="51"/>
    </row>
    <row r="811">
      <c r="A811" s="89"/>
      <c r="J811" s="52"/>
      <c r="K811" s="52"/>
      <c r="L811" s="52"/>
      <c r="Q811" s="51"/>
    </row>
    <row r="812">
      <c r="A812" s="89"/>
      <c r="J812" s="52"/>
      <c r="K812" s="52"/>
      <c r="L812" s="52"/>
      <c r="Q812" s="51"/>
    </row>
    <row r="813">
      <c r="A813" s="89"/>
      <c r="J813" s="52"/>
      <c r="K813" s="52"/>
      <c r="L813" s="52"/>
      <c r="Q813" s="51"/>
    </row>
    <row r="814">
      <c r="A814" s="89"/>
      <c r="J814" s="52"/>
      <c r="K814" s="52"/>
      <c r="L814" s="52"/>
      <c r="Q814" s="51"/>
    </row>
    <row r="815">
      <c r="A815" s="89"/>
      <c r="J815" s="52"/>
      <c r="K815" s="52"/>
      <c r="L815" s="52"/>
      <c r="Q815" s="51"/>
    </row>
    <row r="816">
      <c r="A816" s="89"/>
      <c r="J816" s="52"/>
      <c r="K816" s="52"/>
      <c r="L816" s="52"/>
      <c r="Q816" s="51"/>
    </row>
    <row r="817">
      <c r="A817" s="89"/>
      <c r="J817" s="52"/>
      <c r="K817" s="52"/>
      <c r="L817" s="52"/>
      <c r="Q817" s="51"/>
    </row>
    <row r="818">
      <c r="A818" s="89"/>
      <c r="J818" s="52"/>
      <c r="K818" s="52"/>
      <c r="L818" s="52"/>
      <c r="Q818" s="51"/>
    </row>
    <row r="819">
      <c r="A819" s="89"/>
      <c r="J819" s="52"/>
      <c r="K819" s="52"/>
      <c r="L819" s="52"/>
      <c r="Q819" s="51"/>
    </row>
    <row r="820">
      <c r="A820" s="89"/>
      <c r="J820" s="52"/>
      <c r="K820" s="52"/>
      <c r="L820" s="52"/>
      <c r="Q820" s="51"/>
    </row>
    <row r="821">
      <c r="A821" s="89"/>
      <c r="J821" s="52"/>
      <c r="K821" s="52"/>
      <c r="L821" s="52"/>
      <c r="Q821" s="51"/>
    </row>
    <row r="822">
      <c r="A822" s="89"/>
      <c r="J822" s="52"/>
      <c r="K822" s="52"/>
      <c r="L822" s="52"/>
      <c r="Q822" s="51"/>
    </row>
    <row r="823">
      <c r="A823" s="89"/>
      <c r="J823" s="52"/>
      <c r="K823" s="52"/>
      <c r="L823" s="52"/>
      <c r="Q823" s="51"/>
    </row>
    <row r="824">
      <c r="A824" s="89"/>
      <c r="J824" s="52"/>
      <c r="K824" s="52"/>
      <c r="L824" s="52"/>
      <c r="Q824" s="51"/>
    </row>
    <row r="825">
      <c r="A825" s="89"/>
      <c r="J825" s="52"/>
      <c r="K825" s="52"/>
      <c r="L825" s="52"/>
      <c r="Q825" s="51"/>
    </row>
    <row r="826">
      <c r="A826" s="89"/>
      <c r="J826" s="52"/>
      <c r="K826" s="52"/>
      <c r="L826" s="52"/>
      <c r="Q826" s="51"/>
    </row>
    <row r="827">
      <c r="A827" s="89"/>
      <c r="J827" s="52"/>
      <c r="K827" s="52"/>
      <c r="L827" s="52"/>
      <c r="Q827" s="51"/>
    </row>
    <row r="828">
      <c r="A828" s="89"/>
      <c r="J828" s="52"/>
      <c r="K828" s="52"/>
      <c r="L828" s="52"/>
      <c r="Q828" s="51"/>
    </row>
    <row r="829">
      <c r="A829" s="89"/>
      <c r="J829" s="52"/>
      <c r="K829" s="52"/>
      <c r="L829" s="52"/>
      <c r="Q829" s="51"/>
    </row>
    <row r="830">
      <c r="A830" s="89"/>
      <c r="J830" s="52"/>
      <c r="K830" s="52"/>
      <c r="L830" s="52"/>
      <c r="Q830" s="51"/>
    </row>
    <row r="831">
      <c r="A831" s="89"/>
      <c r="J831" s="52"/>
      <c r="K831" s="52"/>
      <c r="L831" s="52"/>
      <c r="Q831" s="51"/>
    </row>
    <row r="832">
      <c r="A832" s="89"/>
      <c r="J832" s="52"/>
      <c r="K832" s="52"/>
      <c r="L832" s="52"/>
      <c r="Q832" s="51"/>
    </row>
    <row r="833">
      <c r="A833" s="89"/>
      <c r="J833" s="52"/>
      <c r="K833" s="52"/>
      <c r="L833" s="52"/>
      <c r="Q833" s="51"/>
    </row>
    <row r="834">
      <c r="A834" s="89"/>
      <c r="J834" s="52"/>
      <c r="K834" s="52"/>
      <c r="L834" s="52"/>
      <c r="Q834" s="51"/>
    </row>
    <row r="835">
      <c r="A835" s="89"/>
      <c r="J835" s="52"/>
      <c r="K835" s="52"/>
      <c r="L835" s="52"/>
      <c r="Q835" s="51"/>
    </row>
    <row r="836">
      <c r="A836" s="89"/>
      <c r="J836" s="52"/>
      <c r="K836" s="52"/>
      <c r="L836" s="52"/>
      <c r="Q836" s="51"/>
    </row>
    <row r="837">
      <c r="A837" s="89"/>
      <c r="J837" s="52"/>
      <c r="K837" s="52"/>
      <c r="L837" s="52"/>
      <c r="Q837" s="51"/>
    </row>
    <row r="838">
      <c r="A838" s="89"/>
      <c r="J838" s="52"/>
      <c r="K838" s="52"/>
      <c r="L838" s="52"/>
      <c r="Q838" s="51"/>
    </row>
    <row r="839">
      <c r="A839" s="89"/>
      <c r="J839" s="52"/>
      <c r="K839" s="52"/>
      <c r="L839" s="52"/>
      <c r="Q839" s="51"/>
    </row>
    <row r="840">
      <c r="A840" s="89"/>
      <c r="J840" s="52"/>
      <c r="K840" s="52"/>
      <c r="L840" s="52"/>
      <c r="Q840" s="51"/>
    </row>
    <row r="841">
      <c r="A841" s="57"/>
      <c r="B841" s="61"/>
      <c r="C841" s="62"/>
      <c r="J841" s="52"/>
      <c r="K841" s="52"/>
      <c r="L841" s="52"/>
      <c r="Q841" s="51"/>
    </row>
    <row r="842">
      <c r="A842" s="57"/>
      <c r="B842" s="61"/>
      <c r="C842" s="62"/>
      <c r="J842" s="52"/>
      <c r="K842" s="52"/>
      <c r="L842" s="52"/>
      <c r="Q842" s="51"/>
    </row>
    <row r="843">
      <c r="A843" s="57"/>
      <c r="B843" s="61"/>
      <c r="C843" s="62"/>
      <c r="J843" s="52"/>
      <c r="K843" s="52"/>
      <c r="L843" s="52"/>
      <c r="Q843" s="51"/>
    </row>
    <row r="844">
      <c r="A844" s="57"/>
      <c r="B844" s="61"/>
      <c r="C844" s="62"/>
      <c r="J844" s="52"/>
      <c r="K844" s="52"/>
      <c r="L844" s="52"/>
      <c r="Q844" s="51"/>
    </row>
    <row r="845">
      <c r="A845" s="57"/>
      <c r="B845" s="61"/>
      <c r="C845" s="62"/>
      <c r="J845" s="52"/>
      <c r="K845" s="52"/>
      <c r="L845" s="52"/>
      <c r="Q845" s="51"/>
    </row>
    <row r="846">
      <c r="A846" s="57"/>
      <c r="B846" s="61"/>
      <c r="C846" s="62"/>
      <c r="J846" s="52"/>
      <c r="K846" s="52"/>
      <c r="L846" s="52"/>
      <c r="Q846" s="51"/>
    </row>
    <row r="847">
      <c r="A847" s="57"/>
      <c r="B847" s="61"/>
      <c r="C847" s="62"/>
      <c r="J847" s="52"/>
      <c r="K847" s="52"/>
      <c r="L847" s="52"/>
      <c r="Q847" s="51"/>
    </row>
    <row r="848">
      <c r="A848" s="57"/>
      <c r="B848" s="61"/>
      <c r="C848" s="62"/>
      <c r="J848" s="52"/>
      <c r="K848" s="52"/>
      <c r="L848" s="52"/>
      <c r="Q848" s="51"/>
    </row>
    <row r="849">
      <c r="A849" s="57"/>
      <c r="B849" s="61"/>
      <c r="C849" s="62"/>
      <c r="J849" s="52"/>
      <c r="K849" s="52"/>
      <c r="L849" s="52"/>
      <c r="Q849" s="51"/>
    </row>
    <row r="850">
      <c r="A850" s="57"/>
      <c r="B850" s="61"/>
      <c r="C850" s="62"/>
      <c r="J850" s="52"/>
      <c r="K850" s="52"/>
      <c r="L850" s="52"/>
      <c r="Q850" s="51"/>
    </row>
    <row r="851">
      <c r="A851" s="57"/>
      <c r="B851" s="61"/>
      <c r="C851" s="62"/>
      <c r="J851" s="52"/>
      <c r="K851" s="52"/>
      <c r="L851" s="52"/>
      <c r="Q851" s="51"/>
    </row>
    <row r="852">
      <c r="A852" s="57"/>
      <c r="B852" s="61"/>
      <c r="C852" s="62"/>
      <c r="J852" s="52"/>
      <c r="K852" s="52"/>
      <c r="L852" s="52"/>
      <c r="Q852" s="51"/>
    </row>
    <row r="853">
      <c r="A853" s="57"/>
      <c r="B853" s="61"/>
      <c r="C853" s="62"/>
      <c r="J853" s="52"/>
      <c r="K853" s="52"/>
      <c r="L853" s="52"/>
      <c r="Q853" s="51"/>
    </row>
    <row r="854">
      <c r="A854" s="57"/>
      <c r="B854" s="61"/>
      <c r="C854" s="62"/>
      <c r="J854" s="52"/>
      <c r="K854" s="52"/>
      <c r="L854" s="52"/>
      <c r="Q854" s="51"/>
    </row>
    <row r="855">
      <c r="A855" s="57"/>
      <c r="B855" s="61"/>
      <c r="C855" s="62"/>
      <c r="J855" s="52"/>
      <c r="K855" s="52"/>
      <c r="L855" s="52"/>
      <c r="Q855" s="51"/>
    </row>
    <row r="856">
      <c r="A856" s="57"/>
      <c r="B856" s="61"/>
      <c r="C856" s="62"/>
      <c r="J856" s="52"/>
      <c r="K856" s="52"/>
      <c r="L856" s="52"/>
      <c r="Q856" s="51"/>
    </row>
    <row r="857">
      <c r="A857" s="57"/>
      <c r="B857" s="61"/>
      <c r="C857" s="62"/>
      <c r="J857" s="52"/>
      <c r="K857" s="52"/>
      <c r="L857" s="52"/>
      <c r="Q857" s="51"/>
    </row>
    <row r="858">
      <c r="A858" s="57"/>
      <c r="B858" s="61"/>
      <c r="C858" s="62"/>
      <c r="J858" s="52"/>
      <c r="K858" s="52"/>
      <c r="L858" s="52"/>
      <c r="Q858" s="51"/>
    </row>
    <row r="859">
      <c r="A859" s="57"/>
      <c r="B859" s="61"/>
      <c r="C859" s="62"/>
      <c r="J859" s="52"/>
      <c r="K859" s="52"/>
      <c r="L859" s="52"/>
      <c r="Q859" s="51"/>
    </row>
    <row r="860">
      <c r="A860" s="57"/>
      <c r="B860" s="61"/>
      <c r="C860" s="62"/>
      <c r="J860" s="52"/>
      <c r="K860" s="52"/>
      <c r="L860" s="52"/>
      <c r="Q860" s="51"/>
    </row>
    <row r="861">
      <c r="A861" s="57"/>
      <c r="B861" s="61"/>
      <c r="C861" s="62"/>
      <c r="J861" s="52"/>
      <c r="K861" s="52"/>
      <c r="L861" s="52"/>
      <c r="Q861" s="51"/>
    </row>
    <row r="862">
      <c r="A862" s="57"/>
      <c r="B862" s="61"/>
      <c r="C862" s="62"/>
      <c r="J862" s="52"/>
      <c r="K862" s="52"/>
      <c r="L862" s="52"/>
      <c r="Q862" s="51"/>
    </row>
    <row r="863">
      <c r="A863" s="57"/>
      <c r="B863" s="61"/>
      <c r="C863" s="62"/>
      <c r="J863" s="52"/>
      <c r="K863" s="52"/>
      <c r="L863" s="52"/>
      <c r="Q863" s="51"/>
    </row>
    <row r="864">
      <c r="A864" s="57"/>
      <c r="B864" s="61"/>
      <c r="C864" s="62"/>
      <c r="J864" s="52"/>
      <c r="K864" s="52"/>
      <c r="L864" s="52"/>
      <c r="Q864" s="51"/>
    </row>
    <row r="865">
      <c r="A865" s="57"/>
      <c r="B865" s="61"/>
      <c r="C865" s="62"/>
      <c r="J865" s="52"/>
      <c r="K865" s="52"/>
      <c r="L865" s="52"/>
      <c r="Q865" s="51"/>
    </row>
    <row r="866">
      <c r="A866" s="57"/>
      <c r="B866" s="61"/>
      <c r="C866" s="62"/>
      <c r="J866" s="52"/>
      <c r="K866" s="52"/>
      <c r="L866" s="52"/>
      <c r="Q866" s="51"/>
    </row>
    <row r="867">
      <c r="A867" s="57"/>
      <c r="B867" s="61"/>
      <c r="C867" s="62"/>
      <c r="J867" s="52"/>
      <c r="K867" s="52"/>
      <c r="L867" s="52"/>
      <c r="Q867" s="51"/>
    </row>
    <row r="868">
      <c r="A868" s="57"/>
      <c r="B868" s="61"/>
      <c r="C868" s="62"/>
      <c r="J868" s="52"/>
      <c r="K868" s="52"/>
      <c r="L868" s="52"/>
      <c r="Q868" s="51"/>
    </row>
    <row r="869">
      <c r="A869" s="57"/>
      <c r="B869" s="61"/>
      <c r="C869" s="62"/>
      <c r="J869" s="52"/>
      <c r="K869" s="52"/>
      <c r="L869" s="52"/>
      <c r="Q869" s="51"/>
    </row>
    <row r="870">
      <c r="A870" s="57"/>
      <c r="B870" s="61"/>
      <c r="C870" s="62"/>
      <c r="J870" s="52"/>
      <c r="K870" s="52"/>
      <c r="L870" s="52"/>
      <c r="Q870" s="51"/>
    </row>
    <row r="871">
      <c r="A871" s="57"/>
      <c r="B871" s="61"/>
      <c r="C871" s="62"/>
      <c r="J871" s="52"/>
      <c r="K871" s="52"/>
      <c r="L871" s="52"/>
      <c r="Q871" s="51"/>
    </row>
    <row r="872">
      <c r="A872" s="57"/>
      <c r="B872" s="61"/>
      <c r="C872" s="62"/>
      <c r="J872" s="52"/>
      <c r="K872" s="52"/>
      <c r="L872" s="52"/>
      <c r="Q872" s="51"/>
    </row>
    <row r="873">
      <c r="A873" s="57"/>
      <c r="B873" s="61"/>
      <c r="C873" s="62"/>
      <c r="J873" s="52"/>
      <c r="K873" s="52"/>
      <c r="L873" s="52"/>
      <c r="Q873" s="51"/>
    </row>
    <row r="874">
      <c r="A874" s="57"/>
      <c r="B874" s="61"/>
      <c r="C874" s="62"/>
      <c r="J874" s="52"/>
      <c r="K874" s="52"/>
      <c r="L874" s="52"/>
      <c r="Q874" s="51"/>
    </row>
    <row r="875">
      <c r="A875" s="57"/>
      <c r="B875" s="61"/>
      <c r="C875" s="62"/>
      <c r="J875" s="52"/>
      <c r="K875" s="52"/>
      <c r="L875" s="52"/>
      <c r="Q875" s="51"/>
    </row>
    <row r="876">
      <c r="A876" s="57"/>
      <c r="B876" s="61"/>
      <c r="C876" s="62"/>
      <c r="J876" s="52"/>
      <c r="K876" s="52"/>
      <c r="L876" s="52"/>
      <c r="Q876" s="51"/>
    </row>
    <row r="877">
      <c r="A877" s="57"/>
      <c r="B877" s="61"/>
      <c r="C877" s="62"/>
      <c r="J877" s="52"/>
      <c r="K877" s="52"/>
      <c r="L877" s="52"/>
      <c r="Q877" s="51"/>
    </row>
    <row r="878">
      <c r="A878" s="57"/>
      <c r="B878" s="61"/>
      <c r="C878" s="62"/>
      <c r="J878" s="52"/>
      <c r="K878" s="52"/>
      <c r="L878" s="52"/>
      <c r="Q878" s="51"/>
    </row>
    <row r="879">
      <c r="A879" s="57"/>
      <c r="B879" s="61"/>
      <c r="C879" s="62"/>
      <c r="J879" s="52"/>
      <c r="K879" s="52"/>
      <c r="L879" s="52"/>
      <c r="Q879" s="51"/>
    </row>
    <row r="880">
      <c r="A880" s="57"/>
      <c r="B880" s="61"/>
      <c r="C880" s="62"/>
      <c r="J880" s="52"/>
      <c r="K880" s="52"/>
      <c r="L880" s="52"/>
      <c r="Q880" s="51"/>
    </row>
    <row r="881">
      <c r="A881" s="57"/>
      <c r="B881" s="61"/>
      <c r="C881" s="62"/>
      <c r="J881" s="52"/>
      <c r="K881" s="52"/>
      <c r="L881" s="52"/>
      <c r="Q881" s="51"/>
    </row>
    <row r="882">
      <c r="A882" s="57"/>
      <c r="B882" s="61"/>
      <c r="C882" s="62"/>
      <c r="J882" s="52"/>
      <c r="K882" s="52"/>
      <c r="L882" s="52"/>
      <c r="Q882" s="51"/>
    </row>
    <row r="883">
      <c r="A883" s="57"/>
      <c r="B883" s="61"/>
      <c r="C883" s="62"/>
      <c r="J883" s="52"/>
      <c r="K883" s="52"/>
      <c r="L883" s="52"/>
      <c r="Q883" s="51"/>
    </row>
    <row r="884">
      <c r="A884" s="57"/>
      <c r="B884" s="61"/>
      <c r="C884" s="62"/>
      <c r="J884" s="52"/>
      <c r="K884" s="52"/>
      <c r="L884" s="52"/>
      <c r="Q884" s="51"/>
    </row>
    <row r="885">
      <c r="A885" s="57"/>
      <c r="B885" s="61"/>
      <c r="C885" s="62"/>
      <c r="J885" s="52"/>
      <c r="K885" s="52"/>
      <c r="L885" s="52"/>
      <c r="Q885" s="51"/>
    </row>
    <row r="886">
      <c r="A886" s="57"/>
      <c r="B886" s="61"/>
      <c r="C886" s="62"/>
      <c r="J886" s="52"/>
      <c r="K886" s="52"/>
      <c r="L886" s="52"/>
      <c r="Q886" s="51"/>
    </row>
    <row r="887">
      <c r="A887" s="57"/>
      <c r="B887" s="61"/>
      <c r="C887" s="62"/>
      <c r="J887" s="52"/>
      <c r="K887" s="52"/>
      <c r="L887" s="52"/>
      <c r="Q887" s="51"/>
    </row>
    <row r="888">
      <c r="A888" s="57"/>
      <c r="B888" s="61"/>
      <c r="C888" s="62"/>
      <c r="J888" s="52"/>
      <c r="K888" s="52"/>
      <c r="L888" s="52"/>
      <c r="Q888" s="51"/>
    </row>
    <row r="889">
      <c r="A889" s="57"/>
      <c r="B889" s="61"/>
      <c r="C889" s="62"/>
      <c r="J889" s="52"/>
      <c r="K889" s="52"/>
      <c r="L889" s="52"/>
      <c r="Q889" s="51"/>
    </row>
    <row r="890">
      <c r="A890" s="57"/>
      <c r="B890" s="61"/>
      <c r="C890" s="62"/>
      <c r="J890" s="52"/>
      <c r="K890" s="52"/>
      <c r="L890" s="52"/>
      <c r="Q890" s="51"/>
    </row>
    <row r="891">
      <c r="A891" s="57"/>
      <c r="B891" s="61"/>
      <c r="C891" s="62"/>
      <c r="J891" s="52"/>
      <c r="K891" s="52"/>
      <c r="L891" s="52"/>
      <c r="Q891" s="51"/>
    </row>
    <row r="892">
      <c r="A892" s="57"/>
      <c r="B892" s="61"/>
      <c r="C892" s="62"/>
      <c r="J892" s="52"/>
      <c r="K892" s="52"/>
      <c r="L892" s="52"/>
      <c r="Q892" s="51"/>
    </row>
    <row r="893">
      <c r="A893" s="57"/>
      <c r="B893" s="61"/>
      <c r="C893" s="62"/>
      <c r="J893" s="52"/>
      <c r="K893" s="52"/>
      <c r="L893" s="52"/>
      <c r="Q893" s="51"/>
    </row>
    <row r="894">
      <c r="A894" s="57"/>
      <c r="B894" s="61"/>
      <c r="C894" s="62"/>
      <c r="J894" s="52"/>
      <c r="K894" s="52"/>
      <c r="L894" s="52"/>
      <c r="Q894" s="51"/>
    </row>
    <row r="895">
      <c r="A895" s="57"/>
      <c r="B895" s="61"/>
      <c r="C895" s="62"/>
      <c r="J895" s="52"/>
      <c r="K895" s="52"/>
      <c r="L895" s="52"/>
      <c r="Q895" s="51"/>
    </row>
    <row r="896">
      <c r="A896" s="57"/>
      <c r="B896" s="61"/>
      <c r="C896" s="62"/>
      <c r="J896" s="52"/>
      <c r="K896" s="52"/>
      <c r="L896" s="52"/>
      <c r="Q896" s="51"/>
    </row>
    <row r="897">
      <c r="A897" s="57"/>
      <c r="B897" s="61"/>
      <c r="C897" s="62"/>
      <c r="J897" s="52"/>
      <c r="K897" s="52"/>
      <c r="L897" s="52"/>
      <c r="Q897" s="51"/>
    </row>
    <row r="898">
      <c r="A898" s="57"/>
      <c r="B898" s="61"/>
      <c r="C898" s="62"/>
      <c r="J898" s="52"/>
      <c r="K898" s="52"/>
      <c r="L898" s="52"/>
      <c r="Q898" s="51"/>
    </row>
    <row r="899">
      <c r="A899" s="57"/>
      <c r="B899" s="61"/>
      <c r="C899" s="62"/>
      <c r="J899" s="52"/>
      <c r="K899" s="52"/>
      <c r="L899" s="52"/>
      <c r="Q899" s="51"/>
    </row>
    <row r="900">
      <c r="A900" s="57"/>
      <c r="B900" s="61"/>
      <c r="C900" s="62"/>
      <c r="J900" s="52"/>
      <c r="K900" s="52"/>
      <c r="L900" s="52"/>
      <c r="Q900" s="51"/>
    </row>
    <row r="901">
      <c r="A901" s="57"/>
      <c r="B901" s="61"/>
      <c r="C901" s="62"/>
      <c r="J901" s="52"/>
      <c r="K901" s="52"/>
      <c r="L901" s="52"/>
      <c r="Q901" s="51"/>
    </row>
    <row r="902">
      <c r="A902" s="57"/>
      <c r="B902" s="61"/>
      <c r="C902" s="62"/>
      <c r="J902" s="52"/>
      <c r="K902" s="52"/>
      <c r="L902" s="52"/>
      <c r="Q902" s="51"/>
    </row>
    <row r="903">
      <c r="A903" s="57"/>
      <c r="B903" s="61"/>
      <c r="C903" s="62"/>
      <c r="J903" s="52"/>
      <c r="K903" s="52"/>
      <c r="L903" s="52"/>
      <c r="Q903" s="51"/>
    </row>
    <row r="904">
      <c r="A904" s="57"/>
      <c r="B904" s="61"/>
      <c r="C904" s="62"/>
      <c r="J904" s="52"/>
      <c r="K904" s="52"/>
      <c r="L904" s="52"/>
      <c r="Q904" s="51"/>
    </row>
    <row r="905">
      <c r="A905" s="57"/>
      <c r="B905" s="61"/>
      <c r="C905" s="62"/>
      <c r="J905" s="52"/>
      <c r="K905" s="52"/>
      <c r="L905" s="52"/>
      <c r="Q905" s="51"/>
    </row>
    <row r="906">
      <c r="A906" s="57"/>
      <c r="B906" s="61"/>
      <c r="C906" s="62"/>
      <c r="J906" s="52"/>
      <c r="K906" s="52"/>
      <c r="L906" s="52"/>
      <c r="Q906" s="51"/>
    </row>
    <row r="907">
      <c r="A907" s="57"/>
      <c r="B907" s="61"/>
      <c r="C907" s="62"/>
      <c r="J907" s="52"/>
      <c r="K907" s="52"/>
      <c r="L907" s="52"/>
      <c r="Q907" s="51"/>
    </row>
    <row r="908">
      <c r="A908" s="57"/>
      <c r="B908" s="61"/>
      <c r="C908" s="62"/>
      <c r="J908" s="52"/>
      <c r="K908" s="52"/>
      <c r="L908" s="52"/>
      <c r="Q908" s="51"/>
    </row>
    <row r="909">
      <c r="A909" s="57"/>
      <c r="B909" s="61"/>
      <c r="C909" s="62"/>
      <c r="J909" s="52"/>
      <c r="K909" s="52"/>
      <c r="L909" s="52"/>
      <c r="Q909" s="51"/>
    </row>
    <row r="910">
      <c r="A910" s="57"/>
      <c r="B910" s="61"/>
      <c r="C910" s="62"/>
      <c r="J910" s="52"/>
      <c r="K910" s="52"/>
      <c r="L910" s="52"/>
      <c r="Q910" s="51"/>
    </row>
    <row r="911">
      <c r="A911" s="57"/>
      <c r="B911" s="61"/>
      <c r="C911" s="62"/>
      <c r="J911" s="52"/>
      <c r="K911" s="52"/>
      <c r="L911" s="52"/>
      <c r="Q911" s="51"/>
    </row>
    <row r="912">
      <c r="A912" s="57"/>
      <c r="B912" s="61"/>
      <c r="C912" s="62"/>
      <c r="J912" s="52"/>
      <c r="K912" s="52"/>
      <c r="L912" s="52"/>
      <c r="Q912" s="51"/>
    </row>
    <row r="913">
      <c r="A913" s="57"/>
      <c r="B913" s="61"/>
      <c r="C913" s="62"/>
      <c r="J913" s="52"/>
      <c r="K913" s="52"/>
      <c r="L913" s="52"/>
      <c r="Q913" s="51"/>
    </row>
    <row r="914">
      <c r="A914" s="57"/>
      <c r="B914" s="61"/>
      <c r="C914" s="62"/>
      <c r="J914" s="52"/>
      <c r="K914" s="52"/>
      <c r="L914" s="52"/>
      <c r="Q914" s="51"/>
    </row>
    <row r="915">
      <c r="A915" s="57"/>
      <c r="B915" s="61"/>
      <c r="C915" s="62"/>
      <c r="J915" s="52"/>
      <c r="K915" s="52"/>
      <c r="L915" s="52"/>
      <c r="Q915" s="51"/>
    </row>
    <row r="916">
      <c r="A916" s="57"/>
      <c r="B916" s="61"/>
      <c r="C916" s="62"/>
      <c r="J916" s="52"/>
      <c r="K916" s="52"/>
      <c r="L916" s="52"/>
      <c r="Q916" s="51"/>
    </row>
    <row r="917">
      <c r="A917" s="57"/>
      <c r="B917" s="61"/>
      <c r="C917" s="62"/>
      <c r="J917" s="52"/>
      <c r="K917" s="52"/>
      <c r="L917" s="52"/>
      <c r="Q917" s="51"/>
    </row>
    <row r="918">
      <c r="A918" s="57"/>
      <c r="B918" s="61"/>
      <c r="C918" s="62"/>
      <c r="J918" s="52"/>
      <c r="K918" s="52"/>
      <c r="L918" s="52"/>
      <c r="Q918" s="51"/>
    </row>
    <row r="919">
      <c r="A919" s="57"/>
      <c r="B919" s="61"/>
      <c r="C919" s="62"/>
      <c r="J919" s="52"/>
      <c r="K919" s="52"/>
      <c r="L919" s="52"/>
      <c r="Q919" s="51"/>
    </row>
    <row r="920">
      <c r="A920" s="57"/>
      <c r="B920" s="61"/>
      <c r="C920" s="62"/>
      <c r="J920" s="52"/>
      <c r="K920" s="52"/>
      <c r="L920" s="52"/>
      <c r="Q920" s="51"/>
    </row>
    <row r="921">
      <c r="A921" s="57"/>
      <c r="B921" s="61"/>
      <c r="C921" s="62"/>
      <c r="J921" s="52"/>
      <c r="K921" s="52"/>
      <c r="L921" s="52"/>
      <c r="Q921" s="51"/>
    </row>
    <row r="922">
      <c r="A922" s="57"/>
      <c r="B922" s="61"/>
      <c r="C922" s="62"/>
      <c r="J922" s="52"/>
      <c r="K922" s="52"/>
      <c r="L922" s="52"/>
      <c r="Q922" s="51"/>
    </row>
    <row r="923">
      <c r="A923" s="57"/>
      <c r="B923" s="61"/>
      <c r="C923" s="62"/>
      <c r="J923" s="52"/>
      <c r="K923" s="52"/>
      <c r="L923" s="52"/>
      <c r="Q923" s="51"/>
    </row>
    <row r="924">
      <c r="A924" s="57"/>
      <c r="B924" s="61"/>
      <c r="C924" s="62"/>
      <c r="J924" s="52"/>
      <c r="K924" s="52"/>
      <c r="L924" s="52"/>
      <c r="Q924" s="51"/>
    </row>
    <row r="925">
      <c r="A925" s="57"/>
      <c r="B925" s="61"/>
      <c r="C925" s="62"/>
      <c r="J925" s="52"/>
      <c r="K925" s="52"/>
      <c r="L925" s="52"/>
      <c r="Q925" s="51"/>
    </row>
    <row r="926">
      <c r="A926" s="57"/>
      <c r="B926" s="61"/>
      <c r="C926" s="62"/>
      <c r="J926" s="52"/>
      <c r="K926" s="52"/>
      <c r="L926" s="52"/>
      <c r="Q926" s="51"/>
    </row>
    <row r="927">
      <c r="A927" s="57"/>
      <c r="B927" s="61"/>
      <c r="C927" s="62"/>
      <c r="J927" s="52"/>
      <c r="K927" s="52"/>
      <c r="L927" s="52"/>
      <c r="Q927" s="51"/>
    </row>
    <row r="928">
      <c r="A928" s="57"/>
      <c r="B928" s="61"/>
      <c r="C928" s="62"/>
      <c r="J928" s="52"/>
      <c r="K928" s="52"/>
      <c r="L928" s="52"/>
      <c r="Q928" s="51"/>
    </row>
    <row r="929">
      <c r="A929" s="57"/>
      <c r="B929" s="61"/>
      <c r="C929" s="62"/>
      <c r="J929" s="52"/>
      <c r="K929" s="52"/>
      <c r="L929" s="52"/>
      <c r="Q929" s="51"/>
    </row>
    <row r="930">
      <c r="A930" s="57"/>
      <c r="B930" s="61"/>
      <c r="C930" s="62"/>
      <c r="J930" s="52"/>
      <c r="K930" s="52"/>
      <c r="L930" s="52"/>
      <c r="Q930" s="51"/>
    </row>
    <row r="931">
      <c r="A931" s="57"/>
      <c r="B931" s="61"/>
      <c r="C931" s="62"/>
      <c r="J931" s="52"/>
      <c r="K931" s="52"/>
      <c r="L931" s="52"/>
      <c r="Q931" s="51"/>
    </row>
    <row r="932">
      <c r="A932" s="57"/>
      <c r="B932" s="61"/>
      <c r="C932" s="62"/>
      <c r="J932" s="52"/>
      <c r="K932" s="52"/>
      <c r="L932" s="52"/>
      <c r="Q932" s="51"/>
    </row>
    <row r="933">
      <c r="A933" s="57"/>
      <c r="B933" s="61"/>
      <c r="C933" s="62"/>
      <c r="J933" s="52"/>
      <c r="K933" s="52"/>
      <c r="L933" s="52"/>
      <c r="Q933" s="51"/>
    </row>
    <row r="934">
      <c r="A934" s="57"/>
      <c r="B934" s="61"/>
      <c r="C934" s="62"/>
      <c r="J934" s="52"/>
      <c r="K934" s="52"/>
      <c r="L934" s="52"/>
      <c r="Q934" s="51"/>
    </row>
    <row r="935">
      <c r="A935" s="57"/>
      <c r="B935" s="61"/>
      <c r="C935" s="62"/>
      <c r="J935" s="52"/>
      <c r="K935" s="52"/>
      <c r="L935" s="52"/>
      <c r="Q935" s="51"/>
    </row>
    <row r="936">
      <c r="A936" s="57"/>
      <c r="B936" s="61"/>
      <c r="C936" s="62"/>
      <c r="J936" s="52"/>
      <c r="K936" s="52"/>
      <c r="L936" s="52"/>
      <c r="Q936" s="51"/>
    </row>
    <row r="937">
      <c r="A937" s="57"/>
      <c r="B937" s="61"/>
      <c r="C937" s="62"/>
      <c r="J937" s="52"/>
      <c r="K937" s="52"/>
      <c r="L937" s="52"/>
      <c r="Q937" s="51"/>
    </row>
    <row r="938">
      <c r="A938" s="57"/>
      <c r="B938" s="61"/>
      <c r="C938" s="62"/>
      <c r="J938" s="52"/>
      <c r="K938" s="52"/>
      <c r="L938" s="52"/>
      <c r="Q938" s="51"/>
    </row>
    <row r="939">
      <c r="A939" s="57"/>
      <c r="B939" s="61"/>
      <c r="C939" s="62"/>
      <c r="J939" s="52"/>
      <c r="K939" s="52"/>
      <c r="L939" s="52"/>
      <c r="Q939" s="51"/>
    </row>
    <row r="940">
      <c r="A940" s="57"/>
      <c r="B940" s="61"/>
      <c r="C940" s="62"/>
      <c r="J940" s="52"/>
      <c r="K940" s="52"/>
      <c r="L940" s="52"/>
      <c r="Q940" s="51"/>
    </row>
    <row r="941">
      <c r="A941" s="57"/>
      <c r="B941" s="61"/>
      <c r="C941" s="62"/>
      <c r="J941" s="52"/>
      <c r="K941" s="52"/>
      <c r="L941" s="52"/>
      <c r="Q941" s="51"/>
    </row>
    <row r="942">
      <c r="A942" s="57"/>
      <c r="B942" s="61"/>
      <c r="C942" s="62"/>
      <c r="J942" s="52"/>
      <c r="K942" s="52"/>
      <c r="L942" s="52"/>
      <c r="Q942" s="51"/>
    </row>
    <row r="943">
      <c r="A943" s="57"/>
      <c r="B943" s="61"/>
      <c r="C943" s="62"/>
      <c r="J943" s="52"/>
      <c r="K943" s="52"/>
      <c r="L943" s="52"/>
      <c r="Q943" s="51"/>
    </row>
    <row r="944">
      <c r="A944" s="57"/>
      <c r="B944" s="61"/>
      <c r="C944" s="62"/>
      <c r="J944" s="52"/>
      <c r="K944" s="52"/>
      <c r="L944" s="52"/>
      <c r="Q944" s="51"/>
    </row>
    <row r="945">
      <c r="A945" s="57"/>
      <c r="B945" s="61"/>
      <c r="C945" s="62"/>
      <c r="J945" s="52"/>
      <c r="K945" s="52"/>
      <c r="L945" s="52"/>
      <c r="Q945" s="51"/>
    </row>
    <row r="946">
      <c r="A946" s="57"/>
      <c r="B946" s="61"/>
      <c r="C946" s="62"/>
      <c r="J946" s="52"/>
      <c r="K946" s="52"/>
      <c r="L946" s="52"/>
      <c r="Q946" s="51"/>
    </row>
    <row r="947">
      <c r="A947" s="57"/>
      <c r="B947" s="61"/>
      <c r="C947" s="62"/>
      <c r="J947" s="52"/>
      <c r="K947" s="52"/>
      <c r="L947" s="52"/>
      <c r="Q947" s="51"/>
    </row>
    <row r="948">
      <c r="A948" s="57"/>
      <c r="B948" s="61"/>
      <c r="C948" s="62"/>
      <c r="J948" s="52"/>
      <c r="K948" s="52"/>
      <c r="L948" s="52"/>
      <c r="Q948" s="51"/>
    </row>
    <row r="949">
      <c r="A949" s="57"/>
      <c r="B949" s="61"/>
      <c r="C949" s="62"/>
      <c r="J949" s="52"/>
      <c r="K949" s="52"/>
      <c r="L949" s="52"/>
      <c r="Q949" s="51"/>
    </row>
    <row r="950">
      <c r="A950" s="57"/>
      <c r="B950" s="61"/>
      <c r="C950" s="62"/>
      <c r="J950" s="52"/>
      <c r="K950" s="52"/>
      <c r="L950" s="52"/>
      <c r="Q950" s="51"/>
    </row>
    <row r="951">
      <c r="A951" s="57"/>
      <c r="B951" s="61"/>
      <c r="C951" s="62"/>
      <c r="J951" s="52"/>
      <c r="K951" s="52"/>
      <c r="L951" s="52"/>
      <c r="Q951" s="51"/>
    </row>
    <row r="952">
      <c r="A952" s="57"/>
      <c r="B952" s="61"/>
      <c r="C952" s="62"/>
      <c r="J952" s="52"/>
      <c r="K952" s="52"/>
      <c r="L952" s="52"/>
      <c r="Q952" s="51"/>
    </row>
    <row r="953">
      <c r="A953" s="57"/>
      <c r="B953" s="61"/>
      <c r="C953" s="62"/>
      <c r="J953" s="52"/>
      <c r="K953" s="52"/>
      <c r="L953" s="52"/>
      <c r="Q953" s="51"/>
    </row>
    <row r="954">
      <c r="A954" s="57"/>
      <c r="B954" s="61"/>
      <c r="C954" s="62"/>
      <c r="J954" s="52"/>
      <c r="K954" s="52"/>
      <c r="L954" s="52"/>
      <c r="Q954" s="51"/>
    </row>
    <row r="955">
      <c r="A955" s="57"/>
      <c r="B955" s="61"/>
      <c r="C955" s="62"/>
      <c r="J955" s="52"/>
      <c r="K955" s="52"/>
      <c r="L955" s="52"/>
      <c r="Q955" s="51"/>
    </row>
    <row r="956">
      <c r="A956" s="57"/>
      <c r="B956" s="61"/>
      <c r="C956" s="62"/>
      <c r="J956" s="52"/>
      <c r="K956" s="52"/>
      <c r="L956" s="52"/>
      <c r="Q956" s="51"/>
    </row>
    <row r="957">
      <c r="A957" s="57"/>
      <c r="B957" s="61"/>
      <c r="C957" s="62"/>
      <c r="J957" s="52"/>
      <c r="K957" s="52"/>
      <c r="L957" s="52"/>
      <c r="Q957" s="51"/>
    </row>
    <row r="958">
      <c r="A958" s="57"/>
      <c r="B958" s="61"/>
      <c r="C958" s="62"/>
      <c r="J958" s="52"/>
      <c r="K958" s="52"/>
      <c r="L958" s="52"/>
      <c r="Q958" s="51"/>
    </row>
    <row r="959">
      <c r="A959" s="57"/>
      <c r="B959" s="61"/>
      <c r="C959" s="62"/>
      <c r="J959" s="52"/>
      <c r="K959" s="52"/>
      <c r="L959" s="52"/>
      <c r="Q959" s="51"/>
    </row>
    <row r="960">
      <c r="A960" s="57"/>
      <c r="B960" s="61"/>
      <c r="C960" s="62"/>
      <c r="J960" s="52"/>
      <c r="K960" s="52"/>
      <c r="L960" s="52"/>
      <c r="Q960" s="51"/>
    </row>
    <row r="961">
      <c r="A961" s="57"/>
      <c r="B961" s="61"/>
      <c r="C961" s="62"/>
      <c r="J961" s="52"/>
      <c r="K961" s="52"/>
      <c r="L961" s="52"/>
      <c r="Q961" s="51"/>
    </row>
    <row r="962">
      <c r="A962" s="57"/>
      <c r="B962" s="61"/>
      <c r="C962" s="62"/>
      <c r="J962" s="52"/>
      <c r="K962" s="52"/>
      <c r="L962" s="52"/>
      <c r="Q962" s="51"/>
    </row>
    <row r="963">
      <c r="A963" s="57"/>
      <c r="B963" s="61"/>
      <c r="C963" s="62"/>
      <c r="J963" s="52"/>
      <c r="K963" s="52"/>
      <c r="L963" s="52"/>
      <c r="Q963" s="51"/>
    </row>
    <row r="964">
      <c r="A964" s="57"/>
      <c r="B964" s="61"/>
      <c r="C964" s="62"/>
      <c r="J964" s="52"/>
      <c r="K964" s="52"/>
      <c r="L964" s="52"/>
      <c r="Q964" s="51"/>
    </row>
    <row r="965">
      <c r="A965" s="57"/>
      <c r="B965" s="61"/>
      <c r="C965" s="62"/>
      <c r="J965" s="52"/>
      <c r="K965" s="52"/>
      <c r="L965" s="52"/>
      <c r="Q965" s="51"/>
    </row>
    <row r="966">
      <c r="A966" s="57"/>
      <c r="B966" s="61"/>
      <c r="C966" s="62"/>
      <c r="J966" s="52"/>
      <c r="K966" s="52"/>
      <c r="L966" s="52"/>
      <c r="Q966" s="51"/>
    </row>
    <row r="967">
      <c r="A967" s="57"/>
      <c r="B967" s="61"/>
      <c r="C967" s="62"/>
      <c r="J967" s="52"/>
      <c r="K967" s="52"/>
      <c r="L967" s="52"/>
      <c r="Q967" s="51"/>
    </row>
    <row r="968">
      <c r="A968" s="57"/>
      <c r="B968" s="61"/>
      <c r="C968" s="62"/>
      <c r="J968" s="52"/>
      <c r="K968" s="52"/>
      <c r="L968" s="52"/>
      <c r="Q968" s="51"/>
    </row>
    <row r="969">
      <c r="A969" s="57"/>
      <c r="B969" s="61"/>
      <c r="C969" s="62"/>
      <c r="J969" s="52"/>
      <c r="K969" s="52"/>
      <c r="L969" s="52"/>
      <c r="Q969" s="51"/>
    </row>
    <row r="970">
      <c r="A970" s="57"/>
      <c r="B970" s="61"/>
      <c r="C970" s="62"/>
      <c r="J970" s="52"/>
      <c r="K970" s="52"/>
      <c r="L970" s="52"/>
      <c r="Q970" s="51"/>
    </row>
    <row r="971">
      <c r="A971" s="57"/>
      <c r="B971" s="61"/>
      <c r="C971" s="62"/>
      <c r="J971" s="52"/>
      <c r="K971" s="52"/>
      <c r="L971" s="52"/>
      <c r="Q971" s="51"/>
    </row>
    <row r="972">
      <c r="A972" s="57"/>
      <c r="B972" s="61"/>
      <c r="C972" s="62"/>
      <c r="J972" s="52"/>
      <c r="K972" s="52"/>
      <c r="L972" s="52"/>
      <c r="Q972" s="51"/>
    </row>
    <row r="973">
      <c r="A973" s="57"/>
      <c r="B973" s="61"/>
      <c r="C973" s="62"/>
      <c r="J973" s="52"/>
      <c r="K973" s="52"/>
      <c r="L973" s="52"/>
      <c r="Q973" s="51"/>
    </row>
    <row r="974">
      <c r="A974" s="57"/>
      <c r="B974" s="61"/>
      <c r="C974" s="62"/>
      <c r="J974" s="52"/>
      <c r="K974" s="52"/>
      <c r="L974" s="52"/>
      <c r="Q974" s="51"/>
    </row>
    <row r="975">
      <c r="A975" s="57"/>
      <c r="B975" s="61"/>
      <c r="C975" s="62"/>
      <c r="J975" s="52"/>
      <c r="K975" s="52"/>
      <c r="L975" s="52"/>
      <c r="Q975" s="51"/>
    </row>
    <row r="976">
      <c r="A976" s="57"/>
      <c r="B976" s="61"/>
      <c r="C976" s="62"/>
      <c r="J976" s="52"/>
      <c r="K976" s="52"/>
      <c r="L976" s="52"/>
      <c r="Q976" s="51"/>
    </row>
    <row r="977">
      <c r="A977" s="57"/>
      <c r="B977" s="61"/>
      <c r="C977" s="62"/>
      <c r="J977" s="52"/>
      <c r="K977" s="52"/>
      <c r="L977" s="52"/>
      <c r="Q977" s="51"/>
    </row>
    <row r="978">
      <c r="A978" s="57"/>
      <c r="B978" s="61"/>
      <c r="C978" s="62"/>
      <c r="J978" s="52"/>
      <c r="K978" s="52"/>
      <c r="L978" s="52"/>
      <c r="Q978" s="51"/>
    </row>
    <row r="979">
      <c r="A979" s="57"/>
      <c r="B979" s="61"/>
      <c r="C979" s="62"/>
      <c r="J979" s="52"/>
      <c r="K979" s="52"/>
      <c r="L979" s="52"/>
      <c r="Q979" s="51"/>
    </row>
    <row r="980">
      <c r="A980" s="57"/>
      <c r="B980" s="61"/>
      <c r="C980" s="62"/>
      <c r="J980" s="52"/>
      <c r="K980" s="52"/>
      <c r="L980" s="52"/>
      <c r="Q980" s="51"/>
    </row>
    <row r="981">
      <c r="A981" s="57"/>
      <c r="B981" s="61"/>
      <c r="C981" s="62"/>
      <c r="J981" s="52"/>
      <c r="K981" s="52"/>
      <c r="L981" s="52"/>
      <c r="Q981" s="51"/>
    </row>
    <row r="982">
      <c r="A982" s="57"/>
      <c r="B982" s="61"/>
      <c r="C982" s="62"/>
      <c r="J982" s="52"/>
      <c r="K982" s="52"/>
      <c r="L982" s="52"/>
      <c r="Q982" s="51"/>
    </row>
    <row r="983">
      <c r="A983" s="57"/>
      <c r="B983" s="61"/>
      <c r="C983" s="62"/>
      <c r="J983" s="52"/>
      <c r="K983" s="52"/>
      <c r="L983" s="52"/>
      <c r="Q983" s="51"/>
    </row>
    <row r="984">
      <c r="A984" s="57"/>
      <c r="B984" s="61"/>
      <c r="C984" s="62"/>
      <c r="J984" s="52"/>
      <c r="K984" s="52"/>
      <c r="L984" s="52"/>
      <c r="Q984" s="51"/>
    </row>
    <row r="985">
      <c r="A985" s="57"/>
      <c r="B985" s="61"/>
      <c r="C985" s="62"/>
      <c r="J985" s="52"/>
      <c r="K985" s="52"/>
      <c r="L985" s="52"/>
      <c r="Q985" s="51"/>
    </row>
    <row r="986">
      <c r="A986" s="57"/>
      <c r="B986" s="61"/>
      <c r="C986" s="62"/>
      <c r="J986" s="52"/>
      <c r="K986" s="52"/>
      <c r="L986" s="52"/>
      <c r="Q986" s="51"/>
    </row>
    <row r="987">
      <c r="A987" s="57"/>
      <c r="B987" s="61"/>
      <c r="C987" s="62"/>
      <c r="J987" s="52"/>
      <c r="K987" s="52"/>
      <c r="L987" s="52"/>
      <c r="Q987" s="51"/>
    </row>
    <row r="988">
      <c r="A988" s="57"/>
      <c r="B988" s="61"/>
      <c r="C988" s="62"/>
      <c r="J988" s="52"/>
      <c r="K988" s="52"/>
      <c r="L988" s="52"/>
      <c r="Q988" s="51"/>
    </row>
    <row r="989">
      <c r="A989" s="57"/>
      <c r="B989" s="61"/>
      <c r="C989" s="62"/>
      <c r="J989" s="52"/>
      <c r="K989" s="52"/>
      <c r="L989" s="52"/>
      <c r="Q989" s="51"/>
    </row>
    <row r="990">
      <c r="A990" s="57"/>
      <c r="B990" s="61"/>
      <c r="C990" s="62"/>
      <c r="J990" s="52"/>
      <c r="K990" s="52"/>
      <c r="L990" s="52"/>
      <c r="Q990" s="51"/>
    </row>
    <row r="991">
      <c r="A991" s="57"/>
      <c r="B991" s="61"/>
      <c r="C991" s="62"/>
      <c r="J991" s="52"/>
      <c r="K991" s="52"/>
      <c r="L991" s="52"/>
      <c r="Q991" s="51"/>
    </row>
    <row r="992">
      <c r="A992" s="57"/>
      <c r="B992" s="61"/>
      <c r="C992" s="62"/>
      <c r="J992" s="52"/>
      <c r="K992" s="52"/>
      <c r="L992" s="52"/>
      <c r="Q992" s="51"/>
    </row>
    <row r="993">
      <c r="A993" s="57"/>
      <c r="B993" s="61"/>
      <c r="C993" s="62"/>
      <c r="J993" s="52"/>
      <c r="K993" s="52"/>
      <c r="L993" s="52"/>
      <c r="Q993" s="51"/>
    </row>
    <row r="994">
      <c r="A994" s="57"/>
      <c r="B994" s="61"/>
      <c r="C994" s="62"/>
      <c r="J994" s="52"/>
      <c r="K994" s="52"/>
      <c r="L994" s="52"/>
      <c r="Q994" s="51"/>
    </row>
    <row r="995">
      <c r="A995" s="57"/>
      <c r="B995" s="61"/>
      <c r="C995" s="62"/>
      <c r="J995" s="52"/>
      <c r="K995" s="52"/>
      <c r="L995" s="52"/>
      <c r="Q995" s="51"/>
    </row>
    <row r="996">
      <c r="A996" s="57"/>
      <c r="B996" s="61"/>
      <c r="C996" s="62"/>
      <c r="J996" s="52"/>
      <c r="K996" s="52"/>
      <c r="L996" s="52"/>
      <c r="Q996" s="51"/>
    </row>
    <row r="997">
      <c r="A997" s="57"/>
      <c r="B997" s="61"/>
      <c r="C997" s="62"/>
      <c r="J997" s="52"/>
      <c r="K997" s="52"/>
      <c r="L997" s="52"/>
      <c r="Q997" s="51"/>
    </row>
    <row r="998">
      <c r="A998" s="57"/>
      <c r="B998" s="61"/>
      <c r="C998" s="62"/>
      <c r="J998" s="52"/>
      <c r="K998" s="52"/>
      <c r="L998" s="52"/>
      <c r="Q998" s="51"/>
    </row>
    <row r="999">
      <c r="A999" s="57"/>
      <c r="B999" s="61"/>
      <c r="C999" s="62"/>
      <c r="J999" s="52"/>
      <c r="K999" s="52"/>
      <c r="L999" s="52"/>
      <c r="Q999" s="51"/>
    </row>
    <row r="1000">
      <c r="A1000" s="57"/>
      <c r="B1000" s="61"/>
      <c r="C1000" s="62"/>
      <c r="J1000" s="52"/>
      <c r="K1000" s="52"/>
      <c r="L1000" s="52"/>
      <c r="Q1000" s="51"/>
    </row>
    <row r="1001">
      <c r="A1001" s="57"/>
      <c r="B1001" s="61"/>
      <c r="C1001" s="62"/>
      <c r="J1001" s="52"/>
      <c r="K1001" s="52"/>
      <c r="L1001" s="52"/>
      <c r="Q1001" s="51"/>
    </row>
    <row r="1002">
      <c r="A1002" s="57"/>
      <c r="B1002" s="61"/>
      <c r="C1002" s="62"/>
      <c r="J1002" s="52"/>
      <c r="K1002" s="52"/>
      <c r="L1002" s="52"/>
      <c r="Q1002" s="51"/>
    </row>
    <row r="1003">
      <c r="A1003" s="57"/>
      <c r="B1003" s="61"/>
      <c r="C1003" s="62"/>
      <c r="J1003" s="52"/>
      <c r="K1003" s="52"/>
      <c r="L1003" s="52"/>
      <c r="Q1003" s="51"/>
    </row>
    <row r="1004">
      <c r="A1004" s="57"/>
      <c r="B1004" s="61"/>
      <c r="C1004" s="62"/>
      <c r="J1004" s="52"/>
      <c r="K1004" s="52"/>
      <c r="L1004" s="52"/>
      <c r="Q1004" s="51"/>
    </row>
    <row r="1005">
      <c r="A1005" s="57"/>
      <c r="B1005" s="61"/>
      <c r="C1005" s="62"/>
      <c r="J1005" s="52"/>
      <c r="K1005" s="52"/>
      <c r="L1005" s="52"/>
      <c r="Q1005" s="51"/>
    </row>
    <row r="1006">
      <c r="A1006" s="57"/>
      <c r="B1006" s="61"/>
      <c r="C1006" s="62"/>
      <c r="J1006" s="52"/>
      <c r="K1006" s="52"/>
      <c r="L1006" s="52"/>
      <c r="Q1006" s="51"/>
    </row>
    <row r="1007">
      <c r="A1007" s="57"/>
      <c r="B1007" s="61"/>
      <c r="C1007" s="62"/>
      <c r="J1007" s="52"/>
      <c r="K1007" s="52"/>
      <c r="L1007" s="52"/>
      <c r="Q1007" s="51"/>
    </row>
    <row r="1008">
      <c r="A1008" s="57"/>
      <c r="B1008" s="61"/>
      <c r="C1008" s="62"/>
      <c r="J1008" s="52"/>
      <c r="K1008" s="52"/>
      <c r="L1008" s="52"/>
      <c r="Q1008" s="51"/>
    </row>
    <row r="1009">
      <c r="A1009" s="57"/>
      <c r="B1009" s="61"/>
      <c r="C1009" s="62"/>
      <c r="J1009" s="52"/>
      <c r="K1009" s="52"/>
      <c r="L1009" s="52"/>
      <c r="Q1009" s="51"/>
    </row>
    <row r="1010">
      <c r="A1010" s="57"/>
      <c r="B1010" s="61"/>
      <c r="C1010" s="62"/>
      <c r="J1010" s="52"/>
      <c r="K1010" s="52"/>
      <c r="L1010" s="52"/>
      <c r="Q1010" s="51"/>
    </row>
    <row r="1011">
      <c r="A1011" s="57"/>
      <c r="B1011" s="61"/>
      <c r="C1011" s="62"/>
      <c r="J1011" s="52"/>
      <c r="K1011" s="52"/>
      <c r="L1011" s="52"/>
      <c r="Q1011" s="51"/>
    </row>
    <row r="1012">
      <c r="A1012" s="57"/>
      <c r="B1012" s="61"/>
      <c r="C1012" s="62"/>
      <c r="J1012" s="52"/>
      <c r="K1012" s="52"/>
      <c r="L1012" s="52"/>
      <c r="Q1012" s="51"/>
    </row>
    <row r="1013">
      <c r="A1013" s="57"/>
      <c r="B1013" s="61"/>
      <c r="C1013" s="62"/>
      <c r="J1013" s="52"/>
      <c r="K1013" s="52"/>
      <c r="L1013" s="52"/>
      <c r="Q1013" s="51"/>
    </row>
    <row r="1014">
      <c r="A1014" s="57"/>
      <c r="B1014" s="61"/>
      <c r="C1014" s="62"/>
      <c r="J1014" s="52"/>
      <c r="K1014" s="52"/>
      <c r="L1014" s="52"/>
      <c r="Q1014" s="51"/>
    </row>
    <row r="1015">
      <c r="A1015" s="57"/>
      <c r="B1015" s="61"/>
      <c r="C1015" s="62"/>
      <c r="J1015" s="52"/>
      <c r="K1015" s="52"/>
      <c r="L1015" s="52"/>
      <c r="Q1015" s="51"/>
    </row>
    <row r="1016">
      <c r="A1016" s="57"/>
      <c r="B1016" s="61"/>
      <c r="C1016" s="62"/>
      <c r="J1016" s="52"/>
      <c r="K1016" s="52"/>
      <c r="L1016" s="52"/>
      <c r="Q1016" s="51"/>
    </row>
    <row r="1017">
      <c r="A1017" s="57"/>
      <c r="B1017" s="61"/>
      <c r="C1017" s="62"/>
      <c r="J1017" s="52"/>
      <c r="K1017" s="52"/>
      <c r="L1017" s="52"/>
      <c r="Q1017" s="51"/>
    </row>
    <row r="1018">
      <c r="A1018" s="57"/>
      <c r="B1018" s="61"/>
      <c r="C1018" s="62"/>
      <c r="J1018" s="52"/>
      <c r="K1018" s="52"/>
      <c r="L1018" s="52"/>
      <c r="Q1018" s="51"/>
    </row>
    <row r="1019">
      <c r="A1019" s="57"/>
      <c r="B1019" s="61"/>
      <c r="C1019" s="62"/>
      <c r="J1019" s="52"/>
      <c r="K1019" s="52"/>
      <c r="L1019" s="52"/>
      <c r="Q1019" s="51"/>
    </row>
    <row r="1020">
      <c r="A1020" s="57"/>
      <c r="B1020" s="61"/>
      <c r="C1020" s="62"/>
      <c r="J1020" s="52"/>
      <c r="K1020" s="52"/>
      <c r="L1020" s="52"/>
      <c r="Q1020" s="51"/>
    </row>
    <row r="1021">
      <c r="A1021" s="57"/>
      <c r="B1021" s="61"/>
      <c r="C1021" s="62"/>
      <c r="J1021" s="52"/>
      <c r="K1021" s="52"/>
      <c r="L1021" s="52"/>
      <c r="Q1021" s="51"/>
    </row>
    <row r="1022">
      <c r="A1022" s="57"/>
      <c r="B1022" s="61"/>
      <c r="C1022" s="62"/>
      <c r="J1022" s="52"/>
      <c r="K1022" s="52"/>
      <c r="L1022" s="52"/>
      <c r="Q1022" s="51"/>
    </row>
    <row r="1023">
      <c r="A1023" s="57"/>
      <c r="B1023" s="61"/>
      <c r="C1023" s="62"/>
      <c r="J1023" s="52"/>
      <c r="K1023" s="52"/>
      <c r="L1023" s="52"/>
      <c r="Q1023" s="51"/>
    </row>
    <row r="1024">
      <c r="A1024" s="57"/>
      <c r="B1024" s="61"/>
      <c r="C1024" s="62"/>
      <c r="J1024" s="52"/>
      <c r="K1024" s="52"/>
      <c r="L1024" s="52"/>
      <c r="Q1024" s="51"/>
    </row>
    <row r="1025">
      <c r="A1025" s="57"/>
      <c r="B1025" s="61"/>
      <c r="C1025" s="62"/>
      <c r="J1025" s="52"/>
      <c r="K1025" s="52"/>
      <c r="L1025" s="52"/>
      <c r="Q1025" s="51"/>
    </row>
    <row r="1026">
      <c r="A1026" s="57"/>
      <c r="B1026" s="61"/>
      <c r="C1026" s="62"/>
      <c r="J1026" s="52"/>
      <c r="K1026" s="52"/>
      <c r="L1026" s="52"/>
      <c r="Q1026" s="51"/>
    </row>
    <row r="1027">
      <c r="A1027" s="57"/>
      <c r="B1027" s="61"/>
      <c r="C1027" s="62"/>
      <c r="J1027" s="52"/>
      <c r="K1027" s="52"/>
      <c r="L1027" s="52"/>
      <c r="Q1027" s="51"/>
    </row>
    <row r="1028">
      <c r="A1028" s="57"/>
      <c r="B1028" s="61"/>
      <c r="C1028" s="62"/>
      <c r="J1028" s="52"/>
      <c r="K1028" s="52"/>
      <c r="L1028" s="52"/>
      <c r="Q1028" s="51"/>
    </row>
    <row r="1029">
      <c r="A1029" s="57"/>
      <c r="B1029" s="61"/>
      <c r="C1029" s="62"/>
      <c r="J1029" s="52"/>
      <c r="K1029" s="52"/>
      <c r="L1029" s="52"/>
      <c r="Q1029" s="51"/>
    </row>
    <row r="1030">
      <c r="A1030" s="57"/>
      <c r="B1030" s="61"/>
      <c r="C1030" s="62"/>
      <c r="J1030" s="52"/>
      <c r="K1030" s="52"/>
      <c r="L1030" s="52"/>
      <c r="Q1030" s="51"/>
    </row>
    <row r="1031">
      <c r="A1031" s="57"/>
      <c r="B1031" s="61"/>
      <c r="C1031" s="62"/>
      <c r="J1031" s="52"/>
      <c r="K1031" s="52"/>
      <c r="L1031" s="52"/>
      <c r="Q1031" s="51"/>
    </row>
    <row r="1032">
      <c r="A1032" s="57"/>
      <c r="B1032" s="61"/>
      <c r="C1032" s="62"/>
      <c r="J1032" s="52"/>
      <c r="K1032" s="52"/>
      <c r="L1032" s="52"/>
      <c r="Q1032" s="51"/>
    </row>
    <row r="1033">
      <c r="A1033" s="57"/>
      <c r="B1033" s="61"/>
      <c r="C1033" s="62"/>
      <c r="J1033" s="52"/>
      <c r="K1033" s="52"/>
      <c r="L1033" s="52"/>
      <c r="Q1033" s="51"/>
    </row>
    <row r="1034">
      <c r="A1034" s="57"/>
      <c r="B1034" s="61"/>
      <c r="C1034" s="62"/>
      <c r="J1034" s="52"/>
      <c r="K1034" s="52"/>
      <c r="L1034" s="52"/>
      <c r="Q1034" s="51"/>
    </row>
    <row r="1035">
      <c r="A1035" s="57"/>
      <c r="B1035" s="61"/>
      <c r="C1035" s="62"/>
      <c r="J1035" s="52"/>
      <c r="K1035" s="52"/>
      <c r="L1035" s="52"/>
      <c r="Q1035" s="51"/>
    </row>
    <row r="1036">
      <c r="A1036" s="57"/>
      <c r="B1036" s="61"/>
      <c r="C1036" s="62"/>
      <c r="J1036" s="52"/>
      <c r="K1036" s="52"/>
      <c r="L1036" s="52"/>
      <c r="Q1036" s="51"/>
    </row>
    <row r="1037">
      <c r="A1037" s="57"/>
      <c r="B1037" s="61"/>
      <c r="C1037" s="62"/>
      <c r="J1037" s="52"/>
      <c r="K1037" s="52"/>
      <c r="L1037" s="52"/>
      <c r="Q1037" s="51"/>
    </row>
    <row r="1038">
      <c r="A1038" s="57"/>
      <c r="B1038" s="61"/>
      <c r="C1038" s="62"/>
      <c r="J1038" s="52"/>
      <c r="K1038" s="52"/>
      <c r="L1038" s="52"/>
      <c r="Q1038" s="51"/>
    </row>
    <row r="1039">
      <c r="A1039" s="57"/>
      <c r="B1039" s="61"/>
      <c r="C1039" s="62"/>
      <c r="J1039" s="52"/>
      <c r="K1039" s="52"/>
      <c r="L1039" s="52"/>
      <c r="Q1039" s="51"/>
    </row>
    <row r="1040">
      <c r="A1040" s="57"/>
      <c r="B1040" s="61"/>
      <c r="C1040" s="62"/>
      <c r="J1040" s="52"/>
      <c r="K1040" s="52"/>
      <c r="L1040" s="52"/>
      <c r="Q1040" s="51"/>
    </row>
    <row r="1041">
      <c r="A1041" s="57"/>
      <c r="B1041" s="61"/>
      <c r="C1041" s="62"/>
      <c r="J1041" s="52"/>
      <c r="K1041" s="52"/>
      <c r="L1041" s="52"/>
      <c r="Q1041" s="51"/>
    </row>
    <row r="1042">
      <c r="A1042" s="57"/>
      <c r="B1042" s="61"/>
      <c r="C1042" s="62"/>
      <c r="J1042" s="52"/>
      <c r="K1042" s="52"/>
      <c r="L1042" s="52"/>
      <c r="Q1042" s="51"/>
    </row>
    <row r="1043">
      <c r="A1043" s="57"/>
      <c r="B1043" s="61"/>
      <c r="C1043" s="62"/>
      <c r="J1043" s="52"/>
      <c r="K1043" s="52"/>
      <c r="L1043" s="52"/>
      <c r="Q1043" s="51"/>
    </row>
    <row r="1044">
      <c r="A1044" s="57"/>
      <c r="B1044" s="61"/>
      <c r="C1044" s="62"/>
      <c r="J1044" s="52"/>
      <c r="K1044" s="52"/>
      <c r="L1044" s="52"/>
      <c r="Q1044" s="51"/>
    </row>
    <row r="1045">
      <c r="A1045" s="83"/>
      <c r="B1045" s="52"/>
      <c r="C1045" s="52"/>
      <c r="J1045" s="52"/>
      <c r="K1045" s="52"/>
      <c r="L1045" s="52"/>
      <c r="Q1045" s="51"/>
    </row>
    <row r="1046">
      <c r="A1046" s="83"/>
      <c r="B1046" s="52"/>
      <c r="C1046" s="52"/>
      <c r="J1046" s="52"/>
      <c r="K1046" s="52"/>
      <c r="L1046" s="52"/>
      <c r="Q1046" s="51"/>
    </row>
    <row r="1047">
      <c r="A1047" s="83"/>
      <c r="B1047" s="52"/>
      <c r="C1047" s="52"/>
      <c r="J1047" s="52"/>
      <c r="K1047" s="52"/>
      <c r="L1047" s="52"/>
      <c r="Q1047" s="51"/>
    </row>
    <row r="1048">
      <c r="A1048" s="83"/>
      <c r="B1048" s="52"/>
      <c r="C1048" s="52"/>
      <c r="J1048" s="52"/>
      <c r="K1048" s="52"/>
      <c r="L1048" s="52"/>
      <c r="Q1048" s="51"/>
    </row>
    <row r="1049">
      <c r="A1049" s="83"/>
      <c r="B1049" s="52"/>
      <c r="C1049" s="52"/>
      <c r="J1049" s="52"/>
      <c r="K1049" s="52"/>
      <c r="L1049" s="52"/>
      <c r="Q1049" s="51"/>
    </row>
    <row r="1050">
      <c r="A1050" s="83"/>
      <c r="B1050" s="52"/>
      <c r="C1050" s="52"/>
      <c r="J1050" s="52"/>
      <c r="K1050" s="52"/>
      <c r="L1050" s="52"/>
      <c r="Q1050" s="51"/>
    </row>
    <row r="1051">
      <c r="A1051" s="83"/>
      <c r="B1051" s="52"/>
      <c r="C1051" s="52"/>
      <c r="J1051" s="52"/>
      <c r="K1051" s="52"/>
      <c r="L1051" s="52"/>
      <c r="Q1051" s="51"/>
    </row>
    <row r="1052">
      <c r="A1052" s="83"/>
      <c r="B1052" s="52"/>
      <c r="C1052" s="52"/>
      <c r="J1052" s="52"/>
      <c r="K1052" s="52"/>
      <c r="L1052" s="52"/>
      <c r="Q1052" s="51"/>
    </row>
    <row r="1053">
      <c r="A1053" s="83"/>
      <c r="B1053" s="52"/>
      <c r="C1053" s="52"/>
      <c r="J1053" s="52"/>
      <c r="K1053" s="52"/>
      <c r="L1053" s="52"/>
      <c r="Q1053" s="51"/>
    </row>
    <row r="1054">
      <c r="A1054" s="83"/>
      <c r="B1054" s="52"/>
      <c r="C1054" s="52"/>
      <c r="J1054" s="52"/>
      <c r="K1054" s="52"/>
      <c r="L1054" s="52"/>
      <c r="Q1054" s="51"/>
    </row>
    <row r="1055">
      <c r="A1055" s="83"/>
      <c r="B1055" s="52"/>
      <c r="C1055" s="52"/>
      <c r="J1055" s="52"/>
      <c r="K1055" s="52"/>
      <c r="L1055" s="52"/>
      <c r="Q1055" s="51"/>
    </row>
    <row r="1056">
      <c r="A1056" s="83"/>
      <c r="B1056" s="52"/>
      <c r="C1056" s="52"/>
      <c r="J1056" s="52"/>
      <c r="K1056" s="52"/>
      <c r="L1056" s="52"/>
      <c r="Q1056" s="51"/>
    </row>
    <row r="1057">
      <c r="A1057" s="83"/>
      <c r="B1057" s="52"/>
      <c r="C1057" s="52"/>
      <c r="J1057" s="52"/>
      <c r="K1057" s="52"/>
      <c r="L1057" s="52"/>
      <c r="Q1057" s="51"/>
    </row>
    <row r="1058">
      <c r="A1058" s="83"/>
      <c r="B1058" s="52"/>
      <c r="C1058" s="52"/>
      <c r="J1058" s="52"/>
      <c r="K1058" s="52"/>
      <c r="L1058" s="52"/>
      <c r="Q1058" s="51"/>
    </row>
    <row r="1059">
      <c r="A1059" s="83"/>
      <c r="B1059" s="52"/>
      <c r="C1059" s="52"/>
      <c r="J1059" s="52"/>
      <c r="K1059" s="52"/>
      <c r="L1059" s="52"/>
      <c r="Q1059" s="51"/>
    </row>
    <row r="1060">
      <c r="A1060" s="83"/>
      <c r="B1060" s="52"/>
      <c r="C1060" s="52"/>
      <c r="J1060" s="52"/>
      <c r="K1060" s="52"/>
      <c r="L1060" s="52"/>
      <c r="Q1060" s="51"/>
    </row>
    <row r="1061">
      <c r="A1061" s="83"/>
      <c r="B1061" s="52"/>
      <c r="C1061" s="52"/>
      <c r="J1061" s="52"/>
      <c r="K1061" s="52"/>
      <c r="L1061" s="52"/>
      <c r="Q1061" s="51"/>
    </row>
    <row r="1062">
      <c r="A1062" s="83"/>
      <c r="B1062" s="52"/>
      <c r="C1062" s="52"/>
      <c r="J1062" s="52"/>
      <c r="K1062" s="52"/>
      <c r="L1062" s="52"/>
      <c r="Q1062" s="51"/>
    </row>
    <row r="1063">
      <c r="A1063" s="83"/>
      <c r="B1063" s="52"/>
      <c r="C1063" s="52"/>
      <c r="J1063" s="52"/>
      <c r="K1063" s="52"/>
      <c r="L1063" s="52"/>
      <c r="Q1063" s="51"/>
    </row>
    <row r="1064">
      <c r="A1064" s="83"/>
      <c r="B1064" s="52"/>
      <c r="C1064" s="52"/>
      <c r="J1064" s="52"/>
      <c r="K1064" s="52"/>
      <c r="L1064" s="52"/>
      <c r="Q1064" s="51"/>
    </row>
    <row r="1065">
      <c r="A1065" s="83"/>
      <c r="B1065" s="52"/>
      <c r="C1065" s="52"/>
      <c r="J1065" s="52"/>
      <c r="K1065" s="52"/>
      <c r="L1065" s="52"/>
      <c r="Q1065" s="51"/>
    </row>
    <row r="1066">
      <c r="A1066" s="83"/>
      <c r="B1066" s="52"/>
      <c r="C1066" s="52"/>
      <c r="J1066" s="52"/>
      <c r="K1066" s="52"/>
      <c r="L1066" s="52"/>
      <c r="Q1066" s="51"/>
    </row>
    <row r="1067">
      <c r="A1067" s="83"/>
      <c r="B1067" s="52"/>
      <c r="C1067" s="52"/>
      <c r="J1067" s="52"/>
      <c r="K1067" s="52"/>
      <c r="L1067" s="52"/>
      <c r="Q1067" s="51"/>
    </row>
    <row r="1068">
      <c r="A1068" s="83"/>
      <c r="B1068" s="52"/>
      <c r="C1068" s="52"/>
      <c r="J1068" s="52"/>
      <c r="K1068" s="52"/>
      <c r="L1068" s="52"/>
      <c r="Q1068" s="51"/>
    </row>
    <row r="1069">
      <c r="A1069" s="83"/>
      <c r="B1069" s="52"/>
      <c r="C1069" s="52"/>
      <c r="J1069" s="52"/>
      <c r="K1069" s="52"/>
      <c r="L1069" s="52"/>
      <c r="Q1069" s="51"/>
    </row>
    <row r="1070">
      <c r="A1070" s="83"/>
      <c r="B1070" s="52"/>
      <c r="C1070" s="52"/>
      <c r="J1070" s="52"/>
      <c r="K1070" s="52"/>
      <c r="L1070" s="52"/>
      <c r="Q1070" s="51"/>
    </row>
    <row r="1071">
      <c r="A1071" s="83"/>
      <c r="B1071" s="52"/>
      <c r="C1071" s="52"/>
      <c r="J1071" s="52"/>
      <c r="K1071" s="52"/>
      <c r="L1071" s="52"/>
      <c r="Q1071" s="51"/>
    </row>
    <row r="1072">
      <c r="A1072" s="83"/>
      <c r="B1072" s="52"/>
      <c r="C1072" s="52"/>
      <c r="J1072" s="52"/>
      <c r="K1072" s="52"/>
      <c r="L1072" s="52"/>
      <c r="Q1072" s="51"/>
    </row>
    <row r="1073">
      <c r="A1073" s="83"/>
      <c r="B1073" s="52"/>
      <c r="C1073" s="52"/>
      <c r="J1073" s="52"/>
      <c r="K1073" s="52"/>
      <c r="L1073" s="52"/>
      <c r="Q1073" s="51"/>
    </row>
    <row r="1074">
      <c r="A1074" s="83"/>
      <c r="B1074" s="52"/>
      <c r="C1074" s="52"/>
      <c r="J1074" s="52"/>
      <c r="K1074" s="52"/>
      <c r="L1074" s="52"/>
      <c r="Q1074" s="51"/>
    </row>
    <row r="1075">
      <c r="A1075" s="83"/>
      <c r="B1075" s="52"/>
      <c r="C1075" s="52"/>
      <c r="J1075" s="52"/>
      <c r="K1075" s="52"/>
      <c r="L1075" s="52"/>
      <c r="Q1075" s="51"/>
    </row>
    <row r="1076">
      <c r="A1076" s="83"/>
      <c r="B1076" s="52"/>
      <c r="C1076" s="52"/>
      <c r="J1076" s="52"/>
      <c r="K1076" s="52"/>
      <c r="L1076" s="52"/>
      <c r="Q1076" s="51"/>
    </row>
    <row r="1077">
      <c r="A1077" s="83"/>
      <c r="B1077" s="52"/>
      <c r="C1077" s="52"/>
      <c r="J1077" s="52"/>
      <c r="K1077" s="52"/>
      <c r="L1077" s="52"/>
      <c r="Q1077" s="51"/>
    </row>
    <row r="1078">
      <c r="A1078" s="83"/>
      <c r="B1078" s="52"/>
      <c r="C1078" s="52"/>
      <c r="J1078" s="52"/>
      <c r="K1078" s="52"/>
      <c r="L1078" s="52"/>
      <c r="Q1078" s="51"/>
    </row>
    <row r="1079">
      <c r="A1079" s="83"/>
      <c r="B1079" s="52"/>
      <c r="C1079" s="52"/>
      <c r="J1079" s="52"/>
      <c r="K1079" s="52"/>
      <c r="L1079" s="52"/>
      <c r="Q1079" s="51"/>
    </row>
    <row r="1080">
      <c r="A1080" s="83"/>
      <c r="B1080" s="52"/>
      <c r="C1080" s="52"/>
      <c r="J1080" s="52"/>
      <c r="K1080" s="52"/>
      <c r="L1080" s="52"/>
      <c r="Q1080" s="51"/>
    </row>
    <row r="1081">
      <c r="A1081" s="83"/>
      <c r="B1081" s="52"/>
      <c r="C1081" s="52"/>
      <c r="J1081" s="52"/>
      <c r="K1081" s="52"/>
      <c r="L1081" s="52"/>
      <c r="Q1081" s="51"/>
    </row>
    <row r="1082">
      <c r="A1082" s="83"/>
      <c r="B1082" s="52"/>
      <c r="C1082" s="52"/>
      <c r="J1082" s="52"/>
      <c r="K1082" s="52"/>
      <c r="L1082" s="52"/>
      <c r="Q1082" s="51"/>
    </row>
    <row r="1083">
      <c r="A1083" s="83"/>
      <c r="B1083" s="52"/>
      <c r="C1083" s="52"/>
      <c r="J1083" s="52"/>
      <c r="K1083" s="52"/>
      <c r="L1083" s="52"/>
      <c r="Q1083" s="51"/>
    </row>
    <row r="1084">
      <c r="A1084" s="83"/>
      <c r="B1084" s="52"/>
      <c r="C1084" s="52"/>
      <c r="J1084" s="52"/>
      <c r="K1084" s="52"/>
      <c r="L1084" s="52"/>
      <c r="Q1084" s="51"/>
    </row>
    <row r="1085">
      <c r="A1085" s="83"/>
      <c r="B1085" s="52"/>
      <c r="C1085" s="52"/>
      <c r="J1085" s="52"/>
      <c r="K1085" s="52"/>
      <c r="L1085" s="52"/>
      <c r="Q1085" s="51"/>
    </row>
    <row r="1086">
      <c r="A1086" s="83"/>
      <c r="B1086" s="52"/>
      <c r="C1086" s="52"/>
      <c r="J1086" s="52"/>
      <c r="K1086" s="52"/>
      <c r="L1086" s="52"/>
      <c r="Q1086" s="51"/>
    </row>
    <row r="1087">
      <c r="A1087" s="83"/>
      <c r="B1087" s="52"/>
      <c r="C1087" s="52"/>
      <c r="J1087" s="52"/>
      <c r="K1087" s="52"/>
      <c r="L1087" s="52"/>
      <c r="Q1087" s="51"/>
    </row>
    <row r="1088">
      <c r="A1088" s="83"/>
      <c r="B1088" s="52"/>
      <c r="C1088" s="52"/>
      <c r="J1088" s="52"/>
      <c r="K1088" s="52"/>
      <c r="L1088" s="52"/>
      <c r="Q1088" s="51"/>
    </row>
    <row r="1089">
      <c r="A1089" s="83"/>
      <c r="B1089" s="52"/>
      <c r="C1089" s="52"/>
      <c r="J1089" s="52"/>
      <c r="K1089" s="52"/>
      <c r="L1089" s="52"/>
      <c r="Q1089" s="51"/>
    </row>
    <row r="1090">
      <c r="A1090" s="83"/>
      <c r="B1090" s="52"/>
      <c r="C1090" s="52"/>
      <c r="J1090" s="52"/>
      <c r="K1090" s="52"/>
      <c r="L1090" s="52"/>
      <c r="Q1090" s="51"/>
    </row>
    <row r="1091">
      <c r="A1091" s="83"/>
      <c r="B1091" s="52"/>
      <c r="C1091" s="52"/>
      <c r="J1091" s="52"/>
      <c r="K1091" s="52"/>
      <c r="L1091" s="52"/>
      <c r="Q1091" s="51"/>
    </row>
    <row r="1092">
      <c r="A1092" s="83"/>
      <c r="B1092" s="52"/>
      <c r="C1092" s="52"/>
      <c r="J1092" s="52"/>
      <c r="K1092" s="52"/>
      <c r="L1092" s="52"/>
      <c r="Q1092" s="51"/>
    </row>
    <row r="1093">
      <c r="A1093" s="83"/>
      <c r="B1093" s="52"/>
      <c r="C1093" s="52"/>
      <c r="J1093" s="52"/>
      <c r="K1093" s="52"/>
      <c r="L1093" s="52"/>
      <c r="Q1093" s="51"/>
    </row>
    <row r="1094">
      <c r="A1094" s="83"/>
      <c r="B1094" s="52"/>
      <c r="C1094" s="52"/>
      <c r="J1094" s="52"/>
      <c r="K1094" s="52"/>
      <c r="L1094" s="52"/>
      <c r="Q1094" s="51"/>
    </row>
    <row r="1095">
      <c r="A1095" s="83"/>
      <c r="B1095" s="52"/>
      <c r="C1095" s="52"/>
      <c r="J1095" s="52"/>
      <c r="K1095" s="52"/>
      <c r="L1095" s="52"/>
      <c r="Q1095" s="51"/>
    </row>
    <row r="1096">
      <c r="A1096" s="83"/>
      <c r="B1096" s="52"/>
      <c r="C1096" s="52"/>
      <c r="J1096" s="52"/>
      <c r="K1096" s="52"/>
      <c r="L1096" s="52"/>
      <c r="Q1096" s="51"/>
    </row>
    <row r="1097">
      <c r="A1097" s="83"/>
      <c r="B1097" s="52"/>
      <c r="C1097" s="52"/>
      <c r="J1097" s="52"/>
      <c r="K1097" s="52"/>
      <c r="L1097" s="52"/>
      <c r="Q1097" s="51"/>
    </row>
    <row r="1098">
      <c r="A1098" s="83"/>
      <c r="B1098" s="52"/>
      <c r="C1098" s="52"/>
      <c r="J1098" s="52"/>
      <c r="K1098" s="52"/>
      <c r="L1098" s="52"/>
      <c r="Q1098" s="51"/>
    </row>
    <row r="1099">
      <c r="A1099" s="83"/>
      <c r="B1099" s="52"/>
      <c r="C1099" s="52"/>
      <c r="J1099" s="52"/>
      <c r="K1099" s="52"/>
      <c r="L1099" s="52"/>
      <c r="Q1099" s="51"/>
    </row>
    <row r="1100">
      <c r="A1100" s="83"/>
      <c r="B1100" s="52"/>
      <c r="C1100" s="52"/>
      <c r="J1100" s="52"/>
      <c r="K1100" s="52"/>
      <c r="L1100" s="52"/>
      <c r="Q1100" s="51"/>
    </row>
    <row r="1101">
      <c r="A1101" s="83"/>
      <c r="B1101" s="52"/>
      <c r="C1101" s="52"/>
      <c r="J1101" s="52"/>
      <c r="K1101" s="52"/>
      <c r="L1101" s="52"/>
      <c r="Q1101" s="51"/>
    </row>
    <row r="1102">
      <c r="A1102" s="83"/>
      <c r="B1102" s="52"/>
      <c r="C1102" s="52"/>
      <c r="J1102" s="52"/>
      <c r="K1102" s="52"/>
      <c r="L1102" s="52"/>
      <c r="Q1102" s="51"/>
    </row>
    <row r="1103">
      <c r="A1103" s="83"/>
      <c r="B1103" s="52"/>
      <c r="C1103" s="52"/>
      <c r="J1103" s="52"/>
      <c r="K1103" s="52"/>
      <c r="L1103" s="52"/>
      <c r="Q1103" s="51"/>
    </row>
    <row r="1104">
      <c r="A1104" s="83"/>
      <c r="B1104" s="52"/>
      <c r="C1104" s="52"/>
      <c r="J1104" s="52"/>
      <c r="K1104" s="52"/>
      <c r="L1104" s="52"/>
      <c r="Q1104" s="51"/>
    </row>
    <row r="1105">
      <c r="A1105" s="83"/>
      <c r="B1105" s="52"/>
      <c r="C1105" s="52"/>
      <c r="J1105" s="52"/>
      <c r="K1105" s="52"/>
      <c r="L1105" s="52"/>
      <c r="Q1105" s="51"/>
    </row>
    <row r="1106">
      <c r="A1106" s="83"/>
      <c r="B1106" s="52"/>
      <c r="C1106" s="52"/>
      <c r="J1106" s="52"/>
      <c r="K1106" s="52"/>
      <c r="L1106" s="52"/>
      <c r="Q1106" s="51"/>
    </row>
    <row r="1107">
      <c r="A1107" s="83"/>
      <c r="B1107" s="52"/>
      <c r="C1107" s="52"/>
      <c r="J1107" s="52"/>
      <c r="K1107" s="52"/>
      <c r="L1107" s="52"/>
      <c r="Q1107" s="51"/>
    </row>
    <row r="1108">
      <c r="A1108" s="83"/>
      <c r="B1108" s="52"/>
      <c r="C1108" s="52"/>
      <c r="J1108" s="52"/>
      <c r="K1108" s="52"/>
      <c r="L1108" s="52"/>
      <c r="Q1108" s="51"/>
    </row>
    <row r="1109">
      <c r="A1109" s="83"/>
      <c r="B1109" s="52"/>
      <c r="C1109" s="52"/>
      <c r="J1109" s="52"/>
      <c r="K1109" s="52"/>
      <c r="L1109" s="52"/>
      <c r="Q1109" s="51"/>
    </row>
    <row r="1110">
      <c r="A1110" s="83"/>
      <c r="B1110" s="52"/>
      <c r="C1110" s="52"/>
      <c r="J1110" s="52"/>
      <c r="K1110" s="52"/>
      <c r="L1110" s="52"/>
      <c r="Q1110" s="51"/>
    </row>
    <row r="1111">
      <c r="A1111" s="83"/>
      <c r="B1111" s="52"/>
      <c r="C1111" s="52"/>
      <c r="J1111" s="52"/>
      <c r="K1111" s="52"/>
      <c r="L1111" s="52"/>
      <c r="Q1111" s="51"/>
    </row>
    <row r="1112">
      <c r="A1112" s="83"/>
      <c r="B1112" s="52"/>
      <c r="C1112" s="52"/>
      <c r="J1112" s="52"/>
      <c r="K1112" s="52"/>
      <c r="L1112" s="52"/>
      <c r="Q1112" s="51"/>
    </row>
    <row r="1113">
      <c r="A1113" s="83"/>
      <c r="B1113" s="52"/>
      <c r="C1113" s="52"/>
      <c r="J1113" s="52"/>
      <c r="K1113" s="52"/>
      <c r="L1113" s="52"/>
      <c r="Q1113" s="51"/>
    </row>
    <row r="1114">
      <c r="A1114" s="83"/>
      <c r="B1114" s="52"/>
      <c r="C1114" s="52"/>
      <c r="J1114" s="52"/>
      <c r="K1114" s="52"/>
      <c r="L1114" s="52"/>
      <c r="Q1114" s="51"/>
    </row>
    <row r="1115">
      <c r="A1115" s="83"/>
      <c r="B1115" s="52"/>
      <c r="C1115" s="52"/>
      <c r="J1115" s="52"/>
      <c r="K1115" s="52"/>
      <c r="L1115" s="52"/>
      <c r="Q1115" s="51"/>
    </row>
    <row r="1116">
      <c r="A1116" s="83"/>
      <c r="B1116" s="52"/>
      <c r="C1116" s="52"/>
      <c r="J1116" s="52"/>
      <c r="K1116" s="52"/>
      <c r="L1116" s="52"/>
      <c r="Q1116" s="51"/>
    </row>
    <row r="1117">
      <c r="A1117" s="83"/>
      <c r="B1117" s="52"/>
      <c r="C1117" s="52"/>
      <c r="J1117" s="52"/>
      <c r="K1117" s="52"/>
      <c r="L1117" s="52"/>
      <c r="Q1117" s="51"/>
    </row>
    <row r="1118">
      <c r="A1118" s="83"/>
      <c r="B1118" s="52"/>
      <c r="C1118" s="52"/>
      <c r="J1118" s="52"/>
      <c r="K1118" s="52"/>
      <c r="L1118" s="52"/>
      <c r="Q1118" s="51"/>
    </row>
    <row r="1119">
      <c r="A1119" s="83"/>
      <c r="B1119" s="52"/>
      <c r="C1119" s="52"/>
      <c r="J1119" s="52"/>
      <c r="K1119" s="52"/>
      <c r="L1119" s="52"/>
      <c r="Q1119" s="51"/>
    </row>
    <row r="1120">
      <c r="A1120" s="83"/>
      <c r="B1120" s="52"/>
      <c r="C1120" s="52"/>
      <c r="J1120" s="52"/>
      <c r="K1120" s="52"/>
      <c r="L1120" s="52"/>
      <c r="Q1120" s="51"/>
    </row>
    <row r="1121">
      <c r="A1121" s="83"/>
      <c r="B1121" s="52"/>
      <c r="C1121" s="52"/>
      <c r="J1121" s="52"/>
      <c r="K1121" s="52"/>
      <c r="L1121" s="52"/>
      <c r="Q1121" s="51"/>
    </row>
    <row r="1122">
      <c r="A1122" s="83"/>
      <c r="B1122" s="52"/>
      <c r="C1122" s="52"/>
      <c r="J1122" s="52"/>
      <c r="K1122" s="52"/>
      <c r="L1122" s="52"/>
      <c r="Q1122" s="51"/>
    </row>
    <row r="1123">
      <c r="A1123" s="83"/>
      <c r="B1123" s="52"/>
      <c r="C1123" s="52"/>
      <c r="J1123" s="52"/>
      <c r="K1123" s="52"/>
      <c r="L1123" s="52"/>
      <c r="Q1123" s="51"/>
    </row>
    <row r="1124">
      <c r="A1124" s="83"/>
      <c r="B1124" s="52"/>
      <c r="C1124" s="52"/>
      <c r="J1124" s="52"/>
      <c r="K1124" s="52"/>
      <c r="L1124" s="52"/>
      <c r="Q1124" s="51"/>
    </row>
    <row r="1125">
      <c r="A1125" s="83"/>
      <c r="B1125" s="52"/>
      <c r="C1125" s="52"/>
      <c r="J1125" s="52"/>
      <c r="K1125" s="52"/>
      <c r="L1125" s="52"/>
      <c r="Q1125" s="51"/>
    </row>
    <row r="1126">
      <c r="A1126" s="83"/>
      <c r="B1126" s="52"/>
      <c r="C1126" s="52"/>
      <c r="J1126" s="52"/>
      <c r="K1126" s="52"/>
      <c r="L1126" s="52"/>
      <c r="Q1126" s="51"/>
    </row>
    <row r="1127">
      <c r="A1127" s="83"/>
      <c r="B1127" s="52"/>
      <c r="C1127" s="52"/>
      <c r="J1127" s="52"/>
      <c r="K1127" s="52"/>
      <c r="L1127" s="52"/>
      <c r="Q1127" s="51"/>
    </row>
    <row r="1128">
      <c r="A1128" s="83"/>
      <c r="B1128" s="52"/>
      <c r="C1128" s="52"/>
      <c r="J1128" s="52"/>
      <c r="K1128" s="52"/>
      <c r="L1128" s="52"/>
      <c r="Q1128" s="51"/>
    </row>
    <row r="1129">
      <c r="A1129" s="83"/>
      <c r="B1129" s="52"/>
      <c r="C1129" s="52"/>
      <c r="J1129" s="52"/>
      <c r="K1129" s="52"/>
      <c r="L1129" s="52"/>
      <c r="Q1129" s="51"/>
    </row>
    <row r="1130">
      <c r="A1130" s="83"/>
      <c r="B1130" s="52"/>
      <c r="C1130" s="52"/>
      <c r="J1130" s="52"/>
      <c r="K1130" s="52"/>
      <c r="L1130" s="52"/>
      <c r="Q1130" s="51"/>
    </row>
    <row r="1131">
      <c r="A1131" s="83"/>
      <c r="B1131" s="52"/>
      <c r="C1131" s="52"/>
      <c r="J1131" s="52"/>
      <c r="K1131" s="52"/>
      <c r="L1131" s="52"/>
      <c r="Q1131" s="51"/>
    </row>
    <row r="1132">
      <c r="A1132" s="83"/>
      <c r="B1132" s="52"/>
      <c r="C1132" s="52"/>
      <c r="J1132" s="52"/>
      <c r="K1132" s="52"/>
      <c r="L1132" s="52"/>
      <c r="Q1132" s="51"/>
    </row>
    <row r="1133">
      <c r="A1133" s="83"/>
      <c r="B1133" s="52"/>
      <c r="C1133" s="52"/>
      <c r="J1133" s="52"/>
      <c r="K1133" s="52"/>
      <c r="L1133" s="52"/>
      <c r="Q1133" s="51"/>
    </row>
    <row r="1134">
      <c r="A1134" s="83"/>
      <c r="B1134" s="52"/>
      <c r="C1134" s="52"/>
      <c r="J1134" s="52"/>
      <c r="K1134" s="52"/>
      <c r="L1134" s="52"/>
      <c r="Q1134" s="51"/>
    </row>
    <row r="1135">
      <c r="A1135" s="83"/>
      <c r="B1135" s="52"/>
      <c r="C1135" s="52"/>
      <c r="J1135" s="52"/>
      <c r="K1135" s="52"/>
      <c r="L1135" s="52"/>
      <c r="Q1135" s="51"/>
    </row>
    <row r="1136">
      <c r="A1136" s="83"/>
      <c r="B1136" s="52"/>
      <c r="C1136" s="52"/>
      <c r="J1136" s="52"/>
      <c r="K1136" s="52"/>
      <c r="L1136" s="52"/>
      <c r="Q1136" s="51"/>
    </row>
    <row r="1137">
      <c r="A1137" s="83"/>
      <c r="B1137" s="52"/>
      <c r="C1137" s="52"/>
      <c r="J1137" s="52"/>
      <c r="K1137" s="52"/>
      <c r="L1137" s="52"/>
      <c r="Q1137" s="51"/>
    </row>
    <row r="1138">
      <c r="A1138" s="83"/>
      <c r="B1138" s="52"/>
      <c r="C1138" s="52"/>
      <c r="J1138" s="52"/>
      <c r="K1138" s="52"/>
      <c r="L1138" s="52"/>
      <c r="Q1138" s="51"/>
    </row>
    <row r="1139">
      <c r="A1139" s="83"/>
      <c r="B1139" s="52"/>
      <c r="C1139" s="52"/>
      <c r="J1139" s="52"/>
      <c r="K1139" s="52"/>
      <c r="L1139" s="52"/>
      <c r="Q1139" s="51"/>
    </row>
    <row r="1140">
      <c r="A1140" s="83"/>
      <c r="B1140" s="52"/>
      <c r="C1140" s="52"/>
      <c r="J1140" s="52"/>
      <c r="K1140" s="52"/>
      <c r="L1140" s="52"/>
      <c r="Q1140" s="51"/>
    </row>
    <row r="1141">
      <c r="A1141" s="83"/>
      <c r="B1141" s="52"/>
      <c r="C1141" s="52"/>
      <c r="J1141" s="52"/>
      <c r="K1141" s="52"/>
      <c r="L1141" s="52"/>
      <c r="Q1141" s="51"/>
    </row>
    <row r="1142">
      <c r="A1142" s="83"/>
      <c r="B1142" s="52"/>
      <c r="C1142" s="52"/>
      <c r="J1142" s="52"/>
      <c r="K1142" s="52"/>
      <c r="L1142" s="52"/>
      <c r="Q1142" s="51"/>
    </row>
    <row r="1143">
      <c r="A1143" s="83"/>
      <c r="B1143" s="52"/>
      <c r="C1143" s="52"/>
      <c r="J1143" s="52"/>
      <c r="K1143" s="52"/>
      <c r="L1143" s="52"/>
      <c r="Q1143" s="51"/>
    </row>
    <row r="1144">
      <c r="A1144" s="83"/>
      <c r="B1144" s="52"/>
      <c r="C1144" s="52"/>
      <c r="J1144" s="52"/>
      <c r="K1144" s="52"/>
      <c r="L1144" s="52"/>
      <c r="Q1144" s="51"/>
    </row>
    <row r="1145">
      <c r="A1145" s="83"/>
      <c r="B1145" s="52"/>
      <c r="C1145" s="52"/>
      <c r="J1145" s="52"/>
      <c r="K1145" s="52"/>
      <c r="L1145" s="52"/>
      <c r="Q1145" s="51"/>
    </row>
    <row r="1146">
      <c r="A1146" s="83"/>
      <c r="B1146" s="52"/>
      <c r="C1146" s="52"/>
      <c r="J1146" s="52"/>
      <c r="K1146" s="52"/>
      <c r="L1146" s="52"/>
      <c r="Q1146" s="51"/>
    </row>
    <row r="1147">
      <c r="A1147" s="83"/>
      <c r="B1147" s="52"/>
      <c r="C1147" s="52"/>
      <c r="J1147" s="52"/>
      <c r="K1147" s="52"/>
      <c r="L1147" s="52"/>
      <c r="Q1147" s="51"/>
    </row>
    <row r="1148">
      <c r="A1148" s="83"/>
      <c r="B1148" s="52"/>
      <c r="C1148" s="52"/>
      <c r="J1148" s="52"/>
      <c r="K1148" s="52"/>
      <c r="L1148" s="52"/>
      <c r="Q1148" s="51"/>
    </row>
    <row r="1149">
      <c r="A1149" s="83"/>
      <c r="B1149" s="52"/>
      <c r="C1149" s="52"/>
      <c r="J1149" s="52"/>
      <c r="K1149" s="52"/>
      <c r="L1149" s="52"/>
      <c r="Q1149" s="51"/>
    </row>
    <row r="1150">
      <c r="A1150" s="83"/>
      <c r="B1150" s="52"/>
      <c r="C1150" s="52"/>
      <c r="J1150" s="52"/>
      <c r="K1150" s="52"/>
      <c r="L1150" s="52"/>
      <c r="Q1150" s="51"/>
    </row>
    <row r="1151">
      <c r="A1151" s="83"/>
      <c r="B1151" s="52"/>
      <c r="C1151" s="52"/>
      <c r="J1151" s="52"/>
      <c r="K1151" s="52"/>
      <c r="L1151" s="52"/>
      <c r="Q1151" s="51"/>
    </row>
    <row r="1152">
      <c r="A1152" s="83"/>
      <c r="B1152" s="52"/>
      <c r="C1152" s="52"/>
      <c r="J1152" s="52"/>
      <c r="K1152" s="52"/>
      <c r="L1152" s="52"/>
      <c r="Q1152" s="51"/>
    </row>
    <row r="1153">
      <c r="A1153" s="83"/>
      <c r="B1153" s="52"/>
      <c r="C1153" s="52"/>
      <c r="J1153" s="52"/>
      <c r="K1153" s="52"/>
      <c r="L1153" s="52"/>
      <c r="Q1153" s="51"/>
    </row>
    <row r="1154">
      <c r="A1154" s="83"/>
      <c r="B1154" s="52"/>
      <c r="C1154" s="52"/>
      <c r="J1154" s="52"/>
      <c r="K1154" s="52"/>
      <c r="L1154" s="52"/>
      <c r="Q1154" s="51"/>
    </row>
    <row r="1155">
      <c r="A1155" s="83"/>
      <c r="B1155" s="52"/>
      <c r="C1155" s="52"/>
      <c r="J1155" s="52"/>
      <c r="K1155" s="52"/>
      <c r="L1155" s="52"/>
      <c r="Q1155" s="51"/>
    </row>
    <row r="1156">
      <c r="A1156" s="83"/>
      <c r="B1156" s="52"/>
      <c r="C1156" s="52"/>
      <c r="J1156" s="52"/>
      <c r="K1156" s="52"/>
      <c r="L1156" s="52"/>
      <c r="Q1156" s="51"/>
    </row>
    <row r="1157">
      <c r="A1157" s="83"/>
      <c r="B1157" s="52"/>
      <c r="C1157" s="52"/>
      <c r="J1157" s="52"/>
      <c r="K1157" s="52"/>
      <c r="L1157" s="52"/>
      <c r="Q1157" s="51"/>
    </row>
    <row r="1158">
      <c r="A1158" s="83"/>
      <c r="B1158" s="52"/>
      <c r="C1158" s="52"/>
      <c r="J1158" s="52"/>
      <c r="K1158" s="52"/>
      <c r="L1158" s="52"/>
      <c r="Q1158" s="51"/>
    </row>
    <row r="1159">
      <c r="A1159" s="83"/>
      <c r="B1159" s="52"/>
      <c r="C1159" s="52"/>
      <c r="J1159" s="52"/>
      <c r="K1159" s="52"/>
      <c r="L1159" s="52"/>
      <c r="Q1159" s="51"/>
    </row>
    <row r="1160">
      <c r="A1160" s="83"/>
      <c r="B1160" s="52"/>
      <c r="C1160" s="52"/>
      <c r="J1160" s="52"/>
      <c r="K1160" s="52"/>
      <c r="L1160" s="52"/>
      <c r="Q1160" s="51"/>
    </row>
    <row r="1161">
      <c r="A1161" s="83"/>
      <c r="B1161" s="52"/>
      <c r="C1161" s="52"/>
      <c r="J1161" s="52"/>
      <c r="K1161" s="52"/>
      <c r="L1161" s="52"/>
      <c r="Q1161" s="51"/>
    </row>
    <row r="1162">
      <c r="A1162" s="83"/>
      <c r="B1162" s="52"/>
      <c r="C1162" s="52"/>
      <c r="J1162" s="52"/>
      <c r="K1162" s="52"/>
      <c r="L1162" s="52"/>
      <c r="Q1162" s="51"/>
    </row>
    <row r="1163">
      <c r="A1163" s="83"/>
      <c r="B1163" s="52"/>
      <c r="C1163" s="52"/>
      <c r="J1163" s="52"/>
      <c r="K1163" s="52"/>
      <c r="L1163" s="52"/>
      <c r="Q1163" s="51"/>
    </row>
    <row r="1164">
      <c r="A1164" s="83"/>
      <c r="B1164" s="52"/>
      <c r="C1164" s="52"/>
      <c r="J1164" s="52"/>
      <c r="K1164" s="52"/>
      <c r="L1164" s="52"/>
      <c r="Q1164" s="51"/>
    </row>
    <row r="1165">
      <c r="A1165" s="83"/>
      <c r="B1165" s="52"/>
      <c r="C1165" s="52"/>
      <c r="J1165" s="52"/>
      <c r="K1165" s="52"/>
      <c r="L1165" s="52"/>
      <c r="Q1165" s="51"/>
    </row>
    <row r="1166">
      <c r="A1166" s="83"/>
      <c r="B1166" s="52"/>
      <c r="C1166" s="52"/>
      <c r="J1166" s="52"/>
      <c r="K1166" s="52"/>
      <c r="L1166" s="52"/>
      <c r="Q1166" s="51"/>
    </row>
    <row r="1167">
      <c r="A1167" s="83"/>
      <c r="B1167" s="52"/>
      <c r="C1167" s="52"/>
      <c r="J1167" s="52"/>
      <c r="K1167" s="52"/>
      <c r="L1167" s="52"/>
      <c r="Q1167" s="51"/>
    </row>
    <row r="1168">
      <c r="A1168" s="83"/>
      <c r="B1168" s="52"/>
      <c r="C1168" s="52"/>
      <c r="J1168" s="52"/>
      <c r="K1168" s="52"/>
      <c r="L1168" s="52"/>
      <c r="Q1168" s="51"/>
    </row>
    <row r="1169">
      <c r="A1169" s="83"/>
      <c r="B1169" s="52"/>
      <c r="C1169" s="52"/>
      <c r="J1169" s="52"/>
      <c r="K1169" s="52"/>
      <c r="L1169" s="52"/>
      <c r="Q1169" s="51"/>
    </row>
    <row r="1170">
      <c r="A1170" s="83"/>
      <c r="B1170" s="52"/>
      <c r="C1170" s="52"/>
      <c r="J1170" s="52"/>
      <c r="K1170" s="52"/>
      <c r="L1170" s="52"/>
      <c r="Q1170" s="51"/>
    </row>
    <row r="1171">
      <c r="A1171" s="83"/>
      <c r="B1171" s="52"/>
      <c r="C1171" s="52"/>
      <c r="J1171" s="52"/>
      <c r="K1171" s="52"/>
      <c r="L1171" s="52"/>
      <c r="Q1171" s="51"/>
    </row>
    <row r="1172">
      <c r="A1172" s="83"/>
      <c r="B1172" s="52"/>
      <c r="C1172" s="52"/>
      <c r="J1172" s="52"/>
      <c r="K1172" s="52"/>
      <c r="L1172" s="52"/>
      <c r="Q1172" s="51"/>
    </row>
    <row r="1173">
      <c r="A1173" s="83"/>
      <c r="B1173" s="52"/>
      <c r="C1173" s="52"/>
      <c r="J1173" s="52"/>
      <c r="K1173" s="52"/>
      <c r="L1173" s="52"/>
      <c r="Q1173" s="51"/>
    </row>
    <row r="1174">
      <c r="A1174" s="83"/>
      <c r="B1174" s="52"/>
      <c r="C1174" s="52"/>
      <c r="J1174" s="52"/>
      <c r="K1174" s="52"/>
      <c r="L1174" s="52"/>
      <c r="Q1174" s="51"/>
    </row>
    <row r="1175">
      <c r="A1175" s="83"/>
      <c r="B1175" s="52"/>
      <c r="C1175" s="52"/>
      <c r="J1175" s="52"/>
      <c r="K1175" s="52"/>
      <c r="L1175" s="52"/>
      <c r="Q1175" s="51"/>
    </row>
    <row r="1176">
      <c r="A1176" s="83"/>
      <c r="B1176" s="52"/>
      <c r="C1176" s="52"/>
      <c r="J1176" s="52"/>
      <c r="K1176" s="52"/>
      <c r="L1176" s="52"/>
      <c r="Q1176" s="51"/>
    </row>
    <row r="1177">
      <c r="A1177" s="83"/>
      <c r="B1177" s="52"/>
      <c r="C1177" s="52"/>
      <c r="J1177" s="52"/>
      <c r="K1177" s="52"/>
      <c r="L1177" s="52"/>
      <c r="Q1177" s="51"/>
    </row>
    <row r="1178">
      <c r="A1178" s="83"/>
      <c r="B1178" s="52"/>
      <c r="C1178" s="52"/>
      <c r="J1178" s="52"/>
      <c r="K1178" s="52"/>
      <c r="L1178" s="52"/>
      <c r="Q1178" s="51"/>
    </row>
    <row r="1179">
      <c r="A1179" s="83"/>
      <c r="B1179" s="52"/>
      <c r="C1179" s="52"/>
      <c r="J1179" s="52"/>
      <c r="K1179" s="52"/>
      <c r="L1179" s="52"/>
      <c r="Q1179" s="51"/>
    </row>
    <row r="1180">
      <c r="A1180" s="83"/>
      <c r="B1180" s="52"/>
      <c r="C1180" s="52"/>
      <c r="J1180" s="52"/>
      <c r="K1180" s="52"/>
      <c r="L1180" s="52"/>
      <c r="Q1180" s="51"/>
    </row>
    <row r="1181">
      <c r="A1181" s="83"/>
      <c r="B1181" s="52"/>
      <c r="C1181" s="52"/>
      <c r="J1181" s="52"/>
      <c r="K1181" s="52"/>
      <c r="L1181" s="52"/>
      <c r="Q1181" s="51"/>
    </row>
    <row r="1182">
      <c r="A1182" s="83"/>
      <c r="B1182" s="52"/>
      <c r="C1182" s="52"/>
      <c r="J1182" s="52"/>
      <c r="K1182" s="52"/>
      <c r="L1182" s="52"/>
      <c r="Q1182" s="51"/>
    </row>
    <row r="1183">
      <c r="A1183" s="83"/>
      <c r="B1183" s="52"/>
      <c r="C1183" s="52"/>
      <c r="J1183" s="52"/>
      <c r="K1183" s="52"/>
      <c r="L1183" s="52"/>
      <c r="Q1183" s="51"/>
    </row>
    <row r="1184">
      <c r="A1184" s="83"/>
      <c r="B1184" s="52"/>
      <c r="C1184" s="52"/>
      <c r="J1184" s="52"/>
      <c r="K1184" s="52"/>
      <c r="L1184" s="52"/>
      <c r="Q1184" s="51"/>
    </row>
    <row r="1185">
      <c r="A1185" s="83"/>
      <c r="B1185" s="52"/>
      <c r="C1185" s="52"/>
      <c r="J1185" s="52"/>
      <c r="K1185" s="52"/>
      <c r="L1185" s="52"/>
      <c r="Q1185" s="51"/>
    </row>
    <row r="1186">
      <c r="A1186" s="83"/>
      <c r="B1186" s="52"/>
      <c r="C1186" s="52"/>
      <c r="J1186" s="52"/>
      <c r="K1186" s="52"/>
      <c r="L1186" s="52"/>
      <c r="Q1186" s="51"/>
    </row>
    <row r="1187">
      <c r="A1187" s="83"/>
      <c r="B1187" s="52"/>
      <c r="C1187" s="52"/>
      <c r="J1187" s="52"/>
      <c r="K1187" s="52"/>
      <c r="L1187" s="52"/>
      <c r="Q1187" s="51"/>
    </row>
    <row r="1188">
      <c r="A1188" s="83"/>
      <c r="B1188" s="52"/>
      <c r="C1188" s="52"/>
      <c r="J1188" s="52"/>
      <c r="K1188" s="52"/>
      <c r="L1188" s="52"/>
      <c r="Q1188" s="51"/>
    </row>
    <row r="1189">
      <c r="A1189" s="83"/>
      <c r="B1189" s="52"/>
      <c r="C1189" s="52"/>
      <c r="J1189" s="52"/>
      <c r="K1189" s="52"/>
      <c r="L1189" s="52"/>
      <c r="Q1189" s="51"/>
    </row>
    <row r="1190">
      <c r="A1190" s="83"/>
      <c r="B1190" s="52"/>
      <c r="C1190" s="52"/>
      <c r="J1190" s="52"/>
      <c r="K1190" s="52"/>
      <c r="L1190" s="52"/>
      <c r="Q1190" s="51"/>
    </row>
    <row r="1191">
      <c r="A1191" s="83"/>
      <c r="B1191" s="52"/>
      <c r="C1191" s="52"/>
      <c r="J1191" s="52"/>
      <c r="K1191" s="52"/>
      <c r="L1191" s="52"/>
      <c r="Q1191" s="51"/>
    </row>
    <row r="1192">
      <c r="A1192" s="83"/>
      <c r="B1192" s="52"/>
      <c r="C1192" s="52"/>
      <c r="J1192" s="52"/>
      <c r="K1192" s="52"/>
      <c r="L1192" s="52"/>
      <c r="Q1192" s="51"/>
    </row>
    <row r="1193">
      <c r="A1193" s="83"/>
      <c r="B1193" s="52"/>
      <c r="C1193" s="52"/>
      <c r="J1193" s="52"/>
      <c r="K1193" s="52"/>
      <c r="L1193" s="52"/>
      <c r="Q1193" s="51"/>
    </row>
    <row r="1194">
      <c r="A1194" s="83"/>
      <c r="B1194" s="52"/>
      <c r="C1194" s="52"/>
      <c r="J1194" s="52"/>
      <c r="K1194" s="52"/>
      <c r="L1194" s="52"/>
      <c r="Q1194" s="51"/>
    </row>
    <row r="1195">
      <c r="A1195" s="83"/>
      <c r="B1195" s="52"/>
      <c r="C1195" s="52"/>
      <c r="J1195" s="52"/>
      <c r="K1195" s="52"/>
      <c r="L1195" s="52"/>
      <c r="Q1195" s="51"/>
    </row>
    <row r="1196">
      <c r="A1196" s="83"/>
      <c r="B1196" s="52"/>
      <c r="C1196" s="52"/>
      <c r="J1196" s="52"/>
      <c r="K1196" s="52"/>
      <c r="L1196" s="52"/>
      <c r="Q1196" s="51"/>
    </row>
    <row r="1197">
      <c r="A1197" s="83"/>
      <c r="B1197" s="52"/>
      <c r="C1197" s="52"/>
      <c r="J1197" s="52"/>
      <c r="K1197" s="52"/>
      <c r="L1197" s="52"/>
      <c r="Q1197" s="51"/>
    </row>
    <row r="1198">
      <c r="A1198" s="83"/>
      <c r="B1198" s="52"/>
      <c r="C1198" s="52"/>
      <c r="J1198" s="52"/>
      <c r="K1198" s="52"/>
      <c r="L1198" s="52"/>
      <c r="Q1198" s="51"/>
    </row>
    <row r="1199">
      <c r="A1199" s="83"/>
      <c r="B1199" s="52"/>
      <c r="C1199" s="52"/>
      <c r="J1199" s="52"/>
      <c r="K1199" s="52"/>
      <c r="L1199" s="52"/>
      <c r="Q1199" s="51"/>
    </row>
    <row r="1200">
      <c r="A1200" s="83"/>
      <c r="B1200" s="52"/>
      <c r="C1200" s="52"/>
      <c r="J1200" s="52"/>
      <c r="K1200" s="52"/>
      <c r="L1200" s="52"/>
      <c r="Q1200" s="51"/>
    </row>
    <row r="1201">
      <c r="A1201" s="83"/>
      <c r="B1201" s="52"/>
      <c r="C1201" s="52"/>
      <c r="J1201" s="52"/>
      <c r="K1201" s="52"/>
      <c r="L1201" s="52"/>
      <c r="Q1201" s="51"/>
    </row>
    <row r="1202">
      <c r="A1202" s="83"/>
      <c r="B1202" s="52"/>
      <c r="C1202" s="52"/>
      <c r="J1202" s="52"/>
      <c r="K1202" s="52"/>
      <c r="L1202" s="52"/>
      <c r="Q1202" s="51"/>
    </row>
    <row r="1203">
      <c r="A1203" s="83"/>
      <c r="B1203" s="52"/>
      <c r="C1203" s="52"/>
      <c r="J1203" s="52"/>
      <c r="K1203" s="52"/>
      <c r="L1203" s="52"/>
      <c r="Q1203" s="51"/>
    </row>
    <row r="1204">
      <c r="A1204" s="83"/>
      <c r="B1204" s="52"/>
      <c r="C1204" s="52"/>
      <c r="J1204" s="52"/>
      <c r="K1204" s="52"/>
      <c r="L1204" s="52"/>
      <c r="Q1204" s="51"/>
    </row>
    <row r="1205">
      <c r="A1205" s="83"/>
      <c r="B1205" s="52"/>
      <c r="C1205" s="52"/>
      <c r="J1205" s="52"/>
      <c r="K1205" s="52"/>
      <c r="L1205" s="52"/>
      <c r="Q1205" s="51"/>
    </row>
    <row r="1206">
      <c r="A1206" s="83"/>
      <c r="B1206" s="52"/>
      <c r="C1206" s="52"/>
      <c r="J1206" s="52"/>
      <c r="K1206" s="52"/>
      <c r="L1206" s="52"/>
      <c r="Q1206" s="51"/>
    </row>
    <row r="1207">
      <c r="A1207" s="83"/>
      <c r="B1207" s="52"/>
      <c r="C1207" s="52"/>
      <c r="J1207" s="52"/>
      <c r="K1207" s="52"/>
      <c r="L1207" s="52"/>
      <c r="Q1207" s="51"/>
    </row>
    <row r="1208">
      <c r="A1208" s="83"/>
      <c r="B1208" s="52"/>
      <c r="C1208" s="52"/>
      <c r="J1208" s="52"/>
      <c r="K1208" s="52"/>
      <c r="L1208" s="52"/>
      <c r="Q1208" s="51"/>
    </row>
    <row r="1209">
      <c r="A1209" s="83"/>
      <c r="B1209" s="52"/>
      <c r="C1209" s="52"/>
      <c r="J1209" s="52"/>
      <c r="K1209" s="52"/>
      <c r="L1209" s="52"/>
      <c r="Q1209" s="51"/>
    </row>
    <row r="1210">
      <c r="A1210" s="83"/>
      <c r="B1210" s="52"/>
      <c r="C1210" s="52"/>
      <c r="J1210" s="52"/>
      <c r="K1210" s="52"/>
      <c r="L1210" s="52"/>
      <c r="Q1210" s="51"/>
    </row>
    <row r="1211">
      <c r="A1211" s="83"/>
      <c r="B1211" s="52"/>
      <c r="C1211" s="52"/>
      <c r="J1211" s="52"/>
      <c r="K1211" s="52"/>
      <c r="L1211" s="52"/>
      <c r="Q1211" s="51"/>
    </row>
    <row r="1212">
      <c r="A1212" s="83"/>
      <c r="B1212" s="52"/>
      <c r="C1212" s="52"/>
      <c r="J1212" s="52"/>
      <c r="K1212" s="52"/>
      <c r="L1212" s="52"/>
      <c r="Q1212" s="51"/>
    </row>
    <row r="1213">
      <c r="A1213" s="83"/>
      <c r="B1213" s="52"/>
      <c r="C1213" s="52"/>
      <c r="J1213" s="52"/>
      <c r="K1213" s="52"/>
      <c r="L1213" s="52"/>
      <c r="Q1213" s="51"/>
    </row>
    <row r="1214">
      <c r="A1214" s="83"/>
      <c r="B1214" s="52"/>
      <c r="C1214" s="52"/>
      <c r="J1214" s="52"/>
      <c r="K1214" s="52"/>
      <c r="L1214" s="52"/>
      <c r="Q1214" s="51"/>
    </row>
    <row r="1215">
      <c r="A1215" s="83"/>
      <c r="B1215" s="52"/>
      <c r="C1215" s="52"/>
      <c r="J1215" s="52"/>
      <c r="K1215" s="52"/>
      <c r="L1215" s="52"/>
      <c r="Q1215" s="51"/>
    </row>
    <row r="1216">
      <c r="A1216" s="83"/>
      <c r="B1216" s="52"/>
      <c r="C1216" s="52"/>
      <c r="J1216" s="52"/>
      <c r="K1216" s="52"/>
      <c r="L1216" s="52"/>
      <c r="Q1216" s="51"/>
    </row>
    <row r="1217">
      <c r="A1217" s="83"/>
      <c r="B1217" s="52"/>
      <c r="C1217" s="52"/>
      <c r="J1217" s="52"/>
      <c r="K1217" s="52"/>
      <c r="L1217" s="52"/>
      <c r="Q1217" s="51"/>
    </row>
    <row r="1218">
      <c r="A1218" s="83"/>
      <c r="B1218" s="52"/>
      <c r="C1218" s="52"/>
      <c r="J1218" s="52"/>
      <c r="K1218" s="52"/>
      <c r="L1218" s="52"/>
      <c r="Q1218" s="51"/>
    </row>
    <row r="1219">
      <c r="A1219" s="83"/>
      <c r="B1219" s="52"/>
      <c r="C1219" s="52"/>
      <c r="J1219" s="52"/>
      <c r="K1219" s="52"/>
      <c r="L1219" s="52"/>
      <c r="Q1219" s="51"/>
    </row>
    <row r="1220">
      <c r="A1220" s="83"/>
      <c r="B1220" s="52"/>
      <c r="C1220" s="52"/>
      <c r="J1220" s="52"/>
      <c r="K1220" s="52"/>
      <c r="L1220" s="52"/>
      <c r="Q1220" s="51"/>
    </row>
    <row r="1221">
      <c r="A1221" s="83"/>
      <c r="B1221" s="52"/>
      <c r="C1221" s="52"/>
      <c r="J1221" s="52"/>
      <c r="K1221" s="52"/>
      <c r="L1221" s="52"/>
      <c r="Q1221" s="51"/>
    </row>
    <row r="1222">
      <c r="A1222" s="83"/>
      <c r="B1222" s="52"/>
      <c r="C1222" s="52"/>
      <c r="J1222" s="52"/>
      <c r="K1222" s="52"/>
      <c r="L1222" s="52"/>
      <c r="Q1222" s="51"/>
    </row>
    <row r="1223">
      <c r="A1223" s="83"/>
      <c r="B1223" s="52"/>
      <c r="C1223" s="52"/>
      <c r="J1223" s="52"/>
      <c r="K1223" s="52"/>
      <c r="L1223" s="52"/>
      <c r="Q1223" s="51"/>
    </row>
    <row r="1224">
      <c r="A1224" s="83"/>
      <c r="B1224" s="52"/>
      <c r="C1224" s="52"/>
      <c r="J1224" s="52"/>
      <c r="K1224" s="52"/>
      <c r="L1224" s="52"/>
      <c r="Q1224" s="51"/>
    </row>
    <row r="1225">
      <c r="A1225" s="83"/>
      <c r="B1225" s="52"/>
      <c r="C1225" s="52"/>
      <c r="J1225" s="52"/>
      <c r="K1225" s="52"/>
      <c r="L1225" s="52"/>
      <c r="Q1225" s="51"/>
    </row>
    <row r="1226">
      <c r="A1226" s="83"/>
      <c r="B1226" s="52"/>
      <c r="C1226" s="52"/>
      <c r="J1226" s="52"/>
      <c r="K1226" s="52"/>
      <c r="L1226" s="52"/>
      <c r="Q1226" s="51"/>
    </row>
    <row r="1227">
      <c r="A1227" s="83"/>
      <c r="B1227" s="52"/>
      <c r="C1227" s="52"/>
      <c r="J1227" s="52"/>
      <c r="K1227" s="52"/>
      <c r="L1227" s="52"/>
      <c r="Q1227" s="51"/>
    </row>
    <row r="1228">
      <c r="A1228" s="83"/>
      <c r="B1228" s="52"/>
      <c r="C1228" s="52"/>
      <c r="J1228" s="52"/>
      <c r="K1228" s="52"/>
      <c r="L1228" s="52"/>
      <c r="Q1228" s="51"/>
    </row>
    <row r="1229">
      <c r="A1229" s="83"/>
      <c r="B1229" s="52"/>
      <c r="C1229" s="52"/>
      <c r="J1229" s="52"/>
      <c r="K1229" s="52"/>
      <c r="L1229" s="52"/>
      <c r="Q1229" s="51"/>
    </row>
    <row r="1230">
      <c r="A1230" s="83"/>
      <c r="B1230" s="52"/>
      <c r="C1230" s="52"/>
      <c r="J1230" s="52"/>
      <c r="K1230" s="52"/>
      <c r="L1230" s="52"/>
      <c r="Q1230" s="51"/>
    </row>
    <row r="1231">
      <c r="A1231" s="83"/>
      <c r="B1231" s="52"/>
      <c r="C1231" s="52"/>
      <c r="J1231" s="52"/>
      <c r="K1231" s="52"/>
      <c r="L1231" s="52"/>
      <c r="Q1231" s="51"/>
    </row>
    <row r="1232">
      <c r="A1232" s="83"/>
      <c r="B1232" s="52"/>
      <c r="C1232" s="52"/>
      <c r="J1232" s="52"/>
      <c r="K1232" s="52"/>
      <c r="L1232" s="52"/>
      <c r="Q1232" s="51"/>
    </row>
    <row r="1233">
      <c r="A1233" s="83"/>
      <c r="B1233" s="52"/>
      <c r="C1233" s="52"/>
      <c r="J1233" s="52"/>
      <c r="K1233" s="52"/>
      <c r="L1233" s="52"/>
      <c r="Q1233" s="51"/>
    </row>
    <row r="1234">
      <c r="A1234" s="83"/>
      <c r="B1234" s="52"/>
      <c r="C1234" s="52"/>
      <c r="J1234" s="52"/>
      <c r="K1234" s="52"/>
      <c r="L1234" s="52"/>
      <c r="Q1234" s="51"/>
    </row>
    <row r="1235">
      <c r="A1235" s="83"/>
      <c r="B1235" s="52"/>
      <c r="C1235" s="52"/>
      <c r="J1235" s="52"/>
      <c r="K1235" s="52"/>
      <c r="L1235" s="52"/>
      <c r="Q1235" s="51"/>
    </row>
    <row r="1236">
      <c r="A1236" s="83"/>
      <c r="B1236" s="52"/>
      <c r="C1236" s="52"/>
      <c r="J1236" s="52"/>
      <c r="K1236" s="52"/>
      <c r="L1236" s="52"/>
      <c r="Q1236" s="51"/>
    </row>
    <row r="1237">
      <c r="A1237" s="83"/>
      <c r="B1237" s="52"/>
      <c r="C1237" s="52"/>
      <c r="J1237" s="52"/>
      <c r="K1237" s="52"/>
      <c r="L1237" s="52"/>
      <c r="Q1237" s="51"/>
    </row>
    <row r="1238">
      <c r="A1238" s="83"/>
      <c r="B1238" s="52"/>
      <c r="C1238" s="52"/>
      <c r="J1238" s="52"/>
      <c r="K1238" s="52"/>
      <c r="L1238" s="52"/>
      <c r="Q1238" s="51"/>
    </row>
    <row r="1239">
      <c r="A1239" s="83"/>
      <c r="B1239" s="52"/>
      <c r="C1239" s="52"/>
      <c r="J1239" s="52"/>
      <c r="K1239" s="52"/>
      <c r="L1239" s="52"/>
      <c r="Q1239" s="51"/>
    </row>
    <row r="1240">
      <c r="A1240" s="83"/>
      <c r="B1240" s="52"/>
      <c r="C1240" s="52"/>
      <c r="J1240" s="52"/>
      <c r="K1240" s="52"/>
      <c r="L1240" s="52"/>
      <c r="Q1240" s="51"/>
    </row>
    <row r="1241">
      <c r="A1241" s="83"/>
      <c r="B1241" s="52"/>
      <c r="C1241" s="52"/>
      <c r="J1241" s="52"/>
      <c r="K1241" s="52"/>
      <c r="L1241" s="52"/>
      <c r="Q1241" s="51"/>
    </row>
    <row r="1242">
      <c r="A1242" s="83"/>
      <c r="B1242" s="52"/>
      <c r="C1242" s="52"/>
      <c r="J1242" s="52"/>
      <c r="K1242" s="52"/>
      <c r="L1242" s="52"/>
      <c r="Q1242" s="51"/>
    </row>
    <row r="1243">
      <c r="A1243" s="83"/>
      <c r="B1243" s="52"/>
      <c r="C1243" s="52"/>
      <c r="J1243" s="52"/>
      <c r="K1243" s="52"/>
      <c r="L1243" s="52"/>
      <c r="Q1243" s="51"/>
    </row>
    <row r="1244">
      <c r="A1244" s="83"/>
      <c r="B1244" s="52"/>
      <c r="C1244" s="52"/>
      <c r="J1244" s="52"/>
      <c r="K1244" s="52"/>
      <c r="L1244" s="52"/>
      <c r="Q1244" s="51"/>
    </row>
    <row r="1245">
      <c r="A1245" s="83"/>
      <c r="B1245" s="52"/>
      <c r="C1245" s="52"/>
      <c r="J1245" s="52"/>
      <c r="K1245" s="52"/>
      <c r="L1245" s="52"/>
      <c r="Q1245" s="51"/>
    </row>
    <row r="1246">
      <c r="A1246" s="83"/>
      <c r="B1246" s="52"/>
      <c r="C1246" s="52"/>
      <c r="J1246" s="52"/>
      <c r="K1246" s="52"/>
      <c r="L1246" s="52"/>
      <c r="Q1246" s="51"/>
    </row>
    <row r="1247">
      <c r="A1247" s="83"/>
      <c r="B1247" s="52"/>
      <c r="C1247" s="52"/>
      <c r="J1247" s="52"/>
      <c r="K1247" s="52"/>
      <c r="L1247" s="52"/>
      <c r="Q1247" s="51"/>
    </row>
    <row r="1248">
      <c r="A1248" s="83"/>
      <c r="B1248" s="52"/>
      <c r="C1248" s="52"/>
      <c r="J1248" s="52"/>
      <c r="K1248" s="52"/>
      <c r="L1248" s="52"/>
      <c r="Q1248" s="51"/>
    </row>
    <row r="1249">
      <c r="A1249" s="83"/>
      <c r="B1249" s="52"/>
      <c r="C1249" s="52"/>
      <c r="J1249" s="52"/>
      <c r="K1249" s="52"/>
      <c r="L1249" s="52"/>
      <c r="Q1249" s="51"/>
    </row>
    <row r="1250">
      <c r="A1250" s="83"/>
      <c r="B1250" s="52"/>
      <c r="C1250" s="52"/>
      <c r="J1250" s="52"/>
      <c r="K1250" s="52"/>
      <c r="L1250" s="52"/>
      <c r="Q1250" s="51"/>
    </row>
    <row r="1251">
      <c r="A1251" s="83"/>
      <c r="B1251" s="52"/>
      <c r="C1251" s="52"/>
      <c r="J1251" s="52"/>
      <c r="K1251" s="52"/>
      <c r="L1251" s="52"/>
      <c r="Q1251" s="51"/>
    </row>
    <row r="1252">
      <c r="A1252" s="83"/>
      <c r="B1252" s="52"/>
      <c r="C1252" s="52"/>
      <c r="J1252" s="52"/>
      <c r="K1252" s="52"/>
      <c r="L1252" s="52"/>
      <c r="Q1252" s="51"/>
    </row>
    <row r="1253">
      <c r="A1253" s="83"/>
      <c r="B1253" s="52"/>
      <c r="C1253" s="52"/>
      <c r="J1253" s="52"/>
      <c r="K1253" s="52"/>
      <c r="L1253" s="52"/>
      <c r="Q1253" s="51"/>
    </row>
    <row r="1254">
      <c r="A1254" s="83"/>
      <c r="B1254" s="52"/>
      <c r="C1254" s="52"/>
      <c r="J1254" s="52"/>
      <c r="K1254" s="52"/>
      <c r="L1254" s="52"/>
      <c r="Q1254" s="51"/>
    </row>
    <row r="1255">
      <c r="A1255" s="83"/>
      <c r="B1255" s="52"/>
      <c r="C1255" s="52"/>
      <c r="J1255" s="52"/>
      <c r="K1255" s="52"/>
      <c r="L1255" s="52"/>
      <c r="Q1255" s="51"/>
    </row>
    <row r="1256">
      <c r="A1256" s="83"/>
      <c r="B1256" s="52"/>
      <c r="C1256" s="52"/>
      <c r="J1256" s="52"/>
      <c r="K1256" s="52"/>
      <c r="L1256" s="52"/>
      <c r="Q1256" s="51"/>
    </row>
    <row r="1257">
      <c r="A1257" s="83"/>
      <c r="B1257" s="52"/>
      <c r="C1257" s="52"/>
      <c r="J1257" s="52"/>
      <c r="K1257" s="52"/>
      <c r="L1257" s="52"/>
      <c r="Q1257" s="51"/>
    </row>
    <row r="1258">
      <c r="A1258" s="83"/>
      <c r="B1258" s="52"/>
      <c r="C1258" s="52"/>
      <c r="J1258" s="52"/>
      <c r="K1258" s="52"/>
      <c r="L1258" s="52"/>
      <c r="Q1258" s="51"/>
    </row>
    <row r="1259">
      <c r="A1259" s="83"/>
      <c r="B1259" s="52"/>
      <c r="C1259" s="52"/>
      <c r="J1259" s="52"/>
      <c r="K1259" s="52"/>
      <c r="L1259" s="52"/>
      <c r="Q1259" s="51"/>
    </row>
    <row r="1260">
      <c r="A1260" s="83"/>
      <c r="B1260" s="52"/>
      <c r="C1260" s="52"/>
      <c r="J1260" s="52"/>
      <c r="K1260" s="52"/>
      <c r="L1260" s="52"/>
      <c r="Q1260" s="51"/>
    </row>
    <row r="1261">
      <c r="A1261" s="83"/>
      <c r="B1261" s="52"/>
      <c r="C1261" s="52"/>
      <c r="J1261" s="52"/>
      <c r="K1261" s="52"/>
      <c r="L1261" s="52"/>
      <c r="Q1261" s="51"/>
    </row>
    <row r="1262">
      <c r="A1262" s="83"/>
      <c r="B1262" s="52"/>
      <c r="C1262" s="52"/>
      <c r="J1262" s="52"/>
      <c r="K1262" s="52"/>
      <c r="L1262" s="52"/>
      <c r="Q1262" s="51"/>
    </row>
    <row r="1263">
      <c r="A1263" s="83"/>
      <c r="B1263" s="52"/>
      <c r="C1263" s="52"/>
      <c r="J1263" s="52"/>
      <c r="K1263" s="52"/>
      <c r="L1263" s="52"/>
      <c r="Q1263" s="51"/>
    </row>
    <row r="1264">
      <c r="A1264" s="83"/>
      <c r="B1264" s="52"/>
      <c r="C1264" s="52"/>
      <c r="J1264" s="52"/>
      <c r="K1264" s="52"/>
      <c r="L1264" s="52"/>
      <c r="Q1264" s="51"/>
    </row>
    <row r="1265">
      <c r="A1265" s="83"/>
      <c r="B1265" s="52"/>
      <c r="C1265" s="52"/>
      <c r="J1265" s="52"/>
      <c r="K1265" s="52"/>
      <c r="L1265" s="52"/>
      <c r="Q1265" s="51"/>
    </row>
    <row r="1266">
      <c r="A1266" s="83"/>
      <c r="B1266" s="52"/>
      <c r="C1266" s="52"/>
      <c r="J1266" s="52"/>
      <c r="K1266" s="52"/>
      <c r="L1266" s="52"/>
      <c r="Q1266" s="51"/>
    </row>
    <row r="1267">
      <c r="A1267" s="83"/>
      <c r="B1267" s="52"/>
      <c r="C1267" s="52"/>
      <c r="J1267" s="52"/>
      <c r="K1267" s="52"/>
      <c r="L1267" s="52"/>
      <c r="Q1267" s="51"/>
    </row>
    <row r="1268">
      <c r="A1268" s="83"/>
      <c r="B1268" s="52"/>
      <c r="C1268" s="52"/>
      <c r="J1268" s="52"/>
      <c r="K1268" s="52"/>
      <c r="L1268" s="52"/>
      <c r="Q1268" s="51"/>
    </row>
    <row r="1269">
      <c r="A1269" s="83"/>
      <c r="B1269" s="52"/>
      <c r="C1269" s="52"/>
      <c r="J1269" s="52"/>
      <c r="K1269" s="52"/>
      <c r="L1269" s="52"/>
      <c r="Q1269" s="51"/>
    </row>
    <row r="1270">
      <c r="A1270" s="83"/>
      <c r="B1270" s="52"/>
      <c r="C1270" s="52"/>
      <c r="J1270" s="52"/>
      <c r="K1270" s="52"/>
      <c r="L1270" s="52"/>
      <c r="Q1270" s="51"/>
    </row>
    <row r="1271">
      <c r="A1271" s="83"/>
      <c r="B1271" s="52"/>
      <c r="C1271" s="52"/>
      <c r="J1271" s="52"/>
      <c r="K1271" s="52"/>
      <c r="L1271" s="52"/>
      <c r="Q1271" s="51"/>
    </row>
    <row r="1272">
      <c r="A1272" s="83"/>
      <c r="B1272" s="52"/>
      <c r="C1272" s="52"/>
      <c r="J1272" s="52"/>
      <c r="K1272" s="52"/>
      <c r="L1272" s="52"/>
      <c r="Q1272" s="51"/>
    </row>
    <row r="1273">
      <c r="A1273" s="83"/>
      <c r="B1273" s="52"/>
      <c r="C1273" s="52"/>
      <c r="J1273" s="52"/>
      <c r="K1273" s="52"/>
      <c r="L1273" s="52"/>
      <c r="Q1273" s="51"/>
    </row>
    <row r="1274">
      <c r="A1274" s="83"/>
      <c r="B1274" s="52"/>
      <c r="C1274" s="52"/>
      <c r="J1274" s="52"/>
      <c r="K1274" s="52"/>
      <c r="L1274" s="52"/>
      <c r="Q1274" s="51"/>
    </row>
    <row r="1275">
      <c r="A1275" s="83"/>
      <c r="B1275" s="52"/>
      <c r="C1275" s="52"/>
      <c r="J1275" s="52"/>
      <c r="K1275" s="52"/>
      <c r="L1275" s="52"/>
      <c r="Q1275" s="51"/>
    </row>
    <row r="1276">
      <c r="A1276" s="83"/>
      <c r="B1276" s="52"/>
      <c r="C1276" s="52"/>
      <c r="J1276" s="52"/>
      <c r="K1276" s="52"/>
      <c r="L1276" s="52"/>
      <c r="Q1276" s="51"/>
    </row>
    <row r="1277">
      <c r="A1277" s="83"/>
      <c r="B1277" s="52"/>
      <c r="C1277" s="52"/>
      <c r="J1277" s="52"/>
      <c r="K1277" s="52"/>
      <c r="L1277" s="52"/>
      <c r="Q1277" s="51"/>
    </row>
    <row r="1278">
      <c r="A1278" s="83"/>
      <c r="B1278" s="52"/>
      <c r="C1278" s="52"/>
      <c r="J1278" s="52"/>
      <c r="K1278" s="52"/>
      <c r="L1278" s="52"/>
      <c r="Q1278" s="51"/>
    </row>
    <row r="1279">
      <c r="A1279" s="83"/>
      <c r="B1279" s="52"/>
      <c r="C1279" s="52"/>
      <c r="J1279" s="52"/>
      <c r="K1279" s="52"/>
      <c r="L1279" s="52"/>
      <c r="Q1279" s="51"/>
    </row>
    <row r="1280">
      <c r="A1280" s="83"/>
      <c r="B1280" s="52"/>
      <c r="C1280" s="52"/>
      <c r="J1280" s="52"/>
      <c r="K1280" s="52"/>
      <c r="L1280" s="52"/>
      <c r="Q1280" s="51"/>
    </row>
    <row r="1281">
      <c r="A1281" s="83"/>
      <c r="B1281" s="52"/>
      <c r="C1281" s="52"/>
      <c r="J1281" s="52"/>
      <c r="K1281" s="52"/>
      <c r="L1281" s="52"/>
      <c r="Q1281" s="51"/>
    </row>
    <row r="1282">
      <c r="A1282" s="83"/>
      <c r="B1282" s="52"/>
      <c r="C1282" s="52"/>
      <c r="J1282" s="52"/>
      <c r="K1282" s="52"/>
      <c r="L1282" s="52"/>
      <c r="Q1282" s="51"/>
    </row>
    <row r="1283">
      <c r="A1283" s="83"/>
      <c r="B1283" s="52"/>
      <c r="C1283" s="52"/>
      <c r="J1283" s="52"/>
      <c r="K1283" s="52"/>
      <c r="L1283" s="52"/>
      <c r="Q1283" s="51"/>
    </row>
    <row r="1284">
      <c r="A1284" s="83"/>
      <c r="B1284" s="52"/>
      <c r="C1284" s="52"/>
      <c r="J1284" s="52"/>
      <c r="K1284" s="52"/>
      <c r="L1284" s="52"/>
      <c r="Q1284" s="51"/>
    </row>
    <row r="1285">
      <c r="A1285" s="83"/>
      <c r="B1285" s="52"/>
      <c r="C1285" s="52"/>
      <c r="J1285" s="52"/>
      <c r="K1285" s="52"/>
      <c r="L1285" s="52"/>
      <c r="Q1285" s="51"/>
    </row>
    <row r="1286">
      <c r="A1286" s="83"/>
      <c r="B1286" s="52"/>
      <c r="C1286" s="52"/>
      <c r="J1286" s="52"/>
      <c r="K1286" s="52"/>
      <c r="L1286" s="52"/>
      <c r="Q1286" s="51"/>
    </row>
    <row r="1287">
      <c r="A1287" s="83"/>
      <c r="B1287" s="52"/>
      <c r="C1287" s="52"/>
      <c r="J1287" s="52"/>
      <c r="K1287" s="52"/>
      <c r="L1287" s="52"/>
      <c r="Q1287" s="51"/>
    </row>
    <row r="1288">
      <c r="A1288" s="83"/>
      <c r="B1288" s="52"/>
      <c r="C1288" s="52"/>
      <c r="J1288" s="52"/>
      <c r="K1288" s="52"/>
      <c r="L1288" s="52"/>
      <c r="Q1288" s="51"/>
    </row>
    <row r="1289">
      <c r="A1289" s="83"/>
      <c r="B1289" s="52"/>
      <c r="C1289" s="52"/>
      <c r="J1289" s="52"/>
      <c r="K1289" s="52"/>
      <c r="L1289" s="52"/>
      <c r="Q1289" s="51"/>
    </row>
    <row r="1290">
      <c r="A1290" s="83"/>
      <c r="B1290" s="52"/>
      <c r="C1290" s="52"/>
      <c r="J1290" s="52"/>
      <c r="K1290" s="52"/>
      <c r="L1290" s="52"/>
      <c r="Q1290" s="51"/>
    </row>
    <row r="1291">
      <c r="A1291" s="83"/>
      <c r="B1291" s="52"/>
      <c r="C1291" s="52"/>
      <c r="J1291" s="52"/>
      <c r="K1291" s="52"/>
      <c r="L1291" s="52"/>
      <c r="Q1291" s="51"/>
    </row>
    <row r="1292">
      <c r="A1292" s="83"/>
      <c r="B1292" s="52"/>
      <c r="C1292" s="52"/>
      <c r="J1292" s="52"/>
      <c r="K1292" s="52"/>
      <c r="L1292" s="52"/>
      <c r="Q1292" s="51"/>
    </row>
    <row r="1293">
      <c r="A1293" s="83"/>
      <c r="B1293" s="52"/>
      <c r="C1293" s="52"/>
      <c r="J1293" s="52"/>
      <c r="K1293" s="52"/>
      <c r="L1293" s="52"/>
      <c r="Q1293" s="51"/>
    </row>
    <row r="1294">
      <c r="A1294" s="83"/>
      <c r="B1294" s="52"/>
      <c r="C1294" s="52"/>
      <c r="J1294" s="52"/>
      <c r="K1294" s="52"/>
      <c r="L1294" s="52"/>
      <c r="Q1294" s="51"/>
    </row>
    <row r="1295">
      <c r="A1295" s="83"/>
      <c r="B1295" s="52"/>
      <c r="C1295" s="52"/>
      <c r="J1295" s="52"/>
      <c r="K1295" s="52"/>
      <c r="L1295" s="52"/>
      <c r="Q1295" s="51"/>
    </row>
    <row r="1296">
      <c r="A1296" s="83"/>
      <c r="B1296" s="52"/>
      <c r="C1296" s="52"/>
      <c r="J1296" s="52"/>
      <c r="K1296" s="52"/>
      <c r="L1296" s="52"/>
      <c r="Q1296" s="51"/>
    </row>
    <row r="1297">
      <c r="A1297" s="83"/>
      <c r="B1297" s="52"/>
      <c r="C1297" s="52"/>
      <c r="J1297" s="52"/>
      <c r="K1297" s="52"/>
      <c r="L1297" s="52"/>
      <c r="Q1297" s="51"/>
    </row>
    <row r="1298">
      <c r="A1298" s="83"/>
      <c r="B1298" s="52"/>
      <c r="C1298" s="52"/>
      <c r="J1298" s="52"/>
      <c r="K1298" s="52"/>
      <c r="L1298" s="52"/>
      <c r="Q1298" s="51"/>
    </row>
    <row r="1299">
      <c r="A1299" s="83"/>
      <c r="B1299" s="52"/>
      <c r="C1299" s="52"/>
      <c r="J1299" s="52"/>
      <c r="K1299" s="52"/>
      <c r="L1299" s="52"/>
      <c r="Q1299" s="51"/>
    </row>
    <row r="1300">
      <c r="A1300" s="83"/>
      <c r="B1300" s="52"/>
      <c r="C1300" s="52"/>
      <c r="J1300" s="52"/>
      <c r="K1300" s="52"/>
      <c r="L1300" s="52"/>
      <c r="Q1300" s="51"/>
    </row>
    <row r="1301">
      <c r="A1301" s="83"/>
      <c r="B1301" s="52"/>
      <c r="C1301" s="52"/>
      <c r="J1301" s="52"/>
      <c r="K1301" s="52"/>
      <c r="L1301" s="52"/>
      <c r="Q1301" s="51"/>
    </row>
    <row r="1302">
      <c r="A1302" s="83"/>
      <c r="B1302" s="52"/>
      <c r="C1302" s="52"/>
      <c r="J1302" s="52"/>
      <c r="K1302" s="52"/>
      <c r="L1302" s="52"/>
      <c r="Q1302" s="51"/>
    </row>
    <row r="1303">
      <c r="A1303" s="83"/>
      <c r="B1303" s="52"/>
      <c r="C1303" s="52"/>
      <c r="J1303" s="52"/>
      <c r="K1303" s="52"/>
      <c r="L1303" s="52"/>
      <c r="Q1303" s="51"/>
    </row>
    <row r="1304">
      <c r="A1304" s="83"/>
      <c r="B1304" s="52"/>
      <c r="C1304" s="52"/>
      <c r="J1304" s="52"/>
      <c r="K1304" s="52"/>
      <c r="L1304" s="52"/>
      <c r="Q1304" s="51"/>
    </row>
    <row r="1305">
      <c r="A1305" s="83"/>
      <c r="B1305" s="52"/>
      <c r="C1305" s="52"/>
      <c r="J1305" s="52"/>
      <c r="K1305" s="52"/>
      <c r="L1305" s="52"/>
      <c r="Q1305" s="51"/>
    </row>
    <row r="1306">
      <c r="A1306" s="83"/>
      <c r="B1306" s="52"/>
      <c r="C1306" s="52"/>
      <c r="J1306" s="52"/>
      <c r="K1306" s="52"/>
      <c r="L1306" s="52"/>
      <c r="Q1306" s="51"/>
    </row>
    <row r="1307">
      <c r="A1307" s="83"/>
      <c r="B1307" s="52"/>
      <c r="C1307" s="52"/>
      <c r="J1307" s="52"/>
      <c r="K1307" s="52"/>
      <c r="L1307" s="52"/>
      <c r="Q1307" s="51"/>
    </row>
    <row r="1308">
      <c r="A1308" s="83"/>
      <c r="B1308" s="52"/>
      <c r="C1308" s="52"/>
      <c r="J1308" s="52"/>
      <c r="K1308" s="52"/>
      <c r="L1308" s="52"/>
      <c r="Q1308" s="51"/>
    </row>
    <row r="1309">
      <c r="A1309" s="83"/>
      <c r="B1309" s="52"/>
      <c r="C1309" s="52"/>
      <c r="J1309" s="52"/>
      <c r="K1309" s="52"/>
      <c r="L1309" s="52"/>
      <c r="Q1309" s="51"/>
    </row>
    <row r="1310">
      <c r="A1310" s="83"/>
      <c r="B1310" s="52"/>
      <c r="C1310" s="52"/>
      <c r="J1310" s="52"/>
      <c r="K1310" s="52"/>
      <c r="L1310" s="52"/>
      <c r="Q1310" s="51"/>
    </row>
    <row r="1311">
      <c r="A1311" s="83"/>
      <c r="B1311" s="52"/>
      <c r="C1311" s="52"/>
      <c r="J1311" s="52"/>
      <c r="K1311" s="52"/>
      <c r="L1311" s="52"/>
      <c r="Q1311" s="51"/>
    </row>
    <row r="1312">
      <c r="A1312" s="83"/>
      <c r="B1312" s="52"/>
      <c r="C1312" s="52"/>
      <c r="J1312" s="52"/>
      <c r="K1312" s="52"/>
      <c r="L1312" s="52"/>
      <c r="Q1312" s="51"/>
    </row>
    <row r="1313">
      <c r="A1313" s="83"/>
      <c r="B1313" s="52"/>
      <c r="C1313" s="52"/>
      <c r="J1313" s="52"/>
      <c r="K1313" s="52"/>
      <c r="L1313" s="52"/>
      <c r="Q1313" s="51"/>
    </row>
    <row r="1314">
      <c r="A1314" s="83"/>
      <c r="B1314" s="52"/>
      <c r="C1314" s="52"/>
      <c r="J1314" s="52"/>
      <c r="K1314" s="52"/>
      <c r="L1314" s="52"/>
      <c r="Q1314" s="51"/>
    </row>
    <row r="1315">
      <c r="A1315" s="83"/>
      <c r="B1315" s="52"/>
      <c r="C1315" s="52"/>
      <c r="J1315" s="52"/>
      <c r="K1315" s="52"/>
      <c r="L1315" s="52"/>
      <c r="Q1315" s="51"/>
    </row>
    <row r="1316">
      <c r="A1316" s="83"/>
      <c r="B1316" s="52"/>
      <c r="C1316" s="52"/>
      <c r="J1316" s="52"/>
      <c r="K1316" s="52"/>
      <c r="L1316" s="52"/>
      <c r="Q1316" s="51"/>
    </row>
    <row r="1317">
      <c r="A1317" s="83"/>
      <c r="B1317" s="52"/>
      <c r="C1317" s="52"/>
      <c r="J1317" s="52"/>
      <c r="K1317" s="52"/>
      <c r="L1317" s="52"/>
      <c r="Q1317" s="51"/>
    </row>
    <row r="1318">
      <c r="A1318" s="83"/>
      <c r="B1318" s="52"/>
      <c r="C1318" s="52"/>
      <c r="J1318" s="52"/>
      <c r="K1318" s="52"/>
      <c r="L1318" s="52"/>
      <c r="Q1318" s="51"/>
    </row>
    <row r="1319">
      <c r="A1319" s="83"/>
      <c r="B1319" s="52"/>
      <c r="C1319" s="52"/>
      <c r="J1319" s="52"/>
      <c r="K1319" s="52"/>
      <c r="L1319" s="52"/>
      <c r="Q1319" s="51"/>
    </row>
    <row r="1320">
      <c r="A1320" s="83"/>
      <c r="B1320" s="52"/>
      <c r="C1320" s="52"/>
      <c r="J1320" s="52"/>
      <c r="K1320" s="52"/>
      <c r="L1320" s="52"/>
      <c r="Q1320" s="51"/>
    </row>
    <row r="1321">
      <c r="A1321" s="83"/>
      <c r="B1321" s="52"/>
      <c r="C1321" s="52"/>
      <c r="J1321" s="52"/>
      <c r="K1321" s="52"/>
      <c r="L1321" s="52"/>
      <c r="Q1321" s="51"/>
    </row>
    <row r="1322">
      <c r="A1322" s="83"/>
      <c r="B1322" s="52"/>
      <c r="C1322" s="52"/>
      <c r="J1322" s="52"/>
      <c r="K1322" s="52"/>
      <c r="L1322" s="52"/>
      <c r="Q1322" s="51"/>
    </row>
    <row r="1323">
      <c r="A1323" s="83"/>
      <c r="B1323" s="52"/>
      <c r="C1323" s="52"/>
      <c r="J1323" s="52"/>
      <c r="K1323" s="52"/>
      <c r="L1323" s="52"/>
      <c r="Q1323" s="51"/>
    </row>
    <row r="1324">
      <c r="A1324" s="83"/>
      <c r="B1324" s="52"/>
      <c r="C1324" s="52"/>
      <c r="J1324" s="52"/>
      <c r="K1324" s="52"/>
      <c r="L1324" s="52"/>
      <c r="Q1324" s="51"/>
    </row>
    <row r="1325">
      <c r="A1325" s="83"/>
      <c r="B1325" s="52"/>
      <c r="C1325" s="52"/>
      <c r="J1325" s="52"/>
      <c r="K1325" s="52"/>
      <c r="L1325" s="52"/>
      <c r="Q1325" s="51"/>
    </row>
    <row r="1326">
      <c r="A1326" s="83"/>
      <c r="B1326" s="52"/>
      <c r="C1326" s="52"/>
      <c r="J1326" s="52"/>
      <c r="K1326" s="52"/>
      <c r="L1326" s="52"/>
      <c r="Q1326" s="51"/>
    </row>
    <row r="1327">
      <c r="A1327" s="83"/>
      <c r="B1327" s="52"/>
      <c r="C1327" s="52"/>
      <c r="J1327" s="52"/>
      <c r="K1327" s="52"/>
      <c r="L1327" s="52"/>
      <c r="Q1327" s="51"/>
    </row>
    <row r="1328">
      <c r="A1328" s="83"/>
      <c r="B1328" s="52"/>
      <c r="C1328" s="52"/>
      <c r="J1328" s="52"/>
      <c r="K1328" s="52"/>
      <c r="L1328" s="52"/>
      <c r="Q1328" s="51"/>
    </row>
    <row r="1329">
      <c r="A1329" s="83"/>
      <c r="B1329" s="52"/>
      <c r="C1329" s="52"/>
      <c r="J1329" s="52"/>
      <c r="K1329" s="52"/>
      <c r="L1329" s="52"/>
      <c r="Q1329" s="51"/>
    </row>
    <row r="1330">
      <c r="A1330" s="83"/>
      <c r="B1330" s="52"/>
      <c r="C1330" s="52"/>
      <c r="J1330" s="52"/>
      <c r="K1330" s="52"/>
      <c r="L1330" s="52"/>
      <c r="Q1330" s="51"/>
    </row>
    <row r="1331">
      <c r="A1331" s="83"/>
      <c r="B1331" s="52"/>
      <c r="C1331" s="52"/>
      <c r="J1331" s="52"/>
      <c r="K1331" s="52"/>
      <c r="L1331" s="52"/>
      <c r="Q1331" s="51"/>
    </row>
    <row r="1332">
      <c r="A1332" s="83"/>
      <c r="B1332" s="52"/>
      <c r="C1332" s="52"/>
      <c r="J1332" s="52"/>
      <c r="K1332" s="52"/>
      <c r="L1332" s="52"/>
      <c r="Q1332" s="51"/>
    </row>
    <row r="1333">
      <c r="A1333" s="83"/>
      <c r="B1333" s="52"/>
      <c r="C1333" s="52"/>
      <c r="J1333" s="52"/>
      <c r="K1333" s="52"/>
      <c r="L1333" s="52"/>
      <c r="Q1333" s="51"/>
    </row>
    <row r="1334">
      <c r="A1334" s="83"/>
      <c r="B1334" s="52"/>
      <c r="C1334" s="52"/>
      <c r="J1334" s="52"/>
      <c r="K1334" s="52"/>
      <c r="L1334" s="52"/>
      <c r="Q1334" s="51"/>
    </row>
    <row r="1335">
      <c r="A1335" s="83"/>
      <c r="B1335" s="52"/>
      <c r="C1335" s="52"/>
      <c r="J1335" s="52"/>
      <c r="K1335" s="52"/>
      <c r="L1335" s="52"/>
      <c r="Q1335" s="51"/>
    </row>
    <row r="1336">
      <c r="A1336" s="83"/>
      <c r="B1336" s="52"/>
      <c r="C1336" s="52"/>
      <c r="J1336" s="52"/>
      <c r="K1336" s="52"/>
      <c r="L1336" s="52"/>
      <c r="Q1336" s="51"/>
    </row>
    <row r="1337">
      <c r="A1337" s="83"/>
      <c r="B1337" s="52"/>
      <c r="C1337" s="52"/>
      <c r="J1337" s="52"/>
      <c r="K1337" s="52"/>
      <c r="L1337" s="52"/>
      <c r="Q1337" s="51"/>
    </row>
    <row r="1338">
      <c r="A1338" s="83"/>
      <c r="B1338" s="52"/>
      <c r="C1338" s="52"/>
      <c r="J1338" s="52"/>
      <c r="K1338" s="52"/>
      <c r="L1338" s="52"/>
      <c r="Q1338" s="51"/>
    </row>
    <row r="1339">
      <c r="A1339" s="83"/>
      <c r="B1339" s="52"/>
      <c r="C1339" s="52"/>
      <c r="J1339" s="52"/>
      <c r="K1339" s="52"/>
      <c r="L1339" s="52"/>
      <c r="Q1339" s="51"/>
    </row>
    <row r="1340">
      <c r="A1340" s="83"/>
      <c r="B1340" s="52"/>
      <c r="C1340" s="52"/>
      <c r="J1340" s="52"/>
      <c r="K1340" s="52"/>
      <c r="L1340" s="52"/>
      <c r="Q1340" s="51"/>
    </row>
    <row r="1341">
      <c r="A1341" s="83"/>
      <c r="B1341" s="52"/>
      <c r="C1341" s="52"/>
      <c r="J1341" s="52"/>
      <c r="K1341" s="52"/>
      <c r="L1341" s="52"/>
      <c r="Q1341" s="51"/>
    </row>
    <row r="1342">
      <c r="A1342" s="83"/>
      <c r="B1342" s="52"/>
      <c r="C1342" s="52"/>
      <c r="J1342" s="52"/>
      <c r="K1342" s="52"/>
      <c r="L1342" s="52"/>
      <c r="Q1342" s="51"/>
    </row>
    <row r="1343">
      <c r="A1343" s="83"/>
      <c r="B1343" s="52"/>
      <c r="C1343" s="52"/>
      <c r="J1343" s="52"/>
      <c r="K1343" s="52"/>
      <c r="L1343" s="52"/>
      <c r="Q1343" s="51"/>
    </row>
    <row r="1344">
      <c r="A1344" s="83"/>
      <c r="B1344" s="52"/>
      <c r="C1344" s="52"/>
      <c r="J1344" s="52"/>
      <c r="K1344" s="52"/>
      <c r="L1344" s="52"/>
      <c r="Q1344" s="51"/>
    </row>
    <row r="1345">
      <c r="A1345" s="83"/>
      <c r="B1345" s="52"/>
      <c r="C1345" s="52"/>
      <c r="J1345" s="52"/>
      <c r="K1345" s="52"/>
      <c r="L1345" s="52"/>
      <c r="Q1345" s="51"/>
    </row>
    <row r="1346">
      <c r="A1346" s="83"/>
      <c r="B1346" s="52"/>
      <c r="C1346" s="52"/>
      <c r="J1346" s="52"/>
      <c r="K1346" s="52"/>
      <c r="L1346" s="52"/>
      <c r="Q1346" s="51"/>
    </row>
    <row r="1347">
      <c r="A1347" s="83"/>
      <c r="B1347" s="52"/>
      <c r="C1347" s="52"/>
      <c r="J1347" s="52"/>
      <c r="K1347" s="52"/>
      <c r="L1347" s="52"/>
      <c r="Q1347" s="51"/>
    </row>
    <row r="1348">
      <c r="A1348" s="83"/>
      <c r="B1348" s="52"/>
      <c r="C1348" s="52"/>
      <c r="J1348" s="52"/>
      <c r="K1348" s="52"/>
      <c r="L1348" s="52"/>
      <c r="Q1348" s="51"/>
    </row>
    <row r="1349">
      <c r="A1349" s="83"/>
      <c r="B1349" s="52"/>
      <c r="C1349" s="52"/>
      <c r="J1349" s="52"/>
      <c r="K1349" s="52"/>
      <c r="L1349" s="52"/>
      <c r="Q1349" s="51"/>
    </row>
    <row r="1350">
      <c r="A1350" s="83"/>
      <c r="B1350" s="52"/>
      <c r="C1350" s="52"/>
      <c r="J1350" s="52"/>
      <c r="K1350" s="52"/>
      <c r="L1350" s="52"/>
      <c r="Q1350" s="51"/>
    </row>
    <row r="1351">
      <c r="A1351" s="83"/>
      <c r="B1351" s="52"/>
      <c r="C1351" s="52"/>
      <c r="J1351" s="52"/>
      <c r="K1351" s="52"/>
      <c r="L1351" s="52"/>
      <c r="Q1351" s="51"/>
    </row>
    <row r="1352">
      <c r="A1352" s="83"/>
      <c r="B1352" s="52"/>
      <c r="C1352" s="52"/>
      <c r="J1352" s="52"/>
      <c r="K1352" s="52"/>
      <c r="L1352" s="52"/>
      <c r="Q1352" s="51"/>
    </row>
    <row r="1353">
      <c r="A1353" s="83"/>
      <c r="B1353" s="52"/>
      <c r="C1353" s="52"/>
      <c r="J1353" s="52"/>
      <c r="K1353" s="52"/>
      <c r="L1353" s="52"/>
      <c r="Q1353" s="51"/>
    </row>
    <row r="1354">
      <c r="A1354" s="83"/>
      <c r="B1354" s="52"/>
      <c r="C1354" s="52"/>
      <c r="J1354" s="52"/>
      <c r="K1354" s="52"/>
      <c r="L1354" s="52"/>
      <c r="Q1354" s="51"/>
    </row>
    <row r="1355">
      <c r="A1355" s="83"/>
      <c r="B1355" s="52"/>
      <c r="C1355" s="52"/>
      <c r="J1355" s="52"/>
      <c r="K1355" s="52"/>
      <c r="L1355" s="52"/>
      <c r="Q1355" s="51"/>
    </row>
    <row r="1356">
      <c r="A1356" s="83"/>
      <c r="B1356" s="52"/>
      <c r="C1356" s="52"/>
      <c r="J1356" s="52"/>
      <c r="K1356" s="52"/>
      <c r="L1356" s="52"/>
      <c r="Q1356" s="51"/>
    </row>
    <row r="1357">
      <c r="A1357" s="83"/>
      <c r="B1357" s="52"/>
      <c r="C1357" s="52"/>
      <c r="J1357" s="52"/>
      <c r="K1357" s="52"/>
      <c r="L1357" s="52"/>
      <c r="Q1357" s="51"/>
    </row>
    <row r="1358">
      <c r="A1358" s="83"/>
      <c r="B1358" s="52"/>
      <c r="C1358" s="52"/>
      <c r="J1358" s="52"/>
      <c r="K1358" s="52"/>
      <c r="L1358" s="52"/>
      <c r="Q1358" s="51"/>
    </row>
    <row r="1359">
      <c r="A1359" s="83"/>
      <c r="B1359" s="52"/>
      <c r="C1359" s="52"/>
      <c r="J1359" s="52"/>
      <c r="K1359" s="52"/>
      <c r="L1359" s="52"/>
      <c r="Q1359" s="51"/>
    </row>
    <row r="1360">
      <c r="A1360" s="83"/>
      <c r="B1360" s="52"/>
      <c r="C1360" s="52"/>
      <c r="J1360" s="52"/>
      <c r="K1360" s="52"/>
      <c r="L1360" s="52"/>
      <c r="Q1360" s="51"/>
    </row>
    <row r="1361">
      <c r="A1361" s="83"/>
      <c r="B1361" s="52"/>
      <c r="C1361" s="52"/>
      <c r="J1361" s="52"/>
      <c r="K1361" s="52"/>
      <c r="L1361" s="52"/>
      <c r="Q1361" s="51"/>
    </row>
    <row r="1362">
      <c r="A1362" s="83"/>
      <c r="B1362" s="52"/>
      <c r="C1362" s="52"/>
      <c r="J1362" s="52"/>
      <c r="K1362" s="52"/>
      <c r="L1362" s="52"/>
      <c r="Q1362" s="51"/>
    </row>
    <row r="1363">
      <c r="A1363" s="83"/>
      <c r="B1363" s="52"/>
      <c r="C1363" s="52"/>
      <c r="J1363" s="52"/>
      <c r="K1363" s="52"/>
      <c r="L1363" s="52"/>
      <c r="Q1363" s="51"/>
    </row>
    <row r="1364">
      <c r="A1364" s="83"/>
      <c r="B1364" s="52"/>
      <c r="C1364" s="52"/>
      <c r="J1364" s="52"/>
      <c r="K1364" s="52"/>
      <c r="L1364" s="52"/>
      <c r="Q1364" s="51"/>
    </row>
    <row r="1365">
      <c r="A1365" s="83"/>
      <c r="B1365" s="52"/>
      <c r="C1365" s="52"/>
      <c r="J1365" s="52"/>
      <c r="K1365" s="52"/>
      <c r="L1365" s="52"/>
      <c r="Q1365" s="51"/>
    </row>
    <row r="1366">
      <c r="A1366" s="83"/>
      <c r="B1366" s="52"/>
      <c r="C1366" s="52"/>
      <c r="J1366" s="52"/>
      <c r="K1366" s="52"/>
      <c r="L1366" s="52"/>
      <c r="Q1366" s="51"/>
    </row>
    <row r="1367">
      <c r="A1367" s="83"/>
      <c r="B1367" s="52"/>
      <c r="C1367" s="52"/>
      <c r="J1367" s="52"/>
      <c r="K1367" s="52"/>
      <c r="L1367" s="52"/>
      <c r="Q1367" s="51"/>
    </row>
    <row r="1368">
      <c r="A1368" s="83"/>
      <c r="B1368" s="52"/>
      <c r="C1368" s="52"/>
      <c r="J1368" s="52"/>
      <c r="K1368" s="52"/>
      <c r="L1368" s="52"/>
      <c r="Q1368" s="51"/>
    </row>
    <row r="1369">
      <c r="A1369" s="83"/>
      <c r="B1369" s="52"/>
      <c r="C1369" s="52"/>
      <c r="J1369" s="52"/>
      <c r="K1369" s="52"/>
      <c r="L1369" s="52"/>
      <c r="Q1369" s="51"/>
    </row>
    <row r="1370">
      <c r="A1370" s="83"/>
      <c r="B1370" s="52"/>
      <c r="C1370" s="52"/>
      <c r="J1370" s="52"/>
      <c r="K1370" s="52"/>
      <c r="L1370" s="52"/>
      <c r="Q1370" s="51"/>
    </row>
    <row r="1371">
      <c r="A1371" s="83"/>
      <c r="B1371" s="52"/>
      <c r="C1371" s="52"/>
      <c r="J1371" s="52"/>
      <c r="K1371" s="52"/>
      <c r="L1371" s="52"/>
      <c r="Q1371" s="51"/>
    </row>
    <row r="1372">
      <c r="A1372" s="83"/>
      <c r="B1372" s="52"/>
      <c r="C1372" s="52"/>
      <c r="J1372" s="52"/>
      <c r="K1372" s="52"/>
      <c r="L1372" s="52"/>
      <c r="Q1372" s="51"/>
    </row>
    <row r="1373">
      <c r="A1373" s="83"/>
      <c r="B1373" s="52"/>
      <c r="C1373" s="52"/>
      <c r="J1373" s="52"/>
      <c r="K1373" s="52"/>
      <c r="L1373" s="52"/>
      <c r="Q1373" s="51"/>
    </row>
    <row r="1374">
      <c r="A1374" s="83"/>
      <c r="B1374" s="52"/>
      <c r="C1374" s="52"/>
      <c r="J1374" s="52"/>
      <c r="K1374" s="52"/>
      <c r="L1374" s="52"/>
      <c r="Q1374" s="51"/>
    </row>
    <row r="1375">
      <c r="A1375" s="83"/>
      <c r="B1375" s="52"/>
      <c r="C1375" s="52"/>
      <c r="J1375" s="52"/>
      <c r="K1375" s="52"/>
      <c r="L1375" s="52"/>
      <c r="Q1375" s="51"/>
    </row>
    <row r="1376">
      <c r="A1376" s="83"/>
      <c r="B1376" s="52"/>
      <c r="C1376" s="52"/>
      <c r="J1376" s="52"/>
      <c r="K1376" s="52"/>
      <c r="L1376" s="52"/>
      <c r="Q1376" s="51"/>
    </row>
    <row r="1377">
      <c r="A1377" s="83"/>
      <c r="B1377" s="52"/>
      <c r="C1377" s="52"/>
      <c r="J1377" s="52"/>
      <c r="K1377" s="52"/>
      <c r="L1377" s="52"/>
      <c r="Q1377" s="51"/>
    </row>
    <row r="1378">
      <c r="A1378" s="83"/>
      <c r="B1378" s="52"/>
      <c r="C1378" s="52"/>
      <c r="J1378" s="52"/>
      <c r="K1378" s="52"/>
      <c r="L1378" s="52"/>
      <c r="Q1378" s="51"/>
    </row>
    <row r="1379">
      <c r="A1379" s="83"/>
      <c r="B1379" s="52"/>
      <c r="C1379" s="52"/>
      <c r="J1379" s="52"/>
      <c r="K1379" s="52"/>
      <c r="L1379" s="52"/>
      <c r="Q1379" s="51"/>
    </row>
    <row r="1380">
      <c r="A1380" s="83"/>
      <c r="B1380" s="52"/>
      <c r="C1380" s="52"/>
      <c r="J1380" s="52"/>
      <c r="K1380" s="52"/>
      <c r="L1380" s="52"/>
      <c r="Q1380" s="51"/>
    </row>
    <row r="1381">
      <c r="A1381" s="83"/>
      <c r="B1381" s="52"/>
      <c r="C1381" s="52"/>
      <c r="J1381" s="52"/>
      <c r="K1381" s="52"/>
      <c r="L1381" s="52"/>
      <c r="Q1381" s="51"/>
    </row>
    <row r="1382">
      <c r="A1382" s="83"/>
      <c r="B1382" s="52"/>
      <c r="C1382" s="52"/>
      <c r="J1382" s="52"/>
      <c r="K1382" s="52"/>
      <c r="L1382" s="52"/>
      <c r="Q1382" s="51"/>
    </row>
    <row r="1383">
      <c r="A1383" s="83"/>
      <c r="B1383" s="52"/>
      <c r="C1383" s="52"/>
      <c r="J1383" s="52"/>
      <c r="K1383" s="52"/>
      <c r="L1383" s="52"/>
      <c r="Q1383" s="51"/>
    </row>
    <row r="1384">
      <c r="A1384" s="83"/>
      <c r="B1384" s="52"/>
      <c r="C1384" s="52"/>
      <c r="J1384" s="52"/>
      <c r="K1384" s="52"/>
      <c r="L1384" s="52"/>
      <c r="Q1384" s="51"/>
    </row>
    <row r="1385">
      <c r="A1385" s="83"/>
      <c r="B1385" s="52"/>
      <c r="C1385" s="52"/>
      <c r="J1385" s="52"/>
      <c r="K1385" s="52"/>
      <c r="L1385" s="52"/>
      <c r="Q1385" s="51"/>
    </row>
    <row r="1386">
      <c r="A1386" s="83"/>
      <c r="B1386" s="52"/>
      <c r="C1386" s="52"/>
      <c r="J1386" s="52"/>
      <c r="K1386" s="52"/>
      <c r="L1386" s="52"/>
      <c r="Q1386" s="51"/>
    </row>
    <row r="1387">
      <c r="A1387" s="83"/>
      <c r="B1387" s="52"/>
      <c r="C1387" s="52"/>
      <c r="J1387" s="52"/>
      <c r="K1387" s="52"/>
      <c r="L1387" s="52"/>
      <c r="Q1387" s="51"/>
    </row>
    <row r="1388">
      <c r="A1388" s="83"/>
      <c r="B1388" s="52"/>
      <c r="C1388" s="52"/>
      <c r="J1388" s="52"/>
      <c r="K1388" s="52"/>
      <c r="L1388" s="52"/>
      <c r="Q1388" s="51"/>
    </row>
    <row r="1389">
      <c r="A1389" s="83"/>
      <c r="B1389" s="52"/>
      <c r="C1389" s="52"/>
      <c r="J1389" s="52"/>
      <c r="K1389" s="52"/>
      <c r="L1389" s="52"/>
      <c r="Q1389" s="51"/>
    </row>
    <row r="1390">
      <c r="A1390" s="83"/>
      <c r="B1390" s="52"/>
      <c r="C1390" s="52"/>
      <c r="J1390" s="52"/>
      <c r="K1390" s="52"/>
      <c r="L1390" s="52"/>
      <c r="Q1390" s="51"/>
    </row>
    <row r="1391">
      <c r="A1391" s="83"/>
      <c r="B1391" s="52"/>
      <c r="C1391" s="52"/>
      <c r="J1391" s="52"/>
      <c r="K1391" s="52"/>
      <c r="L1391" s="52"/>
      <c r="Q1391" s="51"/>
    </row>
    <row r="1392">
      <c r="A1392" s="83"/>
      <c r="B1392" s="52"/>
      <c r="C1392" s="52"/>
      <c r="J1392" s="52"/>
      <c r="K1392" s="52"/>
      <c r="L1392" s="52"/>
      <c r="Q1392" s="51"/>
    </row>
    <row r="1393">
      <c r="A1393" s="83"/>
      <c r="B1393" s="52"/>
      <c r="C1393" s="52"/>
      <c r="J1393" s="52"/>
      <c r="K1393" s="52"/>
      <c r="L1393" s="52"/>
      <c r="Q1393" s="51"/>
    </row>
    <row r="1394">
      <c r="A1394" s="83"/>
      <c r="B1394" s="52"/>
      <c r="C1394" s="52"/>
      <c r="J1394" s="52"/>
      <c r="K1394" s="52"/>
      <c r="L1394" s="52"/>
      <c r="Q1394" s="51"/>
    </row>
    <row r="1395">
      <c r="A1395" s="83"/>
      <c r="B1395" s="52"/>
      <c r="C1395" s="52"/>
      <c r="J1395" s="52"/>
      <c r="K1395" s="52"/>
      <c r="L1395" s="52"/>
      <c r="Q1395" s="51"/>
    </row>
    <row r="1396">
      <c r="A1396" s="83"/>
      <c r="B1396" s="52"/>
      <c r="C1396" s="52"/>
      <c r="J1396" s="52"/>
      <c r="K1396" s="52"/>
      <c r="L1396" s="52"/>
      <c r="Q1396" s="51"/>
    </row>
    <row r="1397">
      <c r="A1397" s="83"/>
      <c r="B1397" s="52"/>
      <c r="C1397" s="52"/>
      <c r="J1397" s="52"/>
      <c r="K1397" s="52"/>
      <c r="L1397" s="52"/>
      <c r="Q1397" s="51"/>
    </row>
    <row r="1398">
      <c r="A1398" s="83"/>
      <c r="B1398" s="52"/>
      <c r="C1398" s="52"/>
      <c r="J1398" s="52"/>
      <c r="K1398" s="52"/>
      <c r="L1398" s="52"/>
      <c r="Q1398" s="51"/>
    </row>
    <row r="1399">
      <c r="A1399" s="83"/>
      <c r="B1399" s="52"/>
      <c r="C1399" s="52"/>
      <c r="J1399" s="52"/>
      <c r="K1399" s="52"/>
      <c r="L1399" s="52"/>
      <c r="Q1399" s="51"/>
    </row>
    <row r="1400">
      <c r="A1400" s="83"/>
      <c r="B1400" s="52"/>
      <c r="C1400" s="52"/>
      <c r="J1400" s="52"/>
      <c r="K1400" s="52"/>
      <c r="L1400" s="52"/>
      <c r="Q1400" s="51"/>
    </row>
    <row r="1401">
      <c r="A1401" s="83"/>
      <c r="B1401" s="52"/>
      <c r="C1401" s="52"/>
      <c r="J1401" s="52"/>
      <c r="K1401" s="52"/>
      <c r="L1401" s="52"/>
      <c r="Q1401" s="51"/>
    </row>
    <row r="1402">
      <c r="A1402" s="83"/>
      <c r="B1402" s="52"/>
      <c r="C1402" s="52"/>
      <c r="J1402" s="52"/>
      <c r="K1402" s="52"/>
      <c r="L1402" s="52"/>
      <c r="Q1402" s="51"/>
    </row>
    <row r="1403">
      <c r="A1403" s="83"/>
      <c r="B1403" s="52"/>
      <c r="C1403" s="52"/>
      <c r="J1403" s="52"/>
      <c r="K1403" s="52"/>
      <c r="L1403" s="52"/>
      <c r="Q1403" s="51"/>
    </row>
    <row r="1404">
      <c r="A1404" s="83"/>
      <c r="B1404" s="52"/>
      <c r="C1404" s="52"/>
      <c r="J1404" s="52"/>
      <c r="K1404" s="52"/>
      <c r="L1404" s="52"/>
      <c r="Q1404" s="51"/>
    </row>
    <row r="1405">
      <c r="A1405" s="83"/>
      <c r="B1405" s="52"/>
      <c r="C1405" s="52"/>
      <c r="J1405" s="52"/>
      <c r="K1405" s="52"/>
      <c r="L1405" s="52"/>
      <c r="Q1405" s="51"/>
    </row>
    <row r="1406">
      <c r="A1406" s="83"/>
      <c r="B1406" s="52"/>
      <c r="C1406" s="52"/>
      <c r="J1406" s="52"/>
      <c r="K1406" s="52"/>
      <c r="L1406" s="52"/>
      <c r="Q1406" s="51"/>
    </row>
    <row r="1407">
      <c r="A1407" s="83"/>
      <c r="B1407" s="52"/>
      <c r="C1407" s="52"/>
      <c r="J1407" s="52"/>
      <c r="K1407" s="52"/>
      <c r="L1407" s="52"/>
      <c r="Q1407" s="51"/>
    </row>
    <row r="1408">
      <c r="A1408" s="83"/>
      <c r="B1408" s="52"/>
      <c r="C1408" s="52"/>
      <c r="J1408" s="52"/>
      <c r="K1408" s="52"/>
      <c r="L1408" s="52"/>
      <c r="Q1408" s="51"/>
    </row>
    <row r="1409">
      <c r="A1409" s="83"/>
      <c r="B1409" s="52"/>
      <c r="C1409" s="52"/>
      <c r="J1409" s="52"/>
      <c r="K1409" s="52"/>
      <c r="L1409" s="52"/>
      <c r="Q1409" s="51"/>
    </row>
    <row r="1410">
      <c r="A1410" s="83"/>
      <c r="B1410" s="52"/>
      <c r="C1410" s="52"/>
      <c r="J1410" s="52"/>
      <c r="K1410" s="52"/>
      <c r="L1410" s="52"/>
      <c r="Q1410" s="51"/>
    </row>
    <row r="1411">
      <c r="A1411" s="83"/>
      <c r="B1411" s="52"/>
      <c r="C1411" s="52"/>
      <c r="J1411" s="52"/>
      <c r="K1411" s="52"/>
      <c r="L1411" s="52"/>
      <c r="Q1411" s="51"/>
    </row>
    <row r="1412">
      <c r="A1412" s="83"/>
      <c r="B1412" s="52"/>
      <c r="C1412" s="52"/>
      <c r="J1412" s="52"/>
      <c r="K1412" s="52"/>
      <c r="L1412" s="52"/>
      <c r="Q1412" s="51"/>
    </row>
    <row r="1413">
      <c r="A1413" s="83"/>
      <c r="B1413" s="52"/>
      <c r="C1413" s="52"/>
      <c r="J1413" s="52"/>
      <c r="K1413" s="52"/>
      <c r="L1413" s="52"/>
      <c r="Q1413" s="51"/>
    </row>
    <row r="1414">
      <c r="A1414" s="83"/>
      <c r="B1414" s="52"/>
      <c r="C1414" s="52"/>
      <c r="J1414" s="52"/>
      <c r="K1414" s="52"/>
      <c r="L1414" s="52"/>
      <c r="Q1414" s="51"/>
    </row>
    <row r="1415">
      <c r="A1415" s="83"/>
      <c r="B1415" s="52"/>
      <c r="C1415" s="52"/>
      <c r="J1415" s="52"/>
      <c r="K1415" s="52"/>
      <c r="L1415" s="52"/>
      <c r="Q1415" s="51"/>
    </row>
    <row r="1416">
      <c r="A1416" s="83"/>
      <c r="B1416" s="52"/>
      <c r="C1416" s="52"/>
      <c r="J1416" s="52"/>
      <c r="K1416" s="52"/>
      <c r="L1416" s="52"/>
      <c r="Q1416" s="51"/>
    </row>
    <row r="1417">
      <c r="A1417" s="83"/>
      <c r="B1417" s="52"/>
      <c r="C1417" s="52"/>
      <c r="J1417" s="52"/>
      <c r="K1417" s="52"/>
      <c r="L1417" s="52"/>
      <c r="Q1417" s="51"/>
    </row>
    <row r="1418">
      <c r="A1418" s="83"/>
      <c r="B1418" s="52"/>
      <c r="C1418" s="52"/>
      <c r="J1418" s="52"/>
      <c r="K1418" s="52"/>
      <c r="L1418" s="52"/>
      <c r="Q1418" s="51"/>
    </row>
    <row r="1419">
      <c r="A1419" s="83"/>
      <c r="B1419" s="52"/>
      <c r="C1419" s="52"/>
      <c r="J1419" s="52"/>
      <c r="K1419" s="52"/>
      <c r="L1419" s="52"/>
      <c r="Q1419" s="51"/>
    </row>
    <row r="1420">
      <c r="A1420" s="83"/>
      <c r="B1420" s="52"/>
      <c r="C1420" s="52"/>
      <c r="J1420" s="52"/>
      <c r="K1420" s="52"/>
      <c r="L1420" s="52"/>
      <c r="Q1420" s="51"/>
    </row>
    <row r="1421">
      <c r="A1421" s="83"/>
      <c r="B1421" s="52"/>
      <c r="C1421" s="52"/>
      <c r="J1421" s="52"/>
      <c r="K1421" s="52"/>
      <c r="L1421" s="52"/>
      <c r="Q1421" s="51"/>
    </row>
    <row r="1422">
      <c r="A1422" s="83"/>
      <c r="B1422" s="52"/>
      <c r="C1422" s="52"/>
      <c r="J1422" s="52"/>
      <c r="K1422" s="52"/>
      <c r="L1422" s="52"/>
      <c r="Q1422" s="51"/>
    </row>
    <row r="1423">
      <c r="A1423" s="83"/>
      <c r="B1423" s="52"/>
      <c r="C1423" s="52"/>
      <c r="J1423" s="52"/>
      <c r="K1423" s="52"/>
      <c r="L1423" s="52"/>
      <c r="Q1423" s="51"/>
    </row>
    <row r="1424">
      <c r="A1424" s="83"/>
      <c r="B1424" s="52"/>
      <c r="C1424" s="52"/>
      <c r="J1424" s="52"/>
      <c r="K1424" s="52"/>
      <c r="L1424" s="52"/>
      <c r="Q1424" s="51"/>
    </row>
    <row r="1425">
      <c r="A1425" s="83"/>
      <c r="B1425" s="52"/>
      <c r="C1425" s="52"/>
      <c r="J1425" s="52"/>
      <c r="K1425" s="52"/>
      <c r="L1425" s="52"/>
      <c r="Q1425" s="51"/>
    </row>
    <row r="1426">
      <c r="A1426" s="83"/>
      <c r="B1426" s="52"/>
      <c r="C1426" s="52"/>
      <c r="J1426" s="52"/>
      <c r="K1426" s="52"/>
      <c r="L1426" s="52"/>
      <c r="Q1426" s="51"/>
    </row>
    <row r="1427">
      <c r="A1427" s="83"/>
      <c r="B1427" s="52"/>
      <c r="C1427" s="52"/>
      <c r="J1427" s="52"/>
      <c r="K1427" s="52"/>
      <c r="L1427" s="52"/>
      <c r="Q1427" s="51"/>
    </row>
    <row r="1428">
      <c r="A1428" s="83"/>
      <c r="B1428" s="52"/>
      <c r="C1428" s="52"/>
      <c r="J1428" s="52"/>
      <c r="K1428" s="52"/>
      <c r="L1428" s="52"/>
      <c r="Q1428" s="51"/>
    </row>
    <row r="1429">
      <c r="A1429" s="83"/>
      <c r="B1429" s="52"/>
      <c r="C1429" s="52"/>
      <c r="J1429" s="52"/>
      <c r="K1429" s="52"/>
      <c r="L1429" s="52"/>
      <c r="Q1429" s="51"/>
    </row>
    <row r="1430">
      <c r="A1430" s="83"/>
      <c r="B1430" s="52"/>
      <c r="C1430" s="52"/>
      <c r="J1430" s="52"/>
      <c r="K1430" s="52"/>
      <c r="L1430" s="52"/>
      <c r="Q1430" s="51"/>
    </row>
    <row r="1431">
      <c r="A1431" s="83"/>
      <c r="B1431" s="52"/>
      <c r="C1431" s="52"/>
      <c r="J1431" s="52"/>
      <c r="K1431" s="52"/>
      <c r="L1431" s="52"/>
      <c r="Q1431" s="51"/>
    </row>
    <row r="1432">
      <c r="A1432" s="83"/>
      <c r="B1432" s="52"/>
      <c r="C1432" s="52"/>
      <c r="J1432" s="52"/>
      <c r="K1432" s="52"/>
      <c r="L1432" s="52"/>
      <c r="Q1432" s="51"/>
    </row>
    <row r="1433">
      <c r="A1433" s="83"/>
      <c r="B1433" s="52"/>
      <c r="C1433" s="52"/>
      <c r="J1433" s="52"/>
      <c r="K1433" s="52"/>
      <c r="L1433" s="52"/>
      <c r="Q1433" s="51"/>
    </row>
    <row r="1434">
      <c r="A1434" s="83"/>
      <c r="B1434" s="52"/>
      <c r="C1434" s="52"/>
      <c r="J1434" s="52"/>
      <c r="K1434" s="52"/>
      <c r="L1434" s="52"/>
      <c r="Q1434" s="51"/>
    </row>
    <row r="1435">
      <c r="A1435" s="83"/>
      <c r="B1435" s="52"/>
      <c r="C1435" s="52"/>
      <c r="J1435" s="52"/>
      <c r="K1435" s="52"/>
      <c r="L1435" s="52"/>
      <c r="Q1435" s="51"/>
    </row>
    <row r="1436">
      <c r="A1436" s="83"/>
      <c r="B1436" s="52"/>
      <c r="C1436" s="52"/>
      <c r="J1436" s="52"/>
      <c r="K1436" s="52"/>
      <c r="L1436" s="52"/>
      <c r="Q1436" s="51"/>
    </row>
    <row r="1437">
      <c r="A1437" s="83"/>
      <c r="B1437" s="52"/>
      <c r="C1437" s="52"/>
      <c r="J1437" s="52"/>
      <c r="K1437" s="52"/>
      <c r="L1437" s="52"/>
      <c r="Q1437" s="51"/>
    </row>
    <row r="1438">
      <c r="A1438" s="83"/>
      <c r="B1438" s="52"/>
      <c r="C1438" s="52"/>
      <c r="J1438" s="52"/>
      <c r="K1438" s="52"/>
      <c r="L1438" s="52"/>
      <c r="Q1438" s="51"/>
    </row>
    <row r="1439">
      <c r="A1439" s="83"/>
      <c r="B1439" s="52"/>
      <c r="C1439" s="52"/>
      <c r="J1439" s="52"/>
      <c r="K1439" s="52"/>
      <c r="L1439" s="52"/>
      <c r="Q1439" s="51"/>
    </row>
    <row r="1440">
      <c r="A1440" s="83"/>
      <c r="B1440" s="52"/>
      <c r="C1440" s="52"/>
      <c r="J1440" s="52"/>
      <c r="K1440" s="52"/>
      <c r="L1440" s="52"/>
      <c r="Q1440" s="51"/>
    </row>
    <row r="1441">
      <c r="A1441" s="83"/>
      <c r="B1441" s="52"/>
      <c r="C1441" s="52"/>
      <c r="J1441" s="52"/>
      <c r="K1441" s="52"/>
      <c r="L1441" s="52"/>
      <c r="Q1441" s="51"/>
    </row>
    <row r="1442">
      <c r="A1442" s="83"/>
      <c r="B1442" s="52"/>
      <c r="C1442" s="52"/>
      <c r="J1442" s="52"/>
      <c r="K1442" s="52"/>
      <c r="L1442" s="52"/>
      <c r="Q1442" s="51"/>
    </row>
    <row r="1443">
      <c r="A1443" s="83"/>
      <c r="B1443" s="52"/>
      <c r="C1443" s="52"/>
      <c r="J1443" s="52"/>
      <c r="K1443" s="52"/>
      <c r="L1443" s="52"/>
      <c r="Q1443" s="51"/>
    </row>
    <row r="1444">
      <c r="A1444" s="83"/>
      <c r="B1444" s="52"/>
      <c r="C1444" s="52"/>
      <c r="J1444" s="52"/>
      <c r="K1444" s="52"/>
      <c r="L1444" s="52"/>
      <c r="Q1444" s="51"/>
    </row>
    <row r="1445">
      <c r="A1445" s="83"/>
      <c r="B1445" s="52"/>
      <c r="C1445" s="52"/>
      <c r="J1445" s="52"/>
      <c r="K1445" s="52"/>
      <c r="L1445" s="52"/>
      <c r="Q1445" s="51"/>
    </row>
    <row r="1446">
      <c r="A1446" s="83"/>
      <c r="B1446" s="52"/>
      <c r="C1446" s="52"/>
      <c r="J1446" s="52"/>
      <c r="K1446" s="52"/>
      <c r="L1446" s="52"/>
      <c r="Q1446" s="51"/>
    </row>
    <row r="1447">
      <c r="A1447" s="83"/>
      <c r="B1447" s="52"/>
      <c r="C1447" s="52"/>
      <c r="J1447" s="52"/>
      <c r="K1447" s="52"/>
      <c r="L1447" s="52"/>
      <c r="Q1447" s="51"/>
    </row>
    <row r="1448">
      <c r="A1448" s="83"/>
      <c r="B1448" s="52"/>
      <c r="C1448" s="52"/>
      <c r="J1448" s="52"/>
      <c r="K1448" s="52"/>
      <c r="L1448" s="52"/>
      <c r="Q1448" s="51"/>
    </row>
    <row r="1449">
      <c r="A1449" s="83"/>
      <c r="B1449" s="52"/>
      <c r="C1449" s="52"/>
      <c r="J1449" s="52"/>
      <c r="K1449" s="52"/>
      <c r="L1449" s="52"/>
      <c r="Q1449" s="51"/>
    </row>
    <row r="1450">
      <c r="A1450" s="83"/>
      <c r="B1450" s="52"/>
      <c r="C1450" s="52"/>
      <c r="J1450" s="52"/>
      <c r="K1450" s="52"/>
      <c r="L1450" s="52"/>
      <c r="Q1450" s="51"/>
    </row>
    <row r="1451">
      <c r="A1451" s="83"/>
      <c r="B1451" s="52"/>
      <c r="C1451" s="52"/>
      <c r="J1451" s="52"/>
      <c r="K1451" s="52"/>
      <c r="L1451" s="52"/>
      <c r="Q1451" s="51"/>
    </row>
    <row r="1452">
      <c r="A1452" s="83"/>
      <c r="B1452" s="52"/>
      <c r="C1452" s="52"/>
      <c r="J1452" s="52"/>
      <c r="K1452" s="52"/>
      <c r="L1452" s="52"/>
      <c r="Q1452" s="51"/>
    </row>
    <row r="1453">
      <c r="A1453" s="83"/>
      <c r="B1453" s="52"/>
      <c r="C1453" s="52"/>
      <c r="J1453" s="52"/>
      <c r="K1453" s="52"/>
      <c r="L1453" s="52"/>
      <c r="Q1453" s="51"/>
    </row>
    <row r="1454">
      <c r="A1454" s="83"/>
      <c r="B1454" s="52"/>
      <c r="C1454" s="52"/>
      <c r="J1454" s="52"/>
      <c r="K1454" s="52"/>
      <c r="L1454" s="52"/>
      <c r="Q1454" s="51"/>
    </row>
    <row r="1455">
      <c r="A1455" s="83"/>
      <c r="B1455" s="52"/>
      <c r="C1455" s="52"/>
      <c r="J1455" s="52"/>
      <c r="K1455" s="52"/>
      <c r="L1455" s="52"/>
      <c r="Q1455" s="51"/>
    </row>
    <row r="1456">
      <c r="A1456" s="83"/>
      <c r="B1456" s="52"/>
      <c r="C1456" s="52"/>
      <c r="J1456" s="52"/>
      <c r="K1456" s="52"/>
      <c r="L1456" s="52"/>
      <c r="Q1456" s="51"/>
    </row>
    <row r="1457">
      <c r="A1457" s="83"/>
      <c r="B1457" s="52"/>
      <c r="C1457" s="52"/>
      <c r="J1457" s="52"/>
      <c r="K1457" s="52"/>
      <c r="L1457" s="52"/>
      <c r="Q1457" s="51"/>
    </row>
    <row r="1458">
      <c r="A1458" s="83"/>
      <c r="B1458" s="52"/>
      <c r="C1458" s="52"/>
      <c r="J1458" s="52"/>
      <c r="K1458" s="52"/>
      <c r="L1458" s="52"/>
      <c r="Q1458" s="51"/>
    </row>
    <row r="1459">
      <c r="A1459" s="83"/>
      <c r="B1459" s="52"/>
      <c r="C1459" s="52"/>
      <c r="J1459" s="52"/>
      <c r="K1459" s="52"/>
      <c r="L1459" s="52"/>
      <c r="Q1459" s="51"/>
    </row>
    <row r="1460">
      <c r="A1460" s="83"/>
      <c r="B1460" s="52"/>
      <c r="C1460" s="52"/>
      <c r="J1460" s="52"/>
      <c r="K1460" s="52"/>
      <c r="L1460" s="52"/>
      <c r="Q1460" s="51"/>
    </row>
    <row r="1461">
      <c r="A1461" s="83"/>
      <c r="B1461" s="52"/>
      <c r="C1461" s="52"/>
      <c r="J1461" s="52"/>
      <c r="K1461" s="52"/>
      <c r="L1461" s="52"/>
      <c r="Q1461" s="51"/>
    </row>
    <row r="1462">
      <c r="A1462" s="83"/>
      <c r="B1462" s="52"/>
      <c r="C1462" s="52"/>
      <c r="J1462" s="52"/>
      <c r="K1462" s="52"/>
      <c r="L1462" s="52"/>
      <c r="Q1462" s="51"/>
    </row>
    <row r="1463">
      <c r="A1463" s="83"/>
      <c r="B1463" s="52"/>
      <c r="C1463" s="52"/>
      <c r="J1463" s="52"/>
      <c r="K1463" s="52"/>
      <c r="L1463" s="52"/>
      <c r="Q1463" s="51"/>
    </row>
    <row r="1464">
      <c r="A1464" s="83"/>
      <c r="B1464" s="52"/>
      <c r="C1464" s="52"/>
      <c r="J1464" s="52"/>
      <c r="K1464" s="52"/>
      <c r="L1464" s="52"/>
      <c r="Q1464" s="51"/>
    </row>
    <row r="1465">
      <c r="A1465" s="83"/>
      <c r="B1465" s="52"/>
      <c r="C1465" s="52"/>
      <c r="J1465" s="52"/>
      <c r="K1465" s="52"/>
      <c r="L1465" s="52"/>
      <c r="Q1465" s="51"/>
    </row>
    <row r="1466">
      <c r="A1466" s="83"/>
      <c r="B1466" s="52"/>
      <c r="C1466" s="52"/>
      <c r="J1466" s="52"/>
      <c r="K1466" s="52"/>
      <c r="L1466" s="52"/>
      <c r="Q1466" s="51"/>
    </row>
    <row r="1467">
      <c r="A1467" s="83"/>
      <c r="B1467" s="52"/>
      <c r="C1467" s="52"/>
      <c r="J1467" s="52"/>
      <c r="K1467" s="52"/>
      <c r="L1467" s="52"/>
      <c r="Q1467" s="51"/>
    </row>
    <row r="1468">
      <c r="A1468" s="83"/>
      <c r="B1468" s="52"/>
      <c r="C1468" s="52"/>
      <c r="J1468" s="52"/>
      <c r="K1468" s="52"/>
      <c r="L1468" s="52"/>
      <c r="Q1468" s="51"/>
    </row>
    <row r="1469">
      <c r="A1469" s="83"/>
      <c r="B1469" s="52"/>
      <c r="C1469" s="52"/>
      <c r="J1469" s="52"/>
      <c r="K1469" s="52"/>
      <c r="L1469" s="52"/>
      <c r="Q1469" s="51"/>
    </row>
    <row r="1470">
      <c r="A1470" s="83"/>
      <c r="B1470" s="52"/>
      <c r="C1470" s="52"/>
      <c r="J1470" s="52"/>
      <c r="K1470" s="52"/>
      <c r="L1470" s="52"/>
      <c r="Q1470" s="51"/>
    </row>
    <row r="1471">
      <c r="A1471" s="83"/>
      <c r="B1471" s="52"/>
      <c r="C1471" s="52"/>
      <c r="J1471" s="52"/>
      <c r="K1471" s="52"/>
      <c r="L1471" s="52"/>
      <c r="Q1471" s="51"/>
    </row>
    <row r="1472">
      <c r="A1472" s="83"/>
      <c r="B1472" s="52"/>
      <c r="C1472" s="52"/>
      <c r="J1472" s="52"/>
      <c r="K1472" s="52"/>
      <c r="L1472" s="52"/>
      <c r="Q1472" s="51"/>
    </row>
    <row r="1473">
      <c r="A1473" s="83"/>
      <c r="B1473" s="52"/>
      <c r="C1473" s="52"/>
      <c r="J1473" s="52"/>
      <c r="K1473" s="52"/>
      <c r="L1473" s="52"/>
      <c r="Q1473" s="51"/>
    </row>
    <row r="1474">
      <c r="A1474" s="83"/>
      <c r="B1474" s="52"/>
      <c r="C1474" s="52"/>
      <c r="J1474" s="52"/>
      <c r="K1474" s="52"/>
      <c r="L1474" s="52"/>
      <c r="Q1474" s="51"/>
    </row>
    <row r="1475">
      <c r="A1475" s="83"/>
      <c r="B1475" s="52"/>
      <c r="C1475" s="52"/>
      <c r="J1475" s="52"/>
      <c r="K1475" s="52"/>
      <c r="L1475" s="52"/>
      <c r="Q1475" s="51"/>
    </row>
    <row r="1476">
      <c r="A1476" s="83"/>
      <c r="B1476" s="52"/>
      <c r="C1476" s="52"/>
      <c r="J1476" s="52"/>
      <c r="K1476" s="52"/>
      <c r="L1476" s="52"/>
      <c r="Q1476" s="51"/>
    </row>
    <row r="1477">
      <c r="A1477" s="83"/>
      <c r="B1477" s="52"/>
      <c r="C1477" s="52"/>
      <c r="J1477" s="52"/>
      <c r="K1477" s="52"/>
      <c r="L1477" s="52"/>
      <c r="Q1477" s="51"/>
    </row>
    <row r="1478">
      <c r="A1478" s="83"/>
      <c r="B1478" s="52"/>
      <c r="C1478" s="52"/>
      <c r="J1478" s="52"/>
      <c r="K1478" s="52"/>
      <c r="L1478" s="52"/>
      <c r="Q1478" s="51"/>
    </row>
    <row r="1479">
      <c r="A1479" s="83"/>
      <c r="B1479" s="52"/>
      <c r="C1479" s="52"/>
      <c r="J1479" s="52"/>
      <c r="K1479" s="52"/>
      <c r="L1479" s="52"/>
      <c r="Q1479" s="51"/>
    </row>
    <row r="1480">
      <c r="A1480" s="83"/>
      <c r="B1480" s="52"/>
      <c r="C1480" s="52"/>
      <c r="J1480" s="52"/>
      <c r="K1480" s="52"/>
      <c r="L1480" s="52"/>
      <c r="Q1480" s="51"/>
    </row>
    <row r="1481">
      <c r="A1481" s="83"/>
      <c r="B1481" s="52"/>
      <c r="C1481" s="52"/>
      <c r="J1481" s="52"/>
      <c r="K1481" s="52"/>
      <c r="L1481" s="52"/>
      <c r="Q1481" s="51"/>
    </row>
    <row r="1482">
      <c r="A1482" s="83"/>
      <c r="B1482" s="52"/>
      <c r="C1482" s="52"/>
      <c r="J1482" s="52"/>
      <c r="K1482" s="52"/>
      <c r="L1482" s="52"/>
      <c r="Q1482" s="51"/>
    </row>
    <row r="1483">
      <c r="A1483" s="83"/>
      <c r="B1483" s="52"/>
      <c r="C1483" s="52"/>
      <c r="J1483" s="52"/>
      <c r="K1483" s="52"/>
      <c r="L1483" s="52"/>
      <c r="Q1483" s="51"/>
    </row>
    <row r="1484">
      <c r="A1484" s="83"/>
      <c r="B1484" s="52"/>
      <c r="C1484" s="52"/>
      <c r="J1484" s="52"/>
      <c r="K1484" s="52"/>
      <c r="L1484" s="52"/>
      <c r="Q1484" s="51"/>
    </row>
    <row r="1485">
      <c r="A1485" s="83"/>
      <c r="B1485" s="52"/>
      <c r="C1485" s="52"/>
      <c r="J1485" s="52"/>
      <c r="K1485" s="52"/>
      <c r="L1485" s="52"/>
      <c r="Q1485" s="51"/>
    </row>
    <row r="1486">
      <c r="A1486" s="83"/>
      <c r="B1486" s="52"/>
      <c r="C1486" s="52"/>
      <c r="J1486" s="52"/>
      <c r="K1486" s="52"/>
      <c r="L1486" s="52"/>
      <c r="Q1486" s="51"/>
    </row>
    <row r="1487">
      <c r="A1487" s="83"/>
      <c r="B1487" s="52"/>
      <c r="C1487" s="52"/>
      <c r="J1487" s="52"/>
      <c r="K1487" s="52"/>
      <c r="L1487" s="52"/>
      <c r="Q1487" s="51"/>
    </row>
    <row r="1488">
      <c r="A1488" s="83"/>
      <c r="B1488" s="52"/>
      <c r="C1488" s="52"/>
      <c r="J1488" s="52"/>
      <c r="K1488" s="52"/>
      <c r="L1488" s="52"/>
      <c r="Q1488" s="51"/>
    </row>
    <row r="1489">
      <c r="A1489" s="83"/>
      <c r="B1489" s="52"/>
      <c r="C1489" s="52"/>
      <c r="J1489" s="52"/>
      <c r="K1489" s="52"/>
      <c r="L1489" s="52"/>
      <c r="Q1489" s="51"/>
    </row>
    <row r="1490">
      <c r="A1490" s="83"/>
      <c r="B1490" s="52"/>
      <c r="C1490" s="52"/>
      <c r="J1490" s="52"/>
      <c r="K1490" s="52"/>
      <c r="L1490" s="52"/>
      <c r="Q1490" s="51"/>
    </row>
    <row r="1491">
      <c r="A1491" s="83"/>
      <c r="B1491" s="52"/>
      <c r="C1491" s="52"/>
      <c r="J1491" s="52"/>
      <c r="K1491" s="52"/>
      <c r="L1491" s="52"/>
      <c r="Q1491" s="51"/>
    </row>
    <row r="1492">
      <c r="A1492" s="83"/>
      <c r="B1492" s="52"/>
      <c r="C1492" s="52"/>
      <c r="J1492" s="52"/>
      <c r="K1492" s="52"/>
      <c r="L1492" s="52"/>
      <c r="Q1492" s="51"/>
    </row>
    <row r="1493">
      <c r="A1493" s="83"/>
      <c r="B1493" s="52"/>
      <c r="C1493" s="52"/>
      <c r="J1493" s="52"/>
      <c r="K1493" s="52"/>
      <c r="L1493" s="52"/>
      <c r="Q1493" s="51"/>
    </row>
    <row r="1494">
      <c r="A1494" s="83"/>
      <c r="B1494" s="52"/>
      <c r="C1494" s="52"/>
      <c r="J1494" s="52"/>
      <c r="K1494" s="52"/>
      <c r="L1494" s="52"/>
      <c r="Q1494" s="51"/>
    </row>
    <row r="1495">
      <c r="A1495" s="83"/>
      <c r="B1495" s="52"/>
      <c r="C1495" s="52"/>
      <c r="J1495" s="52"/>
      <c r="K1495" s="52"/>
      <c r="L1495" s="52"/>
      <c r="Q1495" s="51"/>
    </row>
    <row r="1496">
      <c r="A1496" s="83"/>
      <c r="B1496" s="52"/>
      <c r="C1496" s="52"/>
      <c r="J1496" s="52"/>
      <c r="K1496" s="52"/>
      <c r="L1496" s="52"/>
      <c r="Q1496" s="51"/>
    </row>
    <row r="1497">
      <c r="A1497" s="83"/>
      <c r="B1497" s="52"/>
      <c r="C1497" s="52"/>
      <c r="J1497" s="52"/>
      <c r="K1497" s="52"/>
      <c r="L1497" s="52"/>
      <c r="Q1497" s="51"/>
    </row>
    <row r="1498">
      <c r="A1498" s="83"/>
      <c r="B1498" s="52"/>
      <c r="C1498" s="52"/>
      <c r="J1498" s="52"/>
      <c r="K1498" s="52"/>
      <c r="L1498" s="52"/>
      <c r="Q1498" s="51"/>
    </row>
    <row r="1499">
      <c r="A1499" s="83"/>
      <c r="B1499" s="52"/>
      <c r="C1499" s="52"/>
      <c r="J1499" s="52"/>
      <c r="K1499" s="52"/>
      <c r="L1499" s="52"/>
      <c r="Q1499" s="51"/>
    </row>
    <row r="1500">
      <c r="A1500" s="83"/>
      <c r="B1500" s="52"/>
      <c r="C1500" s="52"/>
      <c r="J1500" s="52"/>
      <c r="K1500" s="52"/>
      <c r="L1500" s="52"/>
      <c r="Q1500" s="51"/>
    </row>
    <row r="1501">
      <c r="A1501" s="83"/>
      <c r="B1501" s="52"/>
      <c r="C1501" s="52"/>
      <c r="J1501" s="52"/>
      <c r="K1501" s="52"/>
      <c r="L1501" s="52"/>
      <c r="Q1501" s="51"/>
    </row>
    <row r="1502">
      <c r="A1502" s="83"/>
      <c r="B1502" s="52"/>
      <c r="C1502" s="52"/>
      <c r="J1502" s="52"/>
      <c r="K1502" s="52"/>
      <c r="L1502" s="52"/>
      <c r="Q1502" s="51"/>
    </row>
    <row r="1503">
      <c r="A1503" s="83"/>
      <c r="B1503" s="52"/>
      <c r="C1503" s="52"/>
      <c r="J1503" s="52"/>
      <c r="K1503" s="52"/>
      <c r="L1503" s="52"/>
      <c r="Q1503" s="51"/>
    </row>
    <row r="1504">
      <c r="A1504" s="83"/>
      <c r="B1504" s="52"/>
      <c r="C1504" s="52"/>
      <c r="J1504" s="52"/>
      <c r="K1504" s="52"/>
      <c r="L1504" s="52"/>
      <c r="Q1504" s="51"/>
    </row>
    <row r="1505">
      <c r="A1505" s="83"/>
      <c r="B1505" s="52"/>
      <c r="C1505" s="52"/>
      <c r="J1505" s="52"/>
      <c r="K1505" s="52"/>
      <c r="L1505" s="52"/>
      <c r="Q1505" s="51"/>
    </row>
    <row r="1506">
      <c r="A1506" s="83"/>
      <c r="B1506" s="52"/>
      <c r="C1506" s="52"/>
      <c r="J1506" s="52"/>
      <c r="K1506" s="52"/>
      <c r="L1506" s="52"/>
      <c r="Q1506" s="51"/>
    </row>
    <row r="1507">
      <c r="A1507" s="83"/>
      <c r="B1507" s="52"/>
      <c r="C1507" s="52"/>
      <c r="J1507" s="52"/>
      <c r="K1507" s="52"/>
      <c r="L1507" s="52"/>
      <c r="Q1507" s="51"/>
    </row>
    <row r="1508">
      <c r="A1508" s="83"/>
      <c r="B1508" s="52"/>
      <c r="C1508" s="52"/>
      <c r="J1508" s="52"/>
      <c r="K1508" s="52"/>
      <c r="L1508" s="52"/>
      <c r="Q1508" s="51"/>
    </row>
    <row r="1509">
      <c r="A1509" s="83"/>
      <c r="B1509" s="52"/>
      <c r="C1509" s="52"/>
      <c r="J1509" s="52"/>
      <c r="K1509" s="52"/>
      <c r="L1509" s="52"/>
      <c r="Q1509" s="51"/>
    </row>
    <row r="1510">
      <c r="A1510" s="83"/>
      <c r="B1510" s="52"/>
      <c r="C1510" s="52"/>
      <c r="J1510" s="52"/>
      <c r="K1510" s="52"/>
      <c r="L1510" s="52"/>
      <c r="Q1510" s="51"/>
    </row>
    <row r="1511">
      <c r="A1511" s="83"/>
      <c r="B1511" s="52"/>
      <c r="C1511" s="52"/>
      <c r="J1511" s="52"/>
      <c r="K1511" s="52"/>
      <c r="L1511" s="52"/>
      <c r="Q1511" s="51"/>
    </row>
    <row r="1512">
      <c r="A1512" s="83"/>
      <c r="B1512" s="52"/>
      <c r="C1512" s="52"/>
      <c r="J1512" s="52"/>
      <c r="K1512" s="52"/>
      <c r="L1512" s="52"/>
      <c r="Q1512" s="51"/>
    </row>
    <row r="1513">
      <c r="A1513" s="83"/>
      <c r="B1513" s="52"/>
      <c r="C1513" s="52"/>
      <c r="J1513" s="52"/>
      <c r="K1513" s="52"/>
      <c r="L1513" s="52"/>
      <c r="Q1513" s="51"/>
    </row>
    <row r="1514">
      <c r="A1514" s="83"/>
      <c r="B1514" s="52"/>
      <c r="C1514" s="52"/>
      <c r="J1514" s="52"/>
      <c r="K1514" s="52"/>
      <c r="L1514" s="52"/>
      <c r="Q1514" s="51"/>
    </row>
    <row r="1515">
      <c r="A1515" s="83"/>
      <c r="B1515" s="52"/>
      <c r="C1515" s="52"/>
      <c r="J1515" s="52"/>
      <c r="K1515" s="52"/>
      <c r="L1515" s="52"/>
      <c r="Q1515" s="51"/>
    </row>
    <row r="1516">
      <c r="A1516" s="83"/>
      <c r="B1516" s="52"/>
      <c r="C1516" s="52"/>
      <c r="J1516" s="52"/>
      <c r="K1516" s="52"/>
      <c r="L1516" s="52"/>
      <c r="Q1516" s="51"/>
    </row>
    <row r="1517">
      <c r="A1517" s="83"/>
      <c r="B1517" s="52"/>
      <c r="C1517" s="52"/>
      <c r="J1517" s="52"/>
      <c r="K1517" s="52"/>
      <c r="L1517" s="52"/>
      <c r="Q1517" s="51"/>
    </row>
    <row r="1518">
      <c r="A1518" s="83"/>
      <c r="B1518" s="52"/>
      <c r="C1518" s="52"/>
      <c r="J1518" s="52"/>
      <c r="K1518" s="52"/>
      <c r="L1518" s="52"/>
      <c r="Q1518" s="51"/>
    </row>
    <row r="1519">
      <c r="A1519" s="83"/>
      <c r="B1519" s="52"/>
      <c r="C1519" s="52"/>
      <c r="J1519" s="52"/>
      <c r="K1519" s="52"/>
      <c r="L1519" s="52"/>
      <c r="Q1519" s="51"/>
    </row>
    <row r="1520">
      <c r="A1520" s="83"/>
      <c r="B1520" s="52"/>
      <c r="C1520" s="52"/>
      <c r="J1520" s="52"/>
      <c r="K1520" s="52"/>
      <c r="L1520" s="52"/>
      <c r="Q1520" s="51"/>
    </row>
    <row r="1521">
      <c r="A1521" s="83"/>
      <c r="B1521" s="52"/>
      <c r="C1521" s="52"/>
      <c r="J1521" s="52"/>
      <c r="K1521" s="52"/>
      <c r="L1521" s="52"/>
      <c r="Q1521" s="51"/>
    </row>
    <row r="1522">
      <c r="A1522" s="83"/>
      <c r="B1522" s="52"/>
      <c r="C1522" s="52"/>
      <c r="J1522" s="52"/>
      <c r="K1522" s="52"/>
      <c r="L1522" s="52"/>
      <c r="Q1522" s="51"/>
    </row>
    <row r="1523">
      <c r="A1523" s="83"/>
      <c r="B1523" s="52"/>
      <c r="C1523" s="52"/>
      <c r="J1523" s="52"/>
      <c r="K1523" s="52"/>
      <c r="L1523" s="52"/>
      <c r="Q1523" s="51"/>
    </row>
    <row r="1524">
      <c r="A1524" s="83"/>
      <c r="B1524" s="52"/>
      <c r="C1524" s="52"/>
      <c r="J1524" s="52"/>
      <c r="K1524" s="52"/>
      <c r="L1524" s="52"/>
      <c r="Q1524" s="51"/>
    </row>
    <row r="1525">
      <c r="A1525" s="83"/>
      <c r="B1525" s="52"/>
      <c r="C1525" s="52"/>
      <c r="J1525" s="52"/>
      <c r="K1525" s="52"/>
      <c r="L1525" s="52"/>
      <c r="Q1525" s="51"/>
    </row>
    <row r="1526">
      <c r="A1526" s="83"/>
      <c r="B1526" s="52"/>
      <c r="C1526" s="52"/>
      <c r="J1526" s="52"/>
      <c r="K1526" s="52"/>
      <c r="L1526" s="52"/>
      <c r="Q1526" s="51"/>
    </row>
    <row r="1527">
      <c r="A1527" s="83"/>
      <c r="B1527" s="52"/>
      <c r="C1527" s="52"/>
      <c r="J1527" s="52"/>
      <c r="K1527" s="52"/>
      <c r="L1527" s="52"/>
      <c r="Q1527" s="51"/>
    </row>
    <row r="1528">
      <c r="A1528" s="83"/>
      <c r="B1528" s="52"/>
      <c r="C1528" s="52"/>
      <c r="J1528" s="52"/>
      <c r="K1528" s="52"/>
      <c r="L1528" s="52"/>
      <c r="Q1528" s="51"/>
    </row>
    <row r="1529">
      <c r="A1529" s="83"/>
      <c r="B1529" s="52"/>
      <c r="C1529" s="52"/>
      <c r="J1529" s="52"/>
      <c r="K1529" s="52"/>
      <c r="L1529" s="52"/>
      <c r="Q1529" s="51"/>
    </row>
    <row r="1530">
      <c r="A1530" s="83"/>
      <c r="B1530" s="52"/>
      <c r="C1530" s="52"/>
      <c r="J1530" s="52"/>
      <c r="K1530" s="52"/>
      <c r="L1530" s="52"/>
      <c r="Q1530" s="51"/>
    </row>
    <row r="1531">
      <c r="A1531" s="83"/>
      <c r="B1531" s="52"/>
      <c r="C1531" s="52"/>
      <c r="J1531" s="52"/>
      <c r="K1531" s="52"/>
      <c r="L1531" s="52"/>
      <c r="Q1531" s="51"/>
    </row>
    <row r="1532">
      <c r="A1532" s="83"/>
      <c r="B1532" s="52"/>
      <c r="C1532" s="52"/>
      <c r="J1532" s="52"/>
      <c r="K1532" s="52"/>
      <c r="L1532" s="52"/>
      <c r="Q1532" s="51"/>
    </row>
    <row r="1533">
      <c r="A1533" s="83"/>
      <c r="B1533" s="52"/>
      <c r="C1533" s="52"/>
      <c r="J1533" s="52"/>
      <c r="K1533" s="52"/>
      <c r="L1533" s="52"/>
      <c r="Q1533" s="51"/>
    </row>
    <row r="1534">
      <c r="A1534" s="83"/>
      <c r="B1534" s="52"/>
      <c r="C1534" s="52"/>
      <c r="J1534" s="52"/>
      <c r="K1534" s="52"/>
      <c r="L1534" s="52"/>
      <c r="Q1534" s="51"/>
    </row>
    <row r="1535">
      <c r="A1535" s="83"/>
      <c r="B1535" s="52"/>
      <c r="C1535" s="52"/>
      <c r="J1535" s="52"/>
      <c r="K1535" s="52"/>
      <c r="L1535" s="52"/>
      <c r="Q1535" s="51"/>
    </row>
    <row r="1536">
      <c r="A1536" s="83"/>
      <c r="B1536" s="52"/>
      <c r="C1536" s="52"/>
      <c r="J1536" s="52"/>
      <c r="K1536" s="52"/>
      <c r="L1536" s="52"/>
      <c r="Q1536" s="51"/>
    </row>
    <row r="1537">
      <c r="A1537" s="83"/>
      <c r="B1537" s="52"/>
      <c r="C1537" s="52"/>
      <c r="J1537" s="52"/>
      <c r="K1537" s="52"/>
      <c r="L1537" s="52"/>
      <c r="Q1537" s="51"/>
    </row>
    <row r="1538">
      <c r="A1538" s="83"/>
      <c r="B1538" s="52"/>
      <c r="C1538" s="52"/>
      <c r="J1538" s="52"/>
      <c r="K1538" s="52"/>
      <c r="L1538" s="52"/>
      <c r="Q1538" s="51"/>
    </row>
    <row r="1539">
      <c r="A1539" s="83"/>
      <c r="B1539" s="52"/>
      <c r="C1539" s="52"/>
      <c r="J1539" s="52"/>
      <c r="K1539" s="52"/>
      <c r="L1539" s="52"/>
      <c r="Q1539" s="51"/>
    </row>
    <row r="1540">
      <c r="A1540" s="83"/>
      <c r="B1540" s="52"/>
      <c r="C1540" s="52"/>
      <c r="J1540" s="52"/>
      <c r="K1540" s="52"/>
      <c r="L1540" s="52"/>
      <c r="Q1540" s="51"/>
    </row>
    <row r="1541">
      <c r="A1541" s="83"/>
      <c r="B1541" s="52"/>
      <c r="C1541" s="52"/>
      <c r="J1541" s="52"/>
      <c r="K1541" s="52"/>
      <c r="L1541" s="52"/>
      <c r="Q1541" s="51"/>
    </row>
    <row r="1542">
      <c r="A1542" s="83"/>
      <c r="B1542" s="52"/>
      <c r="C1542" s="52"/>
      <c r="J1542" s="52"/>
      <c r="K1542" s="52"/>
      <c r="L1542" s="52"/>
      <c r="Q1542" s="51"/>
    </row>
    <row r="1543">
      <c r="A1543" s="83"/>
      <c r="B1543" s="52"/>
      <c r="C1543" s="52"/>
      <c r="J1543" s="52"/>
      <c r="K1543" s="52"/>
      <c r="L1543" s="52"/>
      <c r="Q1543" s="51"/>
    </row>
    <row r="1544">
      <c r="A1544" s="83"/>
      <c r="B1544" s="52"/>
      <c r="C1544" s="52"/>
      <c r="J1544" s="52"/>
      <c r="K1544" s="52"/>
      <c r="L1544" s="52"/>
      <c r="Q1544" s="51"/>
    </row>
    <row r="1545">
      <c r="A1545" s="83"/>
      <c r="B1545" s="52"/>
      <c r="C1545" s="52"/>
      <c r="J1545" s="52"/>
      <c r="K1545" s="52"/>
      <c r="L1545" s="52"/>
      <c r="Q1545" s="51"/>
    </row>
    <row r="1546">
      <c r="A1546" s="83"/>
      <c r="B1546" s="52"/>
      <c r="C1546" s="52"/>
      <c r="J1546" s="52"/>
      <c r="K1546" s="52"/>
      <c r="L1546" s="52"/>
      <c r="Q1546" s="51"/>
    </row>
    <row r="1547">
      <c r="A1547" s="83"/>
      <c r="B1547" s="52"/>
      <c r="C1547" s="52"/>
      <c r="J1547" s="52"/>
      <c r="K1547" s="52"/>
      <c r="L1547" s="52"/>
      <c r="Q1547" s="51"/>
    </row>
    <row r="1548">
      <c r="A1548" s="83"/>
      <c r="B1548" s="52"/>
      <c r="C1548" s="52"/>
      <c r="J1548" s="52"/>
      <c r="K1548" s="52"/>
      <c r="L1548" s="52"/>
      <c r="Q1548" s="51"/>
    </row>
    <row r="1549">
      <c r="A1549" s="83"/>
      <c r="B1549" s="52"/>
      <c r="C1549" s="52"/>
      <c r="J1549" s="52"/>
      <c r="K1549" s="52"/>
      <c r="L1549" s="52"/>
      <c r="Q1549" s="51"/>
    </row>
    <row r="1550">
      <c r="A1550" s="83"/>
      <c r="B1550" s="52"/>
      <c r="C1550" s="52"/>
      <c r="J1550" s="52"/>
      <c r="K1550" s="52"/>
      <c r="L1550" s="52"/>
      <c r="Q1550" s="51"/>
    </row>
    <row r="1551">
      <c r="A1551" s="83"/>
      <c r="B1551" s="52"/>
      <c r="C1551" s="52"/>
      <c r="J1551" s="52"/>
      <c r="K1551" s="52"/>
      <c r="L1551" s="52"/>
      <c r="Q1551" s="51"/>
    </row>
    <row r="1552">
      <c r="A1552" s="83"/>
      <c r="B1552" s="52"/>
      <c r="C1552" s="52"/>
      <c r="J1552" s="52"/>
      <c r="K1552" s="52"/>
      <c r="L1552" s="52"/>
      <c r="Q1552" s="51"/>
    </row>
    <row r="1553">
      <c r="A1553" s="83"/>
      <c r="B1553" s="52"/>
      <c r="C1553" s="52"/>
      <c r="J1553" s="52"/>
      <c r="K1553" s="52"/>
      <c r="L1553" s="52"/>
      <c r="Q1553" s="51"/>
    </row>
    <row r="1554">
      <c r="A1554" s="83"/>
      <c r="B1554" s="52"/>
      <c r="C1554" s="52"/>
      <c r="J1554" s="52"/>
      <c r="K1554" s="52"/>
      <c r="L1554" s="52"/>
      <c r="Q1554" s="51"/>
    </row>
    <row r="1555">
      <c r="A1555" s="83"/>
      <c r="B1555" s="52"/>
      <c r="C1555" s="52"/>
      <c r="J1555" s="52"/>
      <c r="K1555" s="52"/>
      <c r="L1555" s="52"/>
      <c r="Q1555" s="51"/>
    </row>
    <row r="1556">
      <c r="A1556" s="83"/>
      <c r="B1556" s="52"/>
      <c r="C1556" s="52"/>
      <c r="J1556" s="52"/>
      <c r="K1556" s="52"/>
      <c r="L1556" s="52"/>
      <c r="Q1556" s="51"/>
    </row>
    <row r="1557">
      <c r="A1557" s="83"/>
      <c r="B1557" s="52"/>
      <c r="C1557" s="52"/>
      <c r="J1557" s="52"/>
      <c r="K1557" s="52"/>
      <c r="L1557" s="52"/>
      <c r="Q1557" s="51"/>
    </row>
    <row r="1558">
      <c r="A1558" s="83"/>
      <c r="B1558" s="52"/>
      <c r="C1558" s="52"/>
      <c r="J1558" s="52"/>
      <c r="K1558" s="52"/>
      <c r="L1558" s="52"/>
      <c r="Q1558" s="51"/>
    </row>
    <row r="1559">
      <c r="A1559" s="83"/>
      <c r="B1559" s="52"/>
      <c r="C1559" s="52"/>
      <c r="J1559" s="52"/>
      <c r="K1559" s="52"/>
      <c r="L1559" s="52"/>
      <c r="Q1559" s="51"/>
    </row>
    <row r="1560">
      <c r="A1560" s="83"/>
      <c r="B1560" s="52"/>
      <c r="C1560" s="52"/>
      <c r="J1560" s="52"/>
      <c r="K1560" s="52"/>
      <c r="L1560" s="52"/>
      <c r="Q1560" s="51"/>
    </row>
    <row r="1561">
      <c r="A1561" s="83"/>
      <c r="B1561" s="52"/>
      <c r="C1561" s="52"/>
      <c r="J1561" s="52"/>
      <c r="K1561" s="52"/>
      <c r="L1561" s="52"/>
      <c r="Q1561" s="51"/>
    </row>
    <row r="1562">
      <c r="A1562" s="83"/>
      <c r="B1562" s="52"/>
      <c r="C1562" s="52"/>
      <c r="J1562" s="52"/>
      <c r="K1562" s="52"/>
      <c r="L1562" s="52"/>
      <c r="Q1562" s="51"/>
    </row>
    <row r="1563">
      <c r="A1563" s="83"/>
      <c r="B1563" s="52"/>
      <c r="C1563" s="52"/>
      <c r="J1563" s="52"/>
      <c r="K1563" s="52"/>
      <c r="L1563" s="52"/>
      <c r="Q1563" s="51"/>
    </row>
    <row r="1564">
      <c r="A1564" s="83"/>
      <c r="B1564" s="52"/>
      <c r="C1564" s="52"/>
      <c r="J1564" s="52"/>
      <c r="K1564" s="52"/>
      <c r="L1564" s="52"/>
      <c r="Q1564" s="51"/>
    </row>
  </sheetData>
  <autoFilter ref="$A$1:$X$323"/>
  <hyperlinks>
    <hyperlink r:id="rId1" ref="O2"/>
    <hyperlink r:id="rId2" ref="P3"/>
    <hyperlink r:id="rId3" ref="P4"/>
    <hyperlink r:id="rId4" ref="P6"/>
    <hyperlink r:id="rId5" location="dataavail" ref="P7"/>
    <hyperlink r:id="rId6" ref="P8"/>
    <hyperlink r:id="rId7" ref="P9"/>
    <hyperlink r:id="rId8" ref="P10"/>
    <hyperlink r:id="rId9" ref="P11"/>
    <hyperlink r:id="rId10" location="author-guidelines" ref="P12"/>
    <hyperlink r:id="rId11" ref="P13"/>
    <hyperlink r:id="rId12" ref="P14"/>
    <hyperlink r:id="rId13" ref="P15"/>
    <hyperlink r:id="rId14" ref="P16"/>
    <hyperlink r:id="rId15" ref="P17"/>
    <hyperlink r:id="rId16" location=".VW5BsKaMNRE" ref="P18"/>
    <hyperlink r:id="rId17" ref="P19"/>
    <hyperlink r:id="rId18" ref="P21"/>
    <hyperlink r:id="rId19" ref="P22"/>
    <hyperlink r:id="rId20" location="section_detailed_instructions" ref="P23"/>
    <hyperlink r:id="rId21" ref="P24"/>
    <hyperlink r:id="rId22" ref="P25"/>
    <hyperlink r:id="rId23" ref="P26"/>
    <hyperlink r:id="rId24" ref="P27"/>
    <hyperlink r:id="rId25" ref="P28"/>
    <hyperlink r:id="rId26" ref="P29"/>
    <hyperlink r:id="rId27" ref="P30"/>
    <hyperlink r:id="rId28" ref="P31"/>
    <hyperlink r:id="rId29" ref="P32"/>
    <hyperlink r:id="rId30" ref="P34"/>
    <hyperlink r:id="rId31" ref="P36"/>
    <hyperlink r:id="rId32" ref="P37"/>
    <hyperlink r:id="rId33" ref="P38"/>
    <hyperlink r:id="rId34" ref="P39"/>
    <hyperlink r:id="rId35" ref="P40"/>
    <hyperlink r:id="rId36" ref="P41"/>
    <hyperlink r:id="rId37" ref="P42"/>
    <hyperlink r:id="rId38" ref="P43"/>
    <hyperlink r:id="rId39" ref="P44"/>
    <hyperlink r:id="rId40" ref="P45"/>
    <hyperlink r:id="rId41" ref="P46"/>
    <hyperlink r:id="rId42" ref="P47"/>
    <hyperlink r:id="rId43" ref="P48"/>
    <hyperlink r:id="rId44" ref="P49"/>
    <hyperlink r:id="rId45" ref="P51"/>
    <hyperlink r:id="rId46" ref="P52"/>
    <hyperlink r:id="rId47" ref="P53"/>
    <hyperlink r:id="rId48" ref="P54"/>
    <hyperlink r:id="rId49" ref="P55"/>
    <hyperlink r:id="rId50" ref="P56"/>
    <hyperlink r:id="rId51" ref="P57"/>
    <hyperlink r:id="rId52" ref="P58"/>
    <hyperlink r:id="rId53" ref="P59"/>
    <hyperlink r:id="rId54" ref="P60"/>
    <hyperlink r:id="rId55" ref="P61"/>
    <hyperlink r:id="rId56" ref="P62"/>
    <hyperlink r:id="rId57" ref="P63"/>
    <hyperlink r:id="rId58" location="Data_statement" ref="P64"/>
    <hyperlink r:id="rId59" ref="P65"/>
    <hyperlink r:id="rId60" ref="P66"/>
    <hyperlink r:id="rId61" ref="P67"/>
    <hyperlink r:id="rId62" ref="P68"/>
    <hyperlink r:id="rId63" ref="P69"/>
    <hyperlink r:id="rId64" ref="P70"/>
    <hyperlink r:id="rId65" ref="P71"/>
    <hyperlink r:id="rId66" ref="P72"/>
    <hyperlink r:id="rId67" ref="P73"/>
    <hyperlink r:id="rId68" ref="P74"/>
    <hyperlink r:id="rId69" ref="P75"/>
    <hyperlink r:id="rId70" ref="P76"/>
    <hyperlink r:id="rId71" ref="P77"/>
    <hyperlink r:id="rId72" ref="P79"/>
    <hyperlink r:id="rId73" ref="P81"/>
    <hyperlink r:id="rId74" ref="P82"/>
    <hyperlink r:id="rId75" ref="P83"/>
    <hyperlink r:id="rId76" ref="P84"/>
    <hyperlink r:id="rId77" ref="P85"/>
    <hyperlink r:id="rId78" ref="P86"/>
    <hyperlink r:id="rId79" ref="P87"/>
    <hyperlink r:id="rId80" location="13300" ref="P88"/>
    <hyperlink r:id="rId81" ref="P89"/>
    <hyperlink r:id="rId82" ref="P90"/>
    <hyperlink r:id="rId83" ref="P91"/>
    <hyperlink r:id="rId84" ref="P92"/>
    <hyperlink r:id="rId85" ref="P93"/>
    <hyperlink r:id="rId86" ref="P94"/>
    <hyperlink r:id="rId87" ref="P95"/>
    <hyperlink r:id="rId88" ref="P96"/>
    <hyperlink r:id="rId89" ref="P97"/>
    <hyperlink r:id="rId90" ref="P98"/>
    <hyperlink r:id="rId91" ref="P99"/>
    <hyperlink r:id="rId92" ref="P100"/>
    <hyperlink r:id="rId93" ref="P101"/>
    <hyperlink r:id="rId94" location="author-guidelines" ref="P102"/>
    <hyperlink r:id="rId95" ref="P103"/>
    <hyperlink r:id="rId96" ref="P104"/>
    <hyperlink r:id="rId97" ref="P105"/>
    <hyperlink r:id="rId98" ref="P106"/>
    <hyperlink r:id="rId99" ref="P107"/>
    <hyperlink r:id="rId100" ref="P108"/>
    <hyperlink r:id="rId101" ref="P109"/>
    <hyperlink r:id="rId102" ref="P110"/>
    <hyperlink r:id="rId103" location=".VrTl-mQrJAY" ref="P111"/>
    <hyperlink r:id="rId104" ref="P112"/>
    <hyperlink r:id="rId105" ref="P113"/>
    <hyperlink r:id="rId106" ref="P114"/>
    <hyperlink r:id="rId107" location="policies" ref="P115"/>
    <hyperlink r:id="rId108" ref="P116"/>
    <hyperlink r:id="rId109" ref="P117"/>
    <hyperlink r:id="rId110" ref="P118"/>
    <hyperlink r:id="rId111" ref="P119"/>
    <hyperlink r:id="rId112" ref="P120"/>
    <hyperlink r:id="rId113" ref="P121"/>
    <hyperlink r:id="rId114" ref="P122"/>
    <hyperlink r:id="rId115" location="policies" ref="P123"/>
    <hyperlink r:id="rId116" ref="P124"/>
    <hyperlink r:id="rId117" ref="P125"/>
    <hyperlink r:id="rId118" ref="P126"/>
    <hyperlink r:id="rId119" ref="P127"/>
    <hyperlink r:id="rId120" ref="P128"/>
    <hyperlink r:id="rId121" ref="P129"/>
    <hyperlink r:id="rId122" ref="P130"/>
    <hyperlink r:id="rId123" ref="P131"/>
    <hyperlink r:id="rId124" ref="P132"/>
    <hyperlink r:id="rId125" ref="P133"/>
    <hyperlink r:id="rId126" ref="P134"/>
    <hyperlink r:id="rId127" ref="P135"/>
    <hyperlink r:id="rId128" ref="P136"/>
    <hyperlink r:id="rId129" ref="P137"/>
    <hyperlink r:id="rId130" location="submission-guidelines" ref="P138"/>
    <hyperlink r:id="rId131" ref="P139"/>
    <hyperlink r:id="rId132" ref="P140"/>
    <hyperlink r:id="rId133" location="policies" ref="P141"/>
    <hyperlink r:id="rId134" ref="P142"/>
    <hyperlink r:id="rId135" ref="P143"/>
    <hyperlink r:id="rId136" ref="P144"/>
    <hyperlink r:id="rId137" ref="P145"/>
    <hyperlink r:id="rId138" ref="P146"/>
    <hyperlink r:id="rId139" ref="P147"/>
    <hyperlink r:id="rId140" location="deposit" ref="P148"/>
    <hyperlink r:id="rId141" ref="P149"/>
    <hyperlink r:id="rId142" ref="P150"/>
    <hyperlink r:id="rId143" ref="P151"/>
    <hyperlink r:id="rId144" ref="P152"/>
    <hyperlink r:id="rId145" ref="P153"/>
    <hyperlink r:id="rId146" ref="P154"/>
    <hyperlink r:id="rId147" ref="P155"/>
    <hyperlink r:id="rId148" location="availabilityofpublishedmaterial" ref="P156"/>
    <hyperlink r:id="rId149" ref="P157"/>
    <hyperlink r:id="rId150" ref="P158"/>
    <hyperlink r:id="rId151" ref="P159"/>
    <hyperlink r:id="rId152" ref="P160"/>
    <hyperlink r:id="rId153" ref="P161"/>
    <hyperlink r:id="rId154" ref="P162"/>
    <hyperlink r:id="rId155" ref="P163"/>
    <hyperlink r:id="rId156" ref="P164"/>
    <hyperlink r:id="rId157" ref="P165"/>
    <hyperlink r:id="rId158" ref="P166"/>
    <hyperlink r:id="rId159" ref="P167"/>
    <hyperlink r:id="rId160" ref="P168"/>
    <hyperlink r:id="rId161" ref="P169"/>
    <hyperlink r:id="rId162" location="10010" ref="P170"/>
    <hyperlink r:id="rId163" ref="P171"/>
    <hyperlink r:id="rId164" ref="P172"/>
    <hyperlink r:id="rId165" ref="P173"/>
    <hyperlink r:id="rId166" ref="P174"/>
    <hyperlink r:id="rId167" ref="P175"/>
    <hyperlink r:id="rId168" ref="P176"/>
    <hyperlink r:id="rId169" ref="P177"/>
    <hyperlink r:id="rId170" ref="P178"/>
    <hyperlink r:id="rId171" ref="P179"/>
    <hyperlink r:id="rId172" location="authorGuidelines" ref="P180"/>
    <hyperlink r:id="rId173" ref="P181"/>
    <hyperlink r:id="rId174" location="policies" ref="P182"/>
    <hyperlink r:id="rId175" ref="P183"/>
    <hyperlink r:id="rId176" location="EditorialPolicies" ref="P184"/>
    <hyperlink r:id="rId177" ref="P185"/>
    <hyperlink r:id="rId178" ref="P186"/>
    <hyperlink r:id="rId179" location=".VW45P6aMNRE" ref="P187"/>
    <hyperlink r:id="rId180" ref="P188"/>
    <hyperlink r:id="rId181" ref="P189"/>
    <hyperlink r:id="rId182" ref="P190"/>
    <hyperlink r:id="rId183" ref="P191"/>
    <hyperlink r:id="rId184" ref="P192"/>
    <hyperlink r:id="rId185" ref="P193"/>
    <hyperlink r:id="rId186" ref="P194"/>
    <hyperlink r:id="rId187" ref="P195"/>
    <hyperlink r:id="rId188" location=".VrjrtbkrJAY" ref="P196"/>
    <hyperlink r:id="rId189" ref="P197"/>
    <hyperlink r:id="rId190" ref="P198"/>
    <hyperlink r:id="rId191" ref="P199"/>
    <hyperlink r:id="rId192" ref="P200"/>
    <hyperlink r:id="rId193" ref="P201"/>
    <hyperlink r:id="rId194" location=".VvGMpGQrJAY" ref="P202"/>
    <hyperlink r:id="rId195" ref="P203"/>
    <hyperlink r:id="rId196" location="prep" ref="P204"/>
    <hyperlink r:id="rId197" ref="P205"/>
    <hyperlink r:id="rId198" ref="P206"/>
    <hyperlink r:id="rId199" ref="P207"/>
    <hyperlink r:id="rId200" location=".VWdcg6aMNRE" ref="P208"/>
    <hyperlink r:id="rId201" ref="P209"/>
    <hyperlink r:id="rId202" ref="P210"/>
    <hyperlink r:id="rId203" ref="P211"/>
    <hyperlink r:id="rId204" ref="P212"/>
    <hyperlink r:id="rId205" location="polMe" ref="P213"/>
    <hyperlink r:id="rId206" ref="P214"/>
    <hyperlink r:id="rId207" ref="P215"/>
    <hyperlink r:id="rId208" location="01" ref="P216"/>
    <hyperlink r:id="rId209" ref="P217"/>
    <hyperlink r:id="rId210" ref="P218"/>
    <hyperlink r:id="rId211" ref="P219"/>
    <hyperlink r:id="rId212" ref="P220"/>
    <hyperlink r:id="rId213" location="datadeposition" ref="P221"/>
    <hyperlink r:id="rId214" location="policies" ref="P222"/>
    <hyperlink r:id="rId215" ref="P223"/>
    <hyperlink r:id="rId216" ref="P224"/>
    <hyperlink r:id="rId217" location="policies" ref="P225"/>
    <hyperlink r:id="rId218" ref="P226"/>
    <hyperlink r:id="rId219" ref="P227"/>
    <hyperlink r:id="rId220" ref="P228"/>
    <hyperlink r:id="rId221" ref="P229"/>
    <hyperlink r:id="rId222" ref="P230"/>
    <hyperlink r:id="rId223" ref="P231"/>
    <hyperlink r:id="rId224" ref="P232"/>
    <hyperlink r:id="rId225" ref="P233"/>
    <hyperlink r:id="rId226" ref="P234"/>
    <hyperlink r:id="rId227" ref="P235"/>
    <hyperlink r:id="rId228" ref="P236"/>
    <hyperlink r:id="rId229" ref="P237"/>
    <hyperlink r:id="rId230" ref="P238"/>
    <hyperlink r:id="rId231" ref="P239"/>
    <hyperlink r:id="rId232" ref="P240"/>
    <hyperlink r:id="rId233" ref="P241"/>
    <hyperlink r:id="rId234" ref="P242"/>
    <hyperlink r:id="rId235" location="res" ref="P243"/>
    <hyperlink r:id="rId236" location="idp1383312" ref="P244"/>
    <hyperlink r:id="rId237" ref="P245"/>
    <hyperlink r:id="rId238" ref="P246"/>
    <hyperlink r:id="rId239" location="1501" ref="P247"/>
    <hyperlink r:id="rId240" ref="P248"/>
    <hyperlink r:id="rId241" ref="P249"/>
    <hyperlink r:id="rId242" ref="P250"/>
    <hyperlink r:id="rId243" ref="P251"/>
    <hyperlink r:id="rId244" ref="P252"/>
    <hyperlink r:id="rId245" ref="P253"/>
    <hyperlink r:id="rId246" location="policies" ref="P254"/>
    <hyperlink r:id="rId247" ref="P255"/>
    <hyperlink r:id="rId248" ref="P256"/>
    <hyperlink r:id="rId249" ref="P257"/>
    <hyperlink r:id="rId250" ref="P258"/>
    <hyperlink r:id="rId251" ref="P259"/>
    <hyperlink r:id="rId252" ref="P260"/>
    <hyperlink r:id="rId253" location=".VWzUPWZD8Us" ref="P261"/>
    <hyperlink r:id="rId254" ref="P262"/>
    <hyperlink r:id="rId255" ref="P263"/>
    <hyperlink r:id="rId256" location="author-guidelines" ref="P264"/>
    <hyperlink r:id="rId257" location="policies" ref="P265"/>
    <hyperlink r:id="rId258" ref="P266"/>
    <hyperlink r:id="rId259" location="availability" ref="P267"/>
    <hyperlink r:id="rId260" ref="P268"/>
    <hyperlink r:id="rId261" location="13" ref="P269"/>
    <hyperlink r:id="rId262" ref="P270"/>
    <hyperlink r:id="rId263" ref="P271"/>
    <hyperlink r:id="rId264" ref="P272"/>
    <hyperlink r:id="rId265" ref="P273"/>
    <hyperlink r:id="rId266" ref="P274"/>
    <hyperlink r:id="rId267" ref="P275"/>
    <hyperlink r:id="rId268" ref="P276"/>
    <hyperlink r:id="rId269" ref="P277"/>
    <hyperlink r:id="rId270" ref="P278"/>
    <hyperlink r:id="rId271" ref="P279"/>
    <hyperlink r:id="rId272" ref="P280"/>
    <hyperlink r:id="rId273" ref="P281"/>
    <hyperlink r:id="rId274" ref="P282"/>
    <hyperlink r:id="rId275" ref="P283"/>
    <hyperlink r:id="rId276" ref="P284"/>
    <hyperlink r:id="rId277" ref="P285"/>
    <hyperlink r:id="rId278" ref="P286"/>
    <hyperlink r:id="rId279" ref="P287"/>
    <hyperlink r:id="rId280" ref="P288"/>
    <hyperlink r:id="rId281" ref="P289"/>
    <hyperlink r:id="rId282" location="policies" ref="P290"/>
    <hyperlink r:id="rId283" location="1.5_Sharing_of_datasets" ref="P291"/>
    <hyperlink r:id="rId284" ref="P292"/>
    <hyperlink r:id="rId285" ref="P293"/>
    <hyperlink r:id="rId286" ref="P294"/>
    <hyperlink r:id="rId287" ref="P295"/>
    <hyperlink r:id="rId288" ref="P296"/>
    <hyperlink r:id="rId289" ref="P297"/>
    <hyperlink r:id="rId290" location="06" ref="P298"/>
    <hyperlink r:id="rId291" location="editorial_micro" ref="P299"/>
    <hyperlink r:id="rId292" ref="P300"/>
    <hyperlink r:id="rId293" location="detinstr" ref="P301"/>
    <hyperlink r:id="rId294" ref="P302"/>
    <hyperlink r:id="rId295" location="experimental-data" ref="P303"/>
    <hyperlink r:id="rId296" ref="P304"/>
    <hyperlink r:id="rId297" ref="P305"/>
    <hyperlink r:id="rId298" ref="P306"/>
    <hyperlink r:id="rId299" ref="P307"/>
    <hyperlink r:id="rId300" ref="P308"/>
    <hyperlink r:id="rId301" ref="P309"/>
    <hyperlink r:id="rId302" location="C9" ref="P310"/>
    <hyperlink r:id="rId303" ref="P311"/>
    <hyperlink r:id="rId304" ref="P312"/>
    <hyperlink r:id="rId305" ref="P313"/>
    <hyperlink r:id="rId306" location="policies" ref="P314"/>
    <hyperlink r:id="rId307" ref="P315"/>
    <hyperlink r:id="rId308" location="author-guidelines" ref="P316"/>
    <hyperlink r:id="rId309" location=".VVtpK2aMNRE" ref="P317"/>
    <hyperlink r:id="rId310" ref="P318"/>
    <hyperlink r:id="rId311" ref="P319"/>
    <hyperlink r:id="rId312" ref="P320"/>
  </hyperlinks>
  <drawing r:id="rId31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29"/>
  </cols>
  <sheetData>
    <row r="1">
      <c r="A1" s="11" t="s">
        <v>0</v>
      </c>
      <c r="B1" s="50" t="s">
        <v>495</v>
      </c>
      <c r="C1" s="50" t="s">
        <v>3</v>
      </c>
      <c r="D1" s="50" t="s">
        <v>4</v>
      </c>
      <c r="E1" s="50" t="s">
        <v>5</v>
      </c>
      <c r="F1" s="50" t="s">
        <v>511</v>
      </c>
      <c r="G1" s="50" t="s">
        <v>513</v>
      </c>
      <c r="H1" s="50" t="s">
        <v>515</v>
      </c>
      <c r="I1" s="50" t="s">
        <v>6</v>
      </c>
      <c r="J1" s="50" t="s">
        <v>517</v>
      </c>
      <c r="K1" s="50" t="s">
        <v>519</v>
      </c>
      <c r="L1" s="50" t="s">
        <v>520</v>
      </c>
      <c r="M1" s="50" t="s">
        <v>523</v>
      </c>
      <c r="N1" s="50" t="s">
        <v>524</v>
      </c>
      <c r="P1" s="50" t="s">
        <v>529</v>
      </c>
      <c r="Q1" s="50" t="s">
        <v>532</v>
      </c>
      <c r="R1" s="52"/>
      <c r="S1" s="52"/>
      <c r="T1" s="52"/>
      <c r="U1" s="52"/>
      <c r="V1" s="52"/>
      <c r="W1" s="52"/>
      <c r="X1" s="52"/>
      <c r="Y1" s="52"/>
    </row>
    <row r="2">
      <c r="A2" s="54" t="s">
        <v>7</v>
      </c>
      <c r="B2" s="50" t="s">
        <v>7</v>
      </c>
      <c r="C2" s="50" t="s">
        <v>8</v>
      </c>
      <c r="D2" s="55">
        <v>627846.0</v>
      </c>
      <c r="E2" s="56">
        <v>38.138</v>
      </c>
      <c r="F2" s="56">
        <v>37.546</v>
      </c>
      <c r="G2" s="56">
        <v>41.458</v>
      </c>
      <c r="H2" s="56">
        <v>9.518</v>
      </c>
      <c r="I2" s="56">
        <v>897.0</v>
      </c>
      <c r="J2" s="50" t="s">
        <v>563</v>
      </c>
      <c r="K2" s="56">
        <v>5.8</v>
      </c>
      <c r="L2" s="56">
        <v>1.44256</v>
      </c>
      <c r="M2" s="56">
        <v>22.215</v>
      </c>
      <c r="N2" s="56">
        <v>94.87</v>
      </c>
      <c r="O2" s="52"/>
      <c r="P2" s="56">
        <v>99.206</v>
      </c>
      <c r="Q2" s="56">
        <v>164.42322</v>
      </c>
      <c r="R2" s="52"/>
      <c r="S2" s="52"/>
      <c r="T2" s="52"/>
      <c r="U2" s="52"/>
      <c r="V2" s="52"/>
      <c r="W2" s="52"/>
      <c r="X2" s="52"/>
      <c r="Y2" s="52"/>
    </row>
    <row r="3">
      <c r="A3" s="57" t="s">
        <v>150</v>
      </c>
      <c r="B3" s="50" t="s">
        <v>580</v>
      </c>
      <c r="C3" s="50" t="s">
        <v>151</v>
      </c>
      <c r="D3" s="55">
        <v>593284.0</v>
      </c>
      <c r="E3" s="56">
        <v>9.423</v>
      </c>
      <c r="F3" s="56">
        <v>9.131</v>
      </c>
      <c r="G3" s="56">
        <v>10.285</v>
      </c>
      <c r="H3" s="56">
        <v>1.984</v>
      </c>
      <c r="I3" s="55">
        <v>3281.0</v>
      </c>
      <c r="J3" s="56">
        <v>8.7</v>
      </c>
      <c r="K3" s="56">
        <v>7.3</v>
      </c>
      <c r="L3" s="56">
        <v>1.32197</v>
      </c>
      <c r="M3" s="56">
        <v>4.682</v>
      </c>
      <c r="N3" s="56">
        <v>99.97</v>
      </c>
      <c r="O3" s="52"/>
      <c r="P3" s="56">
        <v>94.444</v>
      </c>
      <c r="Q3" s="56">
        <v>150.67831</v>
      </c>
      <c r="R3" s="52"/>
      <c r="S3" s="52"/>
      <c r="T3" s="52"/>
      <c r="U3" s="52"/>
      <c r="V3" s="52"/>
      <c r="W3" s="52"/>
      <c r="X3" s="52"/>
      <c r="Y3" s="52"/>
    </row>
    <row r="4">
      <c r="A4" s="57" t="s">
        <v>20</v>
      </c>
      <c r="B4" s="50" t="s">
        <v>20</v>
      </c>
      <c r="C4" s="50" t="s">
        <v>21</v>
      </c>
      <c r="D4" s="55">
        <v>568210.0</v>
      </c>
      <c r="E4" s="56">
        <v>34.661</v>
      </c>
      <c r="F4" s="56">
        <v>34.213</v>
      </c>
      <c r="G4" s="56">
        <v>34.921</v>
      </c>
      <c r="H4" s="56">
        <v>8.961</v>
      </c>
      <c r="I4" s="56">
        <v>828.0</v>
      </c>
      <c r="J4" s="50" t="s">
        <v>563</v>
      </c>
      <c r="K4" s="56">
        <v>5.4</v>
      </c>
      <c r="L4" s="56">
        <v>1.15367</v>
      </c>
      <c r="M4" s="56">
        <v>18.018</v>
      </c>
      <c r="N4" s="56">
        <v>91.91</v>
      </c>
      <c r="O4" s="52"/>
      <c r="P4" s="56">
        <v>97.619</v>
      </c>
      <c r="Q4" s="56">
        <v>131.49522</v>
      </c>
      <c r="R4" s="52"/>
      <c r="S4" s="52"/>
      <c r="T4" s="52"/>
      <c r="U4" s="52"/>
      <c r="V4" s="52"/>
      <c r="W4" s="52"/>
      <c r="X4" s="52"/>
      <c r="Y4" s="52"/>
    </row>
    <row r="5">
      <c r="A5" s="57" t="s">
        <v>599</v>
      </c>
      <c r="B5" s="50" t="s">
        <v>601</v>
      </c>
      <c r="C5" s="50" t="s">
        <v>602</v>
      </c>
      <c r="D5" s="55">
        <v>425015.0</v>
      </c>
      <c r="E5" s="56">
        <v>3.057</v>
      </c>
      <c r="F5" s="56">
        <v>2.775</v>
      </c>
      <c r="G5" s="56">
        <v>3.535</v>
      </c>
      <c r="H5" s="56">
        <v>0.396</v>
      </c>
      <c r="I5" s="55">
        <v>28114.0</v>
      </c>
      <c r="J5" s="56">
        <v>3.1</v>
      </c>
      <c r="K5" s="56">
        <v>7.9</v>
      </c>
      <c r="L5" s="56">
        <v>1.81369</v>
      </c>
      <c r="M5" s="56">
        <v>1.137</v>
      </c>
      <c r="N5" s="56">
        <v>99.13</v>
      </c>
      <c r="O5" s="52"/>
      <c r="P5" s="56">
        <v>83.333</v>
      </c>
      <c r="Q5" s="56">
        <v>206.72475</v>
      </c>
      <c r="R5" s="52"/>
      <c r="S5" s="52"/>
      <c r="T5" s="52"/>
      <c r="U5" s="52"/>
      <c r="V5" s="52"/>
      <c r="W5" s="52"/>
      <c r="X5" s="52"/>
      <c r="Y5" s="52"/>
    </row>
    <row r="6">
      <c r="A6" s="57" t="s">
        <v>480</v>
      </c>
      <c r="B6" s="50" t="s">
        <v>613</v>
      </c>
      <c r="C6" s="50" t="s">
        <v>481</v>
      </c>
      <c r="D6" s="55">
        <v>377497.0</v>
      </c>
      <c r="E6" s="56">
        <v>4.258</v>
      </c>
      <c r="F6" s="56">
        <v>4.013</v>
      </c>
      <c r="G6" s="56">
        <v>4.403</v>
      </c>
      <c r="H6" s="56">
        <v>0.953</v>
      </c>
      <c r="I6" s="55">
        <v>2506.0</v>
      </c>
      <c r="J6" s="50" t="s">
        <v>563</v>
      </c>
      <c r="K6" s="56">
        <v>8.4</v>
      </c>
      <c r="L6" s="56">
        <v>0.47101</v>
      </c>
      <c r="M6" s="56">
        <v>1.646</v>
      </c>
      <c r="N6" s="56">
        <v>97.17</v>
      </c>
      <c r="O6" s="52"/>
      <c r="P6" s="56">
        <v>75.606</v>
      </c>
      <c r="Q6" s="56">
        <v>53.68596</v>
      </c>
      <c r="R6" s="52"/>
      <c r="S6" s="52"/>
      <c r="T6" s="52"/>
      <c r="U6" s="52"/>
      <c r="V6" s="52"/>
      <c r="W6" s="52"/>
      <c r="X6" s="52"/>
      <c r="Y6" s="52"/>
    </row>
    <row r="7">
      <c r="A7" s="57" t="s">
        <v>22</v>
      </c>
      <c r="B7" s="50" t="s">
        <v>22</v>
      </c>
      <c r="C7" s="50" t="s">
        <v>23</v>
      </c>
      <c r="D7" s="55">
        <v>202467.0</v>
      </c>
      <c r="E7" s="56">
        <v>28.71</v>
      </c>
      <c r="F7" s="56">
        <v>28.123</v>
      </c>
      <c r="G7" s="56">
        <v>32.857</v>
      </c>
      <c r="H7" s="56">
        <v>6.151</v>
      </c>
      <c r="I7" s="56">
        <v>437.0</v>
      </c>
      <c r="J7" s="56">
        <v>9.0</v>
      </c>
      <c r="K7" s="56">
        <v>5.7</v>
      </c>
      <c r="L7" s="56">
        <v>0.55509</v>
      </c>
      <c r="M7" s="56">
        <v>18.92</v>
      </c>
      <c r="N7" s="56">
        <v>89.93</v>
      </c>
      <c r="O7" s="52"/>
      <c r="P7" s="56">
        <v>99.072</v>
      </c>
      <c r="Q7" s="56">
        <v>63.26879</v>
      </c>
      <c r="R7" s="52"/>
      <c r="S7" s="52"/>
      <c r="T7" s="52"/>
      <c r="U7" s="52"/>
      <c r="V7" s="52"/>
      <c r="W7" s="52"/>
      <c r="X7" s="52"/>
      <c r="Y7" s="52"/>
    </row>
    <row r="8">
      <c r="A8" s="57" t="s">
        <v>283</v>
      </c>
      <c r="B8" s="50" t="s">
        <v>630</v>
      </c>
      <c r="C8" s="50" t="s">
        <v>284</v>
      </c>
      <c r="D8" s="55">
        <v>172201.0</v>
      </c>
      <c r="E8" s="56">
        <v>5.924</v>
      </c>
      <c r="F8" s="56">
        <v>5.469</v>
      </c>
      <c r="G8" s="56">
        <v>6.78</v>
      </c>
      <c r="H8" s="56">
        <v>1.148</v>
      </c>
      <c r="I8" s="55">
        <v>1342.0</v>
      </c>
      <c r="J8" s="56">
        <v>8.5</v>
      </c>
      <c r="K8" s="56">
        <v>8.4</v>
      </c>
      <c r="L8" s="56">
        <v>0.3522</v>
      </c>
      <c r="M8" s="56">
        <v>2.779</v>
      </c>
      <c r="N8" s="56">
        <v>100.0</v>
      </c>
      <c r="O8" s="52"/>
      <c r="P8" s="56">
        <v>90.039</v>
      </c>
      <c r="Q8" s="56">
        <v>40.14337</v>
      </c>
      <c r="R8" s="52"/>
      <c r="S8" s="52"/>
      <c r="T8" s="52"/>
      <c r="U8" s="52"/>
      <c r="V8" s="52"/>
      <c r="W8" s="52"/>
      <c r="X8" s="52"/>
      <c r="Y8" s="52"/>
    </row>
    <row r="9">
      <c r="A9" s="57" t="s">
        <v>181</v>
      </c>
      <c r="B9" s="50" t="s">
        <v>635</v>
      </c>
      <c r="C9" s="50" t="s">
        <v>183</v>
      </c>
      <c r="D9" s="55">
        <v>143465.0</v>
      </c>
      <c r="E9" s="56">
        <v>9.202</v>
      </c>
      <c r="F9" s="56">
        <v>8.504</v>
      </c>
      <c r="G9" s="56">
        <v>8.647</v>
      </c>
      <c r="H9" s="56">
        <v>2.576</v>
      </c>
      <c r="I9" s="55">
        <v>1234.0</v>
      </c>
      <c r="J9" s="56">
        <v>7.3</v>
      </c>
      <c r="K9" s="56">
        <v>6.8</v>
      </c>
      <c r="L9" s="56">
        <v>0.36384</v>
      </c>
      <c r="M9" s="56">
        <v>3.638</v>
      </c>
      <c r="N9" s="56">
        <v>100.0</v>
      </c>
      <c r="O9" s="52"/>
      <c r="P9" s="56">
        <v>93.945</v>
      </c>
      <c r="Q9" s="56">
        <v>41.47018</v>
      </c>
      <c r="R9" s="52"/>
      <c r="S9" s="52"/>
      <c r="T9" s="52"/>
      <c r="U9" s="52"/>
      <c r="V9" s="52"/>
      <c r="W9" s="52"/>
      <c r="X9" s="52"/>
      <c r="Y9" s="52"/>
    </row>
    <row r="10">
      <c r="A10" s="57" t="s">
        <v>430</v>
      </c>
      <c r="B10" s="50" t="s">
        <v>644</v>
      </c>
      <c r="C10" s="50" t="s">
        <v>432</v>
      </c>
      <c r="D10" s="55">
        <v>127089.0</v>
      </c>
      <c r="E10" s="56">
        <v>4.985</v>
      </c>
      <c r="F10" s="56">
        <v>4.644</v>
      </c>
      <c r="G10" s="56">
        <v>5.287</v>
      </c>
      <c r="H10" s="56">
        <v>1.014</v>
      </c>
      <c r="I10" s="55">
        <v>1180.0</v>
      </c>
      <c r="J10" s="56">
        <v>9.1</v>
      </c>
      <c r="K10" s="56">
        <v>7.5</v>
      </c>
      <c r="L10" s="56">
        <v>0.20403</v>
      </c>
      <c r="M10" s="56">
        <v>1.966</v>
      </c>
      <c r="N10" s="56">
        <v>97.03</v>
      </c>
      <c r="O10" s="52"/>
      <c r="P10" s="56">
        <v>79.139</v>
      </c>
      <c r="Q10" s="56">
        <v>23.25506</v>
      </c>
      <c r="R10" s="52"/>
      <c r="S10" s="52"/>
      <c r="T10" s="52"/>
      <c r="U10" s="52"/>
      <c r="V10" s="52"/>
      <c r="W10" s="52"/>
      <c r="X10" s="52"/>
      <c r="Y10" s="52"/>
    </row>
    <row r="11">
      <c r="A11" s="57" t="s">
        <v>199</v>
      </c>
      <c r="B11" s="50" t="s">
        <v>199</v>
      </c>
      <c r="C11" s="50" t="s">
        <v>200</v>
      </c>
      <c r="D11" s="55">
        <v>95025.0</v>
      </c>
      <c r="E11" s="56">
        <v>8.387</v>
      </c>
      <c r="F11" s="56">
        <v>7.84</v>
      </c>
      <c r="G11" s="56">
        <v>8.978</v>
      </c>
      <c r="H11" s="56">
        <v>1.683</v>
      </c>
      <c r="I11" s="56">
        <v>757.0</v>
      </c>
      <c r="J11" s="56">
        <v>6.4</v>
      </c>
      <c r="K11" s="56">
        <v>6.1</v>
      </c>
      <c r="L11" s="56">
        <v>0.14853</v>
      </c>
      <c r="M11" s="56">
        <v>2.022</v>
      </c>
      <c r="N11" s="56">
        <v>99.08</v>
      </c>
      <c r="O11" s="52"/>
      <c r="P11" s="56">
        <v>98.256</v>
      </c>
      <c r="Q11" s="56">
        <v>16.92931</v>
      </c>
      <c r="R11" s="52"/>
      <c r="S11" s="52"/>
      <c r="T11" s="52"/>
      <c r="U11" s="52"/>
      <c r="V11" s="52"/>
      <c r="W11" s="52"/>
      <c r="X11" s="52"/>
      <c r="Y11" s="52"/>
    </row>
    <row r="12">
      <c r="A12" s="57" t="s">
        <v>666</v>
      </c>
      <c r="B12" s="50" t="s">
        <v>669</v>
      </c>
      <c r="C12" s="50" t="s">
        <v>670</v>
      </c>
      <c r="D12" s="55">
        <v>94949.0</v>
      </c>
      <c r="E12" s="56">
        <v>3.823</v>
      </c>
      <c r="F12" s="56">
        <v>3.523</v>
      </c>
      <c r="G12" s="56">
        <v>4.303</v>
      </c>
      <c r="H12" s="56">
        <v>0.789</v>
      </c>
      <c r="I12" s="56">
        <v>856.0</v>
      </c>
      <c r="J12" s="50" t="s">
        <v>563</v>
      </c>
      <c r="K12" s="56">
        <v>8.2</v>
      </c>
      <c r="L12" s="56">
        <v>0.09634</v>
      </c>
      <c r="M12" s="56">
        <v>1.245</v>
      </c>
      <c r="N12" s="56">
        <v>98.48</v>
      </c>
      <c r="O12" s="52"/>
      <c r="P12" s="56">
        <v>77.508</v>
      </c>
      <c r="Q12" s="56">
        <v>10.98043</v>
      </c>
      <c r="R12" s="52"/>
      <c r="S12" s="52"/>
      <c r="T12" s="52"/>
      <c r="U12" s="52"/>
      <c r="V12" s="52"/>
      <c r="W12" s="52"/>
      <c r="X12" s="52"/>
      <c r="Y12" s="52"/>
    </row>
    <row r="13">
      <c r="A13" s="57" t="s">
        <v>281</v>
      </c>
      <c r="B13" s="50" t="s">
        <v>281</v>
      </c>
      <c r="C13" s="50" t="s">
        <v>282</v>
      </c>
      <c r="D13" s="55">
        <v>79475.0</v>
      </c>
      <c r="E13" s="56">
        <v>5.463</v>
      </c>
      <c r="F13" s="56">
        <v>4.735</v>
      </c>
      <c r="G13" s="56">
        <v>6.797</v>
      </c>
      <c r="H13" s="56">
        <v>1.16</v>
      </c>
      <c r="I13" s="56">
        <v>770.0</v>
      </c>
      <c r="J13" s="56">
        <v>6.7</v>
      </c>
      <c r="K13" s="56">
        <v>7.7</v>
      </c>
      <c r="L13" s="56">
        <v>0.17977</v>
      </c>
      <c r="M13" s="56">
        <v>2.321</v>
      </c>
      <c r="N13" s="56">
        <v>99.35</v>
      </c>
      <c r="O13" s="52"/>
      <c r="P13" s="56">
        <v>93.091</v>
      </c>
      <c r="Q13" s="56">
        <v>20.49004</v>
      </c>
      <c r="R13" s="52"/>
      <c r="S13" s="52"/>
      <c r="T13" s="52"/>
      <c r="U13" s="52"/>
      <c r="V13" s="52"/>
      <c r="W13" s="52"/>
      <c r="X13" s="52"/>
      <c r="Y13" s="52"/>
    </row>
    <row r="14">
      <c r="A14" s="57" t="s">
        <v>688</v>
      </c>
      <c r="B14" s="50" t="s">
        <v>690</v>
      </c>
      <c r="C14" s="56" t="s">
        <v>693</v>
      </c>
      <c r="D14" s="55">
        <v>79348.0</v>
      </c>
      <c r="E14" s="56">
        <v>2.876</v>
      </c>
      <c r="F14" s="56">
        <v>2.627</v>
      </c>
      <c r="G14" s="56">
        <v>2.828</v>
      </c>
      <c r="H14" s="56">
        <v>0.673</v>
      </c>
      <c r="I14" s="56">
        <v>727.0</v>
      </c>
      <c r="J14" s="50" t="s">
        <v>563</v>
      </c>
      <c r="K14" s="56">
        <v>9.5</v>
      </c>
      <c r="L14" s="56">
        <v>0.08313</v>
      </c>
      <c r="M14" s="56">
        <v>1.11</v>
      </c>
      <c r="N14" s="56">
        <v>100.0</v>
      </c>
      <c r="O14" s="52"/>
      <c r="P14" s="56">
        <v>55.19</v>
      </c>
      <c r="Q14" s="56">
        <v>9.47521</v>
      </c>
      <c r="R14" s="52"/>
      <c r="S14" s="52"/>
      <c r="T14" s="52"/>
      <c r="U14" s="52"/>
      <c r="V14" s="52"/>
      <c r="W14" s="52"/>
      <c r="X14" s="52"/>
      <c r="Y14" s="52"/>
    </row>
    <row r="15">
      <c r="A15" s="57" t="s">
        <v>63</v>
      </c>
      <c r="B15" s="50" t="s">
        <v>63</v>
      </c>
      <c r="C15" s="50" t="s">
        <v>64</v>
      </c>
      <c r="D15" s="55">
        <v>78507.0</v>
      </c>
      <c r="E15" s="56">
        <v>13.974</v>
      </c>
      <c r="F15" s="56">
        <v>13.169</v>
      </c>
      <c r="G15" s="56">
        <v>16.092</v>
      </c>
      <c r="H15" s="56">
        <v>2.927</v>
      </c>
      <c r="I15" s="56">
        <v>385.0</v>
      </c>
      <c r="J15" s="56">
        <v>8.3</v>
      </c>
      <c r="K15" s="56">
        <v>6.8</v>
      </c>
      <c r="L15" s="56">
        <v>0.22223</v>
      </c>
      <c r="M15" s="56">
        <v>8.421</v>
      </c>
      <c r="N15" s="56">
        <v>80.0</v>
      </c>
      <c r="O15" s="52"/>
      <c r="P15" s="56">
        <v>97.852</v>
      </c>
      <c r="Q15" s="56">
        <v>25.32961</v>
      </c>
      <c r="R15" s="52"/>
      <c r="S15" s="52"/>
      <c r="T15" s="52"/>
      <c r="U15" s="52"/>
      <c r="V15" s="52"/>
      <c r="W15" s="52"/>
      <c r="X15" s="52"/>
      <c r="Y15" s="52"/>
    </row>
    <row r="16">
      <c r="A16" s="57" t="s">
        <v>706</v>
      </c>
      <c r="B16" s="50" t="s">
        <v>709</v>
      </c>
      <c r="C16" s="58" t="s">
        <v>710</v>
      </c>
      <c r="D16" s="55">
        <v>76694.0</v>
      </c>
      <c r="E16" s="56">
        <v>2.371</v>
      </c>
      <c r="F16" s="56">
        <v>2.279</v>
      </c>
      <c r="G16" s="56">
        <v>2.392</v>
      </c>
      <c r="H16" s="56">
        <v>0.414</v>
      </c>
      <c r="I16" s="55">
        <v>1864.0</v>
      </c>
      <c r="J16" s="56">
        <v>9.8</v>
      </c>
      <c r="K16" s="56">
        <v>7.5</v>
      </c>
      <c r="L16" s="56">
        <v>0.09005</v>
      </c>
      <c r="M16" s="56">
        <v>0.672</v>
      </c>
      <c r="N16" s="56">
        <v>98.18</v>
      </c>
      <c r="O16" s="52"/>
      <c r="P16" s="56">
        <v>46.197</v>
      </c>
      <c r="Q16" s="56">
        <v>10.26394</v>
      </c>
      <c r="R16" s="52"/>
      <c r="S16" s="52"/>
      <c r="T16" s="52"/>
      <c r="U16" s="52"/>
      <c r="V16" s="52"/>
      <c r="W16" s="52"/>
      <c r="X16" s="52"/>
      <c r="Y16" s="52"/>
    </row>
    <row r="17">
      <c r="A17" s="57" t="s">
        <v>106</v>
      </c>
      <c r="B17" s="50" t="s">
        <v>732</v>
      </c>
      <c r="C17" s="50" t="s">
        <v>107</v>
      </c>
      <c r="D17" s="55">
        <v>75139.0</v>
      </c>
      <c r="E17" s="56">
        <v>11.329</v>
      </c>
      <c r="F17" s="56">
        <v>10.996</v>
      </c>
      <c r="G17" s="56">
        <v>12.001</v>
      </c>
      <c r="H17" s="56">
        <v>2.078</v>
      </c>
      <c r="I17" s="55">
        <v>3192.0</v>
      </c>
      <c r="J17" s="56">
        <v>2.2</v>
      </c>
      <c r="K17" s="56">
        <v>6.5</v>
      </c>
      <c r="L17" s="56">
        <v>0.47684</v>
      </c>
      <c r="M17" s="56">
        <v>5.543</v>
      </c>
      <c r="N17" s="56">
        <v>99.78</v>
      </c>
      <c r="O17" s="52"/>
      <c r="P17" s="56">
        <v>96.032</v>
      </c>
      <c r="Q17" s="56">
        <v>54.35056</v>
      </c>
      <c r="R17" s="52"/>
      <c r="S17" s="52"/>
      <c r="T17" s="52"/>
      <c r="U17" s="52"/>
      <c r="V17" s="52"/>
      <c r="W17" s="52"/>
      <c r="X17" s="52"/>
      <c r="Y17" s="52"/>
    </row>
    <row r="18">
      <c r="A18" s="57" t="s">
        <v>122</v>
      </c>
      <c r="B18" s="50" t="s">
        <v>742</v>
      </c>
      <c r="C18" s="50" t="s">
        <v>123</v>
      </c>
      <c r="D18" s="55">
        <v>68016.0</v>
      </c>
      <c r="E18" s="56">
        <v>9.643</v>
      </c>
      <c r="F18" s="56">
        <v>9.48</v>
      </c>
      <c r="G18" s="56">
        <v>9.387</v>
      </c>
      <c r="H18" s="56">
        <v>2.581</v>
      </c>
      <c r="I18" s="56">
        <v>179.0</v>
      </c>
      <c r="J18" s="50" t="s">
        <v>563</v>
      </c>
      <c r="K18" s="56">
        <v>6.0</v>
      </c>
      <c r="L18" s="56">
        <v>0.10694</v>
      </c>
      <c r="M18" s="56">
        <v>4.891</v>
      </c>
      <c r="N18" s="56">
        <v>88.27</v>
      </c>
      <c r="O18" s="52"/>
      <c r="P18" s="56">
        <v>93.614</v>
      </c>
      <c r="Q18" s="56">
        <v>12.18935</v>
      </c>
      <c r="R18" s="52"/>
      <c r="S18" s="52"/>
      <c r="T18" s="52"/>
      <c r="U18" s="52"/>
      <c r="V18" s="52"/>
      <c r="W18" s="52"/>
      <c r="X18" s="52"/>
      <c r="Y18" s="52"/>
    </row>
    <row r="19">
      <c r="A19" s="57" t="s">
        <v>142</v>
      </c>
      <c r="B19" s="50" t="s">
        <v>749</v>
      </c>
      <c r="C19" s="50" t="s">
        <v>143</v>
      </c>
      <c r="D19" s="55">
        <v>67778.0</v>
      </c>
      <c r="E19" s="56">
        <v>8.717</v>
      </c>
      <c r="F19" s="56">
        <v>8.335</v>
      </c>
      <c r="G19" s="56">
        <v>9.886</v>
      </c>
      <c r="H19" s="56">
        <v>1.706</v>
      </c>
      <c r="I19" s="56">
        <v>289.0</v>
      </c>
      <c r="J19" s="50" t="s">
        <v>563</v>
      </c>
      <c r="K19" s="56">
        <v>7.4</v>
      </c>
      <c r="L19" s="56">
        <v>0.10969</v>
      </c>
      <c r="M19" s="56">
        <v>4.995</v>
      </c>
      <c r="N19" s="56">
        <v>95.16</v>
      </c>
      <c r="O19" s="52"/>
      <c r="P19" s="56">
        <v>88.503</v>
      </c>
      <c r="Q19" s="56">
        <v>12.50261</v>
      </c>
      <c r="R19" s="52"/>
      <c r="S19" s="52"/>
      <c r="T19" s="52"/>
      <c r="U19" s="52"/>
      <c r="V19" s="52"/>
      <c r="W19" s="52"/>
      <c r="X19" s="52"/>
      <c r="Y19" s="52"/>
    </row>
    <row r="20">
      <c r="A20" s="57" t="s">
        <v>756</v>
      </c>
      <c r="B20" s="50" t="s">
        <v>757</v>
      </c>
      <c r="C20" s="50" t="s">
        <v>758</v>
      </c>
      <c r="D20" s="55">
        <v>65727.0</v>
      </c>
      <c r="E20" s="56">
        <v>3.198</v>
      </c>
      <c r="F20" s="56">
        <v>2.9</v>
      </c>
      <c r="G20" s="56">
        <v>2.936</v>
      </c>
      <c r="H20" s="56">
        <v>0.949</v>
      </c>
      <c r="I20" s="56">
        <v>354.0</v>
      </c>
      <c r="J20" s="50" t="s">
        <v>563</v>
      </c>
      <c r="K20" s="56">
        <v>9.4</v>
      </c>
      <c r="L20" s="56">
        <v>0.0611</v>
      </c>
      <c r="M20" s="56">
        <v>1.021</v>
      </c>
      <c r="N20" s="56">
        <v>96.89</v>
      </c>
      <c r="O20" s="52"/>
      <c r="P20" s="56">
        <v>64.634</v>
      </c>
      <c r="Q20" s="56">
        <v>6.96384</v>
      </c>
      <c r="R20" s="52"/>
      <c r="S20" s="52"/>
      <c r="T20" s="52"/>
      <c r="U20" s="52"/>
      <c r="V20" s="52"/>
      <c r="W20" s="52"/>
      <c r="X20" s="52"/>
      <c r="Y20" s="52"/>
    </row>
    <row r="21">
      <c r="A21" s="57" t="s">
        <v>28</v>
      </c>
      <c r="B21" s="50" t="s">
        <v>765</v>
      </c>
      <c r="C21" s="50" t="s">
        <v>29</v>
      </c>
      <c r="D21" s="55">
        <v>65230.0</v>
      </c>
      <c r="E21" s="56">
        <v>30.357</v>
      </c>
      <c r="F21" s="56">
        <v>30.041</v>
      </c>
      <c r="G21" s="56">
        <v>28.439</v>
      </c>
      <c r="H21" s="56">
        <v>5.994</v>
      </c>
      <c r="I21" s="56">
        <v>162.0</v>
      </c>
      <c r="J21" s="56">
        <v>8.2</v>
      </c>
      <c r="K21" s="56">
        <v>5.2</v>
      </c>
      <c r="L21" s="56">
        <v>0.16179</v>
      </c>
      <c r="M21" s="56">
        <v>12.999</v>
      </c>
      <c r="N21" s="56">
        <v>92.59</v>
      </c>
      <c r="O21" s="52"/>
      <c r="P21" s="56">
        <v>99.541</v>
      </c>
      <c r="Q21" s="56">
        <v>18.44069</v>
      </c>
      <c r="R21" s="52"/>
      <c r="S21" s="52"/>
      <c r="T21" s="52"/>
      <c r="U21" s="52"/>
      <c r="V21" s="52"/>
      <c r="W21" s="52"/>
      <c r="X21" s="52"/>
      <c r="Y21" s="52"/>
    </row>
    <row r="22">
      <c r="A22" s="57" t="s">
        <v>205</v>
      </c>
      <c r="B22" s="50" t="s">
        <v>205</v>
      </c>
      <c r="C22" s="50" t="s">
        <v>206</v>
      </c>
      <c r="D22" s="55">
        <v>64269.0</v>
      </c>
      <c r="E22" s="56">
        <v>7.932</v>
      </c>
      <c r="F22" s="56">
        <v>7.741</v>
      </c>
      <c r="G22" s="56">
        <v>7.401</v>
      </c>
      <c r="H22" s="56">
        <v>1.92</v>
      </c>
      <c r="I22" s="56">
        <v>575.0</v>
      </c>
      <c r="J22" s="56">
        <v>8.9</v>
      </c>
      <c r="K22" s="56">
        <v>7.4</v>
      </c>
      <c r="L22" s="56">
        <v>0.09417</v>
      </c>
      <c r="M22" s="56">
        <v>2.362</v>
      </c>
      <c r="N22" s="56">
        <v>90.26</v>
      </c>
      <c r="O22" s="52"/>
      <c r="P22" s="56">
        <v>91.258</v>
      </c>
      <c r="Q22" s="56">
        <v>10.734</v>
      </c>
      <c r="R22" s="52"/>
      <c r="S22" s="52"/>
      <c r="T22" s="52"/>
      <c r="U22" s="52"/>
      <c r="V22" s="52"/>
      <c r="W22" s="52"/>
      <c r="X22" s="52"/>
      <c r="Y22" s="52"/>
    </row>
    <row r="23">
      <c r="A23" s="57" t="s">
        <v>86</v>
      </c>
      <c r="B23" s="50" t="s">
        <v>774</v>
      </c>
      <c r="C23" s="50" t="s">
        <v>87</v>
      </c>
      <c r="D23" s="55">
        <v>62854.0</v>
      </c>
      <c r="E23" s="56">
        <v>11.24</v>
      </c>
      <c r="F23" s="56">
        <v>11.065</v>
      </c>
      <c r="G23" s="56">
        <v>13.021</v>
      </c>
      <c r="H23" s="56">
        <v>2.513</v>
      </c>
      <c r="I23" s="56">
        <v>152.0</v>
      </c>
      <c r="J23" s="50" t="s">
        <v>563</v>
      </c>
      <c r="K23" s="56">
        <v>6.6</v>
      </c>
      <c r="L23" s="56">
        <v>0.10524</v>
      </c>
      <c r="M23" s="56">
        <v>6.615</v>
      </c>
      <c r="N23" s="56">
        <v>96.05</v>
      </c>
      <c r="O23" s="52"/>
      <c r="P23" s="56">
        <v>96.436</v>
      </c>
      <c r="Q23" s="56">
        <v>11.99483</v>
      </c>
      <c r="R23" s="52"/>
      <c r="S23" s="52"/>
      <c r="T23" s="52"/>
      <c r="U23" s="52"/>
      <c r="V23" s="52"/>
      <c r="W23" s="52"/>
      <c r="X23" s="52"/>
      <c r="Y23" s="52"/>
    </row>
    <row r="24">
      <c r="A24" s="57" t="s">
        <v>545</v>
      </c>
      <c r="B24" s="50" t="s">
        <v>781</v>
      </c>
      <c r="C24" s="50" t="s">
        <v>546</v>
      </c>
      <c r="D24" s="55">
        <v>61523.0</v>
      </c>
      <c r="E24" s="56">
        <v>4.517</v>
      </c>
      <c r="F24" s="56">
        <v>4.393</v>
      </c>
      <c r="G24" s="56">
        <v>3.621</v>
      </c>
      <c r="H24" s="56">
        <v>1.657</v>
      </c>
      <c r="I24" s="56">
        <v>280.0</v>
      </c>
      <c r="J24" s="50" t="s">
        <v>563</v>
      </c>
      <c r="K24" s="56">
        <v>8.4</v>
      </c>
      <c r="L24" s="56">
        <v>0.06599</v>
      </c>
      <c r="M24" s="56">
        <v>1.683</v>
      </c>
      <c r="N24" s="56">
        <v>81.43</v>
      </c>
      <c r="O24" s="52"/>
      <c r="P24" s="56">
        <v>78.72</v>
      </c>
      <c r="Q24" s="56">
        <v>7.52153</v>
      </c>
      <c r="R24" s="52"/>
      <c r="S24" s="52"/>
      <c r="T24" s="52"/>
      <c r="U24" s="52"/>
      <c r="V24" s="52"/>
      <c r="W24" s="52"/>
      <c r="X24" s="52"/>
      <c r="Y24" s="52"/>
    </row>
    <row r="25">
      <c r="A25" s="57" t="s">
        <v>452</v>
      </c>
      <c r="B25" s="50" t="s">
        <v>788</v>
      </c>
      <c r="C25" s="50" t="s">
        <v>453</v>
      </c>
      <c r="D25" s="55">
        <v>59899.0</v>
      </c>
      <c r="E25" s="56">
        <v>4.427</v>
      </c>
      <c r="F25" s="56">
        <v>4.318</v>
      </c>
      <c r="G25" s="56">
        <v>4.782</v>
      </c>
      <c r="H25" s="56">
        <v>0.876</v>
      </c>
      <c r="I25" s="56">
        <v>314.0</v>
      </c>
      <c r="J25" s="50" t="s">
        <v>563</v>
      </c>
      <c r="K25" s="56">
        <v>8.0</v>
      </c>
      <c r="L25" s="56">
        <v>0.06553</v>
      </c>
      <c r="M25" s="56">
        <v>2.161</v>
      </c>
      <c r="N25" s="56">
        <v>97.45</v>
      </c>
      <c r="O25" s="52"/>
      <c r="P25" s="56">
        <v>73.561</v>
      </c>
      <c r="Q25" s="56">
        <v>7.46896</v>
      </c>
      <c r="R25" s="52"/>
      <c r="S25" s="52"/>
      <c r="T25" s="52"/>
      <c r="U25" s="52"/>
      <c r="V25" s="52"/>
      <c r="W25" s="52"/>
      <c r="X25" s="52"/>
      <c r="Y25" s="52"/>
    </row>
    <row r="26">
      <c r="A26" s="57" t="s">
        <v>112</v>
      </c>
      <c r="B26" s="50" t="s">
        <v>797</v>
      </c>
      <c r="C26" s="50" t="s">
        <v>114</v>
      </c>
      <c r="D26" s="55">
        <v>57109.0</v>
      </c>
      <c r="E26" s="56">
        <v>10.042</v>
      </c>
      <c r="F26" s="56">
        <v>9.779</v>
      </c>
      <c r="G26" s="56">
        <v>11.579</v>
      </c>
      <c r="H26" s="56">
        <v>1.748</v>
      </c>
      <c r="I26" s="56">
        <v>210.0</v>
      </c>
      <c r="J26" s="50" t="s">
        <v>563</v>
      </c>
      <c r="K26" s="56">
        <v>6.5</v>
      </c>
      <c r="L26" s="56">
        <v>0.11712</v>
      </c>
      <c r="M26" s="56">
        <v>6.475</v>
      </c>
      <c r="N26" s="56">
        <v>91.9</v>
      </c>
      <c r="O26" s="52"/>
      <c r="P26" s="56">
        <v>94.667</v>
      </c>
      <c r="Q26" s="56">
        <v>13.34912</v>
      </c>
      <c r="R26" s="52"/>
      <c r="S26" s="52"/>
      <c r="T26" s="52"/>
      <c r="U26" s="52"/>
      <c r="V26" s="52"/>
      <c r="W26" s="52"/>
      <c r="X26" s="52"/>
      <c r="Y26" s="52"/>
    </row>
    <row r="27">
      <c r="A27" s="57" t="s">
        <v>806</v>
      </c>
      <c r="B27" s="50" t="s">
        <v>808</v>
      </c>
      <c r="C27" s="56" t="s">
        <v>810</v>
      </c>
      <c r="D27" s="55">
        <v>55338.0</v>
      </c>
      <c r="E27" s="56">
        <v>2.561</v>
      </c>
      <c r="F27" s="56">
        <v>2.442</v>
      </c>
      <c r="G27" s="56">
        <v>2.856</v>
      </c>
      <c r="H27" s="56">
        <v>0.563</v>
      </c>
      <c r="I27" s="56">
        <v>675.0</v>
      </c>
      <c r="J27" s="50" t="s">
        <v>563</v>
      </c>
      <c r="K27" s="56">
        <v>8.9</v>
      </c>
      <c r="L27" s="56">
        <v>0.05291</v>
      </c>
      <c r="M27" s="56">
        <v>0.865</v>
      </c>
      <c r="N27" s="56">
        <v>88.0</v>
      </c>
      <c r="O27" s="52"/>
      <c r="P27" s="56">
        <v>44.336</v>
      </c>
      <c r="Q27" s="56">
        <v>6.03073</v>
      </c>
      <c r="R27" s="52"/>
      <c r="S27" s="52"/>
      <c r="T27" s="52"/>
      <c r="U27" s="52"/>
      <c r="V27" s="52"/>
      <c r="W27" s="52"/>
      <c r="X27" s="52"/>
      <c r="Y27" s="52"/>
    </row>
    <row r="28">
      <c r="A28" s="57" t="s">
        <v>497</v>
      </c>
      <c r="B28" s="50" t="s">
        <v>819</v>
      </c>
      <c r="C28" s="50" t="s">
        <v>498</v>
      </c>
      <c r="D28" s="55">
        <v>54749.0</v>
      </c>
      <c r="E28" s="56">
        <v>4.415</v>
      </c>
      <c r="F28" s="56">
        <v>3.771</v>
      </c>
      <c r="G28" s="56">
        <v>4.547</v>
      </c>
      <c r="H28" s="56">
        <v>0.964</v>
      </c>
      <c r="I28" s="55">
        <v>1061.0</v>
      </c>
      <c r="J28" s="56">
        <v>7.9</v>
      </c>
      <c r="K28" s="56">
        <v>6.3</v>
      </c>
      <c r="L28" s="56">
        <v>0.0932</v>
      </c>
      <c r="M28" s="56">
        <v>1.367</v>
      </c>
      <c r="N28" s="56">
        <v>99.25</v>
      </c>
      <c r="O28" s="52"/>
      <c r="P28" s="56">
        <v>84.692</v>
      </c>
      <c r="Q28" s="56">
        <v>10.62261</v>
      </c>
      <c r="R28" s="52"/>
      <c r="S28" s="52"/>
      <c r="T28" s="52"/>
      <c r="U28" s="52"/>
      <c r="V28" s="52"/>
      <c r="W28" s="52"/>
      <c r="X28" s="52"/>
      <c r="Y28" s="52"/>
    </row>
    <row r="29">
      <c r="A29" s="57" t="s">
        <v>74</v>
      </c>
      <c r="B29" s="50" t="s">
        <v>828</v>
      </c>
      <c r="C29" s="50" t="s">
        <v>75</v>
      </c>
      <c r="D29" s="55">
        <v>53714.0</v>
      </c>
      <c r="E29" s="56">
        <v>13.958</v>
      </c>
      <c r="F29" s="56">
        <v>13.493</v>
      </c>
      <c r="G29" s="56">
        <v>14.708</v>
      </c>
      <c r="H29" s="56">
        <v>3.1</v>
      </c>
      <c r="I29" s="56">
        <v>329.0</v>
      </c>
      <c r="J29" s="56">
        <v>7.2</v>
      </c>
      <c r="K29" s="56">
        <v>5.7</v>
      </c>
      <c r="L29" s="56">
        <v>0.19256</v>
      </c>
      <c r="M29" s="56">
        <v>8.483</v>
      </c>
      <c r="N29" s="56">
        <v>91.79</v>
      </c>
      <c r="O29" s="52"/>
      <c r="P29" s="56">
        <v>96.854</v>
      </c>
      <c r="Q29" s="56">
        <v>21.94835</v>
      </c>
      <c r="R29" s="52"/>
      <c r="S29" s="52"/>
      <c r="T29" s="52"/>
      <c r="U29" s="52"/>
      <c r="V29" s="52"/>
      <c r="W29" s="52"/>
      <c r="X29" s="52"/>
      <c r="Y29" s="52"/>
    </row>
    <row r="30">
      <c r="A30" s="57" t="s">
        <v>189</v>
      </c>
      <c r="B30" s="50" t="s">
        <v>838</v>
      </c>
      <c r="C30" s="50" t="s">
        <v>190</v>
      </c>
      <c r="D30" s="55">
        <v>53258.0</v>
      </c>
      <c r="E30" s="56">
        <v>8.736</v>
      </c>
      <c r="F30" s="56">
        <v>8.222</v>
      </c>
      <c r="G30" s="56">
        <v>8.88</v>
      </c>
      <c r="H30" s="56">
        <v>2.32</v>
      </c>
      <c r="I30" s="56">
        <v>538.0</v>
      </c>
      <c r="J30" s="56">
        <v>7.4</v>
      </c>
      <c r="K30" s="56">
        <v>5.7</v>
      </c>
      <c r="L30" s="56">
        <v>0.12301</v>
      </c>
      <c r="M30" s="56">
        <v>3.654</v>
      </c>
      <c r="N30" s="56">
        <v>95.91</v>
      </c>
      <c r="O30" s="52"/>
      <c r="P30" s="56">
        <v>94.947</v>
      </c>
      <c r="Q30" s="56">
        <v>14.02024</v>
      </c>
      <c r="R30" s="52"/>
      <c r="S30" s="52"/>
      <c r="T30" s="52"/>
      <c r="U30" s="52"/>
      <c r="V30" s="52"/>
      <c r="W30" s="52"/>
      <c r="X30" s="52"/>
      <c r="Y30" s="52"/>
    </row>
    <row r="31">
      <c r="A31" s="57" t="s">
        <v>628</v>
      </c>
      <c r="B31" s="50" t="s">
        <v>851</v>
      </c>
      <c r="C31" s="50" t="s">
        <v>629</v>
      </c>
      <c r="D31" s="55">
        <v>52805.0</v>
      </c>
      <c r="E31" s="56">
        <v>3.631</v>
      </c>
      <c r="F31" s="56">
        <v>3.278</v>
      </c>
      <c r="G31" s="56">
        <v>3.824</v>
      </c>
      <c r="H31" s="56">
        <v>0.901</v>
      </c>
      <c r="I31" s="56">
        <v>634.0</v>
      </c>
      <c r="J31" s="50" t="s">
        <v>563</v>
      </c>
      <c r="K31" s="56">
        <v>5.9</v>
      </c>
      <c r="L31" s="56">
        <v>0.07279</v>
      </c>
      <c r="M31" s="56">
        <v>1.229</v>
      </c>
      <c r="N31" s="56">
        <v>98.42</v>
      </c>
      <c r="O31" s="52"/>
      <c r="P31" s="56">
        <v>71.138</v>
      </c>
      <c r="Q31" s="56">
        <v>8.29682</v>
      </c>
      <c r="R31" s="52"/>
      <c r="S31" s="52"/>
      <c r="T31" s="52"/>
      <c r="U31" s="52"/>
      <c r="V31" s="52"/>
      <c r="W31" s="52"/>
      <c r="X31" s="52"/>
      <c r="Y31" s="52"/>
    </row>
    <row r="32">
      <c r="A32" s="57" t="s">
        <v>271</v>
      </c>
      <c r="B32" s="50" t="s">
        <v>271</v>
      </c>
      <c r="C32" s="50" t="s">
        <v>272</v>
      </c>
      <c r="D32" s="55">
        <v>52227.0</v>
      </c>
      <c r="E32" s="56">
        <v>6.059</v>
      </c>
      <c r="F32" s="56">
        <v>5.634</v>
      </c>
      <c r="G32" s="56">
        <v>6.231</v>
      </c>
      <c r="H32" s="56">
        <v>1.276</v>
      </c>
      <c r="I32" s="56">
        <v>402.0</v>
      </c>
      <c r="J32" s="50" t="s">
        <v>563</v>
      </c>
      <c r="K32" s="56">
        <v>8.0</v>
      </c>
      <c r="L32" s="56">
        <v>0.09828</v>
      </c>
      <c r="M32" s="56">
        <v>2.86</v>
      </c>
      <c r="N32" s="56">
        <v>91.04</v>
      </c>
      <c r="O32" s="52"/>
      <c r="P32" s="56">
        <v>91.463</v>
      </c>
      <c r="Q32" s="56">
        <v>11.20192</v>
      </c>
      <c r="R32" s="52"/>
      <c r="S32" s="52"/>
      <c r="T32" s="52"/>
      <c r="U32" s="52"/>
      <c r="V32" s="52"/>
      <c r="W32" s="52"/>
      <c r="X32" s="52"/>
      <c r="Y32" s="52"/>
    </row>
    <row r="33">
      <c r="A33" s="57" t="s">
        <v>59</v>
      </c>
      <c r="B33" s="50" t="s">
        <v>870</v>
      </c>
      <c r="C33" s="50" t="s">
        <v>60</v>
      </c>
      <c r="D33" s="55">
        <v>51112.0</v>
      </c>
      <c r="E33" s="56">
        <v>16.724</v>
      </c>
      <c r="F33" s="56">
        <v>16.245</v>
      </c>
      <c r="G33" s="56">
        <v>16.874</v>
      </c>
      <c r="H33" s="56">
        <v>4.1</v>
      </c>
      <c r="I33" s="56">
        <v>221.0</v>
      </c>
      <c r="J33" s="56">
        <v>7.8</v>
      </c>
      <c r="K33" s="56">
        <v>6.6</v>
      </c>
      <c r="L33" s="56">
        <v>0.15468</v>
      </c>
      <c r="M33" s="56">
        <v>9.141</v>
      </c>
      <c r="N33" s="56">
        <v>91.4</v>
      </c>
      <c r="O33" s="52"/>
      <c r="P33" s="56">
        <v>98.633</v>
      </c>
      <c r="Q33" s="56">
        <v>17.63094</v>
      </c>
      <c r="R33" s="52"/>
      <c r="S33" s="52"/>
      <c r="T33" s="52"/>
      <c r="U33" s="52"/>
      <c r="V33" s="52"/>
      <c r="W33" s="52"/>
      <c r="X33" s="52"/>
      <c r="Y33" s="52"/>
    </row>
    <row r="34">
      <c r="A34" s="57" t="s">
        <v>875</v>
      </c>
      <c r="B34" s="50" t="s">
        <v>877</v>
      </c>
      <c r="C34" s="50" t="s">
        <v>879</v>
      </c>
      <c r="D34" s="55">
        <v>49683.0</v>
      </c>
      <c r="E34" s="56">
        <v>3.519</v>
      </c>
      <c r="F34" s="56">
        <v>3.458</v>
      </c>
      <c r="G34" s="56">
        <v>3.478</v>
      </c>
      <c r="H34" s="56">
        <v>0.569</v>
      </c>
      <c r="I34" s="56">
        <v>527.0</v>
      </c>
      <c r="J34" s="50" t="s">
        <v>563</v>
      </c>
      <c r="K34" s="56">
        <v>7.3</v>
      </c>
      <c r="L34" s="56">
        <v>0.05961</v>
      </c>
      <c r="M34" s="56">
        <v>1.228</v>
      </c>
      <c r="N34" s="56">
        <v>81.02</v>
      </c>
      <c r="O34" s="52"/>
      <c r="P34" s="56">
        <v>64.842</v>
      </c>
      <c r="Q34" s="56">
        <v>6.79406</v>
      </c>
      <c r="R34" s="52"/>
      <c r="S34" s="52"/>
      <c r="T34" s="52"/>
      <c r="U34" s="52"/>
      <c r="V34" s="52"/>
      <c r="W34" s="52"/>
      <c r="X34" s="52"/>
      <c r="Y34" s="52"/>
    </row>
    <row r="35">
      <c r="A35" s="57" t="s">
        <v>156</v>
      </c>
      <c r="B35" s="50" t="s">
        <v>890</v>
      </c>
      <c r="C35" s="50" t="s">
        <v>157</v>
      </c>
      <c r="D35" s="55">
        <v>49471.0</v>
      </c>
      <c r="E35" s="56">
        <v>8.983</v>
      </c>
      <c r="F35" s="56">
        <v>8.655</v>
      </c>
      <c r="G35" s="56">
        <v>9.733</v>
      </c>
      <c r="H35" s="56">
        <v>2.378</v>
      </c>
      <c r="I35" s="56">
        <v>442.0</v>
      </c>
      <c r="J35" s="56">
        <v>7.6</v>
      </c>
      <c r="K35" s="56">
        <v>7.1</v>
      </c>
      <c r="L35" s="56">
        <v>0.14179</v>
      </c>
      <c r="M35" s="56">
        <v>4.932</v>
      </c>
      <c r="N35" s="56">
        <v>94.57</v>
      </c>
      <c r="O35" s="52"/>
      <c r="P35" s="56">
        <v>91.585</v>
      </c>
      <c r="Q35" s="56">
        <v>16.16102</v>
      </c>
      <c r="R35" s="52"/>
      <c r="S35" s="52"/>
      <c r="T35" s="52"/>
      <c r="U35" s="52"/>
      <c r="V35" s="52"/>
      <c r="W35" s="52"/>
      <c r="X35" s="52"/>
      <c r="Y35" s="52"/>
    </row>
    <row r="36">
      <c r="A36" s="57" t="s">
        <v>731</v>
      </c>
      <c r="B36" s="50" t="s">
        <v>903</v>
      </c>
      <c r="C36" s="50" t="s">
        <v>733</v>
      </c>
      <c r="D36" s="55">
        <v>47850.0</v>
      </c>
      <c r="E36" s="56">
        <v>3.603</v>
      </c>
      <c r="F36" s="56">
        <v>3.298</v>
      </c>
      <c r="G36" s="56">
        <v>3.807</v>
      </c>
      <c r="H36" s="56">
        <v>0.848</v>
      </c>
      <c r="I36" s="56">
        <v>455.0</v>
      </c>
      <c r="J36" s="50" t="s">
        <v>563</v>
      </c>
      <c r="K36" s="56">
        <v>8.3</v>
      </c>
      <c r="L36" s="56">
        <v>0.04745</v>
      </c>
      <c r="M36" s="56">
        <v>1.282</v>
      </c>
      <c r="N36" s="56">
        <v>98.9</v>
      </c>
      <c r="O36" s="52"/>
      <c r="P36" s="56">
        <v>69.876</v>
      </c>
      <c r="Q36" s="56">
        <v>5.40798</v>
      </c>
      <c r="R36" s="52"/>
      <c r="S36" s="52"/>
      <c r="T36" s="52"/>
      <c r="U36" s="52"/>
      <c r="V36" s="52"/>
      <c r="W36" s="52"/>
      <c r="X36" s="52"/>
      <c r="Y36" s="52"/>
    </row>
    <row r="37">
      <c r="A37" s="57" t="s">
        <v>516</v>
      </c>
      <c r="B37" s="50" t="s">
        <v>915</v>
      </c>
      <c r="C37" s="50" t="s">
        <v>518</v>
      </c>
      <c r="D37" s="55">
        <v>47760.0</v>
      </c>
      <c r="E37" s="56">
        <v>3.562</v>
      </c>
      <c r="F37" s="56">
        <v>3.463</v>
      </c>
      <c r="G37" s="56">
        <v>4.116</v>
      </c>
      <c r="H37" s="56">
        <v>0.938</v>
      </c>
      <c r="I37" s="56">
        <v>323.0</v>
      </c>
      <c r="J37" s="50" t="s">
        <v>563</v>
      </c>
      <c r="K37" s="56">
        <v>8.0</v>
      </c>
      <c r="L37" s="56">
        <v>0.04961</v>
      </c>
      <c r="M37" s="56">
        <v>1.55</v>
      </c>
      <c r="N37" s="56">
        <v>88.85</v>
      </c>
      <c r="O37" s="52"/>
      <c r="P37" s="56">
        <v>67.647</v>
      </c>
      <c r="Q37" s="56">
        <v>5.65455</v>
      </c>
      <c r="R37" s="52"/>
      <c r="S37" s="52"/>
      <c r="T37" s="52"/>
      <c r="U37" s="52"/>
      <c r="V37" s="52"/>
      <c r="W37" s="52"/>
      <c r="X37" s="52"/>
      <c r="Y37" s="52"/>
    </row>
    <row r="38">
      <c r="A38" s="57" t="s">
        <v>410</v>
      </c>
      <c r="B38" s="50" t="s">
        <v>929</v>
      </c>
      <c r="C38" s="50" t="s">
        <v>411</v>
      </c>
      <c r="D38" s="55">
        <v>47457.0</v>
      </c>
      <c r="E38" s="56">
        <v>4.731</v>
      </c>
      <c r="F38" s="56">
        <v>4.436</v>
      </c>
      <c r="G38" s="56">
        <v>4.951</v>
      </c>
      <c r="H38" s="56">
        <v>1.362</v>
      </c>
      <c r="I38" s="56">
        <v>329.0</v>
      </c>
      <c r="J38" s="50" t="s">
        <v>563</v>
      </c>
      <c r="K38" s="56">
        <v>9.3</v>
      </c>
      <c r="L38" s="56">
        <v>0.05303</v>
      </c>
      <c r="M38" s="56">
        <v>1.82</v>
      </c>
      <c r="N38" s="56">
        <v>83.89</v>
      </c>
      <c r="O38" s="52"/>
      <c r="P38" s="56">
        <v>87.198</v>
      </c>
      <c r="Q38" s="56">
        <v>6.04427</v>
      </c>
      <c r="R38" s="52"/>
      <c r="S38" s="52"/>
      <c r="T38" s="52"/>
      <c r="U38" s="52"/>
      <c r="V38" s="52"/>
      <c r="W38" s="52"/>
      <c r="X38" s="52"/>
      <c r="Y38" s="52"/>
    </row>
    <row r="39">
      <c r="A39" s="57" t="s">
        <v>164</v>
      </c>
      <c r="B39" s="50" t="s">
        <v>164</v>
      </c>
      <c r="C39" s="50" t="s">
        <v>165</v>
      </c>
      <c r="D39" s="55">
        <v>47208.0</v>
      </c>
      <c r="E39" s="56">
        <v>8.538</v>
      </c>
      <c r="F39" s="56">
        <v>8.032</v>
      </c>
      <c r="G39" s="56">
        <v>9.88</v>
      </c>
      <c r="H39" s="56">
        <v>1.647</v>
      </c>
      <c r="I39" s="56">
        <v>215.0</v>
      </c>
      <c r="J39" s="56">
        <v>9.0</v>
      </c>
      <c r="K39" s="56">
        <v>7.4</v>
      </c>
      <c r="L39" s="56">
        <v>0.07512</v>
      </c>
      <c r="M39" s="56">
        <v>3.285</v>
      </c>
      <c r="N39" s="56">
        <v>97.21</v>
      </c>
      <c r="O39" s="52"/>
      <c r="P39" s="56">
        <v>92.951</v>
      </c>
      <c r="Q39" s="56">
        <v>8.56247</v>
      </c>
      <c r="R39" s="52"/>
      <c r="S39" s="52"/>
      <c r="T39" s="52"/>
      <c r="U39" s="52"/>
      <c r="V39" s="52"/>
      <c r="W39" s="52"/>
      <c r="X39" s="52"/>
      <c r="Y39" s="52"/>
    </row>
    <row r="40">
      <c r="A40" s="57" t="s">
        <v>351</v>
      </c>
      <c r="B40" s="50" t="s">
        <v>946</v>
      </c>
      <c r="C40" s="50" t="s">
        <v>352</v>
      </c>
      <c r="D40" s="55">
        <v>46918.0</v>
      </c>
      <c r="E40" s="56">
        <v>5.228</v>
      </c>
      <c r="F40" s="56">
        <v>4.791</v>
      </c>
      <c r="G40" s="56">
        <v>5.525</v>
      </c>
      <c r="H40" s="56">
        <v>0.559</v>
      </c>
      <c r="I40" s="55">
        <v>10642.0</v>
      </c>
      <c r="J40" s="56">
        <v>2.1</v>
      </c>
      <c r="K40" s="56">
        <v>6.8</v>
      </c>
      <c r="L40" s="56">
        <v>0.20894</v>
      </c>
      <c r="M40" s="56">
        <v>1.863</v>
      </c>
      <c r="N40" s="56">
        <v>99.84</v>
      </c>
      <c r="O40" s="52"/>
      <c r="P40" s="56">
        <v>89.683</v>
      </c>
      <c r="Q40" s="56">
        <v>23.81538</v>
      </c>
      <c r="R40" s="52"/>
      <c r="S40" s="52"/>
      <c r="T40" s="52"/>
      <c r="U40" s="52"/>
      <c r="V40" s="52"/>
      <c r="W40" s="52"/>
      <c r="X40" s="52"/>
      <c r="Y40" s="52"/>
    </row>
    <row r="41">
      <c r="A41" s="57" t="s">
        <v>173</v>
      </c>
      <c r="B41" s="50" t="s">
        <v>173</v>
      </c>
      <c r="C41" s="56" t="s">
        <v>175</v>
      </c>
      <c r="D41" s="55">
        <v>46207.0</v>
      </c>
      <c r="E41" s="56">
        <v>10.103</v>
      </c>
      <c r="F41" s="56">
        <v>9.612</v>
      </c>
      <c r="G41" s="56">
        <v>10.545</v>
      </c>
      <c r="H41" s="56">
        <v>2.32</v>
      </c>
      <c r="I41" s="56">
        <v>259.0</v>
      </c>
      <c r="J41" s="56">
        <v>8.9</v>
      </c>
      <c r="K41" s="56">
        <v>7.1</v>
      </c>
      <c r="L41" s="56">
        <v>0.08378</v>
      </c>
      <c r="M41" s="56">
        <v>4.11</v>
      </c>
      <c r="N41" s="56">
        <v>95.37</v>
      </c>
      <c r="O41" s="52"/>
      <c r="P41" s="56">
        <v>96.588</v>
      </c>
      <c r="Q41" s="56">
        <v>9.54886</v>
      </c>
      <c r="R41" s="52"/>
      <c r="S41" s="52"/>
      <c r="T41" s="52"/>
      <c r="U41" s="52"/>
      <c r="V41" s="52"/>
      <c r="W41" s="52"/>
      <c r="X41" s="52"/>
      <c r="Y41" s="52"/>
    </row>
    <row r="42">
      <c r="A42" s="57" t="s">
        <v>317</v>
      </c>
      <c r="B42" s="50" t="s">
        <v>960</v>
      </c>
      <c r="C42" s="50" t="s">
        <v>318</v>
      </c>
      <c r="D42" s="55">
        <v>45523.0</v>
      </c>
      <c r="E42" s="56">
        <v>6.344</v>
      </c>
      <c r="F42" s="56">
        <v>6.042</v>
      </c>
      <c r="G42" s="56">
        <v>5.888</v>
      </c>
      <c r="H42" s="56">
        <v>1.984</v>
      </c>
      <c r="I42" s="56">
        <v>497.0</v>
      </c>
      <c r="J42" s="56">
        <v>8.6</v>
      </c>
      <c r="K42" s="56">
        <v>6.4</v>
      </c>
      <c r="L42" s="56">
        <v>0.09482</v>
      </c>
      <c r="M42" s="56">
        <v>2.37</v>
      </c>
      <c r="N42" s="56">
        <v>97.79</v>
      </c>
      <c r="O42" s="52"/>
      <c r="P42" s="56">
        <v>90.23</v>
      </c>
      <c r="Q42" s="56">
        <v>10.80808</v>
      </c>
      <c r="R42" s="52"/>
      <c r="S42" s="52"/>
      <c r="T42" s="52"/>
      <c r="U42" s="52"/>
      <c r="V42" s="52"/>
      <c r="W42" s="52"/>
      <c r="X42" s="52"/>
      <c r="Y42" s="52"/>
    </row>
    <row r="43">
      <c r="A43" s="57" t="s">
        <v>521</v>
      </c>
      <c r="B43" s="50" t="s">
        <v>970</v>
      </c>
      <c r="C43" s="50" t="s">
        <v>522</v>
      </c>
      <c r="D43" s="55">
        <v>44076.0</v>
      </c>
      <c r="E43" s="56">
        <v>4.518</v>
      </c>
      <c r="F43" s="56">
        <v>4.468</v>
      </c>
      <c r="G43" s="56">
        <v>4.416</v>
      </c>
      <c r="H43" s="56">
        <v>0.864</v>
      </c>
      <c r="I43" s="56">
        <v>295.0</v>
      </c>
      <c r="J43" s="50" t="s">
        <v>563</v>
      </c>
      <c r="K43" s="56">
        <v>7.1</v>
      </c>
      <c r="L43" s="56">
        <v>0.05264</v>
      </c>
      <c r="M43" s="56">
        <v>1.628</v>
      </c>
      <c r="N43" s="56">
        <v>98.31</v>
      </c>
      <c r="O43" s="52"/>
      <c r="P43" s="56">
        <v>88.095</v>
      </c>
      <c r="Q43" s="56">
        <v>5.99976</v>
      </c>
      <c r="R43" s="52"/>
      <c r="S43" s="52"/>
      <c r="T43" s="52"/>
      <c r="U43" s="52"/>
      <c r="V43" s="52"/>
      <c r="W43" s="52"/>
      <c r="X43" s="52"/>
      <c r="Y43" s="52"/>
    </row>
    <row r="44">
      <c r="A44" s="57" t="s">
        <v>978</v>
      </c>
      <c r="B44" s="50" t="s">
        <v>980</v>
      </c>
      <c r="C44" s="50" t="s">
        <v>981</v>
      </c>
      <c r="D44" s="55">
        <v>42921.0</v>
      </c>
      <c r="E44" s="56">
        <v>2.653</v>
      </c>
      <c r="F44" s="56">
        <v>2.309</v>
      </c>
      <c r="G44" s="56">
        <v>3.193</v>
      </c>
      <c r="H44" s="56">
        <v>0.506</v>
      </c>
      <c r="I44" s="56">
        <v>636.0</v>
      </c>
      <c r="J44" s="50" t="s">
        <v>563</v>
      </c>
      <c r="K44" s="50" t="s">
        <v>563</v>
      </c>
      <c r="L44" s="56">
        <v>0.05643</v>
      </c>
      <c r="M44" s="56">
        <v>1.336</v>
      </c>
      <c r="N44" s="56">
        <v>98.74</v>
      </c>
      <c r="O44" s="52"/>
      <c r="P44" s="56">
        <v>55.145</v>
      </c>
      <c r="Q44" s="56">
        <v>6.43186</v>
      </c>
      <c r="R44" s="52"/>
      <c r="S44" s="52"/>
      <c r="T44" s="52"/>
      <c r="U44" s="52"/>
      <c r="V44" s="52"/>
      <c r="W44" s="52"/>
      <c r="X44" s="52"/>
      <c r="Y44" s="52"/>
    </row>
    <row r="45">
      <c r="A45" s="57" t="s">
        <v>908</v>
      </c>
      <c r="B45" s="50" t="s">
        <v>908</v>
      </c>
      <c r="C45" s="50" t="s">
        <v>909</v>
      </c>
      <c r="D45" s="55">
        <v>42297.0</v>
      </c>
      <c r="E45" s="56">
        <v>3.231</v>
      </c>
      <c r="F45" s="56">
        <v>3.053</v>
      </c>
      <c r="G45" s="56">
        <v>3.204</v>
      </c>
      <c r="H45" s="56">
        <v>0.666</v>
      </c>
      <c r="I45" s="56">
        <v>908.0</v>
      </c>
      <c r="J45" s="56">
        <v>9.0</v>
      </c>
      <c r="K45" s="56">
        <v>9.2</v>
      </c>
      <c r="L45" s="56">
        <v>0.0627</v>
      </c>
      <c r="M45" s="56">
        <v>1.015</v>
      </c>
      <c r="N45" s="56">
        <v>93.83</v>
      </c>
      <c r="O45" s="52"/>
      <c r="P45" s="56">
        <v>63.086</v>
      </c>
      <c r="Q45" s="56">
        <v>7.14645</v>
      </c>
      <c r="R45" s="52"/>
      <c r="S45" s="52"/>
      <c r="T45" s="52"/>
      <c r="U45" s="52"/>
      <c r="V45" s="52"/>
      <c r="W45" s="52"/>
      <c r="X45" s="52"/>
      <c r="Y45" s="52"/>
    </row>
    <row r="46">
      <c r="A46" s="57" t="s">
        <v>126</v>
      </c>
      <c r="B46" s="50" t="s">
        <v>1001</v>
      </c>
      <c r="C46" s="65">
        <v>42909.0</v>
      </c>
      <c r="D46" s="55">
        <v>42289.0</v>
      </c>
      <c r="E46" s="56">
        <v>11.212</v>
      </c>
      <c r="F46" s="56">
        <v>10.864</v>
      </c>
      <c r="G46" s="56">
        <v>10.799</v>
      </c>
      <c r="H46" s="56">
        <v>3.653</v>
      </c>
      <c r="I46" s="56">
        <v>190.0</v>
      </c>
      <c r="J46" s="56">
        <v>8.1</v>
      </c>
      <c r="K46" s="56">
        <v>6.9</v>
      </c>
      <c r="L46" s="56">
        <v>0.07406</v>
      </c>
      <c r="M46" s="56">
        <v>3.724</v>
      </c>
      <c r="N46" s="56">
        <v>78.42</v>
      </c>
      <c r="O46" s="52"/>
      <c r="P46" s="56">
        <v>96.365</v>
      </c>
      <c r="Q46" s="56">
        <v>8.44084</v>
      </c>
      <c r="R46" s="52"/>
      <c r="S46" s="52"/>
      <c r="T46" s="52"/>
      <c r="U46" s="52"/>
      <c r="V46" s="52"/>
      <c r="W46" s="52"/>
      <c r="X46" s="52"/>
      <c r="Y46" s="52"/>
    </row>
    <row r="47">
      <c r="A47" s="57" t="s">
        <v>408</v>
      </c>
      <c r="B47" s="50" t="s">
        <v>1022</v>
      </c>
      <c r="C47" s="50" t="s">
        <v>409</v>
      </c>
      <c r="D47" s="55">
        <v>41645.0</v>
      </c>
      <c r="E47" s="56">
        <v>5.299</v>
      </c>
      <c r="F47" s="56">
        <v>5.199</v>
      </c>
      <c r="G47" s="56">
        <v>5.464</v>
      </c>
      <c r="H47" s="56">
        <v>1.311</v>
      </c>
      <c r="I47" s="56">
        <v>424.0</v>
      </c>
      <c r="J47" s="56">
        <v>9.4</v>
      </c>
      <c r="K47" s="56">
        <v>7.7</v>
      </c>
      <c r="L47" s="56">
        <v>0.06427</v>
      </c>
      <c r="M47" s="56">
        <v>1.887</v>
      </c>
      <c r="N47" s="56">
        <v>97.41</v>
      </c>
      <c r="O47" s="52"/>
      <c r="P47" s="56">
        <v>85.485</v>
      </c>
      <c r="Q47" s="56">
        <v>7.32574</v>
      </c>
      <c r="R47" s="52"/>
      <c r="S47" s="52"/>
      <c r="T47" s="52"/>
      <c r="U47" s="52"/>
      <c r="V47" s="52"/>
      <c r="W47" s="52"/>
      <c r="X47" s="52"/>
      <c r="Y47" s="52"/>
    </row>
    <row r="48">
      <c r="A48" s="57" t="s">
        <v>359</v>
      </c>
      <c r="B48" s="50" t="s">
        <v>1032</v>
      </c>
      <c r="C48" s="50" t="s">
        <v>360</v>
      </c>
      <c r="D48" s="55">
        <v>41574.0</v>
      </c>
      <c r="E48" s="56">
        <v>4.706</v>
      </c>
      <c r="F48" s="56">
        <v>4.521</v>
      </c>
      <c r="G48" s="56">
        <v>5.496</v>
      </c>
      <c r="H48" s="56">
        <v>0.964</v>
      </c>
      <c r="I48" s="56">
        <v>389.0</v>
      </c>
      <c r="J48" s="56">
        <v>9.1</v>
      </c>
      <c r="K48" s="56">
        <v>7.9</v>
      </c>
      <c r="L48" s="56">
        <v>0.08331</v>
      </c>
      <c r="M48" s="56">
        <v>2.328</v>
      </c>
      <c r="N48" s="56">
        <v>99.74</v>
      </c>
      <c r="O48" s="52"/>
      <c r="P48" s="56">
        <v>74.599</v>
      </c>
      <c r="Q48" s="56">
        <v>9.49575</v>
      </c>
      <c r="R48" s="52"/>
      <c r="S48" s="52"/>
      <c r="T48" s="52"/>
      <c r="U48" s="52"/>
      <c r="V48" s="52"/>
      <c r="W48" s="52"/>
      <c r="X48" s="52"/>
      <c r="Y48" s="52"/>
    </row>
    <row r="49">
      <c r="A49" s="57" t="s">
        <v>104</v>
      </c>
      <c r="B49" s="50" t="s">
        <v>1038</v>
      </c>
      <c r="C49" s="50" t="s">
        <v>105</v>
      </c>
      <c r="D49" s="55">
        <v>41392.0</v>
      </c>
      <c r="E49" s="56">
        <v>12.485</v>
      </c>
      <c r="F49" s="56">
        <v>10.619</v>
      </c>
      <c r="G49" s="56">
        <v>11.476</v>
      </c>
      <c r="H49" s="56">
        <v>3.27</v>
      </c>
      <c r="I49" s="56">
        <v>311.0</v>
      </c>
      <c r="J49" s="56">
        <v>6.5</v>
      </c>
      <c r="K49" s="56">
        <v>5.9</v>
      </c>
      <c r="L49" s="56">
        <v>0.08527</v>
      </c>
      <c r="M49" s="56">
        <v>3.522</v>
      </c>
      <c r="N49" s="56">
        <v>97.43</v>
      </c>
      <c r="O49" s="52"/>
      <c r="P49" s="56">
        <v>97.51</v>
      </c>
      <c r="Q49" s="56">
        <v>9.71858</v>
      </c>
      <c r="R49" s="52"/>
      <c r="S49" s="52"/>
      <c r="T49" s="52"/>
      <c r="U49" s="52"/>
      <c r="V49" s="52"/>
      <c r="W49" s="52"/>
      <c r="X49" s="52"/>
      <c r="Y49" s="52"/>
    </row>
    <row r="50">
      <c r="A50" s="57" t="s">
        <v>405</v>
      </c>
      <c r="B50" s="50" t="s">
        <v>1046</v>
      </c>
      <c r="C50" s="50" t="s">
        <v>406</v>
      </c>
      <c r="D50" s="55">
        <v>41127.0</v>
      </c>
      <c r="E50" s="56">
        <v>4.823</v>
      </c>
      <c r="F50" s="56">
        <v>4.568</v>
      </c>
      <c r="G50" s="56">
        <v>5.366</v>
      </c>
      <c r="H50" s="56">
        <v>0.962</v>
      </c>
      <c r="I50" s="56">
        <v>599.0</v>
      </c>
      <c r="J50" s="56">
        <v>8.3</v>
      </c>
      <c r="K50" s="56">
        <v>8.6</v>
      </c>
      <c r="L50" s="56">
        <v>0.09328</v>
      </c>
      <c r="M50" s="56">
        <v>2.281</v>
      </c>
      <c r="N50" s="56">
        <v>95.66</v>
      </c>
      <c r="O50" s="52"/>
      <c r="P50" s="56">
        <v>87.16</v>
      </c>
      <c r="Q50" s="56">
        <v>10.63237</v>
      </c>
      <c r="R50" s="52"/>
      <c r="S50" s="52"/>
      <c r="T50" s="52"/>
      <c r="U50" s="52"/>
      <c r="V50" s="52"/>
      <c r="W50" s="52"/>
      <c r="X50" s="52"/>
      <c r="Y50" s="52"/>
    </row>
    <row r="51">
      <c r="A51" s="57" t="s">
        <v>38</v>
      </c>
      <c r="B51" s="50" t="s">
        <v>38</v>
      </c>
      <c r="C51" s="50" t="s">
        <v>39</v>
      </c>
      <c r="D51" s="55">
        <v>39637.0</v>
      </c>
      <c r="E51" s="56">
        <v>24.082</v>
      </c>
      <c r="F51" s="56">
        <v>23.281</v>
      </c>
      <c r="G51" s="56">
        <v>22.086</v>
      </c>
      <c r="H51" s="56">
        <v>3.466</v>
      </c>
      <c r="I51" s="56">
        <v>174.0</v>
      </c>
      <c r="J51" s="56">
        <v>6.7</v>
      </c>
      <c r="K51" s="56">
        <v>5.4</v>
      </c>
      <c r="L51" s="56">
        <v>0.13313</v>
      </c>
      <c r="M51" s="56">
        <v>11.243</v>
      </c>
      <c r="N51" s="56">
        <v>90.8</v>
      </c>
      <c r="O51" s="52"/>
      <c r="P51" s="56">
        <v>98.344</v>
      </c>
      <c r="Q51" s="56">
        <v>15.1745</v>
      </c>
      <c r="R51" s="52"/>
      <c r="S51" s="52"/>
      <c r="T51" s="52"/>
      <c r="U51" s="52"/>
      <c r="V51" s="52"/>
      <c r="W51" s="52"/>
      <c r="X51" s="52"/>
      <c r="Y51" s="52"/>
    </row>
    <row r="52">
      <c r="A52" s="57" t="s">
        <v>1059</v>
      </c>
      <c r="B52" s="50" t="s">
        <v>1062</v>
      </c>
      <c r="C52" s="56" t="s">
        <v>1063</v>
      </c>
      <c r="D52" s="55">
        <v>38758.0</v>
      </c>
      <c r="E52" s="56">
        <v>2.243</v>
      </c>
      <c r="F52" s="56">
        <v>2.16</v>
      </c>
      <c r="G52" s="56">
        <v>2.474</v>
      </c>
      <c r="H52" s="56">
        <v>0.494</v>
      </c>
      <c r="I52" s="56">
        <v>338.0</v>
      </c>
      <c r="J52" s="50" t="s">
        <v>563</v>
      </c>
      <c r="K52" s="56">
        <v>8.3</v>
      </c>
      <c r="L52" s="56">
        <v>0.02143</v>
      </c>
      <c r="M52" s="56">
        <v>0.666</v>
      </c>
      <c r="N52" s="56">
        <v>99.11</v>
      </c>
      <c r="O52" s="52"/>
      <c r="P52" s="56">
        <v>46.524</v>
      </c>
      <c r="Q52" s="56">
        <v>2.44285</v>
      </c>
      <c r="R52" s="52"/>
      <c r="S52" s="52"/>
      <c r="T52" s="52"/>
      <c r="U52" s="52"/>
      <c r="V52" s="52"/>
      <c r="W52" s="52"/>
      <c r="X52" s="52"/>
      <c r="Y52" s="52"/>
    </row>
    <row r="53">
      <c r="A53" s="57" t="s">
        <v>185</v>
      </c>
      <c r="B53" s="50" t="s">
        <v>1072</v>
      </c>
      <c r="C53" s="50" t="s">
        <v>186</v>
      </c>
      <c r="D53" s="55">
        <v>38486.0</v>
      </c>
      <c r="E53" s="56">
        <v>13.649</v>
      </c>
      <c r="F53" s="56">
        <v>13.211</v>
      </c>
      <c r="G53" s="56">
        <v>13.002</v>
      </c>
      <c r="H53" s="56">
        <v>1.848</v>
      </c>
      <c r="I53" s="56">
        <v>264.0</v>
      </c>
      <c r="J53" s="56">
        <v>6.9</v>
      </c>
      <c r="K53" s="56">
        <v>7.2</v>
      </c>
      <c r="L53" s="56">
        <v>0.10331</v>
      </c>
      <c r="M53" s="56">
        <v>5.016</v>
      </c>
      <c r="N53" s="56">
        <v>99.24</v>
      </c>
      <c r="O53" s="52"/>
      <c r="P53" s="56">
        <v>97.691</v>
      </c>
      <c r="Q53" s="56">
        <v>11.77505</v>
      </c>
      <c r="R53" s="52"/>
      <c r="S53" s="52"/>
      <c r="T53" s="52"/>
      <c r="U53" s="52"/>
      <c r="V53" s="52"/>
      <c r="W53" s="52"/>
      <c r="X53" s="52"/>
      <c r="Y53" s="52"/>
    </row>
    <row r="54">
      <c r="A54" s="57" t="s">
        <v>275</v>
      </c>
      <c r="B54" s="50" t="s">
        <v>1079</v>
      </c>
      <c r="C54" s="50" t="s">
        <v>277</v>
      </c>
      <c r="D54" s="55">
        <v>37772.0</v>
      </c>
      <c r="E54" s="56">
        <v>5.985</v>
      </c>
      <c r="F54" s="56">
        <v>5.649</v>
      </c>
      <c r="G54" s="56">
        <v>6.353</v>
      </c>
      <c r="H54" s="56">
        <v>1.291</v>
      </c>
      <c r="I54" s="56">
        <v>605.0</v>
      </c>
      <c r="J54" s="56">
        <v>6.9</v>
      </c>
      <c r="K54" s="56">
        <v>6.6</v>
      </c>
      <c r="L54" s="56">
        <v>0.09524</v>
      </c>
      <c r="M54" s="56">
        <v>2.598</v>
      </c>
      <c r="N54" s="56">
        <v>97.69</v>
      </c>
      <c r="O54" s="52"/>
      <c r="P54" s="56">
        <v>89.535</v>
      </c>
      <c r="Q54" s="56">
        <v>10.85517</v>
      </c>
      <c r="R54" s="52"/>
      <c r="S54" s="52"/>
      <c r="T54" s="52"/>
      <c r="U54" s="52"/>
      <c r="V54" s="52"/>
      <c r="W54" s="52"/>
      <c r="X54" s="52"/>
      <c r="Y54" s="52"/>
    </row>
    <row r="55">
      <c r="A55" s="57" t="s">
        <v>793</v>
      </c>
      <c r="B55" s="50" t="s">
        <v>793</v>
      </c>
      <c r="C55" s="50" t="s">
        <v>794</v>
      </c>
      <c r="D55" s="55">
        <v>37148.0</v>
      </c>
      <c r="E55" s="56">
        <v>3.413</v>
      </c>
      <c r="F55" s="56">
        <v>2.807</v>
      </c>
      <c r="G55" s="56">
        <v>3.338</v>
      </c>
      <c r="H55" s="56">
        <v>0.689</v>
      </c>
      <c r="I55" s="55">
        <v>1093.0</v>
      </c>
      <c r="J55" s="56">
        <v>5.9</v>
      </c>
      <c r="K55" s="56">
        <v>6.2</v>
      </c>
      <c r="L55" s="56">
        <v>0.08289</v>
      </c>
      <c r="M55" s="56">
        <v>1.008</v>
      </c>
      <c r="N55" s="56">
        <v>90.3</v>
      </c>
      <c r="O55" s="52"/>
      <c r="P55" s="56">
        <v>65.983</v>
      </c>
      <c r="Q55" s="56">
        <v>9.44771</v>
      </c>
      <c r="R55" s="52"/>
      <c r="S55" s="52"/>
      <c r="T55" s="52"/>
      <c r="U55" s="52"/>
      <c r="V55" s="52"/>
      <c r="W55" s="52"/>
      <c r="X55" s="52"/>
      <c r="Y55" s="52"/>
    </row>
    <row r="56">
      <c r="A56" s="57" t="s">
        <v>16</v>
      </c>
      <c r="B56" s="50" t="s">
        <v>1090</v>
      </c>
      <c r="C56" s="50" t="s">
        <v>17</v>
      </c>
      <c r="D56" s="55">
        <v>36784.0</v>
      </c>
      <c r="E56" s="56">
        <v>38.602</v>
      </c>
      <c r="F56" s="56">
        <v>38.325</v>
      </c>
      <c r="G56" s="56">
        <v>40.923</v>
      </c>
      <c r="H56" s="56">
        <v>4.915</v>
      </c>
      <c r="I56" s="56">
        <v>59.0</v>
      </c>
      <c r="J56" s="56">
        <v>7.4</v>
      </c>
      <c r="K56" s="56">
        <v>5.9</v>
      </c>
      <c r="L56" s="56">
        <v>0.09931</v>
      </c>
      <c r="M56" s="56">
        <v>20.269</v>
      </c>
      <c r="N56" s="56">
        <v>13.56</v>
      </c>
      <c r="O56" s="52"/>
      <c r="P56" s="56">
        <v>99.733</v>
      </c>
      <c r="Q56" s="56">
        <v>11.31968</v>
      </c>
      <c r="R56" s="52"/>
      <c r="S56" s="52"/>
      <c r="T56" s="52"/>
      <c r="U56" s="52"/>
      <c r="V56" s="52"/>
      <c r="W56" s="52"/>
      <c r="X56" s="52"/>
      <c r="Y56" s="52"/>
    </row>
    <row r="57">
      <c r="A57" s="57" t="s">
        <v>44</v>
      </c>
      <c r="B57" s="50" t="s">
        <v>1097</v>
      </c>
      <c r="C57" s="50" t="s">
        <v>45</v>
      </c>
      <c r="D57" s="55">
        <v>36446.0</v>
      </c>
      <c r="E57" s="56">
        <v>19.381</v>
      </c>
      <c r="F57" s="56">
        <v>18.868</v>
      </c>
      <c r="G57" s="56">
        <v>23.358</v>
      </c>
      <c r="H57" s="56">
        <v>5.325</v>
      </c>
      <c r="I57" s="56">
        <v>126.0</v>
      </c>
      <c r="J57" s="56">
        <v>6.9</v>
      </c>
      <c r="K57" s="56">
        <v>5.5</v>
      </c>
      <c r="L57" s="56">
        <v>0.11357</v>
      </c>
      <c r="M57" s="56">
        <v>11.625</v>
      </c>
      <c r="N57" s="56">
        <v>84.92</v>
      </c>
      <c r="O57" s="52"/>
      <c r="P57" s="56">
        <v>97.682</v>
      </c>
      <c r="Q57" s="56">
        <v>12.9442</v>
      </c>
      <c r="R57" s="52"/>
      <c r="S57" s="52"/>
      <c r="T57" s="52"/>
      <c r="U57" s="52"/>
      <c r="V57" s="52"/>
      <c r="W57" s="52"/>
      <c r="X57" s="52"/>
      <c r="Y57" s="52"/>
    </row>
    <row r="58">
      <c r="A58" s="57" t="s">
        <v>46</v>
      </c>
      <c r="B58" s="50" t="s">
        <v>1104</v>
      </c>
      <c r="C58" s="50" t="s">
        <v>47</v>
      </c>
      <c r="D58" s="55">
        <v>35807.0</v>
      </c>
      <c r="E58" s="56">
        <v>18.699</v>
      </c>
      <c r="F58" s="56">
        <v>18.398</v>
      </c>
      <c r="G58" s="56">
        <v>20.001</v>
      </c>
      <c r="H58" s="56">
        <v>3.932</v>
      </c>
      <c r="I58" s="56">
        <v>133.0</v>
      </c>
      <c r="J58" s="56">
        <v>7.3</v>
      </c>
      <c r="K58" s="56">
        <v>6.3</v>
      </c>
      <c r="L58" s="56">
        <v>0.1044</v>
      </c>
      <c r="M58" s="56">
        <v>10.197</v>
      </c>
      <c r="N58" s="56">
        <v>95.49</v>
      </c>
      <c r="O58" s="52"/>
      <c r="P58" s="56">
        <v>97.059</v>
      </c>
      <c r="Q58" s="56">
        <v>11.89901</v>
      </c>
      <c r="R58" s="52"/>
      <c r="S58" s="52"/>
      <c r="T58" s="52"/>
      <c r="U58" s="52"/>
      <c r="V58" s="52"/>
      <c r="W58" s="52"/>
      <c r="X58" s="52"/>
      <c r="Y58" s="52"/>
    </row>
    <row r="59">
      <c r="A59" s="57" t="s">
        <v>507</v>
      </c>
      <c r="B59" s="50" t="s">
        <v>1111</v>
      </c>
      <c r="C59" s="50" t="s">
        <v>508</v>
      </c>
      <c r="D59" s="55">
        <v>35676.0</v>
      </c>
      <c r="E59" s="56">
        <v>3.761</v>
      </c>
      <c r="F59" s="56">
        <v>3.501</v>
      </c>
      <c r="G59" s="56">
        <v>4.347</v>
      </c>
      <c r="H59" s="56">
        <v>1.118</v>
      </c>
      <c r="I59" s="56">
        <v>304.0</v>
      </c>
      <c r="J59" s="50" t="s">
        <v>563</v>
      </c>
      <c r="K59" s="56">
        <v>8.8</v>
      </c>
      <c r="L59" s="56">
        <v>0.05323</v>
      </c>
      <c r="M59" s="56">
        <v>1.824</v>
      </c>
      <c r="N59" s="56">
        <v>94.41</v>
      </c>
      <c r="O59" s="52"/>
      <c r="P59" s="56">
        <v>72.403</v>
      </c>
      <c r="Q59" s="56">
        <v>6.06661</v>
      </c>
      <c r="R59" s="52"/>
      <c r="S59" s="52"/>
      <c r="T59" s="52"/>
      <c r="U59" s="52"/>
      <c r="V59" s="52"/>
      <c r="W59" s="52"/>
      <c r="X59" s="52"/>
      <c r="Y59" s="52"/>
    </row>
    <row r="60">
      <c r="A60" s="57" t="s">
        <v>341</v>
      </c>
      <c r="B60" s="50" t="s">
        <v>1119</v>
      </c>
      <c r="C60" s="50" t="s">
        <v>343</v>
      </c>
      <c r="D60" s="55">
        <v>35011.0</v>
      </c>
      <c r="E60" s="56">
        <v>5.784</v>
      </c>
      <c r="F60" s="56">
        <v>5.391</v>
      </c>
      <c r="G60" s="56">
        <v>5.982</v>
      </c>
      <c r="H60" s="56">
        <v>1.167</v>
      </c>
      <c r="I60" s="56">
        <v>430.0</v>
      </c>
      <c r="J60" s="56">
        <v>8.6</v>
      </c>
      <c r="K60" s="56">
        <v>7.9</v>
      </c>
      <c r="L60" s="56">
        <v>0.0477</v>
      </c>
      <c r="M60" s="56">
        <v>1.565</v>
      </c>
      <c r="N60" s="56">
        <v>93.02</v>
      </c>
      <c r="O60" s="52"/>
      <c r="P60" s="56">
        <v>88.61</v>
      </c>
      <c r="Q60" s="56">
        <v>5.43715</v>
      </c>
      <c r="R60" s="52"/>
      <c r="S60" s="52"/>
      <c r="T60" s="52"/>
      <c r="U60" s="52"/>
      <c r="V60" s="52"/>
      <c r="W60" s="52"/>
      <c r="X60" s="52"/>
      <c r="Y60" s="52"/>
    </row>
    <row r="61">
      <c r="A61" s="57" t="s">
        <v>564</v>
      </c>
      <c r="B61" s="50" t="s">
        <v>1128</v>
      </c>
      <c r="C61" s="50" t="s">
        <v>565</v>
      </c>
      <c r="D61" s="55">
        <v>34849.0</v>
      </c>
      <c r="E61" s="56">
        <v>3.842</v>
      </c>
      <c r="F61" s="56">
        <v>3.714</v>
      </c>
      <c r="G61" s="56">
        <v>3.808</v>
      </c>
      <c r="H61" s="56">
        <v>0.777</v>
      </c>
      <c r="I61" s="56">
        <v>341.0</v>
      </c>
      <c r="J61" s="50" t="s">
        <v>563</v>
      </c>
      <c r="K61" s="56">
        <v>8.5</v>
      </c>
      <c r="L61" s="56">
        <v>0.03645</v>
      </c>
      <c r="M61" s="56">
        <v>1.174</v>
      </c>
      <c r="N61" s="56">
        <v>95.31</v>
      </c>
      <c r="O61" s="52"/>
      <c r="P61" s="56">
        <v>71.957</v>
      </c>
      <c r="Q61" s="56">
        <v>4.15496</v>
      </c>
      <c r="R61" s="52"/>
      <c r="S61" s="52"/>
      <c r="T61" s="52"/>
      <c r="U61" s="52"/>
      <c r="V61" s="52"/>
      <c r="W61" s="52"/>
      <c r="X61" s="52"/>
      <c r="Y61" s="52"/>
    </row>
    <row r="62">
      <c r="A62" s="57" t="s">
        <v>65</v>
      </c>
      <c r="B62" s="50" t="s">
        <v>1136</v>
      </c>
      <c r="C62" s="50" t="s">
        <v>66</v>
      </c>
      <c r="D62" s="55">
        <v>34396.0</v>
      </c>
      <c r="E62" s="56">
        <v>11.351</v>
      </c>
      <c r="F62" s="56">
        <v>11.063</v>
      </c>
      <c r="G62" s="56">
        <v>14.381</v>
      </c>
      <c r="H62" s="56">
        <v>2.322</v>
      </c>
      <c r="I62" s="56">
        <v>171.0</v>
      </c>
      <c r="J62" s="56">
        <v>6.7</v>
      </c>
      <c r="K62" s="56">
        <v>5.2</v>
      </c>
      <c r="L62" s="56">
        <v>0.12365</v>
      </c>
      <c r="M62" s="56">
        <v>8.217</v>
      </c>
      <c r="N62" s="56">
        <v>99.42</v>
      </c>
      <c r="O62" s="52"/>
      <c r="P62" s="56">
        <v>97.075</v>
      </c>
      <c r="Q62" s="56">
        <v>14.09354</v>
      </c>
      <c r="R62" s="52"/>
      <c r="S62" s="52"/>
      <c r="T62" s="52"/>
      <c r="U62" s="52"/>
      <c r="V62" s="52"/>
      <c r="W62" s="52"/>
      <c r="X62" s="52"/>
      <c r="Y62" s="52"/>
    </row>
    <row r="63">
      <c r="A63" s="57" t="s">
        <v>241</v>
      </c>
      <c r="B63" s="50" t="s">
        <v>1141</v>
      </c>
      <c r="C63" s="50" t="s">
        <v>242</v>
      </c>
      <c r="D63" s="55">
        <v>34017.0</v>
      </c>
      <c r="E63" s="56">
        <v>5.847</v>
      </c>
      <c r="F63" s="56">
        <v>5.742</v>
      </c>
      <c r="G63" s="56">
        <v>7.224</v>
      </c>
      <c r="H63" s="56">
        <v>2.581</v>
      </c>
      <c r="I63" s="56">
        <v>360.0</v>
      </c>
      <c r="J63" s="56">
        <v>7.5</v>
      </c>
      <c r="K63" s="56">
        <v>7.7</v>
      </c>
      <c r="L63" s="56">
        <v>0.07876</v>
      </c>
      <c r="M63" s="56">
        <v>3.166</v>
      </c>
      <c r="N63" s="56">
        <v>50.83</v>
      </c>
      <c r="O63" s="52"/>
      <c r="P63" s="56">
        <v>93.605</v>
      </c>
      <c r="Q63" s="56">
        <v>8.97716</v>
      </c>
      <c r="R63" s="52"/>
      <c r="S63" s="52"/>
      <c r="T63" s="52"/>
      <c r="U63" s="52"/>
      <c r="V63" s="52"/>
      <c r="W63" s="52"/>
      <c r="X63" s="52"/>
      <c r="Y63" s="52"/>
    </row>
    <row r="64">
      <c r="A64" s="57" t="s">
        <v>24</v>
      </c>
      <c r="B64" s="50" t="s">
        <v>1149</v>
      </c>
      <c r="C64" s="50" t="s">
        <v>25</v>
      </c>
      <c r="D64" s="55">
        <v>33792.0</v>
      </c>
      <c r="E64" s="56">
        <v>29.298</v>
      </c>
      <c r="F64" s="56">
        <v>29.033</v>
      </c>
      <c r="G64" s="56">
        <v>35.142</v>
      </c>
      <c r="H64" s="56">
        <v>5.603</v>
      </c>
      <c r="I64" s="56">
        <v>58.0</v>
      </c>
      <c r="J64" s="56">
        <v>8.0</v>
      </c>
      <c r="K64" s="56">
        <v>6.4</v>
      </c>
      <c r="L64" s="56">
        <v>0.07244</v>
      </c>
      <c r="M64" s="56">
        <v>16.183</v>
      </c>
      <c r="N64" s="56">
        <v>6.9</v>
      </c>
      <c r="O64" s="52"/>
      <c r="P64" s="56">
        <v>99.805</v>
      </c>
      <c r="Q64" s="56">
        <v>8.25667</v>
      </c>
      <c r="R64" s="52"/>
      <c r="S64" s="52"/>
      <c r="T64" s="52"/>
      <c r="U64" s="52"/>
      <c r="V64" s="52"/>
      <c r="W64" s="52"/>
      <c r="X64" s="52"/>
      <c r="Y64" s="52"/>
    </row>
    <row r="65">
      <c r="A65" s="57" t="s">
        <v>269</v>
      </c>
      <c r="B65" s="50" t="s">
        <v>1156</v>
      </c>
      <c r="C65" s="50" t="s">
        <v>270</v>
      </c>
      <c r="D65" s="55">
        <v>33290.0</v>
      </c>
      <c r="E65" s="56">
        <v>5.947</v>
      </c>
      <c r="F65" s="56">
        <v>5.004</v>
      </c>
      <c r="G65" s="56">
        <v>6.232</v>
      </c>
      <c r="H65" s="56">
        <v>1.201</v>
      </c>
      <c r="I65" s="56">
        <v>407.0</v>
      </c>
      <c r="J65" s="56">
        <v>7.6</v>
      </c>
      <c r="K65" s="56">
        <v>7.8</v>
      </c>
      <c r="L65" s="56">
        <v>0.06418</v>
      </c>
      <c r="M65" s="56">
        <v>2.097</v>
      </c>
      <c r="N65" s="56">
        <v>88.21</v>
      </c>
      <c r="O65" s="52"/>
      <c r="P65" s="56">
        <v>90.427</v>
      </c>
      <c r="Q65" s="56">
        <v>7.31567</v>
      </c>
      <c r="R65" s="52"/>
      <c r="S65" s="52"/>
      <c r="T65" s="52"/>
      <c r="U65" s="52"/>
      <c r="V65" s="52"/>
      <c r="W65" s="52"/>
      <c r="X65" s="52"/>
      <c r="Y65" s="52"/>
    </row>
    <row r="66">
      <c r="A66" s="57" t="s">
        <v>226</v>
      </c>
      <c r="B66" s="50" t="s">
        <v>1163</v>
      </c>
      <c r="C66" s="50" t="s">
        <v>227</v>
      </c>
      <c r="D66" s="55">
        <v>33136.0</v>
      </c>
      <c r="E66" s="56">
        <v>7.003</v>
      </c>
      <c r="F66" s="56">
        <v>6.612</v>
      </c>
      <c r="G66" s="56">
        <v>7.758</v>
      </c>
      <c r="H66" s="56">
        <v>1.098</v>
      </c>
      <c r="I66" s="56">
        <v>693.0</v>
      </c>
      <c r="J66" s="56">
        <v>4.2</v>
      </c>
      <c r="K66" s="56">
        <v>7.3</v>
      </c>
      <c r="L66" s="56">
        <v>0.1427</v>
      </c>
      <c r="M66" s="56">
        <v>3.055</v>
      </c>
      <c r="N66" s="56">
        <v>98.12</v>
      </c>
      <c r="O66" s="52"/>
      <c r="P66" s="56">
        <v>93.054</v>
      </c>
      <c r="Q66" s="56">
        <v>16.26515</v>
      </c>
      <c r="R66" s="52"/>
      <c r="S66" s="52"/>
      <c r="T66" s="52"/>
      <c r="U66" s="52"/>
      <c r="V66" s="52"/>
      <c r="W66" s="52"/>
      <c r="X66" s="52"/>
      <c r="Y66" s="52"/>
    </row>
    <row r="67">
      <c r="A67" s="57" t="s">
        <v>137</v>
      </c>
      <c r="B67" s="50" t="s">
        <v>1181</v>
      </c>
      <c r="C67" s="50" t="s">
        <v>139</v>
      </c>
      <c r="D67" s="55">
        <v>32995.0</v>
      </c>
      <c r="E67" s="56">
        <v>9.638</v>
      </c>
      <c r="F67" s="56">
        <v>9.429</v>
      </c>
      <c r="G67" s="56">
        <v>10.88</v>
      </c>
      <c r="H67" s="56">
        <v>2.277</v>
      </c>
      <c r="I67" s="56">
        <v>177.0</v>
      </c>
      <c r="J67" s="50" t="s">
        <v>563</v>
      </c>
      <c r="K67" s="56">
        <v>6.9</v>
      </c>
      <c r="L67" s="56">
        <v>0.05944</v>
      </c>
      <c r="M67" s="56">
        <v>4.357</v>
      </c>
      <c r="N67" s="56">
        <v>99.44</v>
      </c>
      <c r="O67" s="52"/>
      <c r="P67" s="56">
        <v>96.134</v>
      </c>
      <c r="Q67" s="56">
        <v>6.77473</v>
      </c>
      <c r="R67" s="52"/>
      <c r="S67" s="52"/>
      <c r="T67" s="52"/>
      <c r="U67" s="52"/>
      <c r="V67" s="52"/>
      <c r="W67" s="52"/>
      <c r="X67" s="52"/>
      <c r="Y67" s="52"/>
    </row>
    <row r="68">
      <c r="A68" s="57" t="s">
        <v>380</v>
      </c>
      <c r="B68" s="50" t="s">
        <v>380</v>
      </c>
      <c r="C68" s="50" t="s">
        <v>381</v>
      </c>
      <c r="D68" s="55">
        <v>32930.0</v>
      </c>
      <c r="E68" s="56">
        <v>5.557</v>
      </c>
      <c r="F68" s="56">
        <v>5.008</v>
      </c>
      <c r="G68" s="56">
        <v>6.244</v>
      </c>
      <c r="H68" s="56">
        <v>1.119</v>
      </c>
      <c r="I68" s="56">
        <v>269.0</v>
      </c>
      <c r="J68" s="50" t="s">
        <v>563</v>
      </c>
      <c r="K68" s="56">
        <v>7.5</v>
      </c>
      <c r="L68" s="56">
        <v>0.04647</v>
      </c>
      <c r="M68" s="56">
        <v>2.053</v>
      </c>
      <c r="N68" s="56">
        <v>89.59</v>
      </c>
      <c r="O68" s="52"/>
      <c r="P68" s="56">
        <v>91.696</v>
      </c>
      <c r="Q68" s="56">
        <v>5.29632</v>
      </c>
      <c r="R68" s="52"/>
      <c r="S68" s="52"/>
      <c r="T68" s="52"/>
      <c r="U68" s="52"/>
      <c r="V68" s="52"/>
      <c r="W68" s="52"/>
      <c r="X68" s="52"/>
      <c r="Y68" s="52"/>
    </row>
    <row r="69">
      <c r="A69" s="57" t="s">
        <v>338</v>
      </c>
      <c r="B69" s="50" t="s">
        <v>338</v>
      </c>
      <c r="C69" s="50" t="s">
        <v>339</v>
      </c>
      <c r="D69" s="55">
        <v>32282.0</v>
      </c>
      <c r="E69" s="56">
        <v>5.583</v>
      </c>
      <c r="F69" s="56">
        <v>5.218</v>
      </c>
      <c r="G69" s="56">
        <v>6.074</v>
      </c>
      <c r="H69" s="56">
        <v>0.9</v>
      </c>
      <c r="I69" s="56">
        <v>422.0</v>
      </c>
      <c r="J69" s="56">
        <v>6.3</v>
      </c>
      <c r="K69" s="56">
        <v>6.6</v>
      </c>
      <c r="L69" s="56">
        <v>0.05246</v>
      </c>
      <c r="M69" s="56">
        <v>1.417</v>
      </c>
      <c r="N69" s="56">
        <v>97.39</v>
      </c>
      <c r="O69" s="52"/>
      <c r="P69" s="56">
        <v>90.457</v>
      </c>
      <c r="Q69" s="56">
        <v>5.97962</v>
      </c>
      <c r="R69" s="52"/>
      <c r="S69" s="52"/>
      <c r="T69" s="52"/>
      <c r="U69" s="52"/>
      <c r="V69" s="52"/>
      <c r="W69" s="52"/>
      <c r="X69" s="52"/>
      <c r="Y69" s="52"/>
    </row>
    <row r="70">
      <c r="A70" s="57" t="s">
        <v>1199</v>
      </c>
      <c r="B70" s="50" t="s">
        <v>1201</v>
      </c>
      <c r="C70" s="50" t="s">
        <v>1203</v>
      </c>
      <c r="D70" s="55">
        <v>32083.0</v>
      </c>
      <c r="E70" s="56">
        <v>2.107</v>
      </c>
      <c r="F70" s="56">
        <v>2.033</v>
      </c>
      <c r="G70" s="56">
        <v>2.082</v>
      </c>
      <c r="H70" s="56">
        <v>0.479</v>
      </c>
      <c r="I70" s="56">
        <v>735.0</v>
      </c>
      <c r="J70" s="56">
        <v>9.8</v>
      </c>
      <c r="K70" s="56">
        <v>8.6</v>
      </c>
      <c r="L70" s="56">
        <v>0.03779</v>
      </c>
      <c r="M70" s="56">
        <v>0.591</v>
      </c>
      <c r="N70" s="56">
        <v>98.23</v>
      </c>
      <c r="O70" s="52"/>
      <c r="P70" s="56">
        <v>33.398</v>
      </c>
      <c r="Q70" s="56">
        <v>4.30773</v>
      </c>
      <c r="R70" s="52"/>
      <c r="S70" s="52"/>
      <c r="T70" s="52"/>
      <c r="U70" s="52"/>
      <c r="V70" s="52"/>
      <c r="W70" s="52"/>
      <c r="X70" s="52"/>
      <c r="Y70" s="52"/>
    </row>
    <row r="71">
      <c r="A71" s="57" t="s">
        <v>18</v>
      </c>
      <c r="B71" s="50" t="s">
        <v>1208</v>
      </c>
      <c r="C71" s="50" t="s">
        <v>19</v>
      </c>
      <c r="D71" s="55">
        <v>31545.0</v>
      </c>
      <c r="E71" s="56">
        <v>39.416</v>
      </c>
      <c r="F71" s="56">
        <v>39.008</v>
      </c>
      <c r="G71" s="56">
        <v>39.328</v>
      </c>
      <c r="H71" s="56">
        <v>5.517</v>
      </c>
      <c r="I71" s="56">
        <v>58.0</v>
      </c>
      <c r="J71" s="56">
        <v>6.9</v>
      </c>
      <c r="K71" s="56">
        <v>5.5</v>
      </c>
      <c r="L71" s="56">
        <v>0.08728</v>
      </c>
      <c r="M71" s="56">
        <v>17.543</v>
      </c>
      <c r="N71" s="56">
        <v>13.79</v>
      </c>
      <c r="O71" s="52"/>
      <c r="P71" s="56">
        <v>99.669</v>
      </c>
      <c r="Q71" s="56">
        <v>9.94832</v>
      </c>
      <c r="R71" s="52"/>
      <c r="S71" s="52"/>
      <c r="T71" s="52"/>
      <c r="U71" s="52"/>
      <c r="V71" s="52"/>
      <c r="W71" s="52"/>
      <c r="X71" s="52"/>
      <c r="Y71" s="52"/>
    </row>
    <row r="72">
      <c r="A72" s="57" t="s">
        <v>984</v>
      </c>
      <c r="B72" s="50" t="s">
        <v>1217</v>
      </c>
      <c r="C72" s="50" t="s">
        <v>985</v>
      </c>
      <c r="D72" s="55">
        <v>30946.0</v>
      </c>
      <c r="E72" s="56">
        <v>3.331</v>
      </c>
      <c r="F72" s="56">
        <v>3.057</v>
      </c>
      <c r="G72" s="56">
        <v>3.298</v>
      </c>
      <c r="H72" s="56">
        <v>1.121</v>
      </c>
      <c r="I72" s="56">
        <v>141.0</v>
      </c>
      <c r="J72" s="50" t="s">
        <v>563</v>
      </c>
      <c r="K72" s="50" t="s">
        <v>563</v>
      </c>
      <c r="L72" s="56">
        <v>0.02156</v>
      </c>
      <c r="M72" s="56">
        <v>1.259</v>
      </c>
      <c r="N72" s="56">
        <v>94.33</v>
      </c>
      <c r="O72" s="52"/>
      <c r="P72" s="56">
        <v>80.306</v>
      </c>
      <c r="Q72" s="56">
        <v>2.45778</v>
      </c>
      <c r="R72" s="52"/>
      <c r="S72" s="52"/>
      <c r="T72" s="52"/>
      <c r="U72" s="52"/>
      <c r="V72" s="52"/>
      <c r="W72" s="52"/>
      <c r="X72" s="52"/>
      <c r="Y72" s="52"/>
    </row>
    <row r="73">
      <c r="A73" s="57" t="s">
        <v>1224</v>
      </c>
      <c r="B73" s="50" t="s">
        <v>1224</v>
      </c>
      <c r="C73" s="50" t="s">
        <v>1225</v>
      </c>
      <c r="D73" s="55">
        <v>30508.0</v>
      </c>
      <c r="E73" s="56">
        <v>2.779</v>
      </c>
      <c r="F73" s="56">
        <v>2.606</v>
      </c>
      <c r="G73" s="56">
        <v>3.218</v>
      </c>
      <c r="H73" s="56">
        <v>0.762</v>
      </c>
      <c r="I73" s="56">
        <v>281.0</v>
      </c>
      <c r="J73" s="50" t="s">
        <v>563</v>
      </c>
      <c r="K73" s="56">
        <v>9.6</v>
      </c>
      <c r="L73" s="56">
        <v>0.0161</v>
      </c>
      <c r="M73" s="56">
        <v>0.818</v>
      </c>
      <c r="N73" s="56">
        <v>92.17</v>
      </c>
      <c r="O73" s="52"/>
      <c r="P73" s="56">
        <v>65.458</v>
      </c>
      <c r="Q73" s="56">
        <v>1.83544</v>
      </c>
      <c r="R73" s="52"/>
      <c r="S73" s="52"/>
      <c r="T73" s="52"/>
      <c r="U73" s="52"/>
      <c r="V73" s="52"/>
      <c r="W73" s="52"/>
      <c r="X73" s="52"/>
      <c r="Y73" s="52"/>
    </row>
    <row r="74">
      <c r="A74" s="57" t="s">
        <v>501</v>
      </c>
      <c r="B74" s="50" t="s">
        <v>1233</v>
      </c>
      <c r="C74" s="50" t="s">
        <v>502</v>
      </c>
      <c r="D74" s="55">
        <v>29750.0</v>
      </c>
      <c r="E74" s="56">
        <v>4.037</v>
      </c>
      <c r="F74" s="56">
        <v>3.793</v>
      </c>
      <c r="G74" s="56">
        <v>4.358</v>
      </c>
      <c r="H74" s="56">
        <v>0.847</v>
      </c>
      <c r="I74" s="56">
        <v>385.0</v>
      </c>
      <c r="J74" s="56">
        <v>8.9</v>
      </c>
      <c r="K74" s="56">
        <v>8.4</v>
      </c>
      <c r="L74" s="56">
        <v>0.05973</v>
      </c>
      <c r="M74" s="56">
        <v>2.067</v>
      </c>
      <c r="N74" s="56">
        <v>100.0</v>
      </c>
      <c r="O74" s="52"/>
      <c r="P74" s="56">
        <v>65.508</v>
      </c>
      <c r="Q74" s="56">
        <v>6.80756</v>
      </c>
      <c r="R74" s="52"/>
      <c r="S74" s="52"/>
      <c r="T74" s="52"/>
      <c r="U74" s="52"/>
      <c r="V74" s="52"/>
      <c r="W74" s="52"/>
      <c r="X74" s="52"/>
      <c r="Y74" s="52"/>
    </row>
    <row r="75">
      <c r="A75" s="57" t="s">
        <v>824</v>
      </c>
      <c r="B75" s="50" t="s">
        <v>1240</v>
      </c>
      <c r="C75" s="50" t="s">
        <v>825</v>
      </c>
      <c r="D75" s="55">
        <v>29610.0</v>
      </c>
      <c r="E75" s="56">
        <v>3.155</v>
      </c>
      <c r="F75" s="56">
        <v>2.952</v>
      </c>
      <c r="G75" s="56">
        <v>3.481</v>
      </c>
      <c r="H75" s="56">
        <v>0.673</v>
      </c>
      <c r="I75" s="56">
        <v>294.0</v>
      </c>
      <c r="J75" s="50" t="s">
        <v>563</v>
      </c>
      <c r="K75" s="56">
        <v>9.3</v>
      </c>
      <c r="L75" s="56">
        <v>0.04408</v>
      </c>
      <c r="M75" s="56">
        <v>1.518</v>
      </c>
      <c r="N75" s="56">
        <v>98.3</v>
      </c>
      <c r="O75" s="52"/>
      <c r="P75" s="56">
        <v>74.39</v>
      </c>
      <c r="Q75" s="56">
        <v>5.02451</v>
      </c>
      <c r="R75" s="52"/>
      <c r="S75" s="52"/>
      <c r="T75" s="52"/>
      <c r="U75" s="52"/>
      <c r="V75" s="52"/>
      <c r="W75" s="52"/>
      <c r="X75" s="52"/>
      <c r="Y75" s="52"/>
    </row>
    <row r="76">
      <c r="A76" s="57" t="s">
        <v>32</v>
      </c>
      <c r="B76" s="50" t="s">
        <v>32</v>
      </c>
      <c r="C76" s="50" t="s">
        <v>33</v>
      </c>
      <c r="D76" s="55">
        <v>29149.0</v>
      </c>
      <c r="E76" s="56">
        <v>23.214</v>
      </c>
      <c r="F76" s="56">
        <v>22.879</v>
      </c>
      <c r="G76" s="56">
        <v>26.343</v>
      </c>
      <c r="H76" s="56">
        <v>4.982</v>
      </c>
      <c r="I76" s="56">
        <v>110.0</v>
      </c>
      <c r="J76" s="56">
        <v>5.9</v>
      </c>
      <c r="K76" s="56">
        <v>5.0</v>
      </c>
      <c r="L76" s="56">
        <v>0.10244</v>
      </c>
      <c r="M76" s="56">
        <v>12.498</v>
      </c>
      <c r="N76" s="56">
        <v>99.09</v>
      </c>
      <c r="O76" s="52"/>
      <c r="P76" s="56">
        <v>98.243</v>
      </c>
      <c r="Q76" s="56">
        <v>11.67588</v>
      </c>
      <c r="R76" s="52"/>
      <c r="S76" s="52"/>
      <c r="T76" s="52"/>
      <c r="U76" s="52"/>
      <c r="V76" s="52"/>
      <c r="W76" s="52"/>
      <c r="X76" s="52"/>
      <c r="Y76" s="52"/>
    </row>
    <row r="77">
      <c r="A77" s="57" t="s">
        <v>1193</v>
      </c>
      <c r="B77" s="50" t="s">
        <v>1255</v>
      </c>
      <c r="C77" s="50" t="s">
        <v>1194</v>
      </c>
      <c r="D77" s="55">
        <v>28151.0</v>
      </c>
      <c r="E77" s="56">
        <v>2.923</v>
      </c>
      <c r="F77" s="56">
        <v>2.646</v>
      </c>
      <c r="G77" s="56">
        <v>2.869</v>
      </c>
      <c r="H77" s="56">
        <v>0.595</v>
      </c>
      <c r="I77" s="56">
        <v>750.0</v>
      </c>
      <c r="J77" s="56">
        <v>6.9</v>
      </c>
      <c r="K77" s="56">
        <v>7.9</v>
      </c>
      <c r="L77" s="56">
        <v>0.03772</v>
      </c>
      <c r="M77" s="56">
        <v>0.635</v>
      </c>
      <c r="N77" s="56">
        <v>98.67</v>
      </c>
      <c r="O77" s="52"/>
      <c r="P77" s="56">
        <v>64.736</v>
      </c>
      <c r="Q77" s="56">
        <v>4.2996</v>
      </c>
      <c r="R77" s="52"/>
      <c r="S77" s="52"/>
      <c r="T77" s="52"/>
      <c r="U77" s="52"/>
      <c r="V77" s="52"/>
      <c r="W77" s="52"/>
      <c r="X77" s="52"/>
      <c r="Y77" s="52"/>
    </row>
    <row r="78">
      <c r="A78" s="57" t="s">
        <v>1139</v>
      </c>
      <c r="B78" s="50" t="s">
        <v>1262</v>
      </c>
      <c r="C78" s="50" t="s">
        <v>1140</v>
      </c>
      <c r="D78" s="55">
        <v>27816.0</v>
      </c>
      <c r="E78" s="56">
        <v>2.914</v>
      </c>
      <c r="F78" s="56">
        <v>2.551</v>
      </c>
      <c r="G78" s="56">
        <v>3.207</v>
      </c>
      <c r="H78" s="56">
        <v>1.023</v>
      </c>
      <c r="I78" s="56">
        <v>431.0</v>
      </c>
      <c r="J78" s="50" t="s">
        <v>563</v>
      </c>
      <c r="K78" s="50" t="s">
        <v>563</v>
      </c>
      <c r="L78" s="56">
        <v>0.0399</v>
      </c>
      <c r="M78" s="56">
        <v>1.105</v>
      </c>
      <c r="N78" s="56">
        <v>88.86</v>
      </c>
      <c r="O78" s="52"/>
      <c r="P78" s="56">
        <v>80.814</v>
      </c>
      <c r="Q78" s="56">
        <v>4.54728</v>
      </c>
      <c r="R78" s="52"/>
      <c r="S78" s="52"/>
      <c r="T78" s="52"/>
      <c r="U78" s="52"/>
      <c r="V78" s="52"/>
      <c r="W78" s="52"/>
      <c r="X78" s="52"/>
      <c r="Y78" s="52"/>
    </row>
    <row r="79">
      <c r="A79" s="57" t="s">
        <v>439</v>
      </c>
      <c r="B79" s="50" t="s">
        <v>1273</v>
      </c>
      <c r="C79" s="50" t="s">
        <v>440</v>
      </c>
      <c r="D79" s="55">
        <v>27425.0</v>
      </c>
      <c r="E79" s="56">
        <v>4.425</v>
      </c>
      <c r="F79" s="56">
        <v>3.882</v>
      </c>
      <c r="G79" s="56">
        <v>4.363</v>
      </c>
      <c r="H79" s="56">
        <v>0.876</v>
      </c>
      <c r="I79" s="56">
        <v>712.0</v>
      </c>
      <c r="J79" s="56">
        <v>5.0</v>
      </c>
      <c r="K79" s="56">
        <v>7.4</v>
      </c>
      <c r="L79" s="56">
        <v>0.04864</v>
      </c>
      <c r="M79" s="56">
        <v>0.874</v>
      </c>
      <c r="N79" s="56">
        <v>100.0</v>
      </c>
      <c r="O79" s="52"/>
      <c r="P79" s="56">
        <v>85.372</v>
      </c>
      <c r="Q79" s="56">
        <v>5.5444</v>
      </c>
      <c r="R79" s="52"/>
      <c r="S79" s="52"/>
      <c r="T79" s="52"/>
      <c r="U79" s="52"/>
      <c r="V79" s="52"/>
      <c r="W79" s="52"/>
      <c r="X79" s="52"/>
      <c r="Y79" s="52"/>
    </row>
    <row r="80">
      <c r="A80" s="57" t="s">
        <v>1004</v>
      </c>
      <c r="B80" s="50" t="s">
        <v>1284</v>
      </c>
      <c r="C80" s="50" t="s">
        <v>1006</v>
      </c>
      <c r="D80" s="55">
        <v>26954.0</v>
      </c>
      <c r="E80" s="56">
        <v>2.975</v>
      </c>
      <c r="F80" s="56">
        <v>2.85</v>
      </c>
      <c r="G80" s="56">
        <v>3.417</v>
      </c>
      <c r="H80" s="56">
        <v>0.568</v>
      </c>
      <c r="I80" s="56">
        <v>280.0</v>
      </c>
      <c r="J80" s="56">
        <v>9.7</v>
      </c>
      <c r="K80" s="56">
        <v>9.5</v>
      </c>
      <c r="L80" s="56">
        <v>0.03601</v>
      </c>
      <c r="M80" s="56">
        <v>1.259</v>
      </c>
      <c r="N80" s="56">
        <v>98.21</v>
      </c>
      <c r="O80" s="52"/>
      <c r="P80" s="56">
        <v>55.664</v>
      </c>
      <c r="Q80" s="56">
        <v>4.10393</v>
      </c>
      <c r="R80" s="52"/>
      <c r="S80" s="52"/>
      <c r="T80" s="52"/>
      <c r="U80" s="52"/>
      <c r="V80" s="52"/>
      <c r="W80" s="52"/>
      <c r="X80" s="52"/>
      <c r="Y80" s="52"/>
    </row>
    <row r="81">
      <c r="A81" s="57" t="s">
        <v>197</v>
      </c>
      <c r="B81" s="50" t="s">
        <v>1295</v>
      </c>
      <c r="C81" s="50" t="s">
        <v>198</v>
      </c>
      <c r="D81" s="55">
        <v>26911.0</v>
      </c>
      <c r="E81" s="56">
        <v>8.285</v>
      </c>
      <c r="F81" s="56">
        <v>7.987</v>
      </c>
      <c r="G81" s="56">
        <v>7.881</v>
      </c>
      <c r="H81" s="56">
        <v>1.423</v>
      </c>
      <c r="I81" s="56">
        <v>409.0</v>
      </c>
      <c r="J81" s="56">
        <v>7.1</v>
      </c>
      <c r="K81" s="56">
        <v>9.0</v>
      </c>
      <c r="L81" s="56">
        <v>0.06806</v>
      </c>
      <c r="M81" s="56">
        <v>3.376</v>
      </c>
      <c r="N81" s="56">
        <v>100.0</v>
      </c>
      <c r="O81" s="52"/>
      <c r="P81" s="56">
        <v>93.555</v>
      </c>
      <c r="Q81" s="56">
        <v>7.75793</v>
      </c>
      <c r="R81" s="52"/>
      <c r="S81" s="52"/>
      <c r="T81" s="52"/>
      <c r="U81" s="52"/>
      <c r="V81" s="52"/>
      <c r="W81" s="52"/>
      <c r="X81" s="52"/>
      <c r="Y81" s="52"/>
    </row>
    <row r="82">
      <c r="A82" s="57" t="s">
        <v>609</v>
      </c>
      <c r="B82" s="50" t="s">
        <v>609</v>
      </c>
      <c r="C82" s="50" t="s">
        <v>610</v>
      </c>
      <c r="D82" s="55">
        <v>25875.0</v>
      </c>
      <c r="E82" s="56">
        <v>3.849</v>
      </c>
      <c r="F82" s="56">
        <v>3.33</v>
      </c>
      <c r="G82" s="56">
        <v>3.801</v>
      </c>
      <c r="H82" s="56">
        <v>0.928</v>
      </c>
      <c r="I82" s="55">
        <v>1063.0</v>
      </c>
      <c r="J82" s="56">
        <v>3.4</v>
      </c>
      <c r="K82" s="56">
        <v>6.1</v>
      </c>
      <c r="L82" s="56">
        <v>0.05513</v>
      </c>
      <c r="M82" s="56">
        <v>0.67</v>
      </c>
      <c r="N82" s="56">
        <v>99.91</v>
      </c>
      <c r="O82" s="52"/>
      <c r="P82" s="56">
        <v>79.843</v>
      </c>
      <c r="Q82" s="56">
        <v>6.28323</v>
      </c>
      <c r="R82" s="52"/>
      <c r="S82" s="52"/>
      <c r="T82" s="52"/>
      <c r="U82" s="52"/>
      <c r="V82" s="52"/>
      <c r="W82" s="52"/>
      <c r="X82" s="52"/>
      <c r="Y82" s="52"/>
    </row>
    <row r="83">
      <c r="A83" s="57" t="s">
        <v>162</v>
      </c>
      <c r="B83" s="50" t="s">
        <v>1318</v>
      </c>
      <c r="C83" s="50" t="s">
        <v>163</v>
      </c>
      <c r="D83" s="55">
        <v>25871.0</v>
      </c>
      <c r="E83" s="56">
        <v>8.668</v>
      </c>
      <c r="F83" s="56">
        <v>8.526</v>
      </c>
      <c r="G83" s="56">
        <v>10.731</v>
      </c>
      <c r="H83" s="56">
        <v>2.437</v>
      </c>
      <c r="I83" s="56">
        <v>183.0</v>
      </c>
      <c r="J83" s="56">
        <v>7.1</v>
      </c>
      <c r="K83" s="56">
        <v>7.3</v>
      </c>
      <c r="L83" s="56">
        <v>0.07936</v>
      </c>
      <c r="M83" s="56">
        <v>5.619</v>
      </c>
      <c r="N83" s="56">
        <v>100.0</v>
      </c>
      <c r="O83" s="52"/>
      <c r="P83" s="56">
        <v>95.581</v>
      </c>
      <c r="Q83" s="56">
        <v>9.04582</v>
      </c>
      <c r="R83" s="52"/>
      <c r="S83" s="52"/>
      <c r="T83" s="52"/>
      <c r="U83" s="52"/>
      <c r="V83" s="52"/>
      <c r="W83" s="52"/>
      <c r="X83" s="52"/>
      <c r="Y83" s="52"/>
    </row>
    <row r="84">
      <c r="A84" s="57" t="s">
        <v>80</v>
      </c>
      <c r="B84" s="50" t="s">
        <v>1328</v>
      </c>
      <c r="C84" s="50" t="s">
        <v>81</v>
      </c>
      <c r="D84" s="55">
        <v>25671.0</v>
      </c>
      <c r="E84" s="56">
        <v>13.338</v>
      </c>
      <c r="F84" s="56">
        <v>13.105</v>
      </c>
      <c r="G84" s="56">
        <v>11.681</v>
      </c>
      <c r="H84" s="56">
        <v>3.819</v>
      </c>
      <c r="I84" s="56">
        <v>127.0</v>
      </c>
      <c r="J84" s="56">
        <v>6.8</v>
      </c>
      <c r="K84" s="56">
        <v>6.4</v>
      </c>
      <c r="L84" s="56">
        <v>0.10397</v>
      </c>
      <c r="M84" s="56">
        <v>7.489</v>
      </c>
      <c r="N84" s="56">
        <v>96.06</v>
      </c>
      <c r="O84" s="52"/>
      <c r="P84" s="56">
        <v>97.262</v>
      </c>
      <c r="Q84" s="56">
        <v>11.85012</v>
      </c>
      <c r="R84" s="52"/>
      <c r="S84" s="52"/>
      <c r="T84" s="52"/>
      <c r="U84" s="52"/>
      <c r="V84" s="52"/>
      <c r="W84" s="52"/>
      <c r="X84" s="52"/>
      <c r="Y84" s="52"/>
    </row>
    <row r="85">
      <c r="A85" s="57" t="s">
        <v>256</v>
      </c>
      <c r="B85" s="50" t="s">
        <v>1338</v>
      </c>
      <c r="C85" s="50" t="s">
        <v>257</v>
      </c>
      <c r="D85" s="55">
        <v>25266.0</v>
      </c>
      <c r="E85" s="56">
        <v>6.994</v>
      </c>
      <c r="F85" s="56">
        <v>6.612</v>
      </c>
      <c r="G85" s="56">
        <v>6.591</v>
      </c>
      <c r="H85" s="56">
        <v>1.732</v>
      </c>
      <c r="I85" s="56">
        <v>355.0</v>
      </c>
      <c r="J85" s="56">
        <v>6.6</v>
      </c>
      <c r="K85" s="56">
        <v>5.5</v>
      </c>
      <c r="L85" s="56">
        <v>0.06228</v>
      </c>
      <c r="M85" s="56">
        <v>2.469</v>
      </c>
      <c r="N85" s="56">
        <v>99.72</v>
      </c>
      <c r="O85" s="52"/>
      <c r="P85" s="56">
        <v>92.428</v>
      </c>
      <c r="Q85" s="56">
        <v>7.09882</v>
      </c>
      <c r="R85" s="52"/>
      <c r="S85" s="52"/>
      <c r="T85" s="52"/>
      <c r="U85" s="52"/>
      <c r="V85" s="52"/>
      <c r="W85" s="52"/>
      <c r="X85" s="52"/>
      <c r="Y85" s="52"/>
    </row>
    <row r="86">
      <c r="A86" s="57" t="s">
        <v>376</v>
      </c>
      <c r="B86" s="50" t="s">
        <v>1348</v>
      </c>
      <c r="C86" s="50" t="s">
        <v>377</v>
      </c>
      <c r="D86" s="55">
        <v>25252.0</v>
      </c>
      <c r="E86" s="56">
        <v>4.919</v>
      </c>
      <c r="F86" s="56">
        <v>4.499</v>
      </c>
      <c r="G86" s="56">
        <v>5.093</v>
      </c>
      <c r="H86" s="56">
        <v>1.481</v>
      </c>
      <c r="I86" s="56">
        <v>443.0</v>
      </c>
      <c r="J86" s="56">
        <v>6.6</v>
      </c>
      <c r="K86" s="56">
        <v>5.8</v>
      </c>
      <c r="L86" s="56">
        <v>0.05359</v>
      </c>
      <c r="M86" s="56">
        <v>1.641</v>
      </c>
      <c r="N86" s="56">
        <v>95.26</v>
      </c>
      <c r="O86" s="52"/>
      <c r="P86" s="56">
        <v>89.024</v>
      </c>
      <c r="Q86" s="56">
        <v>6.10804</v>
      </c>
      <c r="R86" s="52"/>
      <c r="S86" s="52"/>
      <c r="T86" s="52"/>
      <c r="U86" s="52"/>
      <c r="V86" s="52"/>
      <c r="W86" s="52"/>
      <c r="X86" s="52"/>
      <c r="Y86" s="52"/>
    </row>
    <row r="87">
      <c r="A87" s="57" t="s">
        <v>1228</v>
      </c>
      <c r="B87" s="50" t="s">
        <v>1356</v>
      </c>
      <c r="C87" s="50" t="s">
        <v>1229</v>
      </c>
      <c r="D87" s="55">
        <v>24856.0</v>
      </c>
      <c r="E87" s="56">
        <v>2.431</v>
      </c>
      <c r="F87" s="56">
        <v>2.087</v>
      </c>
      <c r="G87" s="56">
        <v>2.951</v>
      </c>
      <c r="H87" s="56">
        <v>0.377</v>
      </c>
      <c r="I87" s="56">
        <v>517.0</v>
      </c>
      <c r="J87" s="56">
        <v>9.8</v>
      </c>
      <c r="K87" s="56">
        <v>9.2</v>
      </c>
      <c r="L87" s="56">
        <v>0.03271</v>
      </c>
      <c r="M87" s="56">
        <v>0.93</v>
      </c>
      <c r="N87" s="56">
        <v>99.42</v>
      </c>
      <c r="O87" s="52"/>
      <c r="P87" s="56">
        <v>61.276</v>
      </c>
      <c r="Q87" s="56">
        <v>3.72874</v>
      </c>
      <c r="R87" s="52"/>
      <c r="S87" s="52"/>
      <c r="T87" s="52"/>
      <c r="U87" s="52"/>
      <c r="V87" s="52"/>
      <c r="W87" s="52"/>
      <c r="X87" s="52"/>
      <c r="Y87" s="52"/>
    </row>
    <row r="88">
      <c r="A88" s="57" t="s">
        <v>1364</v>
      </c>
      <c r="B88" s="50" t="s">
        <v>1365</v>
      </c>
      <c r="C88" s="50" t="s">
        <v>1366</v>
      </c>
      <c r="D88" s="55">
        <v>24358.0</v>
      </c>
      <c r="E88" s="56">
        <v>1.462</v>
      </c>
      <c r="F88" s="56">
        <v>1.253</v>
      </c>
      <c r="G88" s="56">
        <v>1.481</v>
      </c>
      <c r="H88" s="56">
        <v>0.369</v>
      </c>
      <c r="I88" s="56">
        <v>559.0</v>
      </c>
      <c r="J88" s="50" t="s">
        <v>563</v>
      </c>
      <c r="K88" s="56">
        <v>9.6</v>
      </c>
      <c r="L88" s="56">
        <v>0.02197</v>
      </c>
      <c r="M88" s="56">
        <v>0.389</v>
      </c>
      <c r="N88" s="56">
        <v>100.0</v>
      </c>
      <c r="O88" s="52"/>
      <c r="P88" s="56">
        <v>41.583</v>
      </c>
      <c r="Q88" s="56">
        <v>2.50419</v>
      </c>
      <c r="R88" s="52"/>
      <c r="S88" s="52"/>
      <c r="T88" s="52"/>
      <c r="U88" s="52"/>
      <c r="V88" s="52"/>
      <c r="W88" s="52"/>
      <c r="X88" s="52"/>
      <c r="Y88" s="52"/>
    </row>
    <row r="89">
      <c r="A89" s="57" t="s">
        <v>146</v>
      </c>
      <c r="B89" s="50" t="s">
        <v>1374</v>
      </c>
      <c r="C89" s="50" t="s">
        <v>148</v>
      </c>
      <c r="D89" s="55">
        <v>24023.0</v>
      </c>
      <c r="E89" s="56">
        <v>9.338</v>
      </c>
      <c r="F89" s="56">
        <v>9.071</v>
      </c>
      <c r="G89" s="56">
        <v>10.73</v>
      </c>
      <c r="H89" s="56">
        <v>2.465</v>
      </c>
      <c r="I89" s="56">
        <v>228.0</v>
      </c>
      <c r="J89" s="56">
        <v>6.7</v>
      </c>
      <c r="K89" s="56">
        <v>6.8</v>
      </c>
      <c r="L89" s="56">
        <v>0.08333</v>
      </c>
      <c r="M89" s="56">
        <v>5.906</v>
      </c>
      <c r="N89" s="56">
        <v>91.67</v>
      </c>
      <c r="O89" s="52"/>
      <c r="P89" s="56">
        <v>92.807</v>
      </c>
      <c r="Q89" s="56">
        <v>9.49818</v>
      </c>
      <c r="R89" s="52"/>
      <c r="S89" s="52"/>
      <c r="T89" s="52"/>
      <c r="U89" s="52"/>
      <c r="V89" s="52"/>
      <c r="W89" s="52"/>
      <c r="X89" s="52"/>
      <c r="Y89" s="52"/>
    </row>
    <row r="90">
      <c r="A90" s="57" t="s">
        <v>636</v>
      </c>
      <c r="B90" s="50" t="s">
        <v>1382</v>
      </c>
      <c r="C90" s="50" t="s">
        <v>1383</v>
      </c>
      <c r="D90" s="55">
        <v>23697.0</v>
      </c>
      <c r="E90" s="56">
        <v>2.57</v>
      </c>
      <c r="F90" s="56">
        <v>2.192</v>
      </c>
      <c r="G90" s="56">
        <v>5.111</v>
      </c>
      <c r="H90" s="56">
        <v>0.799</v>
      </c>
      <c r="I90" s="56">
        <v>209.0</v>
      </c>
      <c r="J90" s="50" t="s">
        <v>563</v>
      </c>
      <c r="K90" s="56">
        <v>9.7</v>
      </c>
      <c r="L90" s="56">
        <v>0.02386</v>
      </c>
      <c r="M90" s="56">
        <v>1.613</v>
      </c>
      <c r="N90" s="56">
        <v>100.0</v>
      </c>
      <c r="O90" s="52"/>
      <c r="P90" s="56">
        <v>68.942</v>
      </c>
      <c r="Q90" s="56">
        <v>2.7198</v>
      </c>
      <c r="R90" s="52"/>
      <c r="S90" s="52"/>
      <c r="T90" s="52"/>
      <c r="U90" s="52"/>
      <c r="V90" s="52"/>
      <c r="W90" s="52"/>
      <c r="X90" s="52"/>
      <c r="Y90" s="52"/>
    </row>
    <row r="91">
      <c r="A91" s="57" t="s">
        <v>671</v>
      </c>
      <c r="B91" s="50" t="s">
        <v>671</v>
      </c>
      <c r="C91" s="50" t="s">
        <v>672</v>
      </c>
      <c r="D91" s="55">
        <v>23351.0</v>
      </c>
      <c r="E91" s="56">
        <v>3.54</v>
      </c>
      <c r="F91" s="56">
        <v>3.235</v>
      </c>
      <c r="G91" s="56">
        <v>3.752</v>
      </c>
      <c r="H91" s="56">
        <v>0.77</v>
      </c>
      <c r="I91" s="56">
        <v>383.0</v>
      </c>
      <c r="J91" s="56">
        <v>9.7</v>
      </c>
      <c r="K91" s="56">
        <v>9.2</v>
      </c>
      <c r="L91" s="56">
        <v>0.03004</v>
      </c>
      <c r="M91" s="56">
        <v>1.084</v>
      </c>
      <c r="N91" s="56">
        <v>97.91</v>
      </c>
      <c r="O91" s="52"/>
      <c r="P91" s="56">
        <v>72.677</v>
      </c>
      <c r="Q91" s="56">
        <v>3.42415</v>
      </c>
      <c r="R91" s="52"/>
      <c r="S91" s="52"/>
      <c r="T91" s="52"/>
      <c r="U91" s="52"/>
      <c r="V91" s="52"/>
      <c r="W91" s="52"/>
      <c r="X91" s="52"/>
      <c r="Y91" s="52"/>
    </row>
    <row r="92">
      <c r="A92" s="57" t="s">
        <v>695</v>
      </c>
      <c r="B92" s="50" t="s">
        <v>695</v>
      </c>
      <c r="C92" s="50" t="s">
        <v>696</v>
      </c>
      <c r="D92" s="55">
        <v>23045.0</v>
      </c>
      <c r="E92" s="56">
        <v>3.69</v>
      </c>
      <c r="F92" s="56">
        <v>3.363</v>
      </c>
      <c r="G92" s="56">
        <v>3.446</v>
      </c>
      <c r="H92" s="56">
        <v>1.05</v>
      </c>
      <c r="I92" s="56">
        <v>341.0</v>
      </c>
      <c r="J92" s="56">
        <v>9.7</v>
      </c>
      <c r="K92" s="56">
        <v>7.0</v>
      </c>
      <c r="L92" s="56">
        <v>0.03392</v>
      </c>
      <c r="M92" s="56">
        <v>1.171</v>
      </c>
      <c r="N92" s="56">
        <v>94.72</v>
      </c>
      <c r="O92" s="52"/>
      <c r="P92" s="56">
        <v>74.661</v>
      </c>
      <c r="Q92" s="56">
        <v>3.86644</v>
      </c>
      <c r="R92" s="52"/>
      <c r="S92" s="52"/>
      <c r="T92" s="52"/>
      <c r="U92" s="52"/>
      <c r="V92" s="52"/>
      <c r="W92" s="52"/>
      <c r="X92" s="52"/>
      <c r="Y92" s="52"/>
    </row>
    <row r="93">
      <c r="A93" s="57" t="s">
        <v>930</v>
      </c>
      <c r="B93" s="50" t="s">
        <v>930</v>
      </c>
      <c r="C93" s="50" t="s">
        <v>931</v>
      </c>
      <c r="D93" s="55">
        <v>22876.0</v>
      </c>
      <c r="E93" s="56">
        <v>2.989</v>
      </c>
      <c r="F93" s="56">
        <v>2.746</v>
      </c>
      <c r="G93" s="56">
        <v>3.673</v>
      </c>
      <c r="H93" s="56">
        <v>0.765</v>
      </c>
      <c r="I93" s="56">
        <v>391.0</v>
      </c>
      <c r="J93" s="56">
        <v>8.5</v>
      </c>
      <c r="K93" s="56">
        <v>9.1</v>
      </c>
      <c r="L93" s="56">
        <v>0.03792</v>
      </c>
      <c r="M93" s="56">
        <v>1.302</v>
      </c>
      <c r="N93" s="56">
        <v>97.44</v>
      </c>
      <c r="O93" s="52"/>
      <c r="P93" s="56">
        <v>67.705</v>
      </c>
      <c r="Q93" s="56">
        <v>4.32163</v>
      </c>
      <c r="R93" s="52"/>
      <c r="S93" s="52"/>
      <c r="T93" s="52"/>
      <c r="U93" s="52"/>
      <c r="V93" s="52"/>
      <c r="W93" s="52"/>
      <c r="X93" s="52"/>
      <c r="Y93" s="52"/>
    </row>
    <row r="94">
      <c r="A94" s="57" t="s">
        <v>243</v>
      </c>
      <c r="B94" s="50" t="s">
        <v>1415</v>
      </c>
      <c r="C94" s="50" t="s">
        <v>244</v>
      </c>
      <c r="D94" s="55">
        <v>22869.0</v>
      </c>
      <c r="E94" s="56">
        <v>6.399</v>
      </c>
      <c r="F94" s="56">
        <v>6.082</v>
      </c>
      <c r="G94" s="56">
        <v>7.825</v>
      </c>
      <c r="H94" s="56">
        <v>1.794</v>
      </c>
      <c r="I94" s="56">
        <v>291.0</v>
      </c>
      <c r="J94" s="56">
        <v>6.7</v>
      </c>
      <c r="K94" s="56">
        <v>7.8</v>
      </c>
      <c r="L94" s="56">
        <v>0.04998</v>
      </c>
      <c r="M94" s="56">
        <v>2.648</v>
      </c>
      <c r="N94" s="56">
        <v>94.16</v>
      </c>
      <c r="O94" s="52"/>
      <c r="P94" s="56">
        <v>93.259</v>
      </c>
      <c r="Q94" s="56">
        <v>5.69717</v>
      </c>
      <c r="R94" s="52"/>
      <c r="S94" s="52"/>
      <c r="T94" s="52"/>
      <c r="U94" s="52"/>
      <c r="V94" s="52"/>
      <c r="W94" s="52"/>
      <c r="X94" s="52"/>
      <c r="Y94" s="52"/>
    </row>
    <row r="95">
      <c r="A95" s="57" t="s">
        <v>1082</v>
      </c>
      <c r="B95" s="50" t="s">
        <v>1424</v>
      </c>
      <c r="C95" s="50" t="s">
        <v>1083</v>
      </c>
      <c r="D95" s="55">
        <v>22851.0</v>
      </c>
      <c r="E95" s="56">
        <v>3.002</v>
      </c>
      <c r="F95" s="56">
        <v>2.764</v>
      </c>
      <c r="G95" s="56">
        <v>3.202</v>
      </c>
      <c r="H95" s="56">
        <v>0.78</v>
      </c>
      <c r="I95" s="56">
        <v>645.0</v>
      </c>
      <c r="J95" s="56">
        <v>6.8</v>
      </c>
      <c r="K95" s="56">
        <v>9.2</v>
      </c>
      <c r="L95" s="56">
        <v>0.04034</v>
      </c>
      <c r="M95" s="56">
        <v>0.899</v>
      </c>
      <c r="N95" s="56">
        <v>93.49</v>
      </c>
      <c r="O95" s="52"/>
      <c r="P95" s="56">
        <v>63.027</v>
      </c>
      <c r="Q95" s="56">
        <v>4.59762</v>
      </c>
      <c r="R95" s="52"/>
      <c r="S95" s="52"/>
      <c r="T95" s="52"/>
      <c r="U95" s="52"/>
      <c r="V95" s="52"/>
      <c r="W95" s="52"/>
      <c r="X95" s="52"/>
      <c r="Y95" s="52"/>
    </row>
    <row r="96">
      <c r="A96" s="57" t="s">
        <v>1042</v>
      </c>
      <c r="B96" s="50" t="s">
        <v>1434</v>
      </c>
      <c r="C96" s="50" t="s">
        <v>1043</v>
      </c>
      <c r="D96" s="55">
        <v>22247.0</v>
      </c>
      <c r="E96" s="56">
        <v>3.445</v>
      </c>
      <c r="F96" s="56">
        <v>2.992</v>
      </c>
      <c r="G96" s="56">
        <v>4.198</v>
      </c>
      <c r="H96" s="56">
        <v>0.552</v>
      </c>
      <c r="I96" s="56">
        <v>364.0</v>
      </c>
      <c r="J96" s="56">
        <v>8.4</v>
      </c>
      <c r="K96" s="56">
        <v>8.2</v>
      </c>
      <c r="L96" s="56">
        <v>0.02684</v>
      </c>
      <c r="M96" s="56">
        <v>1.045</v>
      </c>
      <c r="N96" s="56">
        <v>97.8</v>
      </c>
      <c r="O96" s="52"/>
      <c r="P96" s="56">
        <v>78.95</v>
      </c>
      <c r="Q96" s="56">
        <v>3.05889</v>
      </c>
      <c r="R96" s="52"/>
      <c r="S96" s="52"/>
      <c r="T96" s="52"/>
      <c r="U96" s="52"/>
      <c r="V96" s="52"/>
      <c r="W96" s="52"/>
      <c r="X96" s="52"/>
      <c r="Y96" s="52"/>
    </row>
    <row r="97">
      <c r="A97" s="57" t="s">
        <v>1055</v>
      </c>
      <c r="B97" s="50" t="s">
        <v>1445</v>
      </c>
      <c r="C97" s="50" t="s">
        <v>1057</v>
      </c>
      <c r="D97" s="55">
        <v>21833.0</v>
      </c>
      <c r="E97" s="56">
        <v>2.057</v>
      </c>
      <c r="F97" s="56">
        <v>1.888</v>
      </c>
      <c r="G97" s="56">
        <v>2.368</v>
      </c>
      <c r="H97" s="56">
        <v>0.465</v>
      </c>
      <c r="I97" s="56">
        <v>325.0</v>
      </c>
      <c r="J97" s="50" t="s">
        <v>563</v>
      </c>
      <c r="K97" s="50" t="s">
        <v>563</v>
      </c>
      <c r="L97" s="56">
        <v>0.02291</v>
      </c>
      <c r="M97" s="56">
        <v>0.749</v>
      </c>
      <c r="N97" s="56">
        <v>99.08</v>
      </c>
      <c r="O97" s="52"/>
      <c r="P97" s="56">
        <v>32.227</v>
      </c>
      <c r="Q97" s="56">
        <v>2.611</v>
      </c>
      <c r="R97" s="52"/>
      <c r="S97" s="52"/>
      <c r="T97" s="52"/>
      <c r="U97" s="52"/>
      <c r="V97" s="52"/>
      <c r="W97" s="52"/>
      <c r="X97" s="52"/>
      <c r="Y97" s="52"/>
    </row>
    <row r="98">
      <c r="A98" s="57" t="s">
        <v>611</v>
      </c>
      <c r="B98" s="50" t="s">
        <v>1456</v>
      </c>
      <c r="C98" s="50" t="s">
        <v>612</v>
      </c>
      <c r="D98" s="55">
        <v>21392.0</v>
      </c>
      <c r="E98" s="56">
        <v>4.179</v>
      </c>
      <c r="F98" s="56">
        <v>3.856</v>
      </c>
      <c r="G98" s="56">
        <v>4.315</v>
      </c>
      <c r="H98" s="56">
        <v>0.968</v>
      </c>
      <c r="I98" s="56">
        <v>285.0</v>
      </c>
      <c r="J98" s="56">
        <v>8.8</v>
      </c>
      <c r="K98" s="56">
        <v>7.1</v>
      </c>
      <c r="L98" s="56">
        <v>0.03854</v>
      </c>
      <c r="M98" s="56">
        <v>1.585</v>
      </c>
      <c r="N98" s="56">
        <v>89.47</v>
      </c>
      <c r="O98" s="52"/>
      <c r="P98" s="56">
        <v>72.517</v>
      </c>
      <c r="Q98" s="56">
        <v>4.3928</v>
      </c>
      <c r="R98" s="52"/>
      <c r="S98" s="52"/>
      <c r="T98" s="52"/>
      <c r="U98" s="52"/>
      <c r="V98" s="52"/>
      <c r="W98" s="52"/>
      <c r="X98" s="52"/>
      <c r="Y98" s="52"/>
    </row>
    <row r="99">
      <c r="A99" s="57" t="s">
        <v>36</v>
      </c>
      <c r="B99" s="50" t="s">
        <v>1469</v>
      </c>
      <c r="C99" s="50" t="s">
        <v>37</v>
      </c>
      <c r="D99" s="55">
        <v>21382.0</v>
      </c>
      <c r="E99" s="56">
        <v>17.85</v>
      </c>
      <c r="F99" s="56">
        <v>17.283</v>
      </c>
      <c r="G99" s="56">
        <v>23.872</v>
      </c>
      <c r="H99" s="56">
        <v>2.444</v>
      </c>
      <c r="I99" s="56">
        <v>72.0</v>
      </c>
      <c r="J99" s="56">
        <v>8.6</v>
      </c>
      <c r="K99" s="56">
        <v>5.8</v>
      </c>
      <c r="L99" s="56">
        <v>0.04719</v>
      </c>
      <c r="M99" s="56">
        <v>10.507</v>
      </c>
      <c r="N99" s="56">
        <v>0.0</v>
      </c>
      <c r="O99" s="52"/>
      <c r="P99" s="56">
        <v>98.498</v>
      </c>
      <c r="Q99" s="56">
        <v>5.37874</v>
      </c>
      <c r="R99" s="52"/>
      <c r="S99" s="52"/>
      <c r="T99" s="52"/>
      <c r="U99" s="52"/>
      <c r="V99" s="52"/>
      <c r="W99" s="52"/>
      <c r="X99" s="52"/>
      <c r="Y99" s="52"/>
    </row>
    <row r="100">
      <c r="A100" s="57" t="s">
        <v>50</v>
      </c>
      <c r="B100" s="50" t="s">
        <v>1478</v>
      </c>
      <c r="C100" s="50" t="s">
        <v>51</v>
      </c>
      <c r="D100" s="55">
        <v>21343.0</v>
      </c>
      <c r="E100" s="56">
        <v>17.303</v>
      </c>
      <c r="F100" s="56">
        <v>16.791</v>
      </c>
      <c r="G100" s="56">
        <v>17.897</v>
      </c>
      <c r="H100" s="56">
        <v>3.353</v>
      </c>
      <c r="I100" s="56">
        <v>156.0</v>
      </c>
      <c r="J100" s="56">
        <v>4.6</v>
      </c>
      <c r="K100" s="56">
        <v>5.8</v>
      </c>
      <c r="L100" s="56">
        <v>0.08861</v>
      </c>
      <c r="M100" s="56">
        <v>8.288</v>
      </c>
      <c r="N100" s="56">
        <v>82.69</v>
      </c>
      <c r="O100" s="52"/>
      <c r="P100" s="56">
        <v>98.074</v>
      </c>
      <c r="Q100" s="56">
        <v>10.10032</v>
      </c>
      <c r="R100" s="52"/>
      <c r="S100" s="52"/>
      <c r="T100" s="52"/>
      <c r="U100" s="52"/>
      <c r="V100" s="52"/>
      <c r="W100" s="52"/>
      <c r="X100" s="52"/>
      <c r="Y100" s="52"/>
    </row>
    <row r="101">
      <c r="A101" s="57" t="s">
        <v>505</v>
      </c>
      <c r="B101" s="50" t="s">
        <v>1489</v>
      </c>
      <c r="C101" s="50" t="s">
        <v>506</v>
      </c>
      <c r="D101" s="55">
        <v>21219.0</v>
      </c>
      <c r="E101" s="56">
        <v>4.368</v>
      </c>
      <c r="F101" s="56">
        <v>4.124</v>
      </c>
      <c r="G101" s="56">
        <v>4.542</v>
      </c>
      <c r="H101" s="56">
        <v>1.06</v>
      </c>
      <c r="I101" s="56">
        <v>216.0</v>
      </c>
      <c r="J101" s="56">
        <v>8.8</v>
      </c>
      <c r="K101" s="56">
        <v>8.7</v>
      </c>
      <c r="L101" s="56">
        <v>0.03321</v>
      </c>
      <c r="M101" s="56">
        <v>1.565</v>
      </c>
      <c r="N101" s="56">
        <v>90.74</v>
      </c>
      <c r="O101" s="52"/>
      <c r="P101" s="56">
        <v>76.99</v>
      </c>
      <c r="Q101" s="56">
        <v>3.78533</v>
      </c>
      <c r="R101" s="52"/>
      <c r="S101" s="52"/>
      <c r="T101" s="52"/>
      <c r="U101" s="52"/>
      <c r="V101" s="52"/>
      <c r="W101" s="52"/>
      <c r="X101" s="52"/>
      <c r="Y101" s="52"/>
    </row>
    <row r="102">
      <c r="A102" s="57" t="s">
        <v>1218</v>
      </c>
      <c r="B102" s="50" t="s">
        <v>1509</v>
      </c>
      <c r="C102" s="50" t="s">
        <v>1219</v>
      </c>
      <c r="D102" s="55">
        <v>21090.0</v>
      </c>
      <c r="E102" s="56">
        <v>2.811</v>
      </c>
      <c r="F102" s="56">
        <v>2.243</v>
      </c>
      <c r="G102" s="56">
        <v>3.051</v>
      </c>
      <c r="H102" s="56">
        <v>0.542</v>
      </c>
      <c r="I102" s="56">
        <v>555.0</v>
      </c>
      <c r="J102" s="56">
        <v>7.5</v>
      </c>
      <c r="K102" s="56">
        <v>7.5</v>
      </c>
      <c r="L102" s="56">
        <v>0.03978</v>
      </c>
      <c r="M102" s="56">
        <v>1.011</v>
      </c>
      <c r="N102" s="56">
        <v>98.56</v>
      </c>
      <c r="O102" s="52"/>
      <c r="P102" s="56">
        <v>75.127</v>
      </c>
      <c r="Q102" s="56">
        <v>4.53422</v>
      </c>
      <c r="R102" s="52"/>
      <c r="S102" s="52"/>
      <c r="T102" s="52"/>
      <c r="U102" s="52"/>
      <c r="V102" s="52"/>
      <c r="W102" s="52"/>
      <c r="X102" s="52"/>
      <c r="Y102" s="52"/>
    </row>
    <row r="103">
      <c r="A103" s="57" t="s">
        <v>30</v>
      </c>
      <c r="B103" s="50" t="s">
        <v>1518</v>
      </c>
      <c r="C103" s="50" t="s">
        <v>31</v>
      </c>
      <c r="D103" s="55">
        <v>21053.0</v>
      </c>
      <c r="E103" s="56">
        <v>24.727</v>
      </c>
      <c r="F103" s="56">
        <v>24.54</v>
      </c>
      <c r="G103" s="56">
        <v>27.755</v>
      </c>
      <c r="H103" s="56">
        <v>4.033</v>
      </c>
      <c r="I103" s="56">
        <v>60.0</v>
      </c>
      <c r="J103" s="56">
        <v>6.2</v>
      </c>
      <c r="K103" s="56">
        <v>5.9</v>
      </c>
      <c r="L103" s="56">
        <v>0.06494</v>
      </c>
      <c r="M103" s="56">
        <v>12.096</v>
      </c>
      <c r="N103" s="56">
        <v>31.67</v>
      </c>
      <c r="O103" s="52"/>
      <c r="P103" s="56">
        <v>99.593</v>
      </c>
      <c r="Q103" s="56">
        <v>7.4019</v>
      </c>
      <c r="R103" s="52"/>
      <c r="S103" s="52"/>
      <c r="T103" s="52"/>
      <c r="U103" s="52"/>
      <c r="V103" s="52"/>
      <c r="W103" s="52"/>
      <c r="X103" s="52"/>
      <c r="Y103" s="52"/>
    </row>
    <row r="104">
      <c r="A104" s="57" t="s">
        <v>310</v>
      </c>
      <c r="B104" s="50" t="s">
        <v>1528</v>
      </c>
      <c r="C104" s="50" t="s">
        <v>311</v>
      </c>
      <c r="D104" s="55">
        <v>20966.0</v>
      </c>
      <c r="E104" s="56">
        <v>6.008</v>
      </c>
      <c r="F104" s="56">
        <v>5.635</v>
      </c>
      <c r="G104" s="56">
        <v>6.383</v>
      </c>
      <c r="H104" s="56">
        <v>1.208</v>
      </c>
      <c r="I104" s="56">
        <v>504.0</v>
      </c>
      <c r="J104" s="56">
        <v>4.3</v>
      </c>
      <c r="K104" s="56">
        <v>7.0</v>
      </c>
      <c r="L104" s="56">
        <v>0.05381</v>
      </c>
      <c r="M104" s="56">
        <v>1.461</v>
      </c>
      <c r="N104" s="56">
        <v>97.62</v>
      </c>
      <c r="O104" s="52"/>
      <c r="P104" s="56">
        <v>96.083</v>
      </c>
      <c r="Q104" s="56">
        <v>6.13307</v>
      </c>
      <c r="R104" s="52"/>
      <c r="S104" s="52"/>
      <c r="T104" s="52"/>
      <c r="U104" s="52"/>
      <c r="V104" s="52"/>
      <c r="W104" s="52"/>
      <c r="X104" s="52"/>
      <c r="Y104" s="52"/>
    </row>
    <row r="105">
      <c r="A105" s="57" t="s">
        <v>1084</v>
      </c>
      <c r="B105" s="50" t="s">
        <v>1538</v>
      </c>
      <c r="C105" s="56" t="s">
        <v>1085</v>
      </c>
      <c r="D105" s="55">
        <v>20768.0</v>
      </c>
      <c r="E105" s="56">
        <v>2.807</v>
      </c>
      <c r="F105" s="56">
        <v>2.71</v>
      </c>
      <c r="G105" s="56">
        <v>3.073</v>
      </c>
      <c r="H105" s="56">
        <v>0.827</v>
      </c>
      <c r="I105" s="56">
        <v>254.0</v>
      </c>
      <c r="J105" s="50" t="s">
        <v>563</v>
      </c>
      <c r="K105" s="56">
        <v>9.5</v>
      </c>
      <c r="L105" s="56">
        <v>0.01823</v>
      </c>
      <c r="M105" s="56">
        <v>0.945</v>
      </c>
      <c r="N105" s="56">
        <v>78.35</v>
      </c>
      <c r="O105" s="52"/>
      <c r="P105" s="56">
        <v>57.287</v>
      </c>
      <c r="Q105" s="56">
        <v>2.07744</v>
      </c>
      <c r="R105" s="52"/>
      <c r="S105" s="52"/>
      <c r="T105" s="52"/>
      <c r="U105" s="52"/>
      <c r="V105" s="52"/>
      <c r="W105" s="52"/>
      <c r="X105" s="52"/>
      <c r="Y105" s="52"/>
    </row>
    <row r="106">
      <c r="A106" s="57" t="s">
        <v>266</v>
      </c>
      <c r="B106" s="50" t="s">
        <v>266</v>
      </c>
      <c r="C106" s="50" t="s">
        <v>267</v>
      </c>
      <c r="D106" s="55">
        <v>20716.0</v>
      </c>
      <c r="E106" s="56">
        <v>5.902</v>
      </c>
      <c r="F106" s="56">
        <v>5.583</v>
      </c>
      <c r="G106" s="56">
        <v>6.872</v>
      </c>
      <c r="H106" s="56">
        <v>1.403</v>
      </c>
      <c r="I106" s="56">
        <v>303.0</v>
      </c>
      <c r="J106" s="56">
        <v>6.7</v>
      </c>
      <c r="K106" s="56">
        <v>6.6</v>
      </c>
      <c r="L106" s="56">
        <v>0.04044</v>
      </c>
      <c r="M106" s="56">
        <v>2.185</v>
      </c>
      <c r="N106" s="56">
        <v>93.4</v>
      </c>
      <c r="O106" s="52"/>
      <c r="P106" s="56">
        <v>88.01</v>
      </c>
      <c r="Q106" s="56">
        <v>4.60949</v>
      </c>
      <c r="R106" s="52"/>
      <c r="S106" s="52"/>
      <c r="T106" s="52"/>
      <c r="U106" s="52"/>
      <c r="V106" s="52"/>
      <c r="W106" s="52"/>
      <c r="X106" s="52"/>
      <c r="Y106" s="52"/>
    </row>
    <row r="107">
      <c r="A107" s="57" t="s">
        <v>330</v>
      </c>
      <c r="B107" s="50" t="s">
        <v>1555</v>
      </c>
      <c r="C107" s="50" t="s">
        <v>331</v>
      </c>
      <c r="D107" s="55">
        <v>20290.0</v>
      </c>
      <c r="E107" s="56">
        <v>5.694</v>
      </c>
      <c r="F107" s="56">
        <v>5.613</v>
      </c>
      <c r="G107" s="56">
        <v>5.57</v>
      </c>
      <c r="H107" s="56">
        <v>1.237</v>
      </c>
      <c r="I107" s="56">
        <v>308.0</v>
      </c>
      <c r="J107" s="56">
        <v>6.8</v>
      </c>
      <c r="K107" s="56">
        <v>7.6</v>
      </c>
      <c r="L107" s="56">
        <v>0.04388</v>
      </c>
      <c r="M107" s="56">
        <v>1.94</v>
      </c>
      <c r="N107" s="56">
        <v>30.52</v>
      </c>
      <c r="O107" s="52"/>
      <c r="P107" s="56">
        <v>83.407</v>
      </c>
      <c r="Q107" s="56">
        <v>5.00129</v>
      </c>
      <c r="R107" s="52"/>
      <c r="S107" s="52"/>
      <c r="T107" s="52"/>
      <c r="U107" s="52"/>
      <c r="V107" s="52"/>
      <c r="W107" s="52"/>
      <c r="X107" s="52"/>
      <c r="Y107" s="52"/>
    </row>
    <row r="108">
      <c r="A108" s="57" t="s">
        <v>1396</v>
      </c>
      <c r="B108" s="50" t="s">
        <v>1562</v>
      </c>
      <c r="C108" s="50" t="s">
        <v>1397</v>
      </c>
      <c r="D108" s="55">
        <v>20264.0</v>
      </c>
      <c r="E108" s="56">
        <v>2.439</v>
      </c>
      <c r="F108" s="56">
        <v>1.404</v>
      </c>
      <c r="G108" s="56">
        <v>2.782</v>
      </c>
      <c r="H108" s="56">
        <v>0.367</v>
      </c>
      <c r="I108" s="56">
        <v>749.0</v>
      </c>
      <c r="J108" s="56">
        <v>7.3</v>
      </c>
      <c r="K108" s="50" t="s">
        <v>563</v>
      </c>
      <c r="L108" s="56">
        <v>0.01854</v>
      </c>
      <c r="M108" s="56">
        <v>0.426</v>
      </c>
      <c r="N108" s="56">
        <v>100.0</v>
      </c>
      <c r="O108" s="52"/>
      <c r="P108" s="56">
        <v>47.561</v>
      </c>
      <c r="Q108" s="56">
        <v>2.11301</v>
      </c>
      <c r="R108" s="52"/>
      <c r="S108" s="52"/>
      <c r="T108" s="52"/>
      <c r="U108" s="52"/>
      <c r="V108" s="52"/>
      <c r="W108" s="52"/>
      <c r="X108" s="52"/>
      <c r="Y108" s="52"/>
    </row>
    <row r="109">
      <c r="A109" s="57" t="s">
        <v>353</v>
      </c>
      <c r="B109" s="50" t="s">
        <v>353</v>
      </c>
      <c r="C109" s="50" t="s">
        <v>354</v>
      </c>
      <c r="D109" s="55">
        <v>20134.0</v>
      </c>
      <c r="E109" s="56">
        <v>4.407</v>
      </c>
      <c r="F109" s="56">
        <v>4.064</v>
      </c>
      <c r="G109" s="56">
        <v>4.784</v>
      </c>
      <c r="H109" s="56">
        <v>1.026</v>
      </c>
      <c r="I109" s="56">
        <v>272.0</v>
      </c>
      <c r="J109" s="56">
        <v>7.3</v>
      </c>
      <c r="K109" s="56">
        <v>5.7</v>
      </c>
      <c r="L109" s="56">
        <v>0.04608</v>
      </c>
      <c r="M109" s="56">
        <v>1.882</v>
      </c>
      <c r="N109" s="56">
        <v>97.79</v>
      </c>
      <c r="O109" s="52"/>
      <c r="P109" s="56">
        <v>81.769</v>
      </c>
      <c r="Q109" s="56">
        <v>5.25234</v>
      </c>
      <c r="R109" s="52"/>
      <c r="S109" s="52"/>
      <c r="T109" s="52"/>
      <c r="U109" s="52"/>
      <c r="V109" s="52"/>
      <c r="W109" s="52"/>
      <c r="X109" s="52"/>
      <c r="Y109" s="52"/>
    </row>
    <row r="110">
      <c r="A110" s="57" t="s">
        <v>1578</v>
      </c>
      <c r="B110" s="50" t="s">
        <v>1580</v>
      </c>
      <c r="C110" s="50" t="s">
        <v>1582</v>
      </c>
      <c r="D110" s="55">
        <v>19753.0</v>
      </c>
      <c r="E110" s="56">
        <v>1.533</v>
      </c>
      <c r="F110" s="56">
        <v>1.357</v>
      </c>
      <c r="G110" s="56">
        <v>2.232</v>
      </c>
      <c r="H110" s="56">
        <v>0.35</v>
      </c>
      <c r="I110" s="56">
        <v>266.0</v>
      </c>
      <c r="J110" s="50" t="s">
        <v>563</v>
      </c>
      <c r="K110" s="50" t="s">
        <v>563</v>
      </c>
      <c r="L110" s="56">
        <v>0.03354</v>
      </c>
      <c r="M110" s="56">
        <v>1.394</v>
      </c>
      <c r="N110" s="56">
        <v>99.62</v>
      </c>
      <c r="O110" s="52"/>
      <c r="P110" s="56">
        <v>46.863</v>
      </c>
      <c r="Q110" s="56">
        <v>3.82243</v>
      </c>
      <c r="R110" s="52"/>
      <c r="S110" s="52"/>
      <c r="T110" s="52"/>
      <c r="U110" s="52"/>
      <c r="V110" s="52"/>
      <c r="W110" s="52"/>
      <c r="X110" s="52"/>
      <c r="Y110" s="52"/>
    </row>
    <row r="111">
      <c r="A111" s="57" t="s">
        <v>503</v>
      </c>
      <c r="B111" s="50" t="s">
        <v>1589</v>
      </c>
      <c r="C111" s="50" t="s">
        <v>504</v>
      </c>
      <c r="D111" s="55">
        <v>19545.0</v>
      </c>
      <c r="E111" s="56">
        <v>3.892</v>
      </c>
      <c r="F111" s="56">
        <v>3.563</v>
      </c>
      <c r="G111" s="56">
        <v>4.451</v>
      </c>
      <c r="H111" s="56">
        <v>0.734</v>
      </c>
      <c r="I111" s="56">
        <v>433.0</v>
      </c>
      <c r="J111" s="56">
        <v>5.9</v>
      </c>
      <c r="K111" s="56">
        <v>7.4</v>
      </c>
      <c r="L111" s="56">
        <v>0.03645</v>
      </c>
      <c r="M111" s="56">
        <v>1.095</v>
      </c>
      <c r="N111" s="56">
        <v>95.38</v>
      </c>
      <c r="O111" s="52"/>
      <c r="P111" s="56">
        <v>71.186</v>
      </c>
      <c r="Q111" s="56">
        <v>4.15403</v>
      </c>
      <c r="R111" s="52"/>
      <c r="S111" s="52"/>
      <c r="T111" s="52"/>
      <c r="U111" s="52"/>
      <c r="V111" s="52"/>
      <c r="W111" s="52"/>
      <c r="X111" s="52"/>
      <c r="Y111" s="52"/>
    </row>
    <row r="112">
      <c r="A112" s="57" t="s">
        <v>26</v>
      </c>
      <c r="B112" s="50" t="s">
        <v>1597</v>
      </c>
      <c r="C112" s="50" t="s">
        <v>27</v>
      </c>
      <c r="D112" s="55">
        <v>19244.0</v>
      </c>
      <c r="E112" s="56">
        <v>21.407</v>
      </c>
      <c r="F112" s="56">
        <v>21.322</v>
      </c>
      <c r="G112" s="56">
        <v>26.956</v>
      </c>
      <c r="H112" s="56">
        <v>3.4</v>
      </c>
      <c r="I112" s="56">
        <v>35.0</v>
      </c>
      <c r="J112" s="50" t="s">
        <v>563</v>
      </c>
      <c r="K112" s="56">
        <v>7.8</v>
      </c>
      <c r="L112" s="56">
        <v>0.03506</v>
      </c>
      <c r="M112" s="56">
        <v>14.49</v>
      </c>
      <c r="N112" s="56">
        <v>0.0</v>
      </c>
      <c r="O112" s="52"/>
      <c r="P112" s="56">
        <v>99.135</v>
      </c>
      <c r="Q112" s="56">
        <v>3.99623</v>
      </c>
      <c r="R112" s="52"/>
      <c r="S112" s="52"/>
      <c r="T112" s="52"/>
      <c r="U112" s="52"/>
      <c r="V112" s="52"/>
      <c r="W112" s="52"/>
      <c r="X112" s="52"/>
      <c r="Y112" s="52"/>
    </row>
    <row r="113">
      <c r="A113" s="57" t="s">
        <v>416</v>
      </c>
      <c r="B113" s="50" t="s">
        <v>1603</v>
      </c>
      <c r="C113" s="50" t="s">
        <v>417</v>
      </c>
      <c r="D113" s="55">
        <v>19205.0</v>
      </c>
      <c r="E113" s="56">
        <v>5.153</v>
      </c>
      <c r="F113" s="56">
        <v>4.79</v>
      </c>
      <c r="G113" s="56">
        <v>5.193</v>
      </c>
      <c r="H113" s="56">
        <v>1.261</v>
      </c>
      <c r="I113" s="56">
        <v>429.0</v>
      </c>
      <c r="J113" s="56">
        <v>5.7</v>
      </c>
      <c r="K113" s="56">
        <v>7.3</v>
      </c>
      <c r="L113" s="56">
        <v>0.04573</v>
      </c>
      <c r="M113" s="56">
        <v>1.662</v>
      </c>
      <c r="N113" s="56">
        <v>99.07</v>
      </c>
      <c r="O113" s="52"/>
      <c r="P113" s="56">
        <v>88.475</v>
      </c>
      <c r="Q113" s="56">
        <v>5.21238</v>
      </c>
      <c r="R113" s="52"/>
      <c r="S113" s="52"/>
      <c r="T113" s="52"/>
      <c r="U113" s="52"/>
      <c r="V113" s="52"/>
      <c r="W113" s="52"/>
      <c r="X113" s="52"/>
      <c r="Y113" s="52"/>
    </row>
    <row r="114">
      <c r="A114" s="57" t="s">
        <v>972</v>
      </c>
      <c r="B114" s="50" t="s">
        <v>1610</v>
      </c>
      <c r="C114" s="50" t="s">
        <v>973</v>
      </c>
      <c r="D114" s="55">
        <v>18884.0</v>
      </c>
      <c r="E114" s="56">
        <v>3.378</v>
      </c>
      <c r="F114" s="56">
        <v>3.317</v>
      </c>
      <c r="G114" s="56">
        <v>3.351</v>
      </c>
      <c r="H114" s="56">
        <v>0.746</v>
      </c>
      <c r="I114" s="56">
        <v>331.0</v>
      </c>
      <c r="J114" s="50" t="s">
        <v>563</v>
      </c>
      <c r="K114" s="56">
        <v>7.7</v>
      </c>
      <c r="L114" s="56">
        <v>0.02512</v>
      </c>
      <c r="M114" s="56">
        <v>1.128</v>
      </c>
      <c r="N114" s="56">
        <v>89.43</v>
      </c>
      <c r="O114" s="52"/>
      <c r="P114" s="56">
        <v>56.938</v>
      </c>
      <c r="Q114" s="56">
        <v>2.86267</v>
      </c>
      <c r="R114" s="52"/>
      <c r="S114" s="52"/>
      <c r="T114" s="52"/>
      <c r="U114" s="52"/>
      <c r="V114" s="52"/>
      <c r="W114" s="52"/>
      <c r="X114" s="52"/>
      <c r="Y114" s="52"/>
    </row>
    <row r="115">
      <c r="A115" s="57" t="s">
        <v>78</v>
      </c>
      <c r="B115" s="50" t="s">
        <v>1617</v>
      </c>
      <c r="C115" s="50" t="s">
        <v>79</v>
      </c>
      <c r="D115" s="55">
        <v>18656.0</v>
      </c>
      <c r="E115" s="56">
        <v>12.504</v>
      </c>
      <c r="F115" s="56">
        <v>12.326</v>
      </c>
      <c r="G115" s="56">
        <v>13.47</v>
      </c>
      <c r="H115" s="56">
        <v>2.464</v>
      </c>
      <c r="I115" s="56">
        <v>69.0</v>
      </c>
      <c r="J115" s="50" t="s">
        <v>563</v>
      </c>
      <c r="K115" s="56">
        <v>5.9</v>
      </c>
      <c r="L115" s="56">
        <v>0.03012</v>
      </c>
      <c r="M115" s="56">
        <v>5.928</v>
      </c>
      <c r="N115" s="56">
        <v>0.0</v>
      </c>
      <c r="O115" s="52"/>
      <c r="P115" s="56">
        <v>96.68</v>
      </c>
      <c r="Q115" s="56">
        <v>3.43318</v>
      </c>
      <c r="R115" s="52"/>
      <c r="S115" s="52"/>
      <c r="T115" s="52"/>
      <c r="U115" s="52"/>
      <c r="V115" s="52"/>
      <c r="W115" s="52"/>
      <c r="X115" s="52"/>
      <c r="Y115" s="52"/>
    </row>
    <row r="116">
      <c r="A116" s="57" t="s">
        <v>459</v>
      </c>
      <c r="B116" s="50" t="s">
        <v>1619</v>
      </c>
      <c r="C116" s="50" t="s">
        <v>460</v>
      </c>
      <c r="D116" s="55">
        <v>18603.0</v>
      </c>
      <c r="E116" s="56">
        <v>4.657</v>
      </c>
      <c r="F116" s="56">
        <v>4.493</v>
      </c>
      <c r="G116" s="56">
        <v>4.479</v>
      </c>
      <c r="H116" s="56">
        <v>1.023</v>
      </c>
      <c r="I116" s="56">
        <v>261.0</v>
      </c>
      <c r="J116" s="56">
        <v>8.6</v>
      </c>
      <c r="K116" s="56">
        <v>8.3</v>
      </c>
      <c r="L116" s="56">
        <v>0.02898</v>
      </c>
      <c r="M116" s="56">
        <v>1.427</v>
      </c>
      <c r="N116" s="56">
        <v>89.27</v>
      </c>
      <c r="O116" s="52"/>
      <c r="P116" s="56">
        <v>80.273</v>
      </c>
      <c r="Q116" s="56">
        <v>3.30283</v>
      </c>
      <c r="R116" s="52"/>
      <c r="S116" s="52"/>
      <c r="T116" s="52"/>
      <c r="U116" s="52"/>
      <c r="V116" s="52"/>
      <c r="W116" s="52"/>
      <c r="X116" s="52"/>
      <c r="Y116" s="52"/>
    </row>
    <row r="117">
      <c r="A117" s="57" t="s">
        <v>34</v>
      </c>
      <c r="B117" s="50" t="s">
        <v>1622</v>
      </c>
      <c r="C117" s="50" t="s">
        <v>35</v>
      </c>
      <c r="D117" s="55">
        <v>18575.0</v>
      </c>
      <c r="E117" s="56">
        <v>22.387</v>
      </c>
      <c r="F117" s="56">
        <v>21.262</v>
      </c>
      <c r="G117" s="56">
        <v>22.567</v>
      </c>
      <c r="H117" s="56">
        <v>3.712</v>
      </c>
      <c r="I117" s="56">
        <v>104.0</v>
      </c>
      <c r="J117" s="56">
        <v>4.6</v>
      </c>
      <c r="K117" s="56">
        <v>4.7</v>
      </c>
      <c r="L117" s="56">
        <v>0.09136</v>
      </c>
      <c r="M117" s="56">
        <v>11.044</v>
      </c>
      <c r="N117" s="56">
        <v>85.58</v>
      </c>
      <c r="O117" s="52"/>
      <c r="P117" s="56">
        <v>97.606</v>
      </c>
      <c r="Q117" s="56">
        <v>10.41334</v>
      </c>
      <c r="R117" s="52"/>
      <c r="S117" s="52"/>
      <c r="T117" s="52"/>
      <c r="U117" s="52"/>
      <c r="V117" s="52"/>
      <c r="W117" s="52"/>
      <c r="X117" s="52"/>
      <c r="Y117" s="52"/>
    </row>
    <row r="118">
      <c r="A118" s="57" t="s">
        <v>191</v>
      </c>
      <c r="B118" s="50" t="s">
        <v>1630</v>
      </c>
      <c r="C118" s="50" t="s">
        <v>192</v>
      </c>
      <c r="D118" s="55">
        <v>18522.0</v>
      </c>
      <c r="E118" s="56">
        <v>8.58</v>
      </c>
      <c r="F118" s="56">
        <v>8.299</v>
      </c>
      <c r="G118" s="56">
        <v>10.504</v>
      </c>
      <c r="H118" s="56">
        <v>1.498</v>
      </c>
      <c r="I118" s="56">
        <v>233.0</v>
      </c>
      <c r="J118" s="56">
        <v>6.2</v>
      </c>
      <c r="K118" s="56">
        <v>8.3</v>
      </c>
      <c r="L118" s="56">
        <v>0.04521</v>
      </c>
      <c r="M118" s="56">
        <v>3.615</v>
      </c>
      <c r="N118" s="56">
        <v>2.15</v>
      </c>
      <c r="O118" s="52"/>
      <c r="P118" s="56">
        <v>94.522</v>
      </c>
      <c r="Q118" s="56">
        <v>5.15276</v>
      </c>
      <c r="R118" s="52"/>
      <c r="S118" s="52"/>
      <c r="T118" s="52"/>
      <c r="U118" s="52"/>
      <c r="V118" s="52"/>
      <c r="W118" s="52"/>
      <c r="X118" s="52"/>
      <c r="Y118" s="52"/>
    </row>
    <row r="119">
      <c r="A119" s="57" t="s">
        <v>649</v>
      </c>
      <c r="B119" s="50" t="s">
        <v>1634</v>
      </c>
      <c r="C119" s="50" t="s">
        <v>656</v>
      </c>
      <c r="D119" s="55">
        <v>18347.0</v>
      </c>
      <c r="E119" s="56">
        <v>1.935</v>
      </c>
      <c r="F119" s="56">
        <v>1.758</v>
      </c>
      <c r="G119" s="56">
        <v>2.45</v>
      </c>
      <c r="H119" s="56">
        <v>0.36</v>
      </c>
      <c r="I119" s="56">
        <v>278.0</v>
      </c>
      <c r="J119" s="50" t="s">
        <v>563</v>
      </c>
      <c r="K119" s="50" t="s">
        <v>563</v>
      </c>
      <c r="L119" s="56">
        <v>0.01854</v>
      </c>
      <c r="M119" s="56">
        <v>1.206</v>
      </c>
      <c r="N119" s="56">
        <v>98.2</v>
      </c>
      <c r="O119" s="52"/>
      <c r="P119" s="56">
        <v>75.397</v>
      </c>
      <c r="Q119" s="56">
        <v>2.1129</v>
      </c>
      <c r="R119" s="52"/>
      <c r="S119" s="52"/>
      <c r="T119" s="52"/>
      <c r="U119" s="52"/>
      <c r="V119" s="52"/>
      <c r="W119" s="52"/>
      <c r="X119" s="52"/>
      <c r="Y119" s="52"/>
    </row>
    <row r="120">
      <c r="A120" s="57" t="s">
        <v>1375</v>
      </c>
      <c r="B120" s="50" t="s">
        <v>1641</v>
      </c>
      <c r="C120" s="50" t="s">
        <v>1376</v>
      </c>
      <c r="D120" s="55">
        <v>18206.0</v>
      </c>
      <c r="E120" s="56">
        <v>2.268</v>
      </c>
      <c r="F120" s="56">
        <v>2.184</v>
      </c>
      <c r="G120" s="56">
        <v>2.879</v>
      </c>
      <c r="H120" s="56">
        <v>0.56</v>
      </c>
      <c r="I120" s="56">
        <v>182.0</v>
      </c>
      <c r="J120" s="50" t="s">
        <v>563</v>
      </c>
      <c r="K120" s="56">
        <v>9.6</v>
      </c>
      <c r="L120" s="56">
        <v>0.02104</v>
      </c>
      <c r="M120" s="56">
        <v>0.958</v>
      </c>
      <c r="N120" s="56">
        <v>92.31</v>
      </c>
      <c r="O120" s="52"/>
      <c r="P120" s="56">
        <v>41.057</v>
      </c>
      <c r="Q120" s="56">
        <v>2.39798</v>
      </c>
      <c r="R120" s="52"/>
      <c r="S120" s="52"/>
      <c r="T120" s="52"/>
      <c r="U120" s="52"/>
      <c r="V120" s="52"/>
      <c r="W120" s="52"/>
      <c r="X120" s="52"/>
      <c r="Y120" s="52"/>
    </row>
    <row r="121">
      <c r="A121" s="57" t="s">
        <v>1151</v>
      </c>
      <c r="B121" s="50" t="s">
        <v>1647</v>
      </c>
      <c r="C121" s="50" t="s">
        <v>1152</v>
      </c>
      <c r="D121" s="55">
        <v>18190.0</v>
      </c>
      <c r="E121" s="56">
        <v>3.257</v>
      </c>
      <c r="F121" s="56">
        <v>3.121</v>
      </c>
      <c r="G121" s="56">
        <v>3.213</v>
      </c>
      <c r="H121" s="56">
        <v>0.457</v>
      </c>
      <c r="I121" s="55">
        <v>1725.0</v>
      </c>
      <c r="J121" s="56">
        <v>2.9</v>
      </c>
      <c r="K121" s="56">
        <v>7.0</v>
      </c>
      <c r="L121" s="56">
        <v>0.05509</v>
      </c>
      <c r="M121" s="56">
        <v>0.764</v>
      </c>
      <c r="N121" s="56">
        <v>72.12</v>
      </c>
      <c r="O121" s="52"/>
      <c r="P121" s="56">
        <v>65.258</v>
      </c>
      <c r="Q121" s="56">
        <v>6.27927</v>
      </c>
      <c r="R121" s="52"/>
      <c r="S121" s="52"/>
      <c r="T121" s="52"/>
      <c r="U121" s="52"/>
      <c r="V121" s="52"/>
      <c r="W121" s="52"/>
      <c r="X121" s="52"/>
      <c r="Y121" s="52"/>
    </row>
    <row r="122">
      <c r="A122" s="57" t="s">
        <v>1654</v>
      </c>
      <c r="B122" s="50" t="s">
        <v>1655</v>
      </c>
      <c r="C122" s="50" t="s">
        <v>1656</v>
      </c>
      <c r="D122" s="55">
        <v>18010.0</v>
      </c>
      <c r="E122" s="56">
        <v>2.049</v>
      </c>
      <c r="F122" s="56">
        <v>1.815</v>
      </c>
      <c r="G122" s="56">
        <v>2.156</v>
      </c>
      <c r="H122" s="56">
        <v>0.589</v>
      </c>
      <c r="I122" s="56">
        <v>477.0</v>
      </c>
      <c r="J122" s="50" t="s">
        <v>563</v>
      </c>
      <c r="K122" s="56">
        <v>9.9</v>
      </c>
      <c r="L122" s="56">
        <v>0.02351</v>
      </c>
      <c r="M122" s="56">
        <v>0.739</v>
      </c>
      <c r="N122" s="56">
        <v>100.0</v>
      </c>
      <c r="O122" s="52"/>
      <c r="P122" s="56">
        <v>73.702</v>
      </c>
      <c r="Q122" s="56">
        <v>2.68013</v>
      </c>
      <c r="R122" s="52"/>
      <c r="S122" s="52"/>
      <c r="T122" s="52"/>
      <c r="U122" s="52"/>
      <c r="V122" s="52"/>
      <c r="W122" s="52"/>
      <c r="X122" s="52"/>
      <c r="Y122" s="52"/>
    </row>
    <row r="123">
      <c r="A123" s="57" t="s">
        <v>301</v>
      </c>
      <c r="B123" s="50" t="s">
        <v>1657</v>
      </c>
      <c r="C123" s="50" t="s">
        <v>302</v>
      </c>
      <c r="D123" s="55">
        <v>17757.0</v>
      </c>
      <c r="E123" s="56">
        <v>5.932</v>
      </c>
      <c r="F123" s="56">
        <v>5.535</v>
      </c>
      <c r="G123" s="56">
        <v>6.288</v>
      </c>
      <c r="H123" s="56">
        <v>1.214</v>
      </c>
      <c r="I123" s="56">
        <v>364.0</v>
      </c>
      <c r="J123" s="56">
        <v>6.3</v>
      </c>
      <c r="K123" s="56">
        <v>8.0</v>
      </c>
      <c r="L123" s="56">
        <v>0.0409</v>
      </c>
      <c r="M123" s="56">
        <v>2.148</v>
      </c>
      <c r="N123" s="56">
        <v>93.96</v>
      </c>
      <c r="O123" s="52"/>
      <c r="P123" s="56">
        <v>87.398</v>
      </c>
      <c r="Q123" s="56">
        <v>4.66131</v>
      </c>
      <c r="R123" s="52"/>
      <c r="S123" s="52"/>
      <c r="T123" s="52"/>
      <c r="U123" s="52"/>
      <c r="V123" s="52"/>
      <c r="W123" s="52"/>
      <c r="X123" s="52"/>
      <c r="Y123" s="52"/>
    </row>
    <row r="124">
      <c r="A124" s="57" t="s">
        <v>1660</v>
      </c>
      <c r="B124" s="50" t="s">
        <v>1660</v>
      </c>
      <c r="C124" s="50" t="s">
        <v>1662</v>
      </c>
      <c r="D124" s="55">
        <v>17456.0</v>
      </c>
      <c r="E124" s="56">
        <v>1.36</v>
      </c>
      <c r="F124" s="56">
        <v>1.223</v>
      </c>
      <c r="G124" s="56">
        <v>1.876</v>
      </c>
      <c r="H124" s="56">
        <v>0.21</v>
      </c>
      <c r="I124" s="56">
        <v>119.0</v>
      </c>
      <c r="J124" s="50" t="s">
        <v>563</v>
      </c>
      <c r="K124" s="56">
        <v>9.6</v>
      </c>
      <c r="L124" s="56">
        <v>0.01548</v>
      </c>
      <c r="M124" s="56">
        <v>1.548</v>
      </c>
      <c r="N124" s="56">
        <v>100.0</v>
      </c>
      <c r="O124" s="52"/>
      <c r="P124" s="56">
        <v>55.21</v>
      </c>
      <c r="Q124" s="56">
        <v>1.76406</v>
      </c>
      <c r="R124" s="52"/>
      <c r="S124" s="52"/>
      <c r="T124" s="52"/>
      <c r="U124" s="52"/>
      <c r="V124" s="52"/>
      <c r="W124" s="52"/>
      <c r="X124" s="52"/>
      <c r="Y124" s="52"/>
    </row>
    <row r="125">
      <c r="A125" s="57" t="s">
        <v>395</v>
      </c>
      <c r="B125" s="50" t="s">
        <v>395</v>
      </c>
      <c r="C125" s="50" t="s">
        <v>396</v>
      </c>
      <c r="D125" s="55">
        <v>17341.0</v>
      </c>
      <c r="E125" s="56">
        <v>4.936</v>
      </c>
      <c r="F125" s="56">
        <v>4.791</v>
      </c>
      <c r="G125" s="56">
        <v>4.709</v>
      </c>
      <c r="H125" s="56">
        <v>1.288</v>
      </c>
      <c r="I125" s="56">
        <v>365.0</v>
      </c>
      <c r="J125" s="56">
        <v>5.8</v>
      </c>
      <c r="K125" s="56">
        <v>8.8</v>
      </c>
      <c r="L125" s="56">
        <v>0.0393</v>
      </c>
      <c r="M125" s="56">
        <v>1.457</v>
      </c>
      <c r="N125" s="56">
        <v>85.48</v>
      </c>
      <c r="O125" s="52"/>
      <c r="P125" s="56">
        <v>88.658</v>
      </c>
      <c r="Q125" s="56">
        <v>4.47935</v>
      </c>
      <c r="R125" s="52"/>
      <c r="S125" s="52"/>
      <c r="T125" s="52"/>
      <c r="U125" s="52"/>
      <c r="V125" s="52"/>
      <c r="W125" s="52"/>
      <c r="X125" s="52"/>
      <c r="Y125" s="52"/>
    </row>
    <row r="126">
      <c r="A126" s="57" t="s">
        <v>684</v>
      </c>
      <c r="B126" s="50" t="s">
        <v>1672</v>
      </c>
      <c r="C126" s="50" t="s">
        <v>685</v>
      </c>
      <c r="D126" s="55">
        <v>17296.0</v>
      </c>
      <c r="E126" s="56">
        <v>4.155</v>
      </c>
      <c r="F126" s="56">
        <v>4.01</v>
      </c>
      <c r="G126" s="56">
        <v>3.752</v>
      </c>
      <c r="H126" s="56">
        <v>1.268</v>
      </c>
      <c r="I126" s="56">
        <v>298.0</v>
      </c>
      <c r="J126" s="56">
        <v>7.8</v>
      </c>
      <c r="K126" s="56">
        <v>8.1</v>
      </c>
      <c r="L126" s="56">
        <v>0.02723</v>
      </c>
      <c r="M126" s="56">
        <v>1.084</v>
      </c>
      <c r="N126" s="56">
        <v>86.91</v>
      </c>
      <c r="O126" s="52"/>
      <c r="P126" s="56">
        <v>76.361</v>
      </c>
      <c r="Q126" s="56">
        <v>3.10336</v>
      </c>
      <c r="R126" s="52"/>
      <c r="S126" s="52"/>
      <c r="T126" s="52"/>
      <c r="U126" s="52"/>
      <c r="V126" s="52"/>
      <c r="W126" s="52"/>
      <c r="X126" s="52"/>
      <c r="Y126" s="52"/>
    </row>
    <row r="127">
      <c r="A127" s="57" t="s">
        <v>1670</v>
      </c>
      <c r="B127" s="50" t="s">
        <v>1677</v>
      </c>
      <c r="C127" s="50" t="s">
        <v>1671</v>
      </c>
      <c r="D127" s="55">
        <v>17227.0</v>
      </c>
      <c r="E127" s="56">
        <v>1.858</v>
      </c>
      <c r="F127" s="56">
        <v>1.81</v>
      </c>
      <c r="G127" s="56">
        <v>2.056</v>
      </c>
      <c r="H127" s="56">
        <v>0.246</v>
      </c>
      <c r="I127" s="56">
        <v>268.0</v>
      </c>
      <c r="J127" s="50" t="s">
        <v>563</v>
      </c>
      <c r="K127" s="56">
        <v>8.2</v>
      </c>
      <c r="L127" s="56">
        <v>0.01351</v>
      </c>
      <c r="M127" s="56">
        <v>0.632</v>
      </c>
      <c r="N127" s="56">
        <v>92.91</v>
      </c>
      <c r="O127" s="52"/>
      <c r="P127" s="56">
        <v>30.488</v>
      </c>
      <c r="Q127" s="56">
        <v>1.53995</v>
      </c>
      <c r="R127" s="52"/>
      <c r="S127" s="52"/>
      <c r="T127" s="52"/>
      <c r="U127" s="52"/>
      <c r="V127" s="52"/>
      <c r="W127" s="52"/>
      <c r="X127" s="52"/>
      <c r="Y127" s="52"/>
    </row>
    <row r="128">
      <c r="A128" s="57" t="s">
        <v>319</v>
      </c>
      <c r="B128" s="50" t="s">
        <v>1684</v>
      </c>
      <c r="C128" s="50" t="s">
        <v>320</v>
      </c>
      <c r="D128" s="55">
        <v>17184.0</v>
      </c>
      <c r="E128" s="56">
        <v>4.962</v>
      </c>
      <c r="F128" s="56">
        <v>4.579</v>
      </c>
      <c r="G128" s="56">
        <v>5.638</v>
      </c>
      <c r="H128" s="56">
        <v>0.931</v>
      </c>
      <c r="I128" s="56">
        <v>378.0</v>
      </c>
      <c r="J128" s="56">
        <v>6.5</v>
      </c>
      <c r="K128" s="56">
        <v>7.5</v>
      </c>
      <c r="L128" s="56">
        <v>0.04035</v>
      </c>
      <c r="M128" s="56">
        <v>2.084</v>
      </c>
      <c r="N128" s="56">
        <v>98.15</v>
      </c>
      <c r="O128" s="52"/>
      <c r="P128" s="56">
        <v>89.53</v>
      </c>
      <c r="Q128" s="56">
        <v>4.59903</v>
      </c>
      <c r="R128" s="52"/>
      <c r="S128" s="52"/>
      <c r="T128" s="52"/>
      <c r="U128" s="52"/>
      <c r="V128" s="52"/>
      <c r="W128" s="52"/>
      <c r="X128" s="52"/>
      <c r="Y128" s="52"/>
    </row>
    <row r="129">
      <c r="A129" s="57" t="s">
        <v>482</v>
      </c>
      <c r="B129" s="50" t="s">
        <v>482</v>
      </c>
      <c r="C129" s="50" t="s">
        <v>483</v>
      </c>
      <c r="D129" s="55">
        <v>17174.0</v>
      </c>
      <c r="E129" s="56">
        <v>3.952</v>
      </c>
      <c r="F129" s="56">
        <v>3.692</v>
      </c>
      <c r="G129" s="56">
        <v>4.24</v>
      </c>
      <c r="H129" s="56">
        <v>0.863</v>
      </c>
      <c r="I129" s="56">
        <v>364.0</v>
      </c>
      <c r="J129" s="56">
        <v>5.7</v>
      </c>
      <c r="K129" s="56">
        <v>7.0</v>
      </c>
      <c r="L129" s="56">
        <v>0.04638</v>
      </c>
      <c r="M129" s="56">
        <v>1.465</v>
      </c>
      <c r="N129" s="56">
        <v>95.88</v>
      </c>
      <c r="O129" s="52"/>
      <c r="P129" s="56">
        <v>63.904</v>
      </c>
      <c r="Q129" s="56">
        <v>5.28662</v>
      </c>
      <c r="R129" s="52"/>
      <c r="S129" s="52"/>
      <c r="T129" s="52"/>
      <c r="U129" s="52"/>
      <c r="V129" s="52"/>
      <c r="W129" s="52"/>
      <c r="X129" s="52"/>
      <c r="Y129" s="52"/>
    </row>
    <row r="130">
      <c r="A130" s="57" t="s">
        <v>61</v>
      </c>
      <c r="B130" s="50" t="s">
        <v>1698</v>
      </c>
      <c r="C130" s="50" t="s">
        <v>62</v>
      </c>
      <c r="D130" s="55">
        <v>17066.0</v>
      </c>
      <c r="E130" s="56">
        <v>16.264</v>
      </c>
      <c r="F130" s="56">
        <v>16.035</v>
      </c>
      <c r="G130" s="56">
        <v>15.051</v>
      </c>
      <c r="H130" s="56">
        <v>3.129</v>
      </c>
      <c r="I130" s="56">
        <v>256.0</v>
      </c>
      <c r="J130" s="56">
        <v>3.2</v>
      </c>
      <c r="K130" s="56">
        <v>5.5</v>
      </c>
      <c r="L130" s="56">
        <v>0.11489</v>
      </c>
      <c r="M130" s="56">
        <v>7.208</v>
      </c>
      <c r="N130" s="56">
        <v>97.27</v>
      </c>
      <c r="O130" s="52"/>
      <c r="P130" s="56">
        <v>97.39</v>
      </c>
      <c r="Q130" s="56">
        <v>13.09485</v>
      </c>
      <c r="R130" s="52"/>
      <c r="S130" s="52"/>
      <c r="T130" s="52"/>
      <c r="U130" s="52"/>
      <c r="V130" s="52"/>
      <c r="W130" s="52"/>
      <c r="X130" s="52"/>
      <c r="Y130" s="52"/>
    </row>
    <row r="131">
      <c r="A131" s="57" t="s">
        <v>11</v>
      </c>
      <c r="B131" s="50" t="s">
        <v>1706</v>
      </c>
      <c r="C131" s="50" t="s">
        <v>15</v>
      </c>
      <c r="D131" s="55">
        <v>17023.0</v>
      </c>
      <c r="E131" s="56">
        <v>35.543</v>
      </c>
      <c r="F131" s="56">
        <v>35.543</v>
      </c>
      <c r="G131" s="56">
        <v>40.445</v>
      </c>
      <c r="H131" s="56">
        <v>5.154</v>
      </c>
      <c r="I131" s="56">
        <v>26.0</v>
      </c>
      <c r="J131" s="56">
        <v>9.3</v>
      </c>
      <c r="K131" s="50" t="s">
        <v>1709</v>
      </c>
      <c r="L131" s="56">
        <v>0.03655</v>
      </c>
      <c r="M131" s="56">
        <v>20.309</v>
      </c>
      <c r="N131" s="56">
        <v>0.0</v>
      </c>
      <c r="O131" s="52"/>
      <c r="P131" s="56">
        <v>99.007</v>
      </c>
      <c r="Q131" s="56">
        <v>4.16577</v>
      </c>
      <c r="R131" s="52"/>
      <c r="S131" s="52"/>
      <c r="T131" s="52"/>
      <c r="U131" s="52"/>
      <c r="V131" s="52"/>
      <c r="W131" s="52"/>
      <c r="X131" s="52"/>
      <c r="Y131" s="52"/>
    </row>
    <row r="132">
      <c r="A132" s="57" t="s">
        <v>233</v>
      </c>
      <c r="B132" s="50" t="s">
        <v>1714</v>
      </c>
      <c r="C132" s="50" t="s">
        <v>234</v>
      </c>
      <c r="D132" s="55">
        <v>17009.0</v>
      </c>
      <c r="E132" s="56">
        <v>7.093</v>
      </c>
      <c r="F132" s="56">
        <v>6.835</v>
      </c>
      <c r="G132" s="56">
        <v>7.221</v>
      </c>
      <c r="H132" s="56">
        <v>1.545</v>
      </c>
      <c r="I132" s="56">
        <v>187.0</v>
      </c>
      <c r="J132" s="56">
        <v>4.8</v>
      </c>
      <c r="K132" s="56">
        <v>7.3</v>
      </c>
      <c r="L132" s="56">
        <v>0.04543</v>
      </c>
      <c r="M132" s="56">
        <v>2.11</v>
      </c>
      <c r="N132" s="56">
        <v>52.94</v>
      </c>
      <c r="O132" s="52"/>
      <c r="P132" s="56">
        <v>90.949</v>
      </c>
      <c r="Q132" s="56">
        <v>5.17842</v>
      </c>
      <c r="R132" s="52"/>
      <c r="S132" s="52"/>
      <c r="T132" s="52"/>
      <c r="U132" s="52"/>
      <c r="V132" s="52"/>
      <c r="W132" s="52"/>
      <c r="X132" s="52"/>
      <c r="Y132" s="52"/>
    </row>
    <row r="133">
      <c r="A133" s="57" t="s">
        <v>211</v>
      </c>
      <c r="B133" s="50" t="s">
        <v>1721</v>
      </c>
      <c r="C133" s="50" t="s">
        <v>212</v>
      </c>
      <c r="D133" s="55">
        <v>16945.0</v>
      </c>
      <c r="E133" s="56">
        <v>8.218</v>
      </c>
      <c r="F133" s="56">
        <v>7.991</v>
      </c>
      <c r="G133" s="56">
        <v>8.019</v>
      </c>
      <c r="H133" s="56">
        <v>2.648</v>
      </c>
      <c r="I133" s="56">
        <v>176.0</v>
      </c>
      <c r="J133" s="56">
        <v>6.8</v>
      </c>
      <c r="K133" s="56">
        <v>7.3</v>
      </c>
      <c r="L133" s="56">
        <v>0.03561</v>
      </c>
      <c r="M133" s="56">
        <v>2.728</v>
      </c>
      <c r="N133" s="56">
        <v>85.23</v>
      </c>
      <c r="O133" s="52"/>
      <c r="P133" s="56">
        <v>89.824</v>
      </c>
      <c r="Q133" s="56">
        <v>4.05863</v>
      </c>
      <c r="R133" s="52"/>
      <c r="S133" s="52"/>
      <c r="T133" s="52"/>
      <c r="U133" s="52"/>
      <c r="V133" s="52"/>
      <c r="W133" s="52"/>
      <c r="X133" s="52"/>
      <c r="Y133" s="52"/>
    </row>
    <row r="134">
      <c r="A134" s="57" t="s">
        <v>478</v>
      </c>
      <c r="B134" s="50" t="s">
        <v>478</v>
      </c>
      <c r="C134" s="50" t="s">
        <v>479</v>
      </c>
      <c r="D134" s="55">
        <v>16906.0</v>
      </c>
      <c r="E134" s="56">
        <v>4.793</v>
      </c>
      <c r="F134" s="56">
        <v>4.364</v>
      </c>
      <c r="G134" s="56">
        <v>5.532</v>
      </c>
      <c r="H134" s="56">
        <v>1.128</v>
      </c>
      <c r="I134" s="56">
        <v>196.0</v>
      </c>
      <c r="J134" s="56">
        <v>8.8</v>
      </c>
      <c r="K134" s="56">
        <v>8.2</v>
      </c>
      <c r="L134" s="56">
        <v>0.02601</v>
      </c>
      <c r="M134" s="56">
        <v>1.892</v>
      </c>
      <c r="N134" s="56">
        <v>98.98</v>
      </c>
      <c r="O134" s="52"/>
      <c r="P134" s="56">
        <v>85.675</v>
      </c>
      <c r="Q134" s="56">
        <v>2.96411</v>
      </c>
      <c r="R134" s="52"/>
      <c r="S134" s="52"/>
      <c r="T134" s="52"/>
      <c r="U134" s="52"/>
      <c r="V134" s="52"/>
      <c r="W134" s="52"/>
      <c r="X134" s="52"/>
      <c r="Y134" s="52"/>
    </row>
    <row r="135">
      <c r="A135" s="57" t="s">
        <v>561</v>
      </c>
      <c r="B135" s="50" t="s">
        <v>1729</v>
      </c>
      <c r="C135" s="50" t="s">
        <v>562</v>
      </c>
      <c r="D135" s="55">
        <v>16731.0</v>
      </c>
      <c r="E135" s="56">
        <v>4.165</v>
      </c>
      <c r="F135" s="56">
        <v>4.058</v>
      </c>
      <c r="G135" s="56">
        <v>4.482</v>
      </c>
      <c r="H135" s="56">
        <v>1.0</v>
      </c>
      <c r="I135" s="56">
        <v>199.0</v>
      </c>
      <c r="J135" s="56">
        <v>8.7</v>
      </c>
      <c r="K135" s="56">
        <v>7.4</v>
      </c>
      <c r="L135" s="56">
        <v>0.02433</v>
      </c>
      <c r="M135" s="56">
        <v>1.543</v>
      </c>
      <c r="N135" s="56">
        <v>75.88</v>
      </c>
      <c r="O135" s="52"/>
      <c r="P135" s="56">
        <v>71.977</v>
      </c>
      <c r="Q135" s="56">
        <v>2.77346</v>
      </c>
      <c r="R135" s="52"/>
      <c r="S135" s="52"/>
      <c r="T135" s="52"/>
      <c r="U135" s="52"/>
      <c r="V135" s="52"/>
      <c r="W135" s="52"/>
      <c r="X135" s="52"/>
      <c r="Y135" s="52"/>
    </row>
    <row r="136">
      <c r="A136" s="57" t="s">
        <v>598</v>
      </c>
      <c r="B136" s="50" t="s">
        <v>1737</v>
      </c>
      <c r="C136" s="50" t="s">
        <v>600</v>
      </c>
      <c r="D136" s="55">
        <v>16535.0</v>
      </c>
      <c r="E136" s="56">
        <v>3.559</v>
      </c>
      <c r="F136" s="56">
        <v>3.384</v>
      </c>
      <c r="G136" s="56">
        <v>4.593</v>
      </c>
      <c r="H136" s="56">
        <v>0.653</v>
      </c>
      <c r="I136" s="56">
        <v>190.0</v>
      </c>
      <c r="J136" s="56">
        <v>8.8</v>
      </c>
      <c r="K136" s="56">
        <v>8.9</v>
      </c>
      <c r="L136" s="56">
        <v>0.03243</v>
      </c>
      <c r="M136" s="56">
        <v>1.934</v>
      </c>
      <c r="N136" s="56">
        <v>98.42</v>
      </c>
      <c r="O136" s="52"/>
      <c r="P136" s="56">
        <v>79.277</v>
      </c>
      <c r="Q136" s="56">
        <v>3.69638</v>
      </c>
      <c r="R136" s="52"/>
      <c r="S136" s="52"/>
      <c r="T136" s="52"/>
      <c r="U136" s="52"/>
      <c r="V136" s="52"/>
      <c r="W136" s="52"/>
      <c r="X136" s="52"/>
      <c r="Y136" s="52"/>
    </row>
    <row r="137">
      <c r="A137" s="57" t="s">
        <v>1745</v>
      </c>
      <c r="B137" s="50" t="s">
        <v>1747</v>
      </c>
      <c r="C137" s="50" t="s">
        <v>1749</v>
      </c>
      <c r="D137" s="55">
        <v>16410.0</v>
      </c>
      <c r="E137" s="56">
        <v>2.512</v>
      </c>
      <c r="F137" s="56">
        <v>2.206</v>
      </c>
      <c r="G137" s="56">
        <v>8.751</v>
      </c>
      <c r="H137" s="56">
        <v>0.843</v>
      </c>
      <c r="I137" s="56">
        <v>230.0</v>
      </c>
      <c r="J137" s="56">
        <v>5.8</v>
      </c>
      <c r="K137" s="56">
        <v>8.5</v>
      </c>
      <c r="L137" s="56">
        <v>0.07727</v>
      </c>
      <c r="M137" s="56">
        <v>4.98</v>
      </c>
      <c r="N137" s="56">
        <v>100.0</v>
      </c>
      <c r="O137" s="52"/>
      <c r="P137" s="56">
        <v>55.479</v>
      </c>
      <c r="Q137" s="56">
        <v>8.8068</v>
      </c>
      <c r="R137" s="52"/>
      <c r="S137" s="52"/>
      <c r="T137" s="52"/>
      <c r="U137" s="52"/>
      <c r="V137" s="52"/>
      <c r="W137" s="52"/>
      <c r="X137" s="52"/>
      <c r="Y137" s="52"/>
    </row>
    <row r="138">
      <c r="A138" s="57" t="s">
        <v>722</v>
      </c>
      <c r="B138" s="50" t="s">
        <v>1755</v>
      </c>
      <c r="C138" s="50" t="s">
        <v>724</v>
      </c>
      <c r="D138" s="55">
        <v>16329.0</v>
      </c>
      <c r="E138" s="56">
        <v>3.395</v>
      </c>
      <c r="F138" s="56">
        <v>3.286</v>
      </c>
      <c r="G138" s="56">
        <v>3.502</v>
      </c>
      <c r="H138" s="56">
        <v>0.694</v>
      </c>
      <c r="I138" s="56">
        <v>173.0</v>
      </c>
      <c r="J138" s="56">
        <v>8.9</v>
      </c>
      <c r="K138" s="56">
        <v>8.4</v>
      </c>
      <c r="L138" s="56">
        <v>0.02362</v>
      </c>
      <c r="M138" s="56">
        <v>1.18</v>
      </c>
      <c r="N138" s="56">
        <v>94.8</v>
      </c>
      <c r="O138" s="52"/>
      <c r="P138" s="56">
        <v>65.192</v>
      </c>
      <c r="Q138" s="56">
        <v>2.692</v>
      </c>
      <c r="R138" s="52"/>
      <c r="S138" s="52"/>
      <c r="T138" s="52"/>
      <c r="U138" s="52"/>
      <c r="V138" s="52"/>
      <c r="W138" s="52"/>
      <c r="X138" s="52"/>
      <c r="Y138" s="52"/>
    </row>
    <row r="139">
      <c r="A139" s="57" t="s">
        <v>654</v>
      </c>
      <c r="B139" s="50" t="s">
        <v>1763</v>
      </c>
      <c r="C139" s="50" t="s">
        <v>655</v>
      </c>
      <c r="D139" s="55">
        <v>16267.0</v>
      </c>
      <c r="E139" s="56">
        <v>3.792</v>
      </c>
      <c r="F139" s="56">
        <v>3.408</v>
      </c>
      <c r="G139" s="56">
        <v>3.954</v>
      </c>
      <c r="H139" s="56">
        <v>1.227</v>
      </c>
      <c r="I139" s="56">
        <v>255.0</v>
      </c>
      <c r="J139" s="56">
        <v>7.2</v>
      </c>
      <c r="K139" s="56">
        <v>9.5</v>
      </c>
      <c r="L139" s="56">
        <v>0.0333</v>
      </c>
      <c r="M139" s="56">
        <v>1.351</v>
      </c>
      <c r="N139" s="56">
        <v>98.82</v>
      </c>
      <c r="O139" s="52"/>
      <c r="P139" s="56">
        <v>72.175</v>
      </c>
      <c r="Q139" s="56">
        <v>3.7956</v>
      </c>
      <c r="R139" s="52"/>
      <c r="S139" s="52"/>
      <c r="T139" s="52"/>
      <c r="U139" s="52"/>
      <c r="V139" s="52"/>
      <c r="W139" s="52"/>
      <c r="X139" s="52"/>
      <c r="Y139" s="52"/>
    </row>
    <row r="140">
      <c r="A140" s="57" t="s">
        <v>1767</v>
      </c>
      <c r="B140" s="50" t="s">
        <v>1767</v>
      </c>
      <c r="C140" s="56" t="s">
        <v>1769</v>
      </c>
      <c r="D140" s="55">
        <v>16241.0</v>
      </c>
      <c r="E140" s="56">
        <v>1.13</v>
      </c>
      <c r="F140" s="56">
        <v>0.987</v>
      </c>
      <c r="G140" s="56">
        <v>2.016</v>
      </c>
      <c r="H140" s="56">
        <v>0.26</v>
      </c>
      <c r="I140" s="56">
        <v>77.0</v>
      </c>
      <c r="J140" s="50" t="s">
        <v>563</v>
      </c>
      <c r="K140" s="50" t="s">
        <v>563</v>
      </c>
      <c r="L140" s="56">
        <v>0.0163</v>
      </c>
      <c r="M140" s="56">
        <v>2.785</v>
      </c>
      <c r="N140" s="56">
        <v>100.0</v>
      </c>
      <c r="O140" s="52"/>
      <c r="P140" s="56">
        <v>42.806</v>
      </c>
      <c r="Q140" s="56">
        <v>1.85785</v>
      </c>
      <c r="R140" s="52"/>
      <c r="S140" s="52"/>
      <c r="T140" s="52"/>
      <c r="U140" s="52"/>
      <c r="V140" s="52"/>
      <c r="W140" s="52"/>
      <c r="X140" s="52"/>
      <c r="Y140" s="52"/>
    </row>
    <row r="141">
      <c r="A141" s="57" t="s">
        <v>365</v>
      </c>
      <c r="B141" s="50" t="s">
        <v>1777</v>
      </c>
      <c r="C141" s="50" t="s">
        <v>366</v>
      </c>
      <c r="D141" s="55">
        <v>16233.0</v>
      </c>
      <c r="E141" s="56">
        <v>4.929</v>
      </c>
      <c r="F141" s="56">
        <v>4.583</v>
      </c>
      <c r="G141" s="56">
        <v>5.479</v>
      </c>
      <c r="H141" s="56">
        <v>1.202</v>
      </c>
      <c r="I141" s="56">
        <v>247.0</v>
      </c>
      <c r="J141" s="56">
        <v>8.2</v>
      </c>
      <c r="K141" s="56">
        <v>7.9</v>
      </c>
      <c r="L141" s="56">
        <v>0.03033</v>
      </c>
      <c r="M141" s="56">
        <v>1.876</v>
      </c>
      <c r="N141" s="56">
        <v>94.33</v>
      </c>
      <c r="O141" s="52"/>
      <c r="P141" s="56">
        <v>82.91</v>
      </c>
      <c r="Q141" s="56">
        <v>3.45658</v>
      </c>
      <c r="R141" s="52"/>
      <c r="S141" s="52"/>
      <c r="T141" s="52"/>
      <c r="U141" s="52"/>
      <c r="V141" s="52"/>
      <c r="W141" s="52"/>
      <c r="X141" s="52"/>
      <c r="Y141" s="52"/>
    </row>
    <row r="142">
      <c r="A142" s="57" t="s">
        <v>840</v>
      </c>
      <c r="B142" s="50" t="s">
        <v>1783</v>
      </c>
      <c r="C142" s="50" t="s">
        <v>842</v>
      </c>
      <c r="D142" s="55">
        <v>16039.0</v>
      </c>
      <c r="E142" s="56">
        <v>3.426</v>
      </c>
      <c r="F142" s="56">
        <v>3.028</v>
      </c>
      <c r="G142" s="56">
        <v>3.477</v>
      </c>
      <c r="H142" s="56">
        <v>1.143</v>
      </c>
      <c r="I142" s="56">
        <v>266.0</v>
      </c>
      <c r="J142" s="56">
        <v>8.6</v>
      </c>
      <c r="K142" s="56">
        <v>9.6</v>
      </c>
      <c r="L142" s="56">
        <v>0.02169</v>
      </c>
      <c r="M142" s="56">
        <v>1.055</v>
      </c>
      <c r="N142" s="56">
        <v>95.49</v>
      </c>
      <c r="O142" s="52"/>
      <c r="P142" s="56">
        <v>70.541</v>
      </c>
      <c r="Q142" s="56">
        <v>2.47187</v>
      </c>
      <c r="R142" s="52"/>
      <c r="S142" s="52"/>
      <c r="T142" s="52"/>
      <c r="U142" s="52"/>
      <c r="V142" s="52"/>
      <c r="W142" s="52"/>
      <c r="X142" s="52"/>
      <c r="Y142" s="52"/>
    </row>
    <row r="143">
      <c r="A143" s="57" t="s">
        <v>1791</v>
      </c>
      <c r="B143" s="50" t="s">
        <v>1792</v>
      </c>
      <c r="C143" s="50" t="s">
        <v>1794</v>
      </c>
      <c r="D143" s="55">
        <v>15991.0</v>
      </c>
      <c r="E143" s="56">
        <v>1.776</v>
      </c>
      <c r="F143" s="56">
        <v>1.588</v>
      </c>
      <c r="G143" s="56">
        <v>2.313</v>
      </c>
      <c r="H143" s="56">
        <v>0.79</v>
      </c>
      <c r="I143" s="56">
        <v>214.0</v>
      </c>
      <c r="J143" s="50" t="s">
        <v>563</v>
      </c>
      <c r="K143" s="50" t="s">
        <v>563</v>
      </c>
      <c r="L143" s="56">
        <v>0.01564</v>
      </c>
      <c r="M143" s="56">
        <v>0.95</v>
      </c>
      <c r="N143" s="56">
        <v>98.6</v>
      </c>
      <c r="O143" s="52"/>
      <c r="P143" s="56">
        <v>39.328</v>
      </c>
      <c r="Q143" s="56">
        <v>1.78297</v>
      </c>
      <c r="R143" s="52"/>
      <c r="S143" s="52"/>
      <c r="T143" s="52"/>
      <c r="U143" s="52"/>
      <c r="V143" s="52"/>
      <c r="W143" s="52"/>
      <c r="X143" s="52"/>
      <c r="Y143" s="52"/>
    </row>
    <row r="144">
      <c r="A144" s="57" t="s">
        <v>1331</v>
      </c>
      <c r="B144" s="50" t="s">
        <v>1803</v>
      </c>
      <c r="C144" s="50" t="s">
        <v>1332</v>
      </c>
      <c r="D144" s="55">
        <v>15887.0</v>
      </c>
      <c r="E144" s="56">
        <v>2.499</v>
      </c>
      <c r="F144" s="56">
        <v>2.308</v>
      </c>
      <c r="G144" s="56">
        <v>2.725</v>
      </c>
      <c r="H144" s="56">
        <v>0.643</v>
      </c>
      <c r="I144" s="56">
        <v>196.0</v>
      </c>
      <c r="J144" s="56">
        <v>9.7</v>
      </c>
      <c r="K144" s="56">
        <v>9.5</v>
      </c>
      <c r="L144" s="56">
        <v>0.0225</v>
      </c>
      <c r="M144" s="56">
        <v>1.081</v>
      </c>
      <c r="N144" s="56">
        <v>98.47</v>
      </c>
      <c r="O144" s="52"/>
      <c r="P144" s="56">
        <v>49.316</v>
      </c>
      <c r="Q144" s="56">
        <v>2.56427</v>
      </c>
      <c r="R144" s="52"/>
      <c r="S144" s="52"/>
      <c r="T144" s="52"/>
      <c r="U144" s="52"/>
      <c r="V144" s="52"/>
      <c r="W144" s="52"/>
      <c r="X144" s="52"/>
      <c r="Y144" s="52"/>
    </row>
    <row r="145">
      <c r="A145" s="57" t="s">
        <v>70</v>
      </c>
      <c r="B145" s="50" t="s">
        <v>1812</v>
      </c>
      <c r="C145" s="50" t="s">
        <v>71</v>
      </c>
      <c r="D145" s="55">
        <v>15797.0</v>
      </c>
      <c r="E145" s="56">
        <v>13.314</v>
      </c>
      <c r="F145" s="56">
        <v>12.774</v>
      </c>
      <c r="G145" s="56">
        <v>13.274</v>
      </c>
      <c r="H145" s="56">
        <v>2.892</v>
      </c>
      <c r="I145" s="56">
        <v>167.0</v>
      </c>
      <c r="J145" s="56">
        <v>5.6</v>
      </c>
      <c r="K145" s="56">
        <v>6.7</v>
      </c>
      <c r="L145" s="56">
        <v>0.0444</v>
      </c>
      <c r="M145" s="56">
        <v>4.877</v>
      </c>
      <c r="N145" s="56">
        <v>86.83</v>
      </c>
      <c r="O145" s="52"/>
      <c r="P145" s="56">
        <v>97.582</v>
      </c>
      <c r="Q145" s="56">
        <v>5.06037</v>
      </c>
      <c r="R145" s="52"/>
      <c r="S145" s="52"/>
      <c r="T145" s="52"/>
      <c r="U145" s="52"/>
      <c r="V145" s="52"/>
      <c r="W145" s="52"/>
      <c r="X145" s="52"/>
      <c r="Y145" s="52"/>
    </row>
    <row r="146">
      <c r="A146" s="57" t="s">
        <v>108</v>
      </c>
      <c r="B146" s="50" t="s">
        <v>1820</v>
      </c>
      <c r="C146" s="50" t="s">
        <v>109</v>
      </c>
      <c r="D146" s="55">
        <v>15491.0</v>
      </c>
      <c r="E146" s="56">
        <v>12.81</v>
      </c>
      <c r="F146" s="56">
        <v>12.714</v>
      </c>
      <c r="G146" s="56">
        <v>13.026</v>
      </c>
      <c r="H146" s="56">
        <v>3.841</v>
      </c>
      <c r="I146" s="56">
        <v>69.0</v>
      </c>
      <c r="J146" s="50" t="s">
        <v>563</v>
      </c>
      <c r="K146" s="56">
        <v>5.1</v>
      </c>
      <c r="L146" s="56">
        <v>0.03187</v>
      </c>
      <c r="M146" s="56">
        <v>6.057</v>
      </c>
      <c r="N146" s="56">
        <v>0.0</v>
      </c>
      <c r="O146" s="52"/>
      <c r="P146" s="56">
        <v>97.405</v>
      </c>
      <c r="Q146" s="56">
        <v>3.63302</v>
      </c>
      <c r="R146" s="52"/>
      <c r="S146" s="52"/>
      <c r="T146" s="52"/>
      <c r="U146" s="52"/>
      <c r="V146" s="52"/>
      <c r="W146" s="52"/>
      <c r="X146" s="52"/>
      <c r="Y146" s="52"/>
    </row>
    <row r="147">
      <c r="A147" s="57" t="s">
        <v>902</v>
      </c>
      <c r="B147" s="50" t="s">
        <v>1828</v>
      </c>
      <c r="C147" s="50" t="s">
        <v>904</v>
      </c>
      <c r="D147" s="55">
        <v>15442.0</v>
      </c>
      <c r="E147" s="56">
        <v>3.263</v>
      </c>
      <c r="F147" s="56">
        <v>3.089</v>
      </c>
      <c r="G147" s="56">
        <v>3.196</v>
      </c>
      <c r="H147" s="56">
        <v>0.819</v>
      </c>
      <c r="I147" s="56">
        <v>393.0</v>
      </c>
      <c r="J147" s="56">
        <v>6.4</v>
      </c>
      <c r="K147" s="56">
        <v>7.9</v>
      </c>
      <c r="L147" s="56">
        <v>0.02358</v>
      </c>
      <c r="M147" s="56">
        <v>0.731</v>
      </c>
      <c r="N147" s="56">
        <v>95.17</v>
      </c>
      <c r="O147" s="52"/>
      <c r="P147" s="56">
        <v>71.322</v>
      </c>
      <c r="Q147" s="56">
        <v>2.68807</v>
      </c>
      <c r="R147" s="52"/>
      <c r="S147" s="52"/>
      <c r="T147" s="52"/>
      <c r="U147" s="52"/>
      <c r="V147" s="52"/>
      <c r="W147" s="52"/>
      <c r="X147" s="52"/>
      <c r="Y147" s="52"/>
    </row>
    <row r="148">
      <c r="A148" s="57" t="s">
        <v>782</v>
      </c>
      <c r="B148" s="50" t="s">
        <v>782</v>
      </c>
      <c r="C148" s="50" t="s">
        <v>783</v>
      </c>
      <c r="D148" s="55">
        <v>15431.0</v>
      </c>
      <c r="E148" s="56">
        <v>3.503</v>
      </c>
      <c r="F148" s="56">
        <v>3.423</v>
      </c>
      <c r="G148" s="56">
        <v>3.789</v>
      </c>
      <c r="H148" s="56">
        <v>1.937</v>
      </c>
      <c r="I148" s="56">
        <v>254.0</v>
      </c>
      <c r="J148" s="50" t="s">
        <v>563</v>
      </c>
      <c r="K148" s="56">
        <v>6.2</v>
      </c>
      <c r="L148" s="56">
        <v>0.02163</v>
      </c>
      <c r="M148" s="56">
        <v>1.548</v>
      </c>
      <c r="N148" s="56">
        <v>94.49</v>
      </c>
      <c r="O148" s="52"/>
      <c r="P148" s="56">
        <v>71.595</v>
      </c>
      <c r="Q148" s="56">
        <v>2.46582</v>
      </c>
      <c r="R148" s="52"/>
      <c r="S148" s="52"/>
      <c r="T148" s="52"/>
      <c r="U148" s="52"/>
      <c r="V148" s="52"/>
      <c r="W148" s="52"/>
      <c r="X148" s="52"/>
      <c r="Y148" s="52"/>
    </row>
    <row r="149">
      <c r="A149" s="57" t="s">
        <v>707</v>
      </c>
      <c r="B149" s="50" t="s">
        <v>707</v>
      </c>
      <c r="C149" s="50" t="s">
        <v>708</v>
      </c>
      <c r="D149" s="55">
        <v>15423.0</v>
      </c>
      <c r="E149" s="56">
        <v>4.079</v>
      </c>
      <c r="F149" s="56">
        <v>3.608</v>
      </c>
      <c r="G149" s="56">
        <v>3.666</v>
      </c>
      <c r="H149" s="56">
        <v>0.858</v>
      </c>
      <c r="I149" s="56">
        <v>366.0</v>
      </c>
      <c r="J149" s="56">
        <v>6.7</v>
      </c>
      <c r="K149" s="56">
        <v>6.5</v>
      </c>
      <c r="L149" s="56">
        <v>0.02745</v>
      </c>
      <c r="M149" s="56">
        <v>1.063</v>
      </c>
      <c r="N149" s="56">
        <v>82.51</v>
      </c>
      <c r="O149" s="52"/>
      <c r="P149" s="56">
        <v>78.994</v>
      </c>
      <c r="Q149" s="56">
        <v>3.12862</v>
      </c>
      <c r="R149" s="52"/>
      <c r="S149" s="52"/>
      <c r="T149" s="52"/>
      <c r="U149" s="52"/>
      <c r="V149" s="52"/>
      <c r="W149" s="52"/>
      <c r="X149" s="52"/>
      <c r="Y149" s="52"/>
    </row>
    <row r="150">
      <c r="A150" s="57" t="s">
        <v>84</v>
      </c>
      <c r="B150" s="50" t="s">
        <v>1845</v>
      </c>
      <c r="C150" s="50" t="s">
        <v>85</v>
      </c>
      <c r="D150" s="55">
        <v>15361.0</v>
      </c>
      <c r="E150" s="56">
        <v>12.709</v>
      </c>
      <c r="F150" s="56">
        <v>12.402</v>
      </c>
      <c r="G150" s="56">
        <v>13.059</v>
      </c>
      <c r="H150" s="56">
        <v>3.656</v>
      </c>
      <c r="I150" s="56">
        <v>128.0</v>
      </c>
      <c r="J150" s="56">
        <v>5.2</v>
      </c>
      <c r="K150" s="56">
        <v>6.0</v>
      </c>
      <c r="L150" s="56">
        <v>0.06084</v>
      </c>
      <c r="M150" s="56">
        <v>6.286</v>
      </c>
      <c r="N150" s="56">
        <v>96.88</v>
      </c>
      <c r="O150" s="52"/>
      <c r="P150" s="56">
        <v>97.059</v>
      </c>
      <c r="Q150" s="56">
        <v>6.93415</v>
      </c>
      <c r="R150" s="52"/>
      <c r="S150" s="52"/>
      <c r="T150" s="52"/>
      <c r="U150" s="52"/>
      <c r="V150" s="52"/>
      <c r="W150" s="52"/>
      <c r="X150" s="52"/>
      <c r="Y150" s="52"/>
    </row>
    <row r="151">
      <c r="A151" s="57" t="s">
        <v>1818</v>
      </c>
      <c r="B151" s="50" t="s">
        <v>1853</v>
      </c>
      <c r="C151" s="65">
        <v>42962.0</v>
      </c>
      <c r="D151" s="55">
        <v>15282.0</v>
      </c>
      <c r="E151" s="56">
        <v>1.817</v>
      </c>
      <c r="F151" s="56">
        <v>1.567</v>
      </c>
      <c r="G151" s="56">
        <v>2.023</v>
      </c>
      <c r="H151" s="56">
        <v>0.836</v>
      </c>
      <c r="I151" s="56">
        <v>275.0</v>
      </c>
      <c r="J151" s="50" t="s">
        <v>563</v>
      </c>
      <c r="K151" s="56">
        <v>10.0</v>
      </c>
      <c r="L151" s="56">
        <v>0.01107</v>
      </c>
      <c r="M151" s="56">
        <v>0.459</v>
      </c>
      <c r="N151" s="56">
        <v>94.55</v>
      </c>
      <c r="O151" s="52"/>
      <c r="P151" s="56">
        <v>42.908</v>
      </c>
      <c r="Q151" s="56">
        <v>1.26176</v>
      </c>
      <c r="R151" s="52"/>
      <c r="S151" s="52"/>
      <c r="T151" s="52"/>
      <c r="U151" s="52"/>
      <c r="V151" s="52"/>
      <c r="W151" s="52"/>
      <c r="X151" s="52"/>
      <c r="Y151" s="52"/>
    </row>
    <row r="152">
      <c r="A152" s="57" t="s">
        <v>1440</v>
      </c>
      <c r="B152" s="50" t="s">
        <v>1861</v>
      </c>
      <c r="C152" s="50" t="s">
        <v>1441</v>
      </c>
      <c r="D152" s="55">
        <v>15266.0</v>
      </c>
      <c r="E152" s="56">
        <v>2.156</v>
      </c>
      <c r="F152" s="56">
        <v>2.063</v>
      </c>
      <c r="G152" s="56">
        <v>2.637</v>
      </c>
      <c r="H152" s="56">
        <v>0.377</v>
      </c>
      <c r="I152" s="56">
        <v>292.0</v>
      </c>
      <c r="J152" s="56">
        <v>8.6</v>
      </c>
      <c r="K152" s="56">
        <v>8.5</v>
      </c>
      <c r="L152" s="56">
        <v>0.01756</v>
      </c>
      <c r="M152" s="56">
        <v>0.699</v>
      </c>
      <c r="N152" s="56">
        <v>94.86</v>
      </c>
      <c r="O152" s="52"/>
      <c r="P152" s="56">
        <v>44.93</v>
      </c>
      <c r="Q152" s="56">
        <v>2.00139</v>
      </c>
      <c r="R152" s="52"/>
      <c r="S152" s="52"/>
      <c r="T152" s="52"/>
      <c r="U152" s="52"/>
      <c r="V152" s="52"/>
      <c r="W152" s="52"/>
      <c r="X152" s="52"/>
      <c r="Y152" s="52"/>
    </row>
    <row r="153">
      <c r="A153" s="57" t="s">
        <v>958</v>
      </c>
      <c r="B153" s="50" t="s">
        <v>1866</v>
      </c>
      <c r="C153" s="50" t="s">
        <v>959</v>
      </c>
      <c r="D153" s="55">
        <v>15253.0</v>
      </c>
      <c r="E153" s="56">
        <v>3.446</v>
      </c>
      <c r="F153" s="56">
        <v>3.336</v>
      </c>
      <c r="G153" s="56">
        <v>3.155</v>
      </c>
      <c r="H153" s="56">
        <v>0.776</v>
      </c>
      <c r="I153" s="56">
        <v>290.0</v>
      </c>
      <c r="J153" s="56">
        <v>7.7</v>
      </c>
      <c r="K153" s="56">
        <v>7.8</v>
      </c>
      <c r="L153" s="56">
        <v>0.02299</v>
      </c>
      <c r="M153" s="56">
        <v>0.866</v>
      </c>
      <c r="N153" s="56">
        <v>100.0</v>
      </c>
      <c r="O153" s="52"/>
      <c r="P153" s="56">
        <v>59.751</v>
      </c>
      <c r="Q153" s="56">
        <v>2.61984</v>
      </c>
      <c r="R153" s="52"/>
      <c r="S153" s="52"/>
      <c r="T153" s="52"/>
      <c r="U153" s="52"/>
      <c r="V153" s="52"/>
      <c r="W153" s="52"/>
      <c r="X153" s="52"/>
      <c r="Y153" s="52"/>
    </row>
    <row r="154">
      <c r="A154" s="57" t="s">
        <v>624</v>
      </c>
      <c r="B154" s="50" t="s">
        <v>1874</v>
      </c>
      <c r="C154" s="50" t="s">
        <v>625</v>
      </c>
      <c r="D154" s="55">
        <v>15151.0</v>
      </c>
      <c r="E154" s="56">
        <v>4.237</v>
      </c>
      <c r="F154" s="56">
        <v>4.16</v>
      </c>
      <c r="G154" s="56">
        <v>4.082</v>
      </c>
      <c r="H154" s="56">
        <v>1.113</v>
      </c>
      <c r="I154" s="56">
        <v>310.0</v>
      </c>
      <c r="J154" s="56">
        <v>5.3</v>
      </c>
      <c r="K154" s="56">
        <v>8.0</v>
      </c>
      <c r="L154" s="56">
        <v>0.04208</v>
      </c>
      <c r="M154" s="56">
        <v>1.356</v>
      </c>
      <c r="N154" s="56">
        <v>81.29</v>
      </c>
      <c r="O154" s="52"/>
      <c r="P154" s="56">
        <v>75.26</v>
      </c>
      <c r="Q154" s="56">
        <v>4.79678</v>
      </c>
      <c r="R154" s="52"/>
      <c r="S154" s="52"/>
      <c r="T154" s="52"/>
      <c r="U154" s="52"/>
      <c r="V154" s="52"/>
      <c r="W154" s="52"/>
      <c r="X154" s="52"/>
      <c r="Y154" s="52"/>
    </row>
    <row r="155">
      <c r="A155" s="57" t="s">
        <v>52</v>
      </c>
      <c r="B155" s="50" t="s">
        <v>1881</v>
      </c>
      <c r="C155" s="50" t="s">
        <v>53</v>
      </c>
      <c r="D155" s="55">
        <v>14832.0</v>
      </c>
      <c r="E155" s="56">
        <v>16.187</v>
      </c>
      <c r="F155" s="56">
        <v>16.0</v>
      </c>
      <c r="G155" s="56">
        <v>21.947</v>
      </c>
      <c r="H155" s="56">
        <v>3.636</v>
      </c>
      <c r="I155" s="56">
        <v>33.0</v>
      </c>
      <c r="J155" s="50" t="s">
        <v>563</v>
      </c>
      <c r="K155" s="56">
        <v>8.1</v>
      </c>
      <c r="L155" s="56">
        <v>0.02008</v>
      </c>
      <c r="M155" s="56">
        <v>7.811</v>
      </c>
      <c r="N155" s="56">
        <v>0.0</v>
      </c>
      <c r="O155" s="52"/>
      <c r="P155" s="56">
        <v>98.78</v>
      </c>
      <c r="Q155" s="56">
        <v>2.28896</v>
      </c>
      <c r="R155" s="52"/>
      <c r="S155" s="52"/>
      <c r="T155" s="52"/>
      <c r="U155" s="52"/>
      <c r="V155" s="52"/>
      <c r="W155" s="52"/>
      <c r="X155" s="52"/>
      <c r="Y155" s="52"/>
    </row>
    <row r="156">
      <c r="A156" s="57" t="s">
        <v>686</v>
      </c>
      <c r="B156" s="50" t="s">
        <v>1886</v>
      </c>
      <c r="C156" s="56" t="s">
        <v>687</v>
      </c>
      <c r="D156" s="55">
        <v>14800.0</v>
      </c>
      <c r="E156" s="56">
        <v>3.687</v>
      </c>
      <c r="F156" s="56">
        <v>3.421</v>
      </c>
      <c r="G156" s="56">
        <v>3.589</v>
      </c>
      <c r="H156" s="56">
        <v>0.907</v>
      </c>
      <c r="I156" s="56">
        <v>332.0</v>
      </c>
      <c r="J156" s="56">
        <v>7.3</v>
      </c>
      <c r="K156" s="56">
        <v>9.0</v>
      </c>
      <c r="L156" s="56">
        <v>0.02723</v>
      </c>
      <c r="M156" s="56">
        <v>1.161</v>
      </c>
      <c r="N156" s="56">
        <v>82.53</v>
      </c>
      <c r="O156" s="52"/>
      <c r="P156" s="56">
        <v>73.23</v>
      </c>
      <c r="Q156" s="56">
        <v>3.10365</v>
      </c>
      <c r="R156" s="52"/>
      <c r="S156" s="52"/>
      <c r="T156" s="52"/>
      <c r="U156" s="52"/>
      <c r="V156" s="52"/>
      <c r="W156" s="52"/>
      <c r="X156" s="52"/>
      <c r="Y156" s="52"/>
    </row>
    <row r="157">
      <c r="A157" s="57" t="s">
        <v>1525</v>
      </c>
      <c r="B157" s="50" t="s">
        <v>1891</v>
      </c>
      <c r="C157" s="50" t="s">
        <v>1526</v>
      </c>
      <c r="D157" s="55">
        <v>14781.0</v>
      </c>
      <c r="E157" s="56">
        <v>2.468</v>
      </c>
      <c r="F157" s="56">
        <v>2.283</v>
      </c>
      <c r="G157" s="56">
        <v>2.719</v>
      </c>
      <c r="H157" s="56">
        <v>0.625</v>
      </c>
      <c r="I157" s="56">
        <v>291.0</v>
      </c>
      <c r="J157" s="56">
        <v>8.9</v>
      </c>
      <c r="K157" s="56">
        <v>7.8</v>
      </c>
      <c r="L157" s="56">
        <v>0.02447</v>
      </c>
      <c r="M157" s="56">
        <v>0.887</v>
      </c>
      <c r="N157" s="56">
        <v>99.31</v>
      </c>
      <c r="O157" s="52"/>
      <c r="P157" s="56">
        <v>71.711</v>
      </c>
      <c r="Q157" s="56">
        <v>2.78894</v>
      </c>
      <c r="R157" s="52"/>
      <c r="S157" s="52"/>
      <c r="T157" s="52"/>
      <c r="U157" s="52"/>
      <c r="V157" s="52"/>
      <c r="W157" s="52"/>
      <c r="X157" s="52"/>
      <c r="Y157" s="52"/>
    </row>
    <row r="158">
      <c r="A158" s="57" t="s">
        <v>607</v>
      </c>
      <c r="B158" s="50" t="s">
        <v>1900</v>
      </c>
      <c r="C158" s="50" t="s">
        <v>608</v>
      </c>
      <c r="D158" s="55">
        <v>14758.0</v>
      </c>
      <c r="E158" s="56">
        <v>3.905</v>
      </c>
      <c r="F158" s="56">
        <v>3.842</v>
      </c>
      <c r="G158" s="56">
        <v>4.172</v>
      </c>
      <c r="H158" s="56">
        <v>0.587</v>
      </c>
      <c r="I158" s="56">
        <v>242.0</v>
      </c>
      <c r="J158" s="56">
        <v>7.2</v>
      </c>
      <c r="K158" s="56">
        <v>7.1</v>
      </c>
      <c r="L158" s="56">
        <v>0.02588</v>
      </c>
      <c r="M158" s="56">
        <v>1.257</v>
      </c>
      <c r="N158" s="56">
        <v>86.36</v>
      </c>
      <c r="O158" s="52"/>
      <c r="P158" s="56">
        <v>67.93</v>
      </c>
      <c r="Q158" s="56">
        <v>2.94986</v>
      </c>
      <c r="R158" s="52"/>
      <c r="S158" s="52"/>
      <c r="T158" s="52"/>
      <c r="U158" s="52"/>
      <c r="V158" s="52"/>
      <c r="W158" s="52"/>
      <c r="X158" s="52"/>
      <c r="Y158" s="52"/>
    </row>
    <row r="159">
      <c r="A159" s="57" t="s">
        <v>677</v>
      </c>
      <c r="B159" s="50" t="s">
        <v>1906</v>
      </c>
      <c r="C159" s="50" t="s">
        <v>678</v>
      </c>
      <c r="D159" s="55">
        <v>14747.0</v>
      </c>
      <c r="E159" s="56">
        <v>3.455</v>
      </c>
      <c r="F159" s="56">
        <v>3.372</v>
      </c>
      <c r="G159" s="56">
        <v>3.792</v>
      </c>
      <c r="H159" s="56">
        <v>0.884</v>
      </c>
      <c r="I159" s="56">
        <v>258.0</v>
      </c>
      <c r="J159" s="56">
        <v>6.2</v>
      </c>
      <c r="K159" s="56">
        <v>7.7</v>
      </c>
      <c r="L159" s="56">
        <v>0.02567</v>
      </c>
      <c r="M159" s="56">
        <v>0.942</v>
      </c>
      <c r="N159" s="56">
        <v>97.29</v>
      </c>
      <c r="O159" s="52"/>
      <c r="P159" s="56">
        <v>74.856</v>
      </c>
      <c r="Q159" s="56">
        <v>2.92538</v>
      </c>
      <c r="R159" s="52"/>
      <c r="S159" s="52"/>
      <c r="T159" s="52"/>
      <c r="U159" s="52"/>
      <c r="V159" s="52"/>
      <c r="W159" s="52"/>
      <c r="X159" s="52"/>
      <c r="Y159" s="52"/>
    </row>
    <row r="160">
      <c r="A160" s="57" t="s">
        <v>115</v>
      </c>
      <c r="B160" s="50" t="s">
        <v>1915</v>
      </c>
      <c r="C160" s="65">
        <v>42757.0</v>
      </c>
      <c r="D160" s="55">
        <v>14701.0</v>
      </c>
      <c r="E160" s="56">
        <v>11.36</v>
      </c>
      <c r="F160" s="56">
        <v>10.419</v>
      </c>
      <c r="G160" s="56">
        <v>10.616</v>
      </c>
      <c r="H160" s="56">
        <v>2.743</v>
      </c>
      <c r="I160" s="56">
        <v>109.0</v>
      </c>
      <c r="J160" s="56">
        <v>6.7</v>
      </c>
      <c r="K160" s="56">
        <v>6.1</v>
      </c>
      <c r="L160" s="56">
        <v>0.03692</v>
      </c>
      <c r="M160" s="56">
        <v>4.062</v>
      </c>
      <c r="N160" s="56">
        <v>77.06</v>
      </c>
      <c r="O160" s="52"/>
      <c r="P160" s="56">
        <v>97.526</v>
      </c>
      <c r="Q160" s="56">
        <v>4.20817</v>
      </c>
      <c r="R160" s="52"/>
      <c r="S160" s="52"/>
      <c r="T160" s="52"/>
      <c r="U160" s="52"/>
      <c r="V160" s="52"/>
      <c r="W160" s="52"/>
      <c r="X160" s="52"/>
      <c r="Y160" s="52"/>
    </row>
    <row r="161">
      <c r="A161" s="57" t="s">
        <v>1392</v>
      </c>
      <c r="B161" s="50" t="s">
        <v>1920</v>
      </c>
      <c r="C161" s="50" t="s">
        <v>1393</v>
      </c>
      <c r="D161" s="55">
        <v>14663.0</v>
      </c>
      <c r="E161" s="56">
        <v>2.529</v>
      </c>
      <c r="F161" s="56">
        <v>2.314</v>
      </c>
      <c r="G161" s="56">
        <v>3.067</v>
      </c>
      <c r="H161" s="56">
        <v>0.322</v>
      </c>
      <c r="I161" s="56">
        <v>283.0</v>
      </c>
      <c r="J161" s="56">
        <v>9.3</v>
      </c>
      <c r="K161" s="56">
        <v>8.0</v>
      </c>
      <c r="L161" s="56">
        <v>0.01512</v>
      </c>
      <c r="M161" s="56">
        <v>0.651</v>
      </c>
      <c r="N161" s="56">
        <v>95.41</v>
      </c>
      <c r="O161" s="52"/>
      <c r="P161" s="56">
        <v>60.881</v>
      </c>
      <c r="Q161" s="56">
        <v>1.72367</v>
      </c>
      <c r="R161" s="52"/>
      <c r="S161" s="52"/>
      <c r="T161" s="52"/>
      <c r="U161" s="52"/>
      <c r="V161" s="52"/>
      <c r="W161" s="52"/>
      <c r="X161" s="52"/>
      <c r="Y161" s="52"/>
    </row>
    <row r="162">
      <c r="A162" s="57" t="s">
        <v>1758</v>
      </c>
      <c r="B162" s="50" t="s">
        <v>1758</v>
      </c>
      <c r="C162" s="50" t="s">
        <v>1759</v>
      </c>
      <c r="D162" s="55">
        <v>14631.0</v>
      </c>
      <c r="E162" s="56">
        <v>2.108</v>
      </c>
      <c r="F162" s="56">
        <v>1.805</v>
      </c>
      <c r="G162" s="56">
        <v>1.973</v>
      </c>
      <c r="H162" s="56">
        <v>0.54</v>
      </c>
      <c r="I162" s="56">
        <v>682.0</v>
      </c>
      <c r="J162" s="56">
        <v>7.5</v>
      </c>
      <c r="K162" s="56">
        <v>9.4</v>
      </c>
      <c r="L162" s="56">
        <v>0.01405</v>
      </c>
      <c r="M162" s="56">
        <v>0.324</v>
      </c>
      <c r="N162" s="56">
        <v>100.0</v>
      </c>
      <c r="O162" s="52"/>
      <c r="P162" s="56">
        <v>57.776</v>
      </c>
      <c r="Q162" s="56">
        <v>1.60114</v>
      </c>
      <c r="R162" s="52"/>
      <c r="S162" s="52"/>
      <c r="T162" s="52"/>
      <c r="U162" s="52"/>
      <c r="V162" s="52"/>
      <c r="W162" s="52"/>
      <c r="X162" s="52"/>
      <c r="Y162" s="52"/>
    </row>
    <row r="163">
      <c r="A163" s="57" t="s">
        <v>445</v>
      </c>
      <c r="B163" s="50" t="s">
        <v>1931</v>
      </c>
      <c r="C163" s="50" t="s">
        <v>454</v>
      </c>
      <c r="D163" s="55">
        <v>14562.0</v>
      </c>
      <c r="E163" s="56">
        <v>2.441</v>
      </c>
      <c r="F163" s="56">
        <v>2.359</v>
      </c>
      <c r="G163" s="56">
        <v>3.05</v>
      </c>
      <c r="H163" s="56">
        <v>1.342</v>
      </c>
      <c r="I163" s="56">
        <v>313.0</v>
      </c>
      <c r="J163" s="56">
        <v>8.7</v>
      </c>
      <c r="K163" s="56">
        <v>8.6</v>
      </c>
      <c r="L163" s="56">
        <v>0.03147</v>
      </c>
      <c r="M163" s="56">
        <v>1.366</v>
      </c>
      <c r="N163" s="56">
        <v>65.81</v>
      </c>
      <c r="O163" s="52"/>
      <c r="P163" s="56">
        <v>80.159</v>
      </c>
      <c r="Q163" s="56">
        <v>3.58692</v>
      </c>
      <c r="R163" s="52"/>
      <c r="S163" s="52"/>
      <c r="T163" s="52"/>
      <c r="U163" s="52"/>
      <c r="V163" s="52"/>
      <c r="W163" s="52"/>
      <c r="X163" s="52"/>
      <c r="Y163" s="52"/>
    </row>
    <row r="164">
      <c r="A164" s="57" t="s">
        <v>488</v>
      </c>
      <c r="B164" s="50" t="s">
        <v>1943</v>
      </c>
      <c r="C164" s="50" t="s">
        <v>489</v>
      </c>
      <c r="D164" s="55">
        <v>14322.0</v>
      </c>
      <c r="E164" s="56">
        <v>4.5</v>
      </c>
      <c r="F164" s="56">
        <v>4.106</v>
      </c>
      <c r="G164" s="56">
        <v>4.558</v>
      </c>
      <c r="H164" s="56">
        <v>1.04</v>
      </c>
      <c r="I164" s="56">
        <v>278.0</v>
      </c>
      <c r="J164" s="56">
        <v>7.0</v>
      </c>
      <c r="K164" s="56">
        <v>6.6</v>
      </c>
      <c r="L164" s="56">
        <v>0.02339</v>
      </c>
      <c r="M164" s="56">
        <v>1.189</v>
      </c>
      <c r="N164" s="56">
        <v>88.13</v>
      </c>
      <c r="O164" s="52"/>
      <c r="P164" s="56">
        <v>82.719</v>
      </c>
      <c r="Q164" s="56">
        <v>2.66607</v>
      </c>
      <c r="R164" s="52"/>
      <c r="S164" s="52"/>
      <c r="T164" s="52"/>
      <c r="U164" s="52"/>
      <c r="V164" s="52"/>
      <c r="W164" s="52"/>
      <c r="X164" s="52"/>
      <c r="Y164" s="52"/>
    </row>
    <row r="165">
      <c r="A165" s="57" t="s">
        <v>1798</v>
      </c>
      <c r="B165" s="50" t="s">
        <v>1950</v>
      </c>
      <c r="C165" s="50" t="s">
        <v>1800</v>
      </c>
      <c r="D165" s="55">
        <v>14271.0</v>
      </c>
      <c r="E165" s="56">
        <v>1.953</v>
      </c>
      <c r="F165" s="56">
        <v>1.91</v>
      </c>
      <c r="G165" s="56">
        <v>1.818</v>
      </c>
      <c r="H165" s="56">
        <v>0.276</v>
      </c>
      <c r="I165" s="56">
        <v>714.0</v>
      </c>
      <c r="J165" s="56">
        <v>6.0</v>
      </c>
      <c r="K165" s="56">
        <v>8.3</v>
      </c>
      <c r="L165" s="56">
        <v>0.0353</v>
      </c>
      <c r="M165" s="56">
        <v>0.608</v>
      </c>
      <c r="N165" s="56">
        <v>99.72</v>
      </c>
      <c r="O165" s="52"/>
      <c r="P165" s="56">
        <v>54.328</v>
      </c>
      <c r="Q165" s="56">
        <v>4.02315</v>
      </c>
      <c r="R165" s="52"/>
      <c r="S165" s="52"/>
      <c r="T165" s="52"/>
      <c r="U165" s="52"/>
      <c r="V165" s="52"/>
      <c r="W165" s="52"/>
      <c r="X165" s="52"/>
      <c r="Y165" s="52"/>
    </row>
    <row r="166">
      <c r="A166" s="57" t="s">
        <v>1448</v>
      </c>
      <c r="B166" s="50" t="s">
        <v>1955</v>
      </c>
      <c r="C166" s="50" t="s">
        <v>1449</v>
      </c>
      <c r="D166" s="55">
        <v>14172.0</v>
      </c>
      <c r="E166" s="56">
        <v>2.126</v>
      </c>
      <c r="F166" s="56">
        <v>2.0</v>
      </c>
      <c r="G166" s="56">
        <v>2.308</v>
      </c>
      <c r="H166" s="56">
        <v>0.374</v>
      </c>
      <c r="I166" s="56">
        <v>470.0</v>
      </c>
      <c r="J166" s="56">
        <v>8.6</v>
      </c>
      <c r="K166" s="56">
        <v>7.9</v>
      </c>
      <c r="L166" s="56">
        <v>0.02185</v>
      </c>
      <c r="M166" s="56">
        <v>0.702</v>
      </c>
      <c r="N166" s="56">
        <v>90.64</v>
      </c>
      <c r="O166" s="52"/>
      <c r="P166" s="56">
        <v>39.954</v>
      </c>
      <c r="Q166" s="56">
        <v>2.49021</v>
      </c>
      <c r="R166" s="52"/>
      <c r="S166" s="52"/>
      <c r="T166" s="52"/>
      <c r="U166" s="52"/>
      <c r="V166" s="52"/>
      <c r="W166" s="52"/>
      <c r="X166" s="52"/>
      <c r="Y166" s="52"/>
    </row>
    <row r="167">
      <c r="A167" s="57" t="s">
        <v>355</v>
      </c>
      <c r="B167" s="50" t="s">
        <v>355</v>
      </c>
      <c r="C167" s="56" t="s">
        <v>356</v>
      </c>
      <c r="D167" s="55">
        <v>14129.0</v>
      </c>
      <c r="E167" s="56">
        <v>4.294</v>
      </c>
      <c r="F167" s="56">
        <v>4.063</v>
      </c>
      <c r="G167" s="56">
        <v>6.607</v>
      </c>
      <c r="H167" s="56">
        <v>1.12</v>
      </c>
      <c r="I167" s="56">
        <v>92.0</v>
      </c>
      <c r="J167" s="50" t="s">
        <v>563</v>
      </c>
      <c r="K167" s="56">
        <v>6.2</v>
      </c>
      <c r="L167" s="56">
        <v>0.01475</v>
      </c>
      <c r="M167" s="56">
        <v>2.554</v>
      </c>
      <c r="N167" s="56">
        <v>100.0</v>
      </c>
      <c r="O167" s="52"/>
      <c r="P167" s="56">
        <v>87.791</v>
      </c>
      <c r="Q167" s="56">
        <v>1.68155</v>
      </c>
      <c r="R167" s="52"/>
      <c r="S167" s="52"/>
      <c r="T167" s="52"/>
      <c r="U167" s="52"/>
      <c r="V167" s="52"/>
      <c r="W167" s="52"/>
      <c r="X167" s="52"/>
      <c r="Y167" s="52"/>
    </row>
    <row r="168">
      <c r="A168" s="57" t="s">
        <v>1968</v>
      </c>
      <c r="B168" s="50" t="s">
        <v>1968</v>
      </c>
      <c r="C168" s="50" t="s">
        <v>1971</v>
      </c>
      <c r="D168" s="55">
        <v>14128.0</v>
      </c>
      <c r="E168" s="56">
        <v>1.343</v>
      </c>
      <c r="F168" s="56">
        <v>1.302</v>
      </c>
      <c r="G168" s="56">
        <v>1.427</v>
      </c>
      <c r="H168" s="56">
        <v>0.217</v>
      </c>
      <c r="I168" s="56">
        <v>189.0</v>
      </c>
      <c r="J168" s="50" t="s">
        <v>563</v>
      </c>
      <c r="K168" s="56">
        <v>8.5</v>
      </c>
      <c r="L168" s="56">
        <v>0.00716</v>
      </c>
      <c r="M168" s="56">
        <v>0.445</v>
      </c>
      <c r="N168" s="56">
        <v>100.0</v>
      </c>
      <c r="O168" s="52"/>
      <c r="P168" s="56">
        <v>14.648</v>
      </c>
      <c r="Q168" s="56">
        <v>0.81643</v>
      </c>
      <c r="R168" s="52"/>
      <c r="S168" s="52"/>
      <c r="T168" s="52"/>
      <c r="U168" s="52"/>
      <c r="V168" s="52"/>
      <c r="W168" s="52"/>
      <c r="X168" s="52"/>
      <c r="Y168" s="52"/>
    </row>
    <row r="169">
      <c r="A169" s="57" t="s">
        <v>428</v>
      </c>
      <c r="B169" s="50" t="s">
        <v>1976</v>
      </c>
      <c r="C169" s="50" t="s">
        <v>429</v>
      </c>
      <c r="D169" s="55">
        <v>13790.0</v>
      </c>
      <c r="E169" s="56">
        <v>4.319</v>
      </c>
      <c r="F169" s="56">
        <v>3.886</v>
      </c>
      <c r="G169" s="56">
        <v>4.847</v>
      </c>
      <c r="H169" s="56">
        <v>1.101</v>
      </c>
      <c r="I169" s="56">
        <v>217.0</v>
      </c>
      <c r="J169" s="56">
        <v>8.7</v>
      </c>
      <c r="K169" s="56">
        <v>7.7</v>
      </c>
      <c r="L169" s="56">
        <v>0.01942</v>
      </c>
      <c r="M169" s="56">
        <v>1.396</v>
      </c>
      <c r="N169" s="56">
        <v>91.24</v>
      </c>
      <c r="O169" s="52"/>
      <c r="P169" s="56">
        <v>80.678</v>
      </c>
      <c r="Q169" s="56">
        <v>2.21377</v>
      </c>
      <c r="R169" s="52"/>
      <c r="S169" s="52"/>
      <c r="T169" s="52"/>
      <c r="U169" s="52"/>
      <c r="V169" s="52"/>
      <c r="W169" s="52"/>
      <c r="X169" s="52"/>
      <c r="Y169" s="52"/>
    </row>
    <row r="170">
      <c r="A170" s="57" t="s">
        <v>889</v>
      </c>
      <c r="B170" s="50" t="s">
        <v>1982</v>
      </c>
      <c r="C170" s="50" t="s">
        <v>891</v>
      </c>
      <c r="D170" s="55">
        <v>13784.0</v>
      </c>
      <c r="E170" s="56">
        <v>3.756</v>
      </c>
      <c r="F170" s="56">
        <v>3.403</v>
      </c>
      <c r="G170" s="56">
        <v>4.72</v>
      </c>
      <c r="H170" s="56">
        <v>0.779</v>
      </c>
      <c r="I170" s="56">
        <v>213.0</v>
      </c>
      <c r="J170" s="56">
        <v>9.5</v>
      </c>
      <c r="K170" s="56">
        <v>7.6</v>
      </c>
      <c r="L170" s="56">
        <v>0.02443</v>
      </c>
      <c r="M170" s="56">
        <v>1.779</v>
      </c>
      <c r="N170" s="56">
        <v>100.0</v>
      </c>
      <c r="O170" s="52"/>
      <c r="P170" s="56">
        <v>90.411</v>
      </c>
      <c r="Q170" s="56">
        <v>2.7844</v>
      </c>
      <c r="R170" s="52"/>
      <c r="S170" s="52"/>
      <c r="T170" s="52"/>
      <c r="U170" s="52"/>
      <c r="V170" s="52"/>
      <c r="W170" s="52"/>
      <c r="X170" s="52"/>
      <c r="Y170" s="52"/>
    </row>
    <row r="171">
      <c r="A171" s="57" t="s">
        <v>307</v>
      </c>
      <c r="B171" s="50" t="s">
        <v>307</v>
      </c>
      <c r="C171" s="50" t="s">
        <v>309</v>
      </c>
      <c r="D171" s="55">
        <v>13752.0</v>
      </c>
      <c r="E171" s="56">
        <v>6.335</v>
      </c>
      <c r="F171" s="56">
        <v>5.523</v>
      </c>
      <c r="G171" s="56">
        <v>5.746</v>
      </c>
      <c r="H171" s="56">
        <v>1.479</v>
      </c>
      <c r="I171" s="56">
        <v>192.0</v>
      </c>
      <c r="J171" s="56">
        <v>6.9</v>
      </c>
      <c r="K171" s="56">
        <v>6.6</v>
      </c>
      <c r="L171" s="56">
        <v>0.02405</v>
      </c>
      <c r="M171" s="56">
        <v>1.634</v>
      </c>
      <c r="N171" s="56">
        <v>90.1</v>
      </c>
      <c r="O171" s="52"/>
      <c r="P171" s="56">
        <v>90.212</v>
      </c>
      <c r="Q171" s="56">
        <v>2.74082</v>
      </c>
      <c r="R171" s="52"/>
      <c r="S171" s="52"/>
      <c r="T171" s="52"/>
      <c r="U171" s="52"/>
      <c r="V171" s="52"/>
      <c r="W171" s="52"/>
      <c r="X171" s="52"/>
      <c r="Y171" s="52"/>
    </row>
    <row r="172">
      <c r="A172" s="57" t="s">
        <v>1544</v>
      </c>
      <c r="B172" s="50" t="s">
        <v>1995</v>
      </c>
      <c r="C172" s="50" t="s">
        <v>1997</v>
      </c>
      <c r="D172" s="55">
        <v>13728.0</v>
      </c>
      <c r="E172" s="56">
        <v>2.333</v>
      </c>
      <c r="F172" s="56">
        <v>1.966</v>
      </c>
      <c r="G172" s="56">
        <v>2.17</v>
      </c>
      <c r="H172" s="56">
        <v>4.283</v>
      </c>
      <c r="I172" s="56">
        <v>60.0</v>
      </c>
      <c r="J172" s="56">
        <v>8.0</v>
      </c>
      <c r="K172" s="50" t="s">
        <v>563</v>
      </c>
      <c r="L172" s="56">
        <v>0.00402</v>
      </c>
      <c r="M172" s="56">
        <v>0.839</v>
      </c>
      <c r="N172" s="56">
        <v>100.0</v>
      </c>
      <c r="O172" s="52"/>
      <c r="P172" s="56">
        <v>61.945</v>
      </c>
      <c r="Q172" s="56">
        <v>0.45862</v>
      </c>
      <c r="R172" s="52"/>
      <c r="S172" s="52"/>
      <c r="T172" s="52"/>
      <c r="U172" s="52"/>
      <c r="V172" s="52"/>
      <c r="W172" s="52"/>
      <c r="X172" s="52"/>
      <c r="Y172" s="52"/>
    </row>
    <row r="173">
      <c r="A173" s="57" t="s">
        <v>399</v>
      </c>
      <c r="B173" s="50" t="s">
        <v>2007</v>
      </c>
      <c r="C173" s="50" t="s">
        <v>400</v>
      </c>
      <c r="D173" s="55">
        <v>13718.0</v>
      </c>
      <c r="E173" s="56">
        <v>4.856</v>
      </c>
      <c r="F173" s="56">
        <v>4.663</v>
      </c>
      <c r="G173" s="56">
        <v>5.148</v>
      </c>
      <c r="H173" s="56">
        <v>1.426</v>
      </c>
      <c r="I173" s="56">
        <v>272.0</v>
      </c>
      <c r="J173" s="56">
        <v>5.8</v>
      </c>
      <c r="K173" s="56">
        <v>7.8</v>
      </c>
      <c r="L173" s="56">
        <v>0.03381</v>
      </c>
      <c r="M173" s="56">
        <v>1.705</v>
      </c>
      <c r="N173" s="56">
        <v>92.65</v>
      </c>
      <c r="O173" s="52"/>
      <c r="P173" s="56">
        <v>83.398</v>
      </c>
      <c r="Q173" s="56">
        <v>3.85396</v>
      </c>
      <c r="R173" s="52"/>
      <c r="S173" s="52"/>
      <c r="T173" s="52"/>
      <c r="U173" s="52"/>
      <c r="V173" s="52"/>
      <c r="W173" s="52"/>
      <c r="X173" s="52"/>
      <c r="Y173" s="52"/>
    </row>
    <row r="174">
      <c r="A174" s="57" t="s">
        <v>169</v>
      </c>
      <c r="B174" s="50" t="s">
        <v>2015</v>
      </c>
      <c r="C174" s="50" t="s">
        <v>170</v>
      </c>
      <c r="D174" s="55">
        <v>13569.0</v>
      </c>
      <c r="E174" s="56">
        <v>9.328</v>
      </c>
      <c r="F174" s="56">
        <v>8.815</v>
      </c>
      <c r="G174" s="56">
        <v>10.728</v>
      </c>
      <c r="H174" s="56">
        <v>2.116</v>
      </c>
      <c r="I174" s="56">
        <v>232.0</v>
      </c>
      <c r="J174" s="56">
        <v>3.8</v>
      </c>
      <c r="K174" s="56">
        <v>7.3</v>
      </c>
      <c r="L174" s="56">
        <v>0.05584</v>
      </c>
      <c r="M174" s="56">
        <v>3.838</v>
      </c>
      <c r="N174" s="56">
        <v>98.28</v>
      </c>
      <c r="O174" s="52"/>
      <c r="P174" s="56">
        <v>95.785</v>
      </c>
      <c r="Q174" s="56">
        <v>6.3644</v>
      </c>
      <c r="R174" s="52"/>
      <c r="S174" s="52"/>
      <c r="T174" s="52"/>
      <c r="U174" s="52"/>
      <c r="V174" s="52"/>
      <c r="W174" s="52"/>
      <c r="X174" s="52"/>
      <c r="Y174" s="52"/>
    </row>
    <row r="175">
      <c r="A175" s="57" t="s">
        <v>348</v>
      </c>
      <c r="B175" s="50" t="s">
        <v>348</v>
      </c>
      <c r="C175" s="50" t="s">
        <v>349</v>
      </c>
      <c r="D175" s="55">
        <v>13559.0</v>
      </c>
      <c r="E175" s="56">
        <v>5.237</v>
      </c>
      <c r="F175" s="56">
        <v>5.03</v>
      </c>
      <c r="G175" s="56">
        <v>5.622</v>
      </c>
      <c r="H175" s="56">
        <v>1.442</v>
      </c>
      <c r="I175" s="56">
        <v>215.0</v>
      </c>
      <c r="J175" s="56">
        <v>8.0</v>
      </c>
      <c r="K175" s="56">
        <v>7.5</v>
      </c>
      <c r="L175" s="56">
        <v>0.04298</v>
      </c>
      <c r="M175" s="56">
        <v>3.226</v>
      </c>
      <c r="N175" s="56">
        <v>98.6</v>
      </c>
      <c r="O175" s="52"/>
      <c r="P175" s="56">
        <v>83.66</v>
      </c>
      <c r="Q175" s="56">
        <v>4.89863</v>
      </c>
      <c r="R175" s="52"/>
      <c r="S175" s="52"/>
      <c r="T175" s="52"/>
      <c r="U175" s="52"/>
      <c r="V175" s="52"/>
      <c r="W175" s="52"/>
      <c r="X175" s="52"/>
      <c r="Y175" s="52"/>
    </row>
    <row r="176">
      <c r="A176" s="57" t="s">
        <v>570</v>
      </c>
      <c r="B176" s="50" t="s">
        <v>2030</v>
      </c>
      <c r="C176" s="50" t="s">
        <v>571</v>
      </c>
      <c r="D176" s="55">
        <v>13551.0</v>
      </c>
      <c r="E176" s="56">
        <v>3.905</v>
      </c>
      <c r="F176" s="56">
        <v>3.771</v>
      </c>
      <c r="G176" s="56">
        <v>3.874</v>
      </c>
      <c r="H176" s="56">
        <v>0.682</v>
      </c>
      <c r="I176" s="56">
        <v>129.0</v>
      </c>
      <c r="J176" s="50" t="s">
        <v>563</v>
      </c>
      <c r="K176" s="56">
        <v>8.6</v>
      </c>
      <c r="L176" s="56">
        <v>0.01097</v>
      </c>
      <c r="M176" s="56">
        <v>1.053</v>
      </c>
      <c r="N176" s="56">
        <v>99.22</v>
      </c>
      <c r="O176" s="52"/>
      <c r="P176" s="56">
        <v>81.341</v>
      </c>
      <c r="Q176" s="56">
        <v>1.25033</v>
      </c>
      <c r="R176" s="52"/>
      <c r="S176" s="52"/>
      <c r="T176" s="52"/>
      <c r="U176" s="52"/>
      <c r="V176" s="52"/>
      <c r="W176" s="52"/>
      <c r="X176" s="52"/>
      <c r="Y176" s="52"/>
    </row>
    <row r="177">
      <c r="A177" s="57" t="s">
        <v>1733</v>
      </c>
      <c r="B177" s="50" t="s">
        <v>2036</v>
      </c>
      <c r="C177" s="50" t="s">
        <v>1734</v>
      </c>
      <c r="D177" s="55">
        <v>13407.0</v>
      </c>
      <c r="E177" s="56">
        <v>2.053</v>
      </c>
      <c r="F177" s="56">
        <v>1.919</v>
      </c>
      <c r="G177" s="56">
        <v>2.256</v>
      </c>
      <c r="H177" s="56">
        <v>0.574</v>
      </c>
      <c r="I177" s="56">
        <v>284.0</v>
      </c>
      <c r="J177" s="56">
        <v>8.9</v>
      </c>
      <c r="K177" s="56">
        <v>8.2</v>
      </c>
      <c r="L177" s="56">
        <v>0.01852</v>
      </c>
      <c r="M177" s="56">
        <v>0.785</v>
      </c>
      <c r="N177" s="56">
        <v>97.54</v>
      </c>
      <c r="O177" s="52"/>
      <c r="P177" s="56">
        <v>35.723</v>
      </c>
      <c r="Q177" s="56">
        <v>2.11084</v>
      </c>
      <c r="R177" s="52"/>
      <c r="S177" s="52"/>
      <c r="T177" s="52"/>
      <c r="U177" s="52"/>
      <c r="V177" s="52"/>
      <c r="W177" s="52"/>
      <c r="X177" s="52"/>
      <c r="Y177" s="52"/>
    </row>
    <row r="178">
      <c r="A178" s="57" t="s">
        <v>129</v>
      </c>
      <c r="B178" s="50" t="s">
        <v>2041</v>
      </c>
      <c r="C178" s="50" t="s">
        <v>130</v>
      </c>
      <c r="D178" s="55">
        <v>13384.0</v>
      </c>
      <c r="E178" s="56">
        <v>9.542</v>
      </c>
      <c r="F178" s="56">
        <v>9.483</v>
      </c>
      <c r="G178" s="56">
        <v>11.041</v>
      </c>
      <c r="H178" s="56">
        <v>3.211</v>
      </c>
      <c r="I178" s="56">
        <v>114.0</v>
      </c>
      <c r="J178" s="56">
        <v>6.6</v>
      </c>
      <c r="K178" s="56">
        <v>6.6</v>
      </c>
      <c r="L178" s="56">
        <v>0.03688</v>
      </c>
      <c r="M178" s="56">
        <v>4.801</v>
      </c>
      <c r="N178" s="56">
        <v>0.0</v>
      </c>
      <c r="O178" s="52"/>
      <c r="P178" s="56">
        <v>95.033</v>
      </c>
      <c r="Q178" s="56">
        <v>4.20398</v>
      </c>
      <c r="R178" s="52"/>
      <c r="S178" s="52"/>
      <c r="T178" s="52"/>
      <c r="U178" s="52"/>
      <c r="V178" s="52"/>
      <c r="W178" s="52"/>
      <c r="X178" s="52"/>
      <c r="Y178" s="52"/>
    </row>
    <row r="179">
      <c r="A179" s="57" t="s">
        <v>1399</v>
      </c>
      <c r="B179" s="50" t="s">
        <v>2050</v>
      </c>
      <c r="C179" s="50" t="s">
        <v>1400</v>
      </c>
      <c r="D179" s="55">
        <v>13340.0</v>
      </c>
      <c r="E179" s="56">
        <v>2.564</v>
      </c>
      <c r="F179" s="56">
        <v>2.35</v>
      </c>
      <c r="G179" s="56">
        <v>2.745</v>
      </c>
      <c r="H179" s="56">
        <v>0.5</v>
      </c>
      <c r="I179" s="56">
        <v>314.0</v>
      </c>
      <c r="J179" s="56">
        <v>6.4</v>
      </c>
      <c r="K179" s="56">
        <v>7.9</v>
      </c>
      <c r="L179" s="56">
        <v>0.02731</v>
      </c>
      <c r="M179" s="56">
        <v>0.821</v>
      </c>
      <c r="N179" s="56">
        <v>96.82</v>
      </c>
      <c r="O179" s="52"/>
      <c r="P179" s="56">
        <v>73.864</v>
      </c>
      <c r="Q179" s="56">
        <v>3.11287</v>
      </c>
      <c r="R179" s="52"/>
      <c r="S179" s="52"/>
      <c r="T179" s="52"/>
      <c r="U179" s="52"/>
      <c r="V179" s="52"/>
      <c r="W179" s="52"/>
      <c r="X179" s="52"/>
      <c r="Y179" s="52"/>
    </row>
    <row r="180">
      <c r="A180" s="57" t="s">
        <v>509</v>
      </c>
      <c r="B180" s="50" t="s">
        <v>2057</v>
      </c>
      <c r="C180" s="50" t="s">
        <v>510</v>
      </c>
      <c r="D180" s="55">
        <v>13333.0</v>
      </c>
      <c r="E180" s="56">
        <v>3.859</v>
      </c>
      <c r="F180" s="56">
        <v>3.683</v>
      </c>
      <c r="G180" s="56">
        <v>3.974</v>
      </c>
      <c r="H180" s="56">
        <v>0.777</v>
      </c>
      <c r="I180" s="56">
        <v>391.0</v>
      </c>
      <c r="J180" s="56">
        <v>6.1</v>
      </c>
      <c r="K180" s="56">
        <v>8.6</v>
      </c>
      <c r="L180" s="56">
        <v>0.0297</v>
      </c>
      <c r="M180" s="56">
        <v>1.253</v>
      </c>
      <c r="N180" s="56">
        <v>90.79</v>
      </c>
      <c r="O180" s="52"/>
      <c r="P180" s="56">
        <v>68.288</v>
      </c>
      <c r="Q180" s="56">
        <v>3.3857</v>
      </c>
      <c r="R180" s="52"/>
      <c r="S180" s="52"/>
      <c r="T180" s="52"/>
      <c r="U180" s="52"/>
      <c r="V180" s="52"/>
      <c r="W180" s="52"/>
      <c r="X180" s="52"/>
      <c r="Y180" s="52"/>
    </row>
    <row r="181">
      <c r="A181" s="57" t="s">
        <v>484</v>
      </c>
      <c r="B181" s="50" t="s">
        <v>2062</v>
      </c>
      <c r="C181" s="50" t="s">
        <v>486</v>
      </c>
      <c r="D181" s="55">
        <v>13282.0</v>
      </c>
      <c r="E181" s="56">
        <v>3.806</v>
      </c>
      <c r="F181" s="56">
        <v>3.446</v>
      </c>
      <c r="G181" s="56">
        <v>3.953</v>
      </c>
      <c r="H181" s="56">
        <v>1.076</v>
      </c>
      <c r="I181" s="56">
        <v>341.0</v>
      </c>
      <c r="J181" s="56">
        <v>6.2</v>
      </c>
      <c r="K181" s="56">
        <v>5.5</v>
      </c>
      <c r="L181" s="56">
        <v>0.03605</v>
      </c>
      <c r="M181" s="56">
        <v>1.545</v>
      </c>
      <c r="N181" s="56">
        <v>98.53</v>
      </c>
      <c r="O181" s="52"/>
      <c r="P181" s="56">
        <v>72.736</v>
      </c>
      <c r="Q181" s="56">
        <v>4.1091</v>
      </c>
      <c r="R181" s="52"/>
      <c r="S181" s="52"/>
      <c r="T181" s="52"/>
      <c r="U181" s="52"/>
      <c r="V181" s="52"/>
      <c r="W181" s="52"/>
      <c r="X181" s="52"/>
      <c r="Y181" s="52"/>
    </row>
    <row r="182">
      <c r="A182" s="57" t="s">
        <v>48</v>
      </c>
      <c r="B182" s="50" t="s">
        <v>2069</v>
      </c>
      <c r="C182" s="50" t="s">
        <v>49</v>
      </c>
      <c r="D182" s="55">
        <v>13125.0</v>
      </c>
      <c r="E182" s="56">
        <v>14.265</v>
      </c>
      <c r="F182" s="56">
        <v>14.204</v>
      </c>
      <c r="G182" s="56">
        <v>22.563</v>
      </c>
      <c r="H182" s="56">
        <v>3.0</v>
      </c>
      <c r="I182" s="56">
        <v>21.0</v>
      </c>
      <c r="J182" s="50" t="s">
        <v>563</v>
      </c>
      <c r="K182" s="56">
        <v>7.6</v>
      </c>
      <c r="L182" s="56">
        <v>0.02068</v>
      </c>
      <c r="M182" s="56">
        <v>11.493</v>
      </c>
      <c r="N182" s="56">
        <v>0.0</v>
      </c>
      <c r="O182" s="52"/>
      <c r="P182" s="56">
        <v>98.242</v>
      </c>
      <c r="Q182" s="56">
        <v>2.35736</v>
      </c>
      <c r="R182" s="52"/>
      <c r="S182" s="52"/>
      <c r="T182" s="52"/>
      <c r="U182" s="52"/>
      <c r="V182" s="52"/>
      <c r="W182" s="52"/>
      <c r="X182" s="52"/>
      <c r="Y182" s="52"/>
    </row>
    <row r="183">
      <c r="A183" s="57" t="s">
        <v>424</v>
      </c>
      <c r="B183" s="50" t="s">
        <v>2077</v>
      </c>
      <c r="C183" s="50" t="s">
        <v>425</v>
      </c>
      <c r="D183" s="55">
        <v>13117.0</v>
      </c>
      <c r="E183" s="56">
        <v>4.704</v>
      </c>
      <c r="F183" s="56">
        <v>4.3</v>
      </c>
      <c r="G183" s="56">
        <v>5.183</v>
      </c>
      <c r="H183" s="56">
        <v>1.093</v>
      </c>
      <c r="I183" s="56">
        <v>269.0</v>
      </c>
      <c r="J183" s="56">
        <v>6.4</v>
      </c>
      <c r="K183" s="56">
        <v>7.8</v>
      </c>
      <c r="L183" s="56">
        <v>0.0276</v>
      </c>
      <c r="M183" s="56">
        <v>1.644</v>
      </c>
      <c r="N183" s="56">
        <v>97.03</v>
      </c>
      <c r="O183" s="52"/>
      <c r="P183" s="56">
        <v>83.025</v>
      </c>
      <c r="Q183" s="56">
        <v>3.14596</v>
      </c>
      <c r="R183" s="52"/>
      <c r="S183" s="52"/>
      <c r="T183" s="52"/>
      <c r="U183" s="52"/>
      <c r="V183" s="52"/>
      <c r="W183" s="52"/>
      <c r="X183" s="52"/>
      <c r="Y183" s="52"/>
    </row>
    <row r="184">
      <c r="A184" s="57" t="s">
        <v>262</v>
      </c>
      <c r="B184" s="50" t="s">
        <v>2082</v>
      </c>
      <c r="C184" s="50" t="s">
        <v>263</v>
      </c>
      <c r="D184" s="55">
        <v>13090.0</v>
      </c>
      <c r="E184" s="56">
        <v>6.373</v>
      </c>
      <c r="F184" s="56">
        <v>6.28</v>
      </c>
      <c r="G184" s="56">
        <v>6.958</v>
      </c>
      <c r="H184" s="56">
        <v>1.671</v>
      </c>
      <c r="I184" s="56">
        <v>152.0</v>
      </c>
      <c r="J184" s="56">
        <v>8.5</v>
      </c>
      <c r="K184" s="56">
        <v>5.5</v>
      </c>
      <c r="L184" s="56">
        <v>0.03549</v>
      </c>
      <c r="M184" s="56">
        <v>3.503</v>
      </c>
      <c r="N184" s="56">
        <v>100.0</v>
      </c>
      <c r="O184" s="52"/>
      <c r="P184" s="56">
        <v>91.602</v>
      </c>
      <c r="Q184" s="56">
        <v>4.04565</v>
      </c>
      <c r="R184" s="52"/>
      <c r="S184" s="52"/>
      <c r="T184" s="52"/>
      <c r="U184" s="52"/>
      <c r="V184" s="52"/>
      <c r="W184" s="52"/>
      <c r="X184" s="52"/>
      <c r="Y184" s="52"/>
    </row>
    <row r="185">
      <c r="A185" s="57" t="s">
        <v>203</v>
      </c>
      <c r="B185" s="50" t="s">
        <v>2088</v>
      </c>
      <c r="C185" s="50" t="s">
        <v>204</v>
      </c>
      <c r="D185" s="55">
        <v>13034.0</v>
      </c>
      <c r="E185" s="56">
        <v>8.851</v>
      </c>
      <c r="F185" s="56">
        <v>8.572</v>
      </c>
      <c r="G185" s="56">
        <v>8.515</v>
      </c>
      <c r="H185" s="56">
        <v>2.198</v>
      </c>
      <c r="I185" s="56">
        <v>96.0</v>
      </c>
      <c r="J185" s="56">
        <v>8.2</v>
      </c>
      <c r="K185" s="56">
        <v>4.7</v>
      </c>
      <c r="L185" s="56">
        <v>0.03184</v>
      </c>
      <c r="M185" s="56">
        <v>4.136</v>
      </c>
      <c r="N185" s="56">
        <v>66.67</v>
      </c>
      <c r="O185" s="52"/>
      <c r="P185" s="56">
        <v>89.037</v>
      </c>
      <c r="Q185" s="56">
        <v>3.62858</v>
      </c>
      <c r="R185" s="52"/>
      <c r="S185" s="52"/>
      <c r="T185" s="52"/>
      <c r="U185" s="52"/>
      <c r="V185" s="52"/>
      <c r="W185" s="52"/>
      <c r="X185" s="52"/>
      <c r="Y185" s="52"/>
    </row>
    <row r="186">
      <c r="A186" s="57" t="s">
        <v>1352</v>
      </c>
      <c r="B186" s="50" t="s">
        <v>2095</v>
      </c>
      <c r="C186" s="50" t="s">
        <v>1353</v>
      </c>
      <c r="D186" s="55">
        <v>12922.0</v>
      </c>
      <c r="E186" s="56">
        <v>2.689</v>
      </c>
      <c r="F186" s="56">
        <v>2.618</v>
      </c>
      <c r="G186" s="56">
        <v>2.585</v>
      </c>
      <c r="H186" s="56">
        <v>0.602</v>
      </c>
      <c r="I186" s="56">
        <v>181.0</v>
      </c>
      <c r="J186" s="50" t="s">
        <v>563</v>
      </c>
      <c r="K186" s="56">
        <v>9.3</v>
      </c>
      <c r="L186" s="56">
        <v>0.01217</v>
      </c>
      <c r="M186" s="56">
        <v>0.737</v>
      </c>
      <c r="N186" s="56">
        <v>88.4</v>
      </c>
      <c r="O186" s="52"/>
      <c r="P186" s="56">
        <v>49.023</v>
      </c>
      <c r="Q186" s="56">
        <v>1.38756</v>
      </c>
      <c r="R186" s="52"/>
      <c r="S186" s="52"/>
      <c r="T186" s="52"/>
      <c r="U186" s="52"/>
      <c r="V186" s="52"/>
      <c r="W186" s="52"/>
      <c r="X186" s="52"/>
      <c r="Y186" s="52"/>
    </row>
    <row r="187">
      <c r="A187" s="57" t="s">
        <v>584</v>
      </c>
      <c r="B187" s="50" t="s">
        <v>2102</v>
      </c>
      <c r="C187" s="50" t="s">
        <v>585</v>
      </c>
      <c r="D187" s="55">
        <v>12919.0</v>
      </c>
      <c r="E187" s="56">
        <v>3.92</v>
      </c>
      <c r="F187" s="56">
        <v>3.423</v>
      </c>
      <c r="G187" s="56">
        <v>4.079</v>
      </c>
      <c r="H187" s="56">
        <v>0.98</v>
      </c>
      <c r="I187" s="56">
        <v>640.0</v>
      </c>
      <c r="J187" s="56">
        <v>4.2</v>
      </c>
      <c r="K187" s="56">
        <v>7.6</v>
      </c>
      <c r="L187" s="56">
        <v>0.03916</v>
      </c>
      <c r="M187" s="56">
        <v>1.121</v>
      </c>
      <c r="N187" s="56">
        <v>89.69</v>
      </c>
      <c r="O187" s="52"/>
      <c r="P187" s="56">
        <v>73.633</v>
      </c>
      <c r="Q187" s="56">
        <v>4.46341</v>
      </c>
      <c r="R187" s="52"/>
      <c r="S187" s="52"/>
      <c r="T187" s="52"/>
      <c r="U187" s="52"/>
      <c r="V187" s="52"/>
      <c r="W187" s="52"/>
      <c r="X187" s="52"/>
      <c r="Y187" s="52"/>
    </row>
    <row r="188">
      <c r="A188" s="57" t="s">
        <v>467</v>
      </c>
      <c r="B188" s="50" t="s">
        <v>2108</v>
      </c>
      <c r="C188" s="50" t="s">
        <v>468</v>
      </c>
      <c r="D188" s="55">
        <v>12870.0</v>
      </c>
      <c r="E188" s="56">
        <v>4.874</v>
      </c>
      <c r="F188" s="56">
        <v>4.499</v>
      </c>
      <c r="G188" s="56">
        <v>4.843</v>
      </c>
      <c r="H188" s="56">
        <v>1.367</v>
      </c>
      <c r="I188" s="56">
        <v>267.0</v>
      </c>
      <c r="J188" s="56">
        <v>6.5</v>
      </c>
      <c r="K188" s="56">
        <v>7.2</v>
      </c>
      <c r="L188" s="56">
        <v>0.02791</v>
      </c>
      <c r="M188" s="56">
        <v>1.591</v>
      </c>
      <c r="N188" s="56">
        <v>82.4</v>
      </c>
      <c r="O188" s="52"/>
      <c r="P188" s="56">
        <v>80.642</v>
      </c>
      <c r="Q188" s="56">
        <v>3.18123</v>
      </c>
      <c r="R188" s="52"/>
      <c r="S188" s="52"/>
      <c r="T188" s="52"/>
      <c r="U188" s="52"/>
      <c r="V188" s="52"/>
      <c r="W188" s="52"/>
      <c r="X188" s="52"/>
      <c r="Y188" s="52"/>
    </row>
    <row r="189">
      <c r="A189" s="57" t="s">
        <v>1159</v>
      </c>
      <c r="B189" s="50" t="s">
        <v>2114</v>
      </c>
      <c r="C189" s="50" t="s">
        <v>1160</v>
      </c>
      <c r="D189" s="55">
        <v>12864.0</v>
      </c>
      <c r="E189" s="56">
        <v>3.039</v>
      </c>
      <c r="F189" s="56">
        <v>2.908</v>
      </c>
      <c r="G189" s="56">
        <v>2.809</v>
      </c>
      <c r="H189" s="56">
        <v>0.764</v>
      </c>
      <c r="I189" s="56">
        <v>191.0</v>
      </c>
      <c r="J189" s="50" t="s">
        <v>563</v>
      </c>
      <c r="K189" s="56">
        <v>8.5</v>
      </c>
      <c r="L189" s="56">
        <v>0.01774</v>
      </c>
      <c r="M189" s="56">
        <v>1.232</v>
      </c>
      <c r="N189" s="56">
        <v>89.01</v>
      </c>
      <c r="O189" s="52"/>
      <c r="P189" s="56">
        <v>59.343</v>
      </c>
      <c r="Q189" s="56">
        <v>2.02217</v>
      </c>
      <c r="R189" s="52"/>
      <c r="S189" s="52"/>
      <c r="T189" s="52"/>
      <c r="U189" s="52"/>
      <c r="V189" s="52"/>
      <c r="W189" s="52"/>
      <c r="X189" s="52"/>
      <c r="Y189" s="52"/>
    </row>
    <row r="190">
      <c r="A190" s="57" t="s">
        <v>336</v>
      </c>
      <c r="B190" s="50" t="s">
        <v>2121</v>
      </c>
      <c r="C190" s="50" t="s">
        <v>337</v>
      </c>
      <c r="D190" s="55">
        <v>12667.0</v>
      </c>
      <c r="E190" s="56">
        <v>4.575</v>
      </c>
      <c r="F190" s="56">
        <v>4.37</v>
      </c>
      <c r="G190" s="56">
        <v>4.782</v>
      </c>
      <c r="H190" s="56">
        <v>1.789</v>
      </c>
      <c r="I190" s="56">
        <v>190.0</v>
      </c>
      <c r="J190" s="56">
        <v>4.7</v>
      </c>
      <c r="K190" s="56">
        <v>5.2</v>
      </c>
      <c r="L190" s="56">
        <v>0.03995</v>
      </c>
      <c r="M190" s="56">
        <v>1.657</v>
      </c>
      <c r="N190" s="56">
        <v>73.68</v>
      </c>
      <c r="O190" s="52"/>
      <c r="P190" s="56">
        <v>86.35</v>
      </c>
      <c r="Q190" s="56">
        <v>4.554</v>
      </c>
      <c r="R190" s="52"/>
      <c r="S190" s="52"/>
      <c r="T190" s="52"/>
      <c r="U190" s="52"/>
      <c r="V190" s="52"/>
      <c r="W190" s="52"/>
      <c r="X190" s="52"/>
      <c r="Y190" s="52"/>
    </row>
    <row r="191">
      <c r="A191" s="57" t="s">
        <v>209</v>
      </c>
      <c r="B191" s="50" t="s">
        <v>2138</v>
      </c>
      <c r="C191" s="50" t="s">
        <v>210</v>
      </c>
      <c r="D191" s="55">
        <v>12553.0</v>
      </c>
      <c r="E191" s="56">
        <v>7.87</v>
      </c>
      <c r="F191" s="56">
        <v>7.707</v>
      </c>
      <c r="G191" s="56">
        <v>8.122</v>
      </c>
      <c r="H191" s="56">
        <v>1.568</v>
      </c>
      <c r="I191" s="56">
        <v>804.0</v>
      </c>
      <c r="J191" s="56">
        <v>2.1</v>
      </c>
      <c r="K191" s="56">
        <v>6.3</v>
      </c>
      <c r="L191" s="56">
        <v>0.10216</v>
      </c>
      <c r="M191" s="56">
        <v>4.867</v>
      </c>
      <c r="N191" s="56">
        <v>100.0</v>
      </c>
      <c r="O191" s="52"/>
      <c r="P191" s="56">
        <v>86.364</v>
      </c>
      <c r="Q191" s="56">
        <v>11.64449</v>
      </c>
      <c r="R191" s="52"/>
      <c r="S191" s="52"/>
      <c r="T191" s="52"/>
      <c r="U191" s="52"/>
      <c r="V191" s="52"/>
      <c r="W191" s="52"/>
      <c r="X191" s="52"/>
      <c r="Y191" s="52"/>
    </row>
    <row r="192">
      <c r="A192" s="57" t="s">
        <v>1204</v>
      </c>
      <c r="B192" s="50" t="s">
        <v>2146</v>
      </c>
      <c r="C192" s="50" t="s">
        <v>1205</v>
      </c>
      <c r="D192" s="55">
        <v>12490.0</v>
      </c>
      <c r="E192" s="56">
        <v>2.537</v>
      </c>
      <c r="F192" s="56">
        <v>2.391</v>
      </c>
      <c r="G192" s="56">
        <v>2.572</v>
      </c>
      <c r="H192" s="56">
        <v>0.381</v>
      </c>
      <c r="I192" s="56">
        <v>218.0</v>
      </c>
      <c r="J192" s="50" t="s">
        <v>563</v>
      </c>
      <c r="K192" s="56">
        <v>9.5</v>
      </c>
      <c r="L192" s="56">
        <v>0.01253</v>
      </c>
      <c r="M192" s="56">
        <v>0.656</v>
      </c>
      <c r="N192" s="56">
        <v>95.87</v>
      </c>
      <c r="O192" s="52"/>
      <c r="P192" s="56">
        <v>54.518</v>
      </c>
      <c r="Q192" s="56">
        <v>1.42828</v>
      </c>
      <c r="R192" s="52"/>
      <c r="S192" s="52"/>
      <c r="T192" s="52"/>
      <c r="U192" s="52"/>
      <c r="V192" s="52"/>
      <c r="W192" s="52"/>
      <c r="X192" s="52"/>
      <c r="Y192" s="52"/>
    </row>
    <row r="193">
      <c r="A193" s="57" t="s">
        <v>1071</v>
      </c>
      <c r="B193" s="50" t="s">
        <v>2155</v>
      </c>
      <c r="C193" s="76">
        <v>42982.0</v>
      </c>
      <c r="D193" s="55">
        <v>12458.0</v>
      </c>
      <c r="E193" s="56">
        <v>3.148</v>
      </c>
      <c r="F193" s="56">
        <v>3.04</v>
      </c>
      <c r="G193" s="56">
        <v>3.121</v>
      </c>
      <c r="H193" s="56">
        <v>0.814</v>
      </c>
      <c r="I193" s="56">
        <v>194.0</v>
      </c>
      <c r="J193" s="50" t="s">
        <v>563</v>
      </c>
      <c r="K193" s="56">
        <v>7.3</v>
      </c>
      <c r="L193" s="56">
        <v>0.01583</v>
      </c>
      <c r="M193" s="56">
        <v>0.973</v>
      </c>
      <c r="N193" s="56">
        <v>91.24</v>
      </c>
      <c r="O193" s="52"/>
      <c r="P193" s="56">
        <v>58.609</v>
      </c>
      <c r="Q193" s="56">
        <v>1.80468</v>
      </c>
      <c r="R193" s="52"/>
      <c r="S193" s="52"/>
      <c r="T193" s="52"/>
      <c r="U193" s="52"/>
      <c r="V193" s="52"/>
      <c r="W193" s="52"/>
      <c r="X193" s="52"/>
      <c r="Y193" s="52"/>
    </row>
    <row r="194">
      <c r="A194" s="57" t="s">
        <v>817</v>
      </c>
      <c r="B194" s="50" t="s">
        <v>2184</v>
      </c>
      <c r="C194" s="50" t="s">
        <v>818</v>
      </c>
      <c r="D194" s="55">
        <v>12170.0</v>
      </c>
      <c r="E194" s="56">
        <v>3.53</v>
      </c>
      <c r="F194" s="56">
        <v>3.35</v>
      </c>
      <c r="G194" s="56">
        <v>4.004</v>
      </c>
      <c r="H194" s="56">
        <v>0.486</v>
      </c>
      <c r="I194" s="56">
        <v>175.0</v>
      </c>
      <c r="J194" s="56">
        <v>8.0</v>
      </c>
      <c r="K194" s="56">
        <v>7.9</v>
      </c>
      <c r="L194" s="56">
        <v>0.02022</v>
      </c>
      <c r="M194" s="56">
        <v>1.198</v>
      </c>
      <c r="N194" s="56">
        <v>98.29</v>
      </c>
      <c r="O194" s="52"/>
      <c r="P194" s="56">
        <v>70.325</v>
      </c>
      <c r="Q194" s="56">
        <v>2.30516</v>
      </c>
      <c r="R194" s="52"/>
      <c r="S194" s="52"/>
      <c r="T194" s="52"/>
      <c r="U194" s="52"/>
      <c r="V194" s="52"/>
      <c r="W194" s="52"/>
      <c r="X194" s="52"/>
      <c r="Y194" s="52"/>
    </row>
    <row r="195">
      <c r="A195" s="57" t="s">
        <v>2189</v>
      </c>
      <c r="B195" s="50" t="s">
        <v>2189</v>
      </c>
      <c r="C195" s="50" t="s">
        <v>427</v>
      </c>
      <c r="D195" s="55">
        <v>11983.0</v>
      </c>
      <c r="E195" s="56">
        <v>4.344</v>
      </c>
      <c r="F195" s="56">
        <v>4.178</v>
      </c>
      <c r="G195" s="56">
        <v>4.302</v>
      </c>
      <c r="H195" s="56">
        <v>1.191</v>
      </c>
      <c r="I195" s="56">
        <v>152.0</v>
      </c>
      <c r="J195" s="56">
        <v>7.5</v>
      </c>
      <c r="K195" s="56">
        <v>7.4</v>
      </c>
      <c r="L195" s="56">
        <v>0.03365</v>
      </c>
      <c r="M195" s="56">
        <v>2.299</v>
      </c>
      <c r="N195" s="56">
        <v>98.68</v>
      </c>
      <c r="O195" s="52"/>
      <c r="P195" s="56">
        <v>76.298</v>
      </c>
      <c r="Q195" s="56">
        <v>3.83555</v>
      </c>
      <c r="R195" s="52"/>
      <c r="S195" s="52"/>
      <c r="T195" s="52"/>
      <c r="U195" s="52"/>
      <c r="V195" s="52"/>
      <c r="W195" s="52"/>
      <c r="X195" s="52"/>
      <c r="Y195" s="52"/>
    </row>
    <row r="196">
      <c r="A196" s="57" t="s">
        <v>661</v>
      </c>
      <c r="B196" s="50" t="s">
        <v>2196</v>
      </c>
      <c r="C196" s="50" t="s">
        <v>662</v>
      </c>
      <c r="D196" s="55">
        <v>11968.0</v>
      </c>
      <c r="E196" s="56">
        <v>3.464</v>
      </c>
      <c r="F196" s="56">
        <v>2.707</v>
      </c>
      <c r="G196" s="56">
        <v>4.522</v>
      </c>
      <c r="H196" s="56">
        <v>0.619</v>
      </c>
      <c r="I196" s="56">
        <v>236.0</v>
      </c>
      <c r="J196" s="56">
        <v>7.2</v>
      </c>
      <c r="K196" s="56">
        <v>7.9</v>
      </c>
      <c r="L196" s="56">
        <v>0.01695</v>
      </c>
      <c r="M196" s="56">
        <v>1.12</v>
      </c>
      <c r="N196" s="56">
        <v>94.92</v>
      </c>
      <c r="O196" s="52"/>
      <c r="P196" s="56">
        <v>89.521</v>
      </c>
      <c r="Q196" s="56">
        <v>1.93247</v>
      </c>
      <c r="R196" s="52"/>
      <c r="S196" s="52"/>
      <c r="T196" s="52"/>
      <c r="U196" s="52"/>
      <c r="V196" s="52"/>
      <c r="W196" s="52"/>
      <c r="X196" s="52"/>
      <c r="Y196" s="52"/>
    </row>
    <row r="197">
      <c r="A197" s="57" t="s">
        <v>412</v>
      </c>
      <c r="B197" s="50" t="s">
        <v>2204</v>
      </c>
      <c r="C197" s="50" t="s">
        <v>413</v>
      </c>
      <c r="D197" s="55">
        <v>11947.0</v>
      </c>
      <c r="E197" s="56">
        <v>5.128</v>
      </c>
      <c r="F197" s="56">
        <v>5.015</v>
      </c>
      <c r="G197" s="56">
        <v>5.261</v>
      </c>
      <c r="H197" s="56">
        <v>0.791</v>
      </c>
      <c r="I197" s="56">
        <v>296.0</v>
      </c>
      <c r="J197" s="56">
        <v>5.0</v>
      </c>
      <c r="K197" s="56">
        <v>7.8</v>
      </c>
      <c r="L197" s="56">
        <v>0.03363</v>
      </c>
      <c r="M197" s="56">
        <v>1.847</v>
      </c>
      <c r="N197" s="56">
        <v>76.01</v>
      </c>
      <c r="O197" s="52"/>
      <c r="P197" s="56">
        <v>80.34</v>
      </c>
      <c r="Q197" s="56">
        <v>3.83354</v>
      </c>
      <c r="R197" s="52"/>
      <c r="S197" s="52"/>
      <c r="T197" s="52"/>
      <c r="U197" s="52"/>
      <c r="V197" s="52"/>
      <c r="W197" s="52"/>
      <c r="X197" s="52"/>
      <c r="Y197" s="52"/>
    </row>
    <row r="198">
      <c r="A198" s="57" t="s">
        <v>798</v>
      </c>
      <c r="B198" s="50" t="s">
        <v>2214</v>
      </c>
      <c r="C198" s="50" t="s">
        <v>799</v>
      </c>
      <c r="D198" s="55">
        <v>11941.0</v>
      </c>
      <c r="E198" s="56">
        <v>3.362</v>
      </c>
      <c r="F198" s="56">
        <v>3.233</v>
      </c>
      <c r="G198" s="56">
        <v>3.981</v>
      </c>
      <c r="H198" s="56">
        <v>0.717</v>
      </c>
      <c r="I198" s="56">
        <v>226.0</v>
      </c>
      <c r="J198" s="56">
        <v>10.0</v>
      </c>
      <c r="K198" s="56">
        <v>8.0</v>
      </c>
      <c r="L198" s="56">
        <v>0.01434</v>
      </c>
      <c r="M198" s="56">
        <v>1.056</v>
      </c>
      <c r="N198" s="56">
        <v>86.73</v>
      </c>
      <c r="O198" s="52"/>
      <c r="P198" s="56">
        <v>74.105</v>
      </c>
      <c r="Q198" s="56">
        <v>1.63433</v>
      </c>
      <c r="R198" s="52"/>
      <c r="S198" s="52"/>
      <c r="T198" s="52"/>
      <c r="U198" s="52"/>
      <c r="V198" s="52"/>
      <c r="W198" s="52"/>
      <c r="X198" s="52"/>
      <c r="Y198" s="52"/>
    </row>
    <row r="199">
      <c r="A199" s="57" t="s">
        <v>135</v>
      </c>
      <c r="B199" s="50" t="s">
        <v>2223</v>
      </c>
      <c r="C199" s="50" t="s">
        <v>136</v>
      </c>
      <c r="D199" s="55">
        <v>11877.0</v>
      </c>
      <c r="E199" s="56">
        <v>13.177</v>
      </c>
      <c r="F199" s="56">
        <v>13.115</v>
      </c>
      <c r="G199" s="56">
        <v>11.181</v>
      </c>
      <c r="H199" s="56">
        <v>1.318</v>
      </c>
      <c r="I199" s="56">
        <v>44.0</v>
      </c>
      <c r="J199" s="56">
        <v>9.7</v>
      </c>
      <c r="K199" s="56">
        <v>8.4</v>
      </c>
      <c r="L199" s="56">
        <v>0.02031</v>
      </c>
      <c r="M199" s="56">
        <v>3.73</v>
      </c>
      <c r="N199" s="56">
        <v>0.0</v>
      </c>
      <c r="O199" s="52"/>
      <c r="P199" s="56">
        <v>97.07</v>
      </c>
      <c r="Q199" s="56">
        <v>2.31462</v>
      </c>
      <c r="R199" s="52"/>
      <c r="S199" s="52"/>
      <c r="T199" s="52"/>
      <c r="U199" s="52"/>
      <c r="V199" s="52"/>
      <c r="W199" s="52"/>
      <c r="X199" s="52"/>
      <c r="Y199" s="52"/>
    </row>
    <row r="200">
      <c r="A200" s="57" t="s">
        <v>1091</v>
      </c>
      <c r="B200" s="50" t="s">
        <v>1091</v>
      </c>
      <c r="C200" s="50" t="s">
        <v>1092</v>
      </c>
      <c r="D200" s="55">
        <v>11754.0</v>
      </c>
      <c r="E200" s="56">
        <v>3.074</v>
      </c>
      <c r="F200" s="56">
        <v>2.646</v>
      </c>
      <c r="G200" s="56">
        <v>3.564</v>
      </c>
      <c r="H200" s="56">
        <v>0.558</v>
      </c>
      <c r="I200" s="56">
        <v>172.0</v>
      </c>
      <c r="J200" s="50" t="s">
        <v>563</v>
      </c>
      <c r="K200" s="50" t="s">
        <v>563</v>
      </c>
      <c r="L200" s="56">
        <v>0.01359</v>
      </c>
      <c r="M200" s="56">
        <v>1.209</v>
      </c>
      <c r="N200" s="56">
        <v>98.84</v>
      </c>
      <c r="O200" s="52"/>
      <c r="P200" s="56">
        <v>72.389</v>
      </c>
      <c r="Q200" s="56">
        <v>1.54853</v>
      </c>
      <c r="R200" s="52"/>
      <c r="S200" s="52"/>
      <c r="T200" s="52"/>
      <c r="U200" s="52"/>
      <c r="V200" s="52"/>
      <c r="W200" s="52"/>
      <c r="X200" s="52"/>
      <c r="Y200" s="52"/>
    </row>
    <row r="201">
      <c r="A201" s="57" t="s">
        <v>2234</v>
      </c>
      <c r="B201" s="50" t="s">
        <v>2236</v>
      </c>
      <c r="C201" s="50" t="s">
        <v>2237</v>
      </c>
      <c r="D201" s="55">
        <v>11725.0</v>
      </c>
      <c r="E201" s="56">
        <v>0.867</v>
      </c>
      <c r="F201" s="56">
        <v>0.743</v>
      </c>
      <c r="G201" s="56">
        <v>0.972</v>
      </c>
      <c r="H201" s="56">
        <v>0.09</v>
      </c>
      <c r="I201" s="56">
        <v>644.0</v>
      </c>
      <c r="J201" s="56">
        <v>7.9</v>
      </c>
      <c r="K201" s="56">
        <v>8.0</v>
      </c>
      <c r="L201" s="56">
        <v>0.01666</v>
      </c>
      <c r="M201" s="56">
        <v>0.255</v>
      </c>
      <c r="N201" s="56">
        <v>98.91</v>
      </c>
      <c r="O201" s="52"/>
      <c r="P201" s="56">
        <v>11.685</v>
      </c>
      <c r="Q201" s="56">
        <v>1.89883</v>
      </c>
      <c r="R201" s="52"/>
      <c r="S201" s="52"/>
      <c r="T201" s="52"/>
      <c r="U201" s="52"/>
      <c r="V201" s="52"/>
      <c r="W201" s="52"/>
      <c r="X201" s="52"/>
      <c r="Y201" s="52"/>
    </row>
    <row r="202">
      <c r="A202" s="57" t="s">
        <v>1253</v>
      </c>
      <c r="B202" s="50" t="s">
        <v>2245</v>
      </c>
      <c r="C202" s="50" t="s">
        <v>1254</v>
      </c>
      <c r="D202" s="55">
        <v>11660.0</v>
      </c>
      <c r="E202" s="56">
        <v>2.587</v>
      </c>
      <c r="F202" s="56">
        <v>2.333</v>
      </c>
      <c r="G202" s="56">
        <v>2.697</v>
      </c>
      <c r="H202" s="56">
        <v>0.567</v>
      </c>
      <c r="I202" s="56">
        <v>323.0</v>
      </c>
      <c r="J202" s="56">
        <v>7.7</v>
      </c>
      <c r="K202" s="56">
        <v>6.5</v>
      </c>
      <c r="L202" s="56">
        <v>0.02375</v>
      </c>
      <c r="M202" s="56">
        <v>0.955</v>
      </c>
      <c r="N202" s="56">
        <v>96.9</v>
      </c>
      <c r="O202" s="52"/>
      <c r="P202" s="56">
        <v>60.535</v>
      </c>
      <c r="Q202" s="56">
        <v>2.70688</v>
      </c>
      <c r="R202" s="52"/>
      <c r="S202" s="52"/>
      <c r="T202" s="52"/>
      <c r="U202" s="52"/>
      <c r="V202" s="52"/>
      <c r="W202" s="52"/>
      <c r="X202" s="52"/>
      <c r="Y202" s="52"/>
    </row>
    <row r="203">
      <c r="A203" s="57" t="s">
        <v>525</v>
      </c>
      <c r="B203" s="50" t="s">
        <v>2254</v>
      </c>
      <c r="C203" s="50" t="s">
        <v>526</v>
      </c>
      <c r="D203" s="55">
        <v>11633.0</v>
      </c>
      <c r="E203" s="56">
        <v>5.083</v>
      </c>
      <c r="F203" s="56">
        <v>5.027</v>
      </c>
      <c r="G203" s="56">
        <v>4.805</v>
      </c>
      <c r="H203" s="56">
        <v>1.284</v>
      </c>
      <c r="I203" s="56">
        <v>250.0</v>
      </c>
      <c r="J203" s="56">
        <v>5.5</v>
      </c>
      <c r="K203" s="56">
        <v>9.0</v>
      </c>
      <c r="L203" s="56">
        <v>0.0256</v>
      </c>
      <c r="M203" s="56">
        <v>1.404</v>
      </c>
      <c r="N203" s="56">
        <v>71.2</v>
      </c>
      <c r="O203" s="52"/>
      <c r="P203" s="56">
        <v>83.798</v>
      </c>
      <c r="Q203" s="56">
        <v>2.91839</v>
      </c>
      <c r="R203" s="52"/>
      <c r="S203" s="52"/>
      <c r="T203" s="52"/>
      <c r="U203" s="52"/>
      <c r="V203" s="52"/>
      <c r="W203" s="52"/>
      <c r="X203" s="52"/>
      <c r="Y203" s="52"/>
    </row>
    <row r="204">
      <c r="A204" s="57" t="s">
        <v>258</v>
      </c>
      <c r="B204" s="50" t="s">
        <v>2264</v>
      </c>
      <c r="C204" s="50" t="s">
        <v>259</v>
      </c>
      <c r="D204" s="55">
        <v>11614.0</v>
      </c>
      <c r="E204" s="56">
        <v>5.774</v>
      </c>
      <c r="F204" s="56">
        <v>5.669</v>
      </c>
      <c r="G204" s="56">
        <v>6.48</v>
      </c>
      <c r="H204" s="56">
        <v>1.156</v>
      </c>
      <c r="I204" s="56">
        <v>154.0</v>
      </c>
      <c r="J204" s="56">
        <v>7.4</v>
      </c>
      <c r="K204" s="56">
        <v>6.8</v>
      </c>
      <c r="L204" s="56">
        <v>0.02813</v>
      </c>
      <c r="M204" s="56">
        <v>2.605</v>
      </c>
      <c r="N204" s="56">
        <v>94.81</v>
      </c>
      <c r="O204" s="52"/>
      <c r="P204" s="56">
        <v>87.024</v>
      </c>
      <c r="Q204" s="56">
        <v>3.20643</v>
      </c>
      <c r="R204" s="52"/>
      <c r="S204" s="52"/>
      <c r="T204" s="52"/>
      <c r="U204" s="52"/>
      <c r="V204" s="52"/>
      <c r="W204" s="52"/>
      <c r="X204" s="52"/>
      <c r="Y204" s="52"/>
    </row>
    <row r="205">
      <c r="A205" s="57" t="s">
        <v>1877</v>
      </c>
      <c r="B205" s="50" t="s">
        <v>2274</v>
      </c>
      <c r="C205" s="50" t="s">
        <v>1878</v>
      </c>
      <c r="D205" s="55">
        <v>11579.0</v>
      </c>
      <c r="E205" s="56">
        <v>1.858</v>
      </c>
      <c r="F205" s="56">
        <v>1.78</v>
      </c>
      <c r="G205" s="56">
        <v>2.087</v>
      </c>
      <c r="H205" s="56">
        <v>0.432</v>
      </c>
      <c r="I205" s="56">
        <v>176.0</v>
      </c>
      <c r="J205" s="50" t="s">
        <v>563</v>
      </c>
      <c r="K205" s="56">
        <v>7.4</v>
      </c>
      <c r="L205" s="56">
        <v>0.00992</v>
      </c>
      <c r="M205" s="56">
        <v>0.711</v>
      </c>
      <c r="N205" s="56">
        <v>96.59</v>
      </c>
      <c r="O205" s="52"/>
      <c r="P205" s="56">
        <v>27.612</v>
      </c>
      <c r="Q205" s="56">
        <v>1.13073</v>
      </c>
      <c r="R205" s="52"/>
      <c r="S205" s="52"/>
      <c r="T205" s="52"/>
      <c r="U205" s="52"/>
      <c r="V205" s="52"/>
      <c r="W205" s="52"/>
      <c r="X205" s="52"/>
      <c r="Y205" s="52"/>
    </row>
    <row r="206">
      <c r="A206" s="57" t="s">
        <v>305</v>
      </c>
      <c r="B206" s="50" t="s">
        <v>305</v>
      </c>
      <c r="C206" s="50" t="s">
        <v>306</v>
      </c>
      <c r="D206" s="55">
        <v>11548.0</v>
      </c>
      <c r="E206" s="56">
        <v>5.997</v>
      </c>
      <c r="F206" s="56">
        <v>5.516</v>
      </c>
      <c r="G206" s="56">
        <v>5.411</v>
      </c>
      <c r="H206" s="56">
        <v>1.285</v>
      </c>
      <c r="I206" s="56">
        <v>158.0</v>
      </c>
      <c r="J206" s="56">
        <v>7.7</v>
      </c>
      <c r="K206" s="56">
        <v>8.1</v>
      </c>
      <c r="L206" s="56">
        <v>0.0205</v>
      </c>
      <c r="M206" s="56">
        <v>1.688</v>
      </c>
      <c r="N206" s="56">
        <v>83.54</v>
      </c>
      <c r="O206" s="52"/>
      <c r="P206" s="56">
        <v>90.43</v>
      </c>
      <c r="Q206" s="56">
        <v>2.33702</v>
      </c>
      <c r="R206" s="52"/>
      <c r="S206" s="52"/>
      <c r="T206" s="52"/>
      <c r="U206" s="52"/>
      <c r="V206" s="52"/>
      <c r="W206" s="52"/>
      <c r="X206" s="52"/>
      <c r="Y206" s="52"/>
    </row>
    <row r="207">
      <c r="A207" s="57" t="s">
        <v>100</v>
      </c>
      <c r="B207" s="50" t="s">
        <v>2288</v>
      </c>
      <c r="C207" s="50" t="s">
        <v>101</v>
      </c>
      <c r="D207" s="55">
        <v>11479.0</v>
      </c>
      <c r="E207" s="56">
        <v>11.532</v>
      </c>
      <c r="F207" s="56">
        <v>11.442</v>
      </c>
      <c r="G207" s="56">
        <v>11.453</v>
      </c>
      <c r="H207" s="56">
        <v>3.987</v>
      </c>
      <c r="I207" s="56">
        <v>75.0</v>
      </c>
      <c r="J207" s="56">
        <v>7.1</v>
      </c>
      <c r="K207" s="56">
        <v>5.1</v>
      </c>
      <c r="L207" s="56">
        <v>0.03244</v>
      </c>
      <c r="M207" s="56">
        <v>5.431</v>
      </c>
      <c r="N207" s="56">
        <v>0.0</v>
      </c>
      <c r="O207" s="52"/>
      <c r="P207" s="56">
        <v>93.316</v>
      </c>
      <c r="Q207" s="56">
        <v>3.69795</v>
      </c>
      <c r="R207" s="52"/>
      <c r="S207" s="52"/>
      <c r="T207" s="52"/>
      <c r="U207" s="52"/>
      <c r="V207" s="52"/>
      <c r="W207" s="52"/>
      <c r="X207" s="52"/>
      <c r="Y207" s="52"/>
    </row>
    <row r="208">
      <c r="A208" s="57" t="s">
        <v>633</v>
      </c>
      <c r="B208" s="50" t="s">
        <v>2298</v>
      </c>
      <c r="C208" s="50" t="s">
        <v>634</v>
      </c>
      <c r="D208" s="55">
        <v>11341.0</v>
      </c>
      <c r="E208" s="56">
        <v>4.082</v>
      </c>
      <c r="F208" s="56">
        <v>3.892</v>
      </c>
      <c r="G208" s="56">
        <v>4.052</v>
      </c>
      <c r="H208" s="56">
        <v>1.087</v>
      </c>
      <c r="I208" s="56">
        <v>161.0</v>
      </c>
      <c r="J208" s="56">
        <v>8.1</v>
      </c>
      <c r="K208" s="56">
        <v>8.0</v>
      </c>
      <c r="L208" s="56">
        <v>0.02118</v>
      </c>
      <c r="M208" s="56">
        <v>1.363</v>
      </c>
      <c r="N208" s="56">
        <v>93.79</v>
      </c>
      <c r="O208" s="52"/>
      <c r="P208" s="56">
        <v>74.744</v>
      </c>
      <c r="Q208" s="56">
        <v>2.41436</v>
      </c>
      <c r="R208" s="52"/>
      <c r="S208" s="52"/>
      <c r="T208" s="52"/>
      <c r="U208" s="52"/>
      <c r="V208" s="52"/>
      <c r="W208" s="52"/>
      <c r="X208" s="52"/>
      <c r="Y208" s="52"/>
    </row>
    <row r="209">
      <c r="A209" s="57" t="s">
        <v>2303</v>
      </c>
      <c r="B209" s="50" t="s">
        <v>2304</v>
      </c>
      <c r="C209" s="50" t="s">
        <v>2306</v>
      </c>
      <c r="D209" s="55">
        <v>11319.0</v>
      </c>
      <c r="E209" s="56">
        <v>1.176</v>
      </c>
      <c r="F209" s="56">
        <v>1.101</v>
      </c>
      <c r="G209" s="56">
        <v>1.264</v>
      </c>
      <c r="H209" s="56">
        <v>0.325</v>
      </c>
      <c r="I209" s="56">
        <v>265.0</v>
      </c>
      <c r="J209" s="50" t="s">
        <v>563</v>
      </c>
      <c r="K209" s="50" t="s">
        <v>563</v>
      </c>
      <c r="L209" s="56">
        <v>0.01061</v>
      </c>
      <c r="M209" s="56">
        <v>0.325</v>
      </c>
      <c r="N209" s="56">
        <v>93.96</v>
      </c>
      <c r="O209" s="52"/>
      <c r="P209" s="56">
        <v>30.52</v>
      </c>
      <c r="Q209" s="56">
        <v>1.20924</v>
      </c>
      <c r="R209" s="52"/>
      <c r="S209" s="52"/>
      <c r="T209" s="52"/>
      <c r="U209" s="52"/>
      <c r="V209" s="52"/>
      <c r="W209" s="52"/>
      <c r="X209" s="52"/>
      <c r="Y209" s="52"/>
    </row>
    <row r="210">
      <c r="A210" s="57" t="s">
        <v>996</v>
      </c>
      <c r="B210" s="50" t="s">
        <v>2313</v>
      </c>
      <c r="C210" s="50" t="s">
        <v>997</v>
      </c>
      <c r="D210" s="55">
        <v>11288.0</v>
      </c>
      <c r="E210" s="56">
        <v>2.679</v>
      </c>
      <c r="F210" s="56">
        <v>2.649</v>
      </c>
      <c r="G210" s="56">
        <v>2.771</v>
      </c>
      <c r="H210" s="56">
        <v>0.438</v>
      </c>
      <c r="I210" s="56">
        <v>201.0</v>
      </c>
      <c r="J210" s="56">
        <v>8.0</v>
      </c>
      <c r="K210" s="56">
        <v>6.4</v>
      </c>
      <c r="L210" s="56">
        <v>0.02407</v>
      </c>
      <c r="M210" s="56">
        <v>1.089</v>
      </c>
      <c r="N210" s="56">
        <v>99.5</v>
      </c>
      <c r="O210" s="52"/>
      <c r="P210" s="56">
        <v>50.346</v>
      </c>
      <c r="Q210" s="56">
        <v>2.74308</v>
      </c>
      <c r="R210" s="52"/>
      <c r="S210" s="52"/>
      <c r="T210" s="52"/>
      <c r="U210" s="52"/>
      <c r="V210" s="52"/>
      <c r="W210" s="52"/>
      <c r="X210" s="52"/>
      <c r="Y210" s="52"/>
    </row>
    <row r="211">
      <c r="A211" s="57" t="s">
        <v>187</v>
      </c>
      <c r="B211" s="50" t="s">
        <v>2321</v>
      </c>
      <c r="C211" s="50" t="s">
        <v>188</v>
      </c>
      <c r="D211" s="55">
        <v>11203.0</v>
      </c>
      <c r="E211" s="56">
        <v>7.739</v>
      </c>
      <c r="F211" s="56">
        <v>7.643</v>
      </c>
      <c r="G211" s="56">
        <v>7.413</v>
      </c>
      <c r="H211" s="56">
        <v>1.81</v>
      </c>
      <c r="I211" s="56">
        <v>116.0</v>
      </c>
      <c r="J211" s="56">
        <v>7.4</v>
      </c>
      <c r="K211" s="56">
        <v>5.9</v>
      </c>
      <c r="L211" s="56">
        <v>0.03029</v>
      </c>
      <c r="M211" s="56">
        <v>3.609</v>
      </c>
      <c r="N211" s="56">
        <v>81.9</v>
      </c>
      <c r="O211" s="52"/>
      <c r="P211" s="56">
        <v>88.503</v>
      </c>
      <c r="Q211" s="56">
        <v>3.45267</v>
      </c>
      <c r="R211" s="52"/>
      <c r="S211" s="52"/>
      <c r="T211" s="52"/>
      <c r="U211" s="52"/>
      <c r="V211" s="52"/>
      <c r="W211" s="52"/>
      <c r="X211" s="52"/>
      <c r="Y211" s="52"/>
    </row>
    <row r="212">
      <c r="A212" s="57" t="s">
        <v>1502</v>
      </c>
      <c r="B212" s="50" t="s">
        <v>2330</v>
      </c>
      <c r="C212" s="50" t="s">
        <v>1503</v>
      </c>
      <c r="D212" s="55">
        <v>11165.0</v>
      </c>
      <c r="E212" s="56">
        <v>2.613</v>
      </c>
      <c r="F212" s="56">
        <v>2.549</v>
      </c>
      <c r="G212" s="56">
        <v>2.438</v>
      </c>
      <c r="H212" s="56">
        <v>0.621</v>
      </c>
      <c r="I212" s="56">
        <v>359.0</v>
      </c>
      <c r="J212" s="56">
        <v>7.1</v>
      </c>
      <c r="K212" s="56">
        <v>8.6</v>
      </c>
      <c r="L212" s="56">
        <v>0.01732</v>
      </c>
      <c r="M212" s="56">
        <v>0.586</v>
      </c>
      <c r="N212" s="56">
        <v>100.0</v>
      </c>
      <c r="O212" s="52"/>
      <c r="P212" s="56">
        <v>39.84</v>
      </c>
      <c r="Q212" s="56">
        <v>1.97462</v>
      </c>
      <c r="R212" s="52"/>
      <c r="S212" s="52"/>
      <c r="T212" s="52"/>
      <c r="U212" s="52"/>
      <c r="V212" s="52"/>
      <c r="W212" s="52"/>
      <c r="X212" s="52"/>
      <c r="Y212" s="52"/>
    </row>
    <row r="213">
      <c r="A213" s="57" t="s">
        <v>815</v>
      </c>
      <c r="B213" s="50" t="s">
        <v>2340</v>
      </c>
      <c r="C213" s="50" t="s">
        <v>816</v>
      </c>
      <c r="D213" s="55">
        <v>11070.0</v>
      </c>
      <c r="E213" s="56">
        <v>3.636</v>
      </c>
      <c r="F213" s="56">
        <v>3.127</v>
      </c>
      <c r="G213" s="56">
        <v>3.513</v>
      </c>
      <c r="H213" s="56">
        <v>0.708</v>
      </c>
      <c r="I213" s="56">
        <v>216.0</v>
      </c>
      <c r="J213" s="56">
        <v>8.6</v>
      </c>
      <c r="K213" s="56">
        <v>7.0</v>
      </c>
      <c r="L213" s="56">
        <v>0.01708</v>
      </c>
      <c r="M213" s="56">
        <v>1.079</v>
      </c>
      <c r="N213" s="56">
        <v>87.96</v>
      </c>
      <c r="O213" s="52"/>
      <c r="P213" s="56">
        <v>66.046</v>
      </c>
      <c r="Q213" s="56">
        <v>1.94646</v>
      </c>
      <c r="R213" s="52"/>
      <c r="S213" s="52"/>
      <c r="T213" s="52"/>
      <c r="U213" s="52"/>
      <c r="V213" s="52"/>
      <c r="W213" s="52"/>
      <c r="X213" s="52"/>
      <c r="Y213" s="52"/>
    </row>
    <row r="214">
      <c r="A214" s="57" t="s">
        <v>2026</v>
      </c>
      <c r="B214" s="50" t="s">
        <v>2350</v>
      </c>
      <c r="C214" s="50" t="s">
        <v>2027</v>
      </c>
      <c r="D214" s="55">
        <v>11001.0</v>
      </c>
      <c r="E214" s="56">
        <v>1.789</v>
      </c>
      <c r="F214" s="56">
        <v>1.789</v>
      </c>
      <c r="G214" s="56">
        <v>1.62</v>
      </c>
      <c r="H214" s="50" t="s">
        <v>1709</v>
      </c>
      <c r="I214" s="56">
        <v>0.0</v>
      </c>
      <c r="J214" s="56">
        <v>6.7</v>
      </c>
      <c r="K214" s="50" t="s">
        <v>1709</v>
      </c>
      <c r="L214" s="56">
        <v>0.02033</v>
      </c>
      <c r="M214" s="56">
        <v>0.443</v>
      </c>
      <c r="N214" s="50" t="s">
        <v>1709</v>
      </c>
      <c r="P214" s="56">
        <v>73.81</v>
      </c>
      <c r="Q214" s="56">
        <v>2.31689</v>
      </c>
      <c r="R214" s="52"/>
      <c r="S214" s="52"/>
      <c r="T214" s="52"/>
      <c r="U214" s="52"/>
      <c r="V214" s="52"/>
      <c r="W214" s="52"/>
      <c r="X214" s="52"/>
      <c r="Y214" s="52"/>
    </row>
    <row r="215">
      <c r="A215" s="57" t="s">
        <v>736</v>
      </c>
      <c r="B215" s="50" t="s">
        <v>2363</v>
      </c>
      <c r="C215" s="50" t="s">
        <v>737</v>
      </c>
      <c r="D215" s="55">
        <v>10984.0</v>
      </c>
      <c r="E215" s="56">
        <v>4.377</v>
      </c>
      <c r="F215" s="56">
        <v>3.895</v>
      </c>
      <c r="G215" s="56">
        <v>4.352</v>
      </c>
      <c r="H215" s="56">
        <v>0.849</v>
      </c>
      <c r="I215" s="56">
        <v>205.0</v>
      </c>
      <c r="J215" s="56">
        <v>6.8</v>
      </c>
      <c r="K215" s="56">
        <v>8.8</v>
      </c>
      <c r="L215" s="56">
        <v>0.02044</v>
      </c>
      <c r="M215" s="56">
        <v>1.242</v>
      </c>
      <c r="N215" s="56">
        <v>93.66</v>
      </c>
      <c r="O215" s="52"/>
      <c r="P215" s="56">
        <v>78.314</v>
      </c>
      <c r="Q215" s="56">
        <v>2.32971</v>
      </c>
      <c r="R215" s="52"/>
      <c r="S215" s="52"/>
      <c r="T215" s="52"/>
      <c r="U215" s="52"/>
      <c r="V215" s="52"/>
      <c r="W215" s="52"/>
      <c r="X215" s="52"/>
      <c r="Y215" s="52"/>
    </row>
    <row r="216">
      <c r="A216" s="57" t="s">
        <v>102</v>
      </c>
      <c r="B216" s="50" t="s">
        <v>2370</v>
      </c>
      <c r="C216" s="50" t="s">
        <v>103</v>
      </c>
      <c r="D216" s="55">
        <v>10957.0</v>
      </c>
      <c r="E216" s="56">
        <v>9.108</v>
      </c>
      <c r="F216" s="56">
        <v>8.405</v>
      </c>
      <c r="G216" s="56">
        <v>11.958</v>
      </c>
      <c r="H216" s="56">
        <v>1.012</v>
      </c>
      <c r="I216" s="56">
        <v>163.0</v>
      </c>
      <c r="J216" s="56">
        <v>4.5</v>
      </c>
      <c r="K216" s="56">
        <v>5.7</v>
      </c>
      <c r="L216" s="56">
        <v>0.03599</v>
      </c>
      <c r="M216" s="56">
        <v>3.973</v>
      </c>
      <c r="N216" s="56">
        <v>93.87</v>
      </c>
      <c r="O216" s="52"/>
      <c r="P216" s="56">
        <v>90.107</v>
      </c>
      <c r="Q216" s="56">
        <v>4.10203</v>
      </c>
      <c r="R216" s="52"/>
      <c r="S216" s="52"/>
      <c r="T216" s="52"/>
      <c r="U216" s="52"/>
      <c r="V216" s="52"/>
      <c r="W216" s="52"/>
      <c r="X216" s="52"/>
      <c r="Y216" s="52"/>
    </row>
    <row r="217">
      <c r="A217" s="57" t="s">
        <v>1155</v>
      </c>
      <c r="B217" s="50" t="s">
        <v>2379</v>
      </c>
      <c r="C217" s="50" t="s">
        <v>1157</v>
      </c>
      <c r="D217" s="55">
        <v>10842.0</v>
      </c>
      <c r="E217" s="56">
        <v>3.138</v>
      </c>
      <c r="F217" s="56">
        <v>2.537</v>
      </c>
      <c r="G217" s="56">
        <v>3.22</v>
      </c>
      <c r="H217" s="56">
        <v>0.885</v>
      </c>
      <c r="I217" s="56">
        <v>867.0</v>
      </c>
      <c r="J217" s="56">
        <v>4.0</v>
      </c>
      <c r="K217" s="56">
        <v>7.6</v>
      </c>
      <c r="L217" s="56">
        <v>0.01711</v>
      </c>
      <c r="M217" s="56">
        <v>0.575</v>
      </c>
      <c r="N217" s="56">
        <v>97.69</v>
      </c>
      <c r="O217" s="52"/>
      <c r="P217" s="56">
        <v>75.16</v>
      </c>
      <c r="Q217" s="56">
        <v>1.94983</v>
      </c>
      <c r="R217" s="52"/>
      <c r="S217" s="52"/>
      <c r="T217" s="52"/>
      <c r="U217" s="52"/>
      <c r="V217" s="52"/>
      <c r="W217" s="52"/>
      <c r="X217" s="52"/>
      <c r="Y217" s="52"/>
    </row>
    <row r="218">
      <c r="A218" s="57" t="s">
        <v>822</v>
      </c>
      <c r="B218" s="50" t="s">
        <v>2387</v>
      </c>
      <c r="C218" s="50" t="s">
        <v>823</v>
      </c>
      <c r="D218" s="55">
        <v>10768.0</v>
      </c>
      <c r="E218" s="56">
        <v>2.948</v>
      </c>
      <c r="F218" s="56">
        <v>2.77</v>
      </c>
      <c r="G218" s="56">
        <v>3.422</v>
      </c>
      <c r="H218" s="56">
        <v>0.946</v>
      </c>
      <c r="I218" s="56">
        <v>240.0</v>
      </c>
      <c r="J218" s="56">
        <v>9.3</v>
      </c>
      <c r="K218" s="56">
        <v>8.8</v>
      </c>
      <c r="L218" s="56">
        <v>0.01614</v>
      </c>
      <c r="M218" s="56">
        <v>0.993</v>
      </c>
      <c r="N218" s="56">
        <v>64.58</v>
      </c>
      <c r="O218" s="52"/>
      <c r="P218" s="56">
        <v>47.326</v>
      </c>
      <c r="Q218" s="56">
        <v>1.83993</v>
      </c>
      <c r="R218" s="52"/>
      <c r="S218" s="52"/>
      <c r="T218" s="52"/>
      <c r="U218" s="52"/>
      <c r="V218" s="52"/>
      <c r="W218" s="52"/>
      <c r="X218" s="52"/>
      <c r="Y218" s="52"/>
    </row>
    <row r="219">
      <c r="A219" s="57" t="s">
        <v>93</v>
      </c>
      <c r="B219" s="50" t="s">
        <v>2396</v>
      </c>
      <c r="C219" s="50" t="s">
        <v>95</v>
      </c>
      <c r="D219" s="55">
        <v>10638.0</v>
      </c>
      <c r="E219" s="56">
        <v>12.552</v>
      </c>
      <c r="F219" s="56">
        <v>12.18</v>
      </c>
      <c r="G219" s="56">
        <v>12.944</v>
      </c>
      <c r="H219" s="56">
        <v>3.698</v>
      </c>
      <c r="I219" s="56">
        <v>129.0</v>
      </c>
      <c r="J219" s="56">
        <v>4.0</v>
      </c>
      <c r="K219" s="56">
        <v>5.2</v>
      </c>
      <c r="L219" s="56">
        <v>0.05215</v>
      </c>
      <c r="M219" s="56">
        <v>6.202</v>
      </c>
      <c r="N219" s="56">
        <v>90.7</v>
      </c>
      <c r="O219" s="52"/>
      <c r="P219" s="56">
        <v>97.812</v>
      </c>
      <c r="Q219" s="56">
        <v>5.94363</v>
      </c>
      <c r="R219" s="52"/>
      <c r="S219" s="52"/>
      <c r="T219" s="52"/>
      <c r="U219" s="52"/>
      <c r="V219" s="52"/>
      <c r="W219" s="52"/>
      <c r="X219" s="52"/>
      <c r="Y219" s="52"/>
    </row>
    <row r="220">
      <c r="A220" s="57" t="s">
        <v>373</v>
      </c>
      <c r="B220" s="50" t="s">
        <v>2405</v>
      </c>
      <c r="C220" s="78">
        <v>42883.0</v>
      </c>
      <c r="D220" s="55">
        <v>10533.0</v>
      </c>
      <c r="E220" s="56">
        <v>4.864</v>
      </c>
      <c r="F220" s="56">
        <v>4.489</v>
      </c>
      <c r="G220" s="56">
        <v>4.784</v>
      </c>
      <c r="H220" s="56">
        <v>1.331</v>
      </c>
      <c r="I220" s="56">
        <v>151.0</v>
      </c>
      <c r="J220" s="56">
        <v>6.7</v>
      </c>
      <c r="K220" s="56">
        <v>9.4</v>
      </c>
      <c r="L220" s="56">
        <v>0.02412</v>
      </c>
      <c r="M220" s="56">
        <v>1.688</v>
      </c>
      <c r="N220" s="56">
        <v>66.23</v>
      </c>
      <c r="O220" s="52"/>
      <c r="P220" s="56">
        <v>82.931</v>
      </c>
      <c r="Q220" s="56">
        <v>2.7493</v>
      </c>
      <c r="R220" s="52"/>
      <c r="S220" s="52"/>
      <c r="T220" s="52"/>
      <c r="U220" s="52"/>
      <c r="V220" s="52"/>
      <c r="W220" s="52"/>
      <c r="X220" s="52"/>
      <c r="Y220" s="52"/>
    </row>
    <row r="221">
      <c r="A221" s="57" t="s">
        <v>868</v>
      </c>
      <c r="B221" s="50" t="s">
        <v>2425</v>
      </c>
      <c r="C221" s="50" t="s">
        <v>869</v>
      </c>
      <c r="D221" s="55">
        <v>10473.0</v>
      </c>
      <c r="E221" s="56">
        <v>3.205</v>
      </c>
      <c r="F221" s="56">
        <v>2.867</v>
      </c>
      <c r="G221" s="56">
        <v>3.227</v>
      </c>
      <c r="H221" s="56">
        <v>0.502</v>
      </c>
      <c r="I221" s="56">
        <v>219.0</v>
      </c>
      <c r="J221" s="56">
        <v>8.5</v>
      </c>
      <c r="K221" s="56">
        <v>9.2</v>
      </c>
      <c r="L221" s="56">
        <v>0.01098</v>
      </c>
      <c r="M221" s="56">
        <v>0.686</v>
      </c>
      <c r="N221" s="56">
        <v>96.8</v>
      </c>
      <c r="O221" s="52"/>
      <c r="P221" s="56">
        <v>69.296</v>
      </c>
      <c r="Q221" s="56">
        <v>1.25126</v>
      </c>
      <c r="R221" s="52"/>
      <c r="S221" s="52"/>
      <c r="T221" s="52"/>
      <c r="U221" s="52"/>
      <c r="V221" s="52"/>
      <c r="W221" s="52"/>
      <c r="X221" s="52"/>
      <c r="Y221" s="52"/>
    </row>
    <row r="222">
      <c r="A222" s="57" t="s">
        <v>278</v>
      </c>
      <c r="B222" s="50" t="s">
        <v>2432</v>
      </c>
      <c r="C222" s="50" t="s">
        <v>279</v>
      </c>
      <c r="D222" s="55">
        <v>10452.0</v>
      </c>
      <c r="E222" s="56">
        <v>5.008</v>
      </c>
      <c r="F222" s="56">
        <v>3.758</v>
      </c>
      <c r="G222" s="56">
        <v>5.415</v>
      </c>
      <c r="H222" s="56">
        <v>0.714</v>
      </c>
      <c r="I222" s="55">
        <v>3204.0</v>
      </c>
      <c r="J222" s="56">
        <v>1.6</v>
      </c>
      <c r="K222" s="56">
        <v>5.9</v>
      </c>
      <c r="L222" s="56">
        <v>0.03088</v>
      </c>
      <c r="M222" s="56">
        <v>1.359</v>
      </c>
      <c r="N222" s="56">
        <v>98.56</v>
      </c>
      <c r="O222" s="52"/>
      <c r="P222" s="56">
        <v>80.303</v>
      </c>
      <c r="Q222" s="56">
        <v>3.51963</v>
      </c>
      <c r="R222" s="52"/>
      <c r="S222" s="52"/>
      <c r="T222" s="52"/>
      <c r="U222" s="52"/>
      <c r="V222" s="52"/>
      <c r="W222" s="52"/>
      <c r="X222" s="52"/>
      <c r="Y222" s="52"/>
    </row>
    <row r="223">
      <c r="A223" s="57" t="s">
        <v>1560</v>
      </c>
      <c r="B223" s="50" t="s">
        <v>2440</v>
      </c>
      <c r="C223" s="50" t="s">
        <v>1561</v>
      </c>
      <c r="D223" s="55">
        <v>10408.0</v>
      </c>
      <c r="E223" s="56">
        <v>2.713</v>
      </c>
      <c r="F223" s="56">
        <v>2.367</v>
      </c>
      <c r="G223" s="56">
        <v>2.474</v>
      </c>
      <c r="H223" s="56">
        <v>0.619</v>
      </c>
      <c r="I223" s="56">
        <v>289.0</v>
      </c>
      <c r="J223" s="56">
        <v>9.8</v>
      </c>
      <c r="K223" s="56">
        <v>9.6</v>
      </c>
      <c r="L223" s="56">
        <v>0.01536</v>
      </c>
      <c r="M223" s="56">
        <v>0.793</v>
      </c>
      <c r="N223" s="56">
        <v>94.81</v>
      </c>
      <c r="O223" s="52"/>
      <c r="P223" s="56">
        <v>56.315</v>
      </c>
      <c r="Q223" s="56">
        <v>1.75107</v>
      </c>
      <c r="R223" s="52"/>
      <c r="S223" s="52"/>
      <c r="T223" s="52"/>
      <c r="U223" s="52"/>
      <c r="V223" s="52"/>
      <c r="W223" s="52"/>
      <c r="X223" s="52"/>
      <c r="Y223" s="52"/>
    </row>
    <row r="224">
      <c r="A224" s="57" t="s">
        <v>88</v>
      </c>
      <c r="B224" s="50" t="s">
        <v>2450</v>
      </c>
      <c r="C224" s="50" t="s">
        <v>90</v>
      </c>
      <c r="D224" s="55">
        <v>10393.0</v>
      </c>
      <c r="E224" s="56">
        <v>14.812</v>
      </c>
      <c r="F224" s="56">
        <v>14.519</v>
      </c>
      <c r="G224" s="56">
        <v>12.393</v>
      </c>
      <c r="H224" s="56">
        <v>3.093</v>
      </c>
      <c r="I224" s="56">
        <v>75.0</v>
      </c>
      <c r="J224" s="56">
        <v>5.0</v>
      </c>
      <c r="K224" s="56">
        <v>6.2</v>
      </c>
      <c r="L224" s="56">
        <v>0.03585</v>
      </c>
      <c r="M224" s="56">
        <v>5.065</v>
      </c>
      <c r="N224" s="56">
        <v>97.33</v>
      </c>
      <c r="O224" s="52"/>
      <c r="P224" s="56">
        <v>95.455</v>
      </c>
      <c r="Q224" s="56">
        <v>4.08618</v>
      </c>
      <c r="R224" s="52"/>
      <c r="S224" s="52"/>
      <c r="T224" s="52"/>
      <c r="U224" s="52"/>
      <c r="V224" s="52"/>
      <c r="W224" s="52"/>
      <c r="X224" s="52"/>
      <c r="Y224" s="52"/>
    </row>
    <row r="225">
      <c r="A225" s="57" t="s">
        <v>455</v>
      </c>
      <c r="B225" s="50" t="s">
        <v>2460</v>
      </c>
      <c r="C225" s="50" t="s">
        <v>456</v>
      </c>
      <c r="D225" s="55">
        <v>10350.0</v>
      </c>
      <c r="E225" s="56">
        <v>5.587</v>
      </c>
      <c r="F225" s="56">
        <v>4.314</v>
      </c>
      <c r="G225" s="56">
        <v>4.658</v>
      </c>
      <c r="H225" s="56">
        <v>1.697</v>
      </c>
      <c r="I225" s="56">
        <v>152.0</v>
      </c>
      <c r="J225" s="56">
        <v>7.7</v>
      </c>
      <c r="K225" s="56">
        <v>7.1</v>
      </c>
      <c r="L225" s="56">
        <v>0.01587</v>
      </c>
      <c r="M225" s="56">
        <v>1.33</v>
      </c>
      <c r="N225" s="56">
        <v>72.37</v>
      </c>
      <c r="O225" s="52"/>
      <c r="P225" s="56">
        <v>84.556</v>
      </c>
      <c r="Q225" s="56">
        <v>1.80899</v>
      </c>
      <c r="R225" s="52"/>
      <c r="S225" s="52"/>
      <c r="T225" s="52"/>
      <c r="U225" s="52"/>
      <c r="V225" s="52"/>
      <c r="W225" s="52"/>
      <c r="X225" s="52"/>
      <c r="Y225" s="52"/>
    </row>
    <row r="226">
      <c r="A226" s="57" t="s">
        <v>791</v>
      </c>
      <c r="B226" s="50" t="s">
        <v>2468</v>
      </c>
      <c r="C226" s="50" t="s">
        <v>792</v>
      </c>
      <c r="D226" s="55">
        <v>10275.0</v>
      </c>
      <c r="E226" s="56">
        <v>3.634</v>
      </c>
      <c r="F226" s="56">
        <v>3.216</v>
      </c>
      <c r="G226" s="56">
        <v>4.04</v>
      </c>
      <c r="H226" s="56">
        <v>0.563</v>
      </c>
      <c r="I226" s="56">
        <v>629.0</v>
      </c>
      <c r="J226" s="56">
        <v>2.6</v>
      </c>
      <c r="K226" s="56">
        <v>8.4</v>
      </c>
      <c r="L226" s="56">
        <v>0.04973</v>
      </c>
      <c r="M226" s="56">
        <v>1.405</v>
      </c>
      <c r="N226" s="56">
        <v>91.41</v>
      </c>
      <c r="O226" s="52"/>
      <c r="P226" s="56">
        <v>76.177</v>
      </c>
      <c r="Q226" s="56">
        <v>5.66874</v>
      </c>
      <c r="R226" s="52"/>
      <c r="S226" s="52"/>
      <c r="T226" s="52"/>
      <c r="U226" s="52"/>
      <c r="V226" s="52"/>
      <c r="W226" s="52"/>
      <c r="X226" s="52"/>
      <c r="Y226" s="52"/>
    </row>
    <row r="227">
      <c r="A227" s="57" t="s">
        <v>1291</v>
      </c>
      <c r="B227" s="50" t="s">
        <v>2474</v>
      </c>
      <c r="C227" s="50" t="s">
        <v>1292</v>
      </c>
      <c r="D227" s="55">
        <v>10252.0</v>
      </c>
      <c r="E227" s="56">
        <v>3.025</v>
      </c>
      <c r="F227" s="56">
        <v>1.803</v>
      </c>
      <c r="G227" s="56">
        <v>3.277</v>
      </c>
      <c r="H227" s="56">
        <v>0.593</v>
      </c>
      <c r="I227" s="56">
        <v>509.0</v>
      </c>
      <c r="J227" s="56">
        <v>5.2</v>
      </c>
      <c r="K227" s="56">
        <v>8.3</v>
      </c>
      <c r="L227" s="56">
        <v>0.01497</v>
      </c>
      <c r="M227" s="56">
        <v>0.574</v>
      </c>
      <c r="N227" s="56">
        <v>99.02</v>
      </c>
      <c r="O227" s="52"/>
      <c r="P227" s="56">
        <v>85.233</v>
      </c>
      <c r="Q227" s="56">
        <v>1.70683</v>
      </c>
      <c r="R227" s="52"/>
      <c r="S227" s="52"/>
      <c r="T227" s="52"/>
      <c r="U227" s="52"/>
      <c r="V227" s="52"/>
      <c r="W227" s="52"/>
      <c r="X227" s="52"/>
      <c r="Y227" s="52"/>
    </row>
    <row r="228">
      <c r="A228" s="57" t="s">
        <v>547</v>
      </c>
      <c r="B228" s="50" t="s">
        <v>2480</v>
      </c>
      <c r="C228" s="50" t="s">
        <v>550</v>
      </c>
      <c r="D228" s="55">
        <v>10226.0</v>
      </c>
      <c r="E228" s="56">
        <v>4.191</v>
      </c>
      <c r="F228" s="56">
        <v>4.079</v>
      </c>
      <c r="G228" s="56">
        <v>4.18</v>
      </c>
      <c r="H228" s="56">
        <v>0.769</v>
      </c>
      <c r="I228" s="56">
        <v>251.0</v>
      </c>
      <c r="J228" s="56">
        <v>5.2</v>
      </c>
      <c r="K228" s="56">
        <v>8.4</v>
      </c>
      <c r="L228" s="56">
        <v>0.0262</v>
      </c>
      <c r="M228" s="56">
        <v>1.314</v>
      </c>
      <c r="N228" s="56">
        <v>93.63</v>
      </c>
      <c r="O228" s="52"/>
      <c r="P228" s="56">
        <v>68.182</v>
      </c>
      <c r="Q228" s="56">
        <v>2.98645</v>
      </c>
      <c r="R228" s="52"/>
      <c r="S228" s="52"/>
      <c r="T228" s="52"/>
      <c r="U228" s="52"/>
      <c r="V228" s="52"/>
      <c r="W228" s="52"/>
      <c r="X228" s="52"/>
      <c r="Y228" s="52"/>
    </row>
    <row r="229">
      <c r="A229" s="57" t="s">
        <v>68</v>
      </c>
      <c r="B229" s="50" t="s">
        <v>2485</v>
      </c>
      <c r="C229" s="50" t="s">
        <v>69</v>
      </c>
      <c r="D229" s="55">
        <v>10208.0</v>
      </c>
      <c r="E229" s="56">
        <v>14.167</v>
      </c>
      <c r="F229" s="56">
        <v>14.063</v>
      </c>
      <c r="G229" s="56">
        <v>18.952</v>
      </c>
      <c r="H229" s="56">
        <v>2.364</v>
      </c>
      <c r="I229" s="56">
        <v>22.0</v>
      </c>
      <c r="J229" s="50" t="s">
        <v>563</v>
      </c>
      <c r="K229" s="56">
        <v>8.4</v>
      </c>
      <c r="L229" s="56">
        <v>0.01465</v>
      </c>
      <c r="M229" s="56">
        <v>7.749</v>
      </c>
      <c r="N229" s="56">
        <v>0.0</v>
      </c>
      <c r="O229" s="52"/>
      <c r="P229" s="56">
        <v>97.967</v>
      </c>
      <c r="Q229" s="56">
        <v>1.66966</v>
      </c>
      <c r="R229" s="52"/>
      <c r="S229" s="52"/>
      <c r="T229" s="52"/>
      <c r="U229" s="52"/>
      <c r="V229" s="52"/>
      <c r="W229" s="52"/>
      <c r="X229" s="52"/>
      <c r="Y229" s="52"/>
    </row>
    <row r="230">
      <c r="A230" s="57" t="s">
        <v>239</v>
      </c>
      <c r="B230" s="50" t="s">
        <v>2491</v>
      </c>
      <c r="C230" s="50" t="s">
        <v>240</v>
      </c>
      <c r="D230" s="55">
        <v>10167.0</v>
      </c>
      <c r="E230" s="56">
        <v>6.713</v>
      </c>
      <c r="F230" s="56">
        <v>6.537</v>
      </c>
      <c r="G230" s="56">
        <v>6.965</v>
      </c>
      <c r="H230" s="56">
        <v>1.569</v>
      </c>
      <c r="I230" s="56">
        <v>102.0</v>
      </c>
      <c r="J230" s="56">
        <v>8.3</v>
      </c>
      <c r="K230" s="56">
        <v>4.0</v>
      </c>
      <c r="L230" s="56">
        <v>0.02637</v>
      </c>
      <c r="M230" s="56">
        <v>3.544</v>
      </c>
      <c r="N230" s="56">
        <v>100.0</v>
      </c>
      <c r="O230" s="52"/>
      <c r="P230" s="56">
        <v>86.568</v>
      </c>
      <c r="Q230" s="56">
        <v>3.00587</v>
      </c>
      <c r="R230" s="52"/>
      <c r="S230" s="52"/>
      <c r="T230" s="52"/>
      <c r="U230" s="52"/>
      <c r="V230" s="52"/>
      <c r="W230" s="52"/>
      <c r="X230" s="52"/>
      <c r="Y230" s="52"/>
    </row>
    <row r="231">
      <c r="A231" s="57" t="s">
        <v>1504</v>
      </c>
      <c r="B231" s="50" t="s">
        <v>1504</v>
      </c>
      <c r="C231" s="65">
        <v>42911.0</v>
      </c>
      <c r="D231" s="55">
        <v>10158.0</v>
      </c>
      <c r="E231" s="56">
        <v>2.248</v>
      </c>
      <c r="F231" s="56">
        <v>2.145</v>
      </c>
      <c r="G231" s="56">
        <v>2.523</v>
      </c>
      <c r="H231" s="56">
        <v>0.458</v>
      </c>
      <c r="I231" s="56">
        <v>142.0</v>
      </c>
      <c r="J231" s="50" t="s">
        <v>563</v>
      </c>
      <c r="K231" s="56">
        <v>9.3</v>
      </c>
      <c r="L231" s="56">
        <v>0.01038</v>
      </c>
      <c r="M231" s="56">
        <v>0.857</v>
      </c>
      <c r="N231" s="56">
        <v>85.92</v>
      </c>
      <c r="O231" s="52"/>
      <c r="P231" s="56">
        <v>41.17</v>
      </c>
      <c r="Q231" s="56">
        <v>1.18368</v>
      </c>
      <c r="R231" s="52"/>
      <c r="S231" s="52"/>
      <c r="T231" s="52"/>
      <c r="U231" s="52"/>
      <c r="V231" s="52"/>
      <c r="W231" s="52"/>
      <c r="X231" s="52"/>
      <c r="Y231" s="52"/>
    </row>
    <row r="232">
      <c r="A232" s="57" t="s">
        <v>1335</v>
      </c>
      <c r="B232" s="50" t="s">
        <v>1335</v>
      </c>
      <c r="C232" s="50" t="s">
        <v>1336</v>
      </c>
      <c r="D232" s="55">
        <v>10150.0</v>
      </c>
      <c r="E232" s="56">
        <v>2.535</v>
      </c>
      <c r="F232" s="56">
        <v>2.367</v>
      </c>
      <c r="G232" s="56">
        <v>2.516</v>
      </c>
      <c r="H232" s="56">
        <v>0.52</v>
      </c>
      <c r="I232" s="56">
        <v>198.0</v>
      </c>
      <c r="J232" s="56">
        <v>8.0</v>
      </c>
      <c r="K232" s="56">
        <v>9.1</v>
      </c>
      <c r="L232" s="56">
        <v>0.01392</v>
      </c>
      <c r="M232" s="56">
        <v>0.622</v>
      </c>
      <c r="N232" s="56">
        <v>92.42</v>
      </c>
      <c r="O232" s="52"/>
      <c r="P232" s="56">
        <v>51.476</v>
      </c>
      <c r="Q232" s="56">
        <v>1.58689</v>
      </c>
      <c r="R232" s="52"/>
      <c r="S232" s="52"/>
      <c r="T232" s="52"/>
      <c r="U232" s="52"/>
      <c r="V232" s="52"/>
      <c r="W232" s="52"/>
      <c r="X232" s="52"/>
      <c r="Y232" s="52"/>
    </row>
    <row r="233">
      <c r="A233" s="57" t="s">
        <v>1637</v>
      </c>
      <c r="B233" s="50" t="s">
        <v>2505</v>
      </c>
      <c r="C233" s="50" t="s">
        <v>2508</v>
      </c>
      <c r="D233" s="55">
        <v>10102.0</v>
      </c>
      <c r="E233" s="56">
        <v>2.892</v>
      </c>
      <c r="F233" s="56">
        <v>2.75</v>
      </c>
      <c r="G233" s="56">
        <v>2.5</v>
      </c>
      <c r="H233" s="56">
        <v>0.6</v>
      </c>
      <c r="I233" s="56">
        <v>80.0</v>
      </c>
      <c r="J233" s="50" t="s">
        <v>563</v>
      </c>
      <c r="K233" s="56">
        <v>9.7</v>
      </c>
      <c r="L233" s="56">
        <v>0.00394</v>
      </c>
      <c r="M233" s="56">
        <v>0.697</v>
      </c>
      <c r="N233" s="56">
        <v>100.0</v>
      </c>
      <c r="O233" s="52"/>
      <c r="P233" s="56">
        <v>72.399</v>
      </c>
      <c r="Q233" s="56">
        <v>0.44924</v>
      </c>
      <c r="R233" s="52"/>
      <c r="S233" s="52"/>
      <c r="T233" s="52"/>
      <c r="U233" s="52"/>
      <c r="V233" s="52"/>
      <c r="W233" s="52"/>
      <c r="X233" s="52"/>
      <c r="Y233" s="52"/>
    </row>
    <row r="234">
      <c r="A234" s="57" t="s">
        <v>1040</v>
      </c>
      <c r="B234" s="50" t="s">
        <v>1040</v>
      </c>
      <c r="C234" s="50" t="s">
        <v>1041</v>
      </c>
      <c r="D234" s="55">
        <v>9978.0</v>
      </c>
      <c r="E234" s="56">
        <v>2.85</v>
      </c>
      <c r="F234" s="56">
        <v>2.718</v>
      </c>
      <c r="G234" s="56">
        <v>2.9</v>
      </c>
      <c r="H234" s="56">
        <v>0.607</v>
      </c>
      <c r="I234" s="56">
        <v>318.0</v>
      </c>
      <c r="J234" s="56">
        <v>6.2</v>
      </c>
      <c r="K234" s="56">
        <v>7.7</v>
      </c>
      <c r="L234" s="56">
        <v>0.02378</v>
      </c>
      <c r="M234" s="56">
        <v>0.997</v>
      </c>
      <c r="N234" s="56">
        <v>96.23</v>
      </c>
      <c r="O234" s="52"/>
      <c r="P234" s="56">
        <v>58.181</v>
      </c>
      <c r="Q234" s="56">
        <v>2.71081</v>
      </c>
      <c r="R234" s="52"/>
      <c r="S234" s="52"/>
      <c r="T234" s="52"/>
      <c r="U234" s="52"/>
      <c r="V234" s="52"/>
      <c r="W234" s="52"/>
      <c r="X234" s="52"/>
      <c r="Y234" s="52"/>
    </row>
    <row r="235">
      <c r="A235" s="57" t="s">
        <v>1574</v>
      </c>
      <c r="B235" s="50" t="s">
        <v>2517</v>
      </c>
      <c r="C235" s="50" t="s">
        <v>1575</v>
      </c>
      <c r="D235" s="55">
        <v>9949.0</v>
      </c>
      <c r="E235" s="56">
        <v>2.008</v>
      </c>
      <c r="F235" s="56">
        <v>1.886</v>
      </c>
      <c r="G235" s="56">
        <v>2.341</v>
      </c>
      <c r="H235" s="56">
        <v>0.587</v>
      </c>
      <c r="I235" s="56">
        <v>172.0</v>
      </c>
      <c r="J235" s="50" t="s">
        <v>563</v>
      </c>
      <c r="K235" s="56">
        <v>9.5</v>
      </c>
      <c r="L235" s="56">
        <v>0.00783</v>
      </c>
      <c r="M235" s="56">
        <v>0.564</v>
      </c>
      <c r="N235" s="56">
        <v>86.05</v>
      </c>
      <c r="O235" s="52"/>
      <c r="P235" s="56">
        <v>33.717</v>
      </c>
      <c r="Q235" s="56">
        <v>0.89203</v>
      </c>
      <c r="R235" s="52"/>
      <c r="S235" s="52"/>
      <c r="T235" s="52"/>
      <c r="U235" s="52"/>
      <c r="V235" s="52"/>
      <c r="W235" s="52"/>
      <c r="X235" s="52"/>
      <c r="Y235" s="52"/>
    </row>
    <row r="236">
      <c r="A236" s="57" t="s">
        <v>1507</v>
      </c>
      <c r="B236" s="50" t="s">
        <v>2523</v>
      </c>
      <c r="C236" s="50" t="s">
        <v>1508</v>
      </c>
      <c r="D236" s="55">
        <v>9890.0</v>
      </c>
      <c r="E236" s="56">
        <v>2.233</v>
      </c>
      <c r="F236" s="56">
        <v>2.159</v>
      </c>
      <c r="G236" s="56">
        <v>2.388</v>
      </c>
      <c r="H236" s="56">
        <v>0.957</v>
      </c>
      <c r="I236" s="56">
        <v>115.0</v>
      </c>
      <c r="J236" s="56">
        <v>9.1</v>
      </c>
      <c r="K236" s="56">
        <v>9.4</v>
      </c>
      <c r="L236" s="56">
        <v>0.01522</v>
      </c>
      <c r="M236" s="56">
        <v>1.047</v>
      </c>
      <c r="N236" s="56">
        <v>80.87</v>
      </c>
      <c r="O236" s="52"/>
      <c r="P236" s="56">
        <v>67.828</v>
      </c>
      <c r="Q236" s="56">
        <v>1.73506</v>
      </c>
      <c r="R236" s="52"/>
      <c r="S236" s="52"/>
      <c r="T236" s="52"/>
      <c r="U236" s="52"/>
      <c r="V236" s="52"/>
      <c r="W236" s="52"/>
      <c r="X236" s="52"/>
      <c r="Y236" s="52"/>
    </row>
    <row r="237">
      <c r="A237" s="57" t="s">
        <v>642</v>
      </c>
      <c r="B237" s="50" t="s">
        <v>2529</v>
      </c>
      <c r="C237" s="50" t="s">
        <v>643</v>
      </c>
      <c r="D237" s="55">
        <v>9875.0</v>
      </c>
      <c r="E237" s="56">
        <v>4.145</v>
      </c>
      <c r="F237" s="56">
        <v>3.895</v>
      </c>
      <c r="G237" s="56">
        <v>4.328</v>
      </c>
      <c r="H237" s="56">
        <v>0.811</v>
      </c>
      <c r="I237" s="56">
        <v>111.0</v>
      </c>
      <c r="J237" s="56">
        <v>8.6</v>
      </c>
      <c r="K237" s="56">
        <v>8.1</v>
      </c>
      <c r="L237" s="56">
        <v>0.01326</v>
      </c>
      <c r="M237" s="56">
        <v>1.267</v>
      </c>
      <c r="N237" s="56">
        <v>97.3</v>
      </c>
      <c r="O237" s="52"/>
      <c r="P237" s="56">
        <v>83.567</v>
      </c>
      <c r="Q237" s="56">
        <v>1.51088</v>
      </c>
      <c r="R237" s="52"/>
      <c r="S237" s="52"/>
      <c r="T237" s="52"/>
      <c r="U237" s="52"/>
      <c r="V237" s="52"/>
      <c r="W237" s="52"/>
      <c r="X237" s="52"/>
      <c r="Y237" s="52"/>
    </row>
    <row r="238">
      <c r="A238" s="57" t="s">
        <v>1236</v>
      </c>
      <c r="B238" s="50" t="s">
        <v>2537</v>
      </c>
      <c r="C238" s="50" t="s">
        <v>1237</v>
      </c>
      <c r="D238" s="55">
        <v>9846.0</v>
      </c>
      <c r="E238" s="56">
        <v>3.151</v>
      </c>
      <c r="F238" s="56">
        <v>2.95</v>
      </c>
      <c r="G238" s="56">
        <v>3.054</v>
      </c>
      <c r="H238" s="56">
        <v>0.403</v>
      </c>
      <c r="I238" s="56">
        <v>124.0</v>
      </c>
      <c r="J238" s="50" t="s">
        <v>563</v>
      </c>
      <c r="K238" s="50" t="s">
        <v>563</v>
      </c>
      <c r="L238" s="56">
        <v>0.00946</v>
      </c>
      <c r="M238" s="56">
        <v>0.868</v>
      </c>
      <c r="N238" s="56">
        <v>100.0</v>
      </c>
      <c r="O238" s="52"/>
      <c r="P238" s="56">
        <v>67.184</v>
      </c>
      <c r="Q238" s="56">
        <v>1.07834</v>
      </c>
      <c r="R238" s="52"/>
      <c r="S238" s="52"/>
      <c r="T238" s="52"/>
      <c r="U238" s="52"/>
      <c r="V238" s="52"/>
      <c r="W238" s="52"/>
      <c r="X238" s="52"/>
      <c r="Y238" s="52"/>
    </row>
    <row r="239">
      <c r="A239" s="57" t="s">
        <v>252</v>
      </c>
      <c r="B239" s="50" t="s">
        <v>2545</v>
      </c>
      <c r="C239" s="50" t="s">
        <v>253</v>
      </c>
      <c r="D239" s="55">
        <v>9752.0</v>
      </c>
      <c r="E239" s="56">
        <v>7.643</v>
      </c>
      <c r="F239" s="56">
        <v>7.509</v>
      </c>
      <c r="G239" s="56">
        <v>8.189</v>
      </c>
      <c r="H239" s="56">
        <v>1.779</v>
      </c>
      <c r="I239" s="56">
        <v>104.0</v>
      </c>
      <c r="J239" s="56">
        <v>6.8</v>
      </c>
      <c r="K239" s="56">
        <v>3.7</v>
      </c>
      <c r="L239" s="56">
        <v>0.02307</v>
      </c>
      <c r="M239" s="56">
        <v>2.968</v>
      </c>
      <c r="N239" s="56">
        <v>0.0</v>
      </c>
      <c r="O239" s="52"/>
      <c r="P239" s="56">
        <v>92.29</v>
      </c>
      <c r="Q239" s="56">
        <v>2.62922</v>
      </c>
      <c r="R239" s="52"/>
      <c r="S239" s="52"/>
      <c r="T239" s="52"/>
      <c r="U239" s="52"/>
      <c r="V239" s="52"/>
      <c r="W239" s="52"/>
      <c r="X239" s="52"/>
      <c r="Y239" s="52"/>
    </row>
    <row r="240">
      <c r="A240" s="57" t="s">
        <v>1457</v>
      </c>
      <c r="B240" s="50" t="s">
        <v>2552</v>
      </c>
      <c r="C240" s="50" t="s">
        <v>1458</v>
      </c>
      <c r="D240" s="55">
        <v>9731.0</v>
      </c>
      <c r="E240" s="56">
        <v>2.536</v>
      </c>
      <c r="F240" s="56">
        <v>2.385</v>
      </c>
      <c r="G240" s="56">
        <v>2.67</v>
      </c>
      <c r="H240" s="56">
        <v>0.502</v>
      </c>
      <c r="I240" s="56">
        <v>211.0</v>
      </c>
      <c r="J240" s="56">
        <v>9.5</v>
      </c>
      <c r="K240" s="56">
        <v>7.5</v>
      </c>
      <c r="L240" s="56">
        <v>0.01116</v>
      </c>
      <c r="M240" s="56">
        <v>0.714</v>
      </c>
      <c r="N240" s="56">
        <v>95.26</v>
      </c>
      <c r="O240" s="52"/>
      <c r="P240" s="56">
        <v>42.473</v>
      </c>
      <c r="Q240" s="56">
        <v>1.2718</v>
      </c>
      <c r="R240" s="52"/>
      <c r="S240" s="52"/>
      <c r="T240" s="52"/>
      <c r="U240" s="52"/>
      <c r="V240" s="52"/>
      <c r="W240" s="52"/>
      <c r="X240" s="52"/>
      <c r="Y240" s="52"/>
    </row>
    <row r="241">
      <c r="A241" s="57" t="s">
        <v>176</v>
      </c>
      <c r="B241" s="50" t="s">
        <v>2560</v>
      </c>
      <c r="C241" s="50" t="s">
        <v>178</v>
      </c>
      <c r="D241" s="55">
        <v>9700.0</v>
      </c>
      <c r="E241" s="56">
        <v>9.5</v>
      </c>
      <c r="F241" s="56">
        <v>9.363</v>
      </c>
      <c r="G241" s="56">
        <v>9.309</v>
      </c>
      <c r="H241" s="56">
        <v>2.921</v>
      </c>
      <c r="I241" s="56">
        <v>76.0</v>
      </c>
      <c r="J241" s="56">
        <v>8.2</v>
      </c>
      <c r="K241" s="56">
        <v>5.1</v>
      </c>
      <c r="L241" s="56">
        <v>0.02025</v>
      </c>
      <c r="M241" s="56">
        <v>3.689</v>
      </c>
      <c r="N241" s="56">
        <v>0.0</v>
      </c>
      <c r="O241" s="52"/>
      <c r="P241" s="56">
        <v>94.676</v>
      </c>
      <c r="Q241" s="56">
        <v>2.30825</v>
      </c>
      <c r="R241" s="52"/>
      <c r="S241" s="52"/>
      <c r="T241" s="52"/>
      <c r="U241" s="52"/>
      <c r="V241" s="52"/>
      <c r="W241" s="52"/>
      <c r="X241" s="52"/>
      <c r="Y241" s="52"/>
    </row>
    <row r="242">
      <c r="A242" s="57" t="s">
        <v>747</v>
      </c>
      <c r="B242" s="50" t="s">
        <v>2568</v>
      </c>
      <c r="C242" s="50" t="s">
        <v>748</v>
      </c>
      <c r="D242" s="55">
        <v>9666.0</v>
      </c>
      <c r="E242" s="56">
        <v>4.361</v>
      </c>
      <c r="F242" s="56">
        <v>4.274</v>
      </c>
      <c r="G242" s="56">
        <v>4.111</v>
      </c>
      <c r="H242" s="56">
        <v>1.192</v>
      </c>
      <c r="I242" s="56">
        <v>130.0</v>
      </c>
      <c r="J242" s="56">
        <v>6.3</v>
      </c>
      <c r="K242" s="56">
        <v>7.8</v>
      </c>
      <c r="L242" s="56">
        <v>0.01798</v>
      </c>
      <c r="M242" s="56">
        <v>1.099</v>
      </c>
      <c r="N242" s="56">
        <v>96.15</v>
      </c>
      <c r="O242" s="52"/>
      <c r="P242" s="56">
        <v>81.704</v>
      </c>
      <c r="Q242" s="56">
        <v>2.04927</v>
      </c>
      <c r="R242" s="52"/>
      <c r="S242" s="52"/>
      <c r="T242" s="52"/>
      <c r="U242" s="52"/>
      <c r="V242" s="52"/>
      <c r="W242" s="52"/>
      <c r="X242" s="52"/>
      <c r="Y242" s="52"/>
    </row>
    <row r="243">
      <c r="A243" s="57" t="s">
        <v>551</v>
      </c>
      <c r="B243" s="50" t="s">
        <v>2576</v>
      </c>
      <c r="C243" s="50" t="s">
        <v>552</v>
      </c>
      <c r="D243" s="55">
        <v>9663.0</v>
      </c>
      <c r="E243" s="56">
        <v>2.272</v>
      </c>
      <c r="F243" s="56">
        <v>2.155</v>
      </c>
      <c r="G243" s="56">
        <v>2.592</v>
      </c>
      <c r="H243" s="56">
        <v>0.401</v>
      </c>
      <c r="I243" s="56">
        <v>269.0</v>
      </c>
      <c r="J243" s="56">
        <v>7.2</v>
      </c>
      <c r="K243" s="56">
        <v>7.8</v>
      </c>
      <c r="L243" s="56">
        <v>0.01206</v>
      </c>
      <c r="M243" s="56">
        <v>0.557</v>
      </c>
      <c r="N243" s="56">
        <v>99.63</v>
      </c>
      <c r="O243" s="52"/>
      <c r="P243" s="56">
        <v>56.051</v>
      </c>
      <c r="Q243" s="56">
        <v>1.37412</v>
      </c>
      <c r="R243" s="52"/>
      <c r="S243" s="52"/>
      <c r="T243" s="52"/>
      <c r="U243" s="52"/>
      <c r="V243" s="52"/>
      <c r="W243" s="52"/>
      <c r="X243" s="52"/>
      <c r="Y243" s="52"/>
    </row>
    <row r="244">
      <c r="A244" s="57" t="s">
        <v>1226</v>
      </c>
      <c r="B244" s="50" t="s">
        <v>2582</v>
      </c>
      <c r="C244" s="50" t="s">
        <v>1227</v>
      </c>
      <c r="D244" s="55">
        <v>9621.0</v>
      </c>
      <c r="E244" s="56">
        <v>2.286</v>
      </c>
      <c r="F244" s="56">
        <v>1.942</v>
      </c>
      <c r="G244" s="56">
        <v>2.864</v>
      </c>
      <c r="H244" s="56">
        <v>0.432</v>
      </c>
      <c r="I244" s="56">
        <v>280.0</v>
      </c>
      <c r="J244" s="56">
        <v>6.9</v>
      </c>
      <c r="K244" s="56">
        <v>8.2</v>
      </c>
      <c r="L244" s="56">
        <v>0.0164</v>
      </c>
      <c r="M244" s="56">
        <v>0.783</v>
      </c>
      <c r="N244" s="56">
        <v>97.86</v>
      </c>
      <c r="O244" s="52"/>
      <c r="P244" s="56">
        <v>60.779</v>
      </c>
      <c r="Q244" s="56">
        <v>1.86957</v>
      </c>
      <c r="R244" s="52"/>
      <c r="S244" s="52"/>
      <c r="T244" s="52"/>
      <c r="U244" s="52"/>
      <c r="V244" s="52"/>
      <c r="W244" s="52"/>
      <c r="X244" s="52"/>
      <c r="Y244" s="52"/>
    </row>
    <row r="245">
      <c r="A245" s="57" t="s">
        <v>1493</v>
      </c>
      <c r="B245" s="50" t="s">
        <v>2590</v>
      </c>
      <c r="C245" s="50" t="s">
        <v>1494</v>
      </c>
      <c r="D245" s="55">
        <v>9565.0</v>
      </c>
      <c r="E245" s="56">
        <v>1.606</v>
      </c>
      <c r="F245" s="56">
        <v>1.459</v>
      </c>
      <c r="G245" s="56">
        <v>1.855</v>
      </c>
      <c r="H245" s="56">
        <v>0.274</v>
      </c>
      <c r="I245" s="56">
        <v>603.0</v>
      </c>
      <c r="J245" s="56">
        <v>5.7</v>
      </c>
      <c r="K245" s="56">
        <v>9.0</v>
      </c>
      <c r="L245" s="56">
        <v>0.01629</v>
      </c>
      <c r="M245" s="56">
        <v>0.407</v>
      </c>
      <c r="N245" s="56">
        <v>98.51</v>
      </c>
      <c r="O245" s="52"/>
      <c r="P245" s="56">
        <v>27.841</v>
      </c>
      <c r="Q245" s="56">
        <v>1.85702</v>
      </c>
      <c r="R245" s="52"/>
      <c r="S245" s="52"/>
      <c r="T245" s="52"/>
      <c r="U245" s="52"/>
      <c r="V245" s="52"/>
      <c r="W245" s="52"/>
      <c r="X245" s="52"/>
      <c r="Y245" s="52"/>
    </row>
    <row r="246">
      <c r="A246" s="57" t="s">
        <v>715</v>
      </c>
      <c r="B246" s="50" t="s">
        <v>715</v>
      </c>
      <c r="C246" s="50" t="s">
        <v>716</v>
      </c>
      <c r="D246" s="55">
        <v>9486.0</v>
      </c>
      <c r="E246" s="56">
        <v>4.078</v>
      </c>
      <c r="F246" s="56">
        <v>3.935</v>
      </c>
      <c r="G246" s="56">
        <v>3.768</v>
      </c>
      <c r="H246" s="56">
        <v>0.915</v>
      </c>
      <c r="I246" s="56">
        <v>176.0</v>
      </c>
      <c r="J246" s="56">
        <v>9.3</v>
      </c>
      <c r="K246" s="56">
        <v>7.6</v>
      </c>
      <c r="L246" s="56">
        <v>0.01379</v>
      </c>
      <c r="M246" s="56">
        <v>1.203</v>
      </c>
      <c r="N246" s="56">
        <v>84.66</v>
      </c>
      <c r="O246" s="52"/>
      <c r="P246" s="56">
        <v>71.192</v>
      </c>
      <c r="Q246" s="56">
        <v>1.57216</v>
      </c>
      <c r="R246" s="52"/>
      <c r="S246" s="52"/>
      <c r="T246" s="52"/>
      <c r="U246" s="52"/>
      <c r="V246" s="52"/>
      <c r="W246" s="52"/>
      <c r="X246" s="52"/>
      <c r="Y246" s="52"/>
    </row>
    <row r="247">
      <c r="A247" s="57" t="s">
        <v>326</v>
      </c>
      <c r="B247" s="50" t="s">
        <v>2600</v>
      </c>
      <c r="C247" s="50" t="s">
        <v>327</v>
      </c>
      <c r="D247" s="55">
        <v>9464.0</v>
      </c>
      <c r="E247" s="56">
        <v>5.874</v>
      </c>
      <c r="F247" s="56">
        <v>5.377</v>
      </c>
      <c r="G247" s="56">
        <v>6.02</v>
      </c>
      <c r="H247" s="56">
        <v>1.462</v>
      </c>
      <c r="I247" s="56">
        <v>238.0</v>
      </c>
      <c r="J247" s="56">
        <v>4.9</v>
      </c>
      <c r="K247" s="56">
        <v>7.6</v>
      </c>
      <c r="L247" s="56">
        <v>0.02397</v>
      </c>
      <c r="M247" s="56">
        <v>1.791</v>
      </c>
      <c r="N247" s="56">
        <v>94.12</v>
      </c>
      <c r="O247" s="52"/>
      <c r="P247" s="56">
        <v>87.043</v>
      </c>
      <c r="Q247" s="56">
        <v>2.73202</v>
      </c>
      <c r="R247" s="52"/>
      <c r="S247" s="52"/>
      <c r="T247" s="52"/>
      <c r="U247" s="52"/>
      <c r="V247" s="52"/>
      <c r="W247" s="52"/>
      <c r="X247" s="52"/>
      <c r="Y247" s="52"/>
    </row>
    <row r="248">
      <c r="A248" s="57" t="s">
        <v>1102</v>
      </c>
      <c r="B248" s="50" t="s">
        <v>2603</v>
      </c>
      <c r="C248" s="50" t="s">
        <v>1103</v>
      </c>
      <c r="D248" s="55">
        <v>9417.0</v>
      </c>
      <c r="E248" s="56">
        <v>3.375</v>
      </c>
      <c r="F248" s="56">
        <v>3.145</v>
      </c>
      <c r="G248" s="56">
        <v>2.966</v>
      </c>
      <c r="H248" s="56">
        <v>0.944</v>
      </c>
      <c r="I248" s="56">
        <v>372.0</v>
      </c>
      <c r="J248" s="56">
        <v>7.1</v>
      </c>
      <c r="K248" s="56">
        <v>7.9</v>
      </c>
      <c r="L248" s="56">
        <v>0.015</v>
      </c>
      <c r="M248" s="56">
        <v>0.921</v>
      </c>
      <c r="N248" s="56">
        <v>78.23</v>
      </c>
      <c r="O248" s="52"/>
      <c r="P248" s="56">
        <v>61.714</v>
      </c>
      <c r="Q248" s="56">
        <v>1.70952</v>
      </c>
      <c r="R248" s="52"/>
      <c r="S248" s="52"/>
      <c r="T248" s="52"/>
      <c r="U248" s="52"/>
      <c r="V248" s="52"/>
      <c r="W248" s="52"/>
      <c r="X248" s="52"/>
      <c r="Y248" s="52"/>
    </row>
    <row r="249">
      <c r="A249" s="57" t="s">
        <v>1117</v>
      </c>
      <c r="B249" s="50" t="s">
        <v>2610</v>
      </c>
      <c r="C249" s="50" t="s">
        <v>1118</v>
      </c>
      <c r="D249" s="55">
        <v>9396.0</v>
      </c>
      <c r="E249" s="56">
        <v>3.031</v>
      </c>
      <c r="F249" s="56">
        <v>2.59</v>
      </c>
      <c r="G249" s="56">
        <v>3.119</v>
      </c>
      <c r="H249" s="56">
        <v>0.783</v>
      </c>
      <c r="I249" s="56">
        <v>230.0</v>
      </c>
      <c r="J249" s="56">
        <v>7.2</v>
      </c>
      <c r="K249" s="56">
        <v>8.0</v>
      </c>
      <c r="L249" s="56">
        <v>0.01512</v>
      </c>
      <c r="M249" s="56">
        <v>0.863</v>
      </c>
      <c r="N249" s="56">
        <v>100.0</v>
      </c>
      <c r="O249" s="52"/>
      <c r="P249" s="56">
        <v>70.787</v>
      </c>
      <c r="Q249" s="56">
        <v>1.72324</v>
      </c>
      <c r="R249" s="52"/>
      <c r="S249" s="52"/>
      <c r="T249" s="52"/>
      <c r="U249" s="52"/>
      <c r="V249" s="52"/>
      <c r="W249" s="52"/>
      <c r="X249" s="52"/>
      <c r="Y249" s="52"/>
    </row>
    <row r="250">
      <c r="A250" s="57" t="s">
        <v>616</v>
      </c>
      <c r="B250" s="50" t="s">
        <v>2618</v>
      </c>
      <c r="C250" s="50" t="s">
        <v>617</v>
      </c>
      <c r="D250" s="55">
        <v>9305.0</v>
      </c>
      <c r="E250" s="56">
        <v>4.938</v>
      </c>
      <c r="F250" s="56">
        <v>4.083</v>
      </c>
      <c r="G250" s="56">
        <v>4.599</v>
      </c>
      <c r="H250" s="56">
        <v>0.935</v>
      </c>
      <c r="I250" s="56">
        <v>261.0</v>
      </c>
      <c r="J250" s="56">
        <v>5.2</v>
      </c>
      <c r="K250" s="56">
        <v>6.7</v>
      </c>
      <c r="L250" s="56">
        <v>0.01996</v>
      </c>
      <c r="M250" s="56">
        <v>1.144</v>
      </c>
      <c r="N250" s="56">
        <v>92.34</v>
      </c>
      <c r="O250" s="52"/>
      <c r="P250" s="56">
        <v>81.716</v>
      </c>
      <c r="Q250" s="56">
        <v>2.27486</v>
      </c>
      <c r="R250" s="52"/>
      <c r="S250" s="52"/>
      <c r="T250" s="52"/>
      <c r="U250" s="52"/>
      <c r="V250" s="52"/>
      <c r="W250" s="52"/>
      <c r="X250" s="52"/>
      <c r="Y250" s="52"/>
    </row>
    <row r="251">
      <c r="A251" s="57" t="s">
        <v>446</v>
      </c>
      <c r="B251" s="50" t="s">
        <v>2626</v>
      </c>
      <c r="C251" s="50" t="s">
        <v>447</v>
      </c>
      <c r="D251" s="55">
        <v>9295.0</v>
      </c>
      <c r="E251" s="56">
        <v>5.158</v>
      </c>
      <c r="F251" s="56">
        <v>5.002</v>
      </c>
      <c r="G251" s="56">
        <v>5.36</v>
      </c>
      <c r="H251" s="56">
        <v>1.18</v>
      </c>
      <c r="I251" s="56">
        <v>261.0</v>
      </c>
      <c r="J251" s="56">
        <v>4.5</v>
      </c>
      <c r="K251" s="56">
        <v>6.9</v>
      </c>
      <c r="L251" s="56">
        <v>0.02531</v>
      </c>
      <c r="M251" s="56">
        <v>1.631</v>
      </c>
      <c r="N251" s="56">
        <v>77.01</v>
      </c>
      <c r="O251" s="52"/>
      <c r="P251" s="56">
        <v>85.012</v>
      </c>
      <c r="Q251" s="56">
        <v>2.88522</v>
      </c>
      <c r="R251" s="52"/>
      <c r="S251" s="52"/>
      <c r="T251" s="52"/>
      <c r="U251" s="52"/>
      <c r="V251" s="52"/>
      <c r="W251" s="52"/>
      <c r="X251" s="52"/>
      <c r="Y251" s="52"/>
    </row>
    <row r="252">
      <c r="A252" s="57" t="s">
        <v>82</v>
      </c>
      <c r="B252" s="50" t="s">
        <v>2633</v>
      </c>
      <c r="C252" s="50" t="s">
        <v>83</v>
      </c>
      <c r="D252" s="55">
        <v>9277.0</v>
      </c>
      <c r="E252" s="56">
        <v>13.687</v>
      </c>
      <c r="F252" s="56">
        <v>13.614</v>
      </c>
      <c r="G252" s="56">
        <v>14.376</v>
      </c>
      <c r="H252" s="56">
        <v>2.157</v>
      </c>
      <c r="I252" s="56">
        <v>51.0</v>
      </c>
      <c r="J252" s="56">
        <v>7.9</v>
      </c>
      <c r="K252" s="56">
        <v>7.6</v>
      </c>
      <c r="L252" s="56">
        <v>0.01833</v>
      </c>
      <c r="M252" s="56">
        <v>5.362</v>
      </c>
      <c r="N252" s="56">
        <v>0.0</v>
      </c>
      <c r="O252" s="52"/>
      <c r="P252" s="56">
        <v>97.154</v>
      </c>
      <c r="Q252" s="56">
        <v>2.08881</v>
      </c>
      <c r="R252" s="52"/>
      <c r="S252" s="52"/>
      <c r="T252" s="52"/>
      <c r="U252" s="52"/>
      <c r="V252" s="52"/>
      <c r="W252" s="52"/>
      <c r="X252" s="52"/>
      <c r="Y252" s="52"/>
    </row>
    <row r="253">
      <c r="A253" s="57" t="s">
        <v>124</v>
      </c>
      <c r="B253" s="50" t="s">
        <v>2639</v>
      </c>
      <c r="C253" s="50" t="s">
        <v>125</v>
      </c>
      <c r="D253" s="55">
        <v>9274.0</v>
      </c>
      <c r="E253" s="56">
        <v>11.433</v>
      </c>
      <c r="F253" s="56">
        <v>11.206</v>
      </c>
      <c r="G253" s="56">
        <v>10.474</v>
      </c>
      <c r="H253" s="56">
        <v>3.014</v>
      </c>
      <c r="I253" s="56">
        <v>70.0</v>
      </c>
      <c r="J253" s="56">
        <v>6.9</v>
      </c>
      <c r="K253" s="56">
        <v>5.0</v>
      </c>
      <c r="L253" s="56">
        <v>0.02451</v>
      </c>
      <c r="M253" s="56">
        <v>4.49</v>
      </c>
      <c r="N253" s="56">
        <v>0.0</v>
      </c>
      <c r="O253" s="52"/>
      <c r="P253" s="56">
        <v>96.358</v>
      </c>
      <c r="Q253" s="56">
        <v>2.79368</v>
      </c>
      <c r="R253" s="52"/>
      <c r="S253" s="52"/>
      <c r="T253" s="52"/>
      <c r="U253" s="52"/>
      <c r="V253" s="52"/>
      <c r="W253" s="52"/>
      <c r="X253" s="52"/>
      <c r="Y253" s="52"/>
    </row>
    <row r="254">
      <c r="A254" s="57" t="s">
        <v>97</v>
      </c>
      <c r="B254" s="50" t="s">
        <v>2647</v>
      </c>
      <c r="C254" s="50" t="s">
        <v>98</v>
      </c>
      <c r="D254" s="55">
        <v>9267.0</v>
      </c>
      <c r="E254" s="56">
        <v>10.536</v>
      </c>
      <c r="F254" s="56">
        <v>10.5</v>
      </c>
      <c r="G254" s="56">
        <v>15.028</v>
      </c>
      <c r="H254" s="56">
        <v>0.259</v>
      </c>
      <c r="I254" s="56">
        <v>27.0</v>
      </c>
      <c r="J254" s="50" t="s">
        <v>563</v>
      </c>
      <c r="K254" s="56">
        <v>7.5</v>
      </c>
      <c r="L254" s="56">
        <v>0.01422</v>
      </c>
      <c r="M254" s="56">
        <v>6.669</v>
      </c>
      <c r="N254" s="56">
        <v>0.0</v>
      </c>
      <c r="O254" s="52"/>
      <c r="P254" s="56">
        <v>95.528</v>
      </c>
      <c r="Q254" s="56">
        <v>1.62088</v>
      </c>
      <c r="R254" s="52"/>
      <c r="S254" s="52"/>
      <c r="T254" s="52"/>
      <c r="U254" s="52"/>
      <c r="V254" s="52"/>
      <c r="W254" s="52"/>
      <c r="X254" s="52"/>
      <c r="Y254" s="52"/>
    </row>
    <row r="255">
      <c r="A255" s="57" t="s">
        <v>789</v>
      </c>
      <c r="B255" s="50" t="s">
        <v>2658</v>
      </c>
      <c r="C255" s="50" t="s">
        <v>790</v>
      </c>
      <c r="D255" s="55">
        <v>9241.0</v>
      </c>
      <c r="E255" s="56">
        <v>3.985</v>
      </c>
      <c r="F255" s="56">
        <v>3.628</v>
      </c>
      <c r="G255" s="56">
        <v>3.787</v>
      </c>
      <c r="H255" s="56">
        <v>1.123</v>
      </c>
      <c r="I255" s="56">
        <v>212.0</v>
      </c>
      <c r="J255" s="56">
        <v>8.5</v>
      </c>
      <c r="K255" s="56">
        <v>9.0</v>
      </c>
      <c r="L255" s="56">
        <v>0.01384</v>
      </c>
      <c r="M255" s="56">
        <v>1.03</v>
      </c>
      <c r="N255" s="56">
        <v>60.38</v>
      </c>
      <c r="O255" s="52"/>
      <c r="P255" s="56">
        <v>74.923</v>
      </c>
      <c r="Q255" s="56">
        <v>1.57793</v>
      </c>
      <c r="R255" s="52"/>
      <c r="S255" s="52"/>
      <c r="T255" s="52"/>
      <c r="U255" s="52"/>
      <c r="V255" s="52"/>
      <c r="W255" s="52"/>
      <c r="X255" s="52"/>
      <c r="Y255" s="52"/>
    </row>
    <row r="256">
      <c r="A256" s="57" t="s">
        <v>1107</v>
      </c>
      <c r="B256" s="50" t="s">
        <v>1107</v>
      </c>
      <c r="C256" s="50" t="s">
        <v>1108</v>
      </c>
      <c r="D256" s="55">
        <v>9189.0</v>
      </c>
      <c r="E256" s="56">
        <v>3.017</v>
      </c>
      <c r="F256" s="56">
        <v>2.956</v>
      </c>
      <c r="G256" s="56">
        <v>3.102</v>
      </c>
      <c r="H256" s="56">
        <v>0.627</v>
      </c>
      <c r="I256" s="56">
        <v>233.0</v>
      </c>
      <c r="J256" s="56">
        <v>6.4</v>
      </c>
      <c r="K256" s="56">
        <v>8.4</v>
      </c>
      <c r="L256" s="56">
        <v>0.01884</v>
      </c>
      <c r="M256" s="56">
        <v>0.913</v>
      </c>
      <c r="N256" s="56">
        <v>74.68</v>
      </c>
      <c r="O256" s="52"/>
      <c r="P256" s="56">
        <v>58.304</v>
      </c>
      <c r="Q256" s="56">
        <v>2.14699</v>
      </c>
      <c r="R256" s="52"/>
      <c r="S256" s="52"/>
      <c r="T256" s="52"/>
      <c r="U256" s="52"/>
      <c r="V256" s="52"/>
      <c r="W256" s="52"/>
      <c r="X256" s="52"/>
      <c r="Y256" s="52"/>
    </row>
    <row r="257">
      <c r="A257" s="57" t="s">
        <v>194</v>
      </c>
      <c r="B257" s="50" t="s">
        <v>2668</v>
      </c>
      <c r="C257" s="50" t="s">
        <v>195</v>
      </c>
      <c r="D257" s="55">
        <v>9184.0</v>
      </c>
      <c r="E257" s="56">
        <v>9.173</v>
      </c>
      <c r="F257" s="56">
        <v>8.723</v>
      </c>
      <c r="G257" s="56">
        <v>11.277</v>
      </c>
      <c r="H257" s="56">
        <v>1.696</v>
      </c>
      <c r="I257" s="56">
        <v>138.0</v>
      </c>
      <c r="J257" s="56">
        <v>4.1</v>
      </c>
      <c r="K257" s="56">
        <v>8.7</v>
      </c>
      <c r="L257" s="56">
        <v>0.05855</v>
      </c>
      <c r="M257" s="56">
        <v>5.438</v>
      </c>
      <c r="N257" s="56">
        <v>100.0</v>
      </c>
      <c r="O257" s="52"/>
      <c r="P257" s="56">
        <v>90.642</v>
      </c>
      <c r="Q257" s="56">
        <v>6.67386</v>
      </c>
      <c r="R257" s="52"/>
      <c r="S257" s="52"/>
      <c r="T257" s="52"/>
      <c r="U257" s="52"/>
      <c r="V257" s="52"/>
      <c r="W257" s="52"/>
      <c r="X257" s="52"/>
      <c r="Y257" s="52"/>
    </row>
    <row r="258">
      <c r="A258" s="57" t="s">
        <v>1731</v>
      </c>
      <c r="B258" s="50" t="s">
        <v>2673</v>
      </c>
      <c r="C258" s="50" t="s">
        <v>1732</v>
      </c>
      <c r="D258" s="55">
        <v>9173.0</v>
      </c>
      <c r="E258" s="56">
        <v>1.857</v>
      </c>
      <c r="F258" s="56">
        <v>1.762</v>
      </c>
      <c r="G258" s="56">
        <v>2.247</v>
      </c>
      <c r="H258" s="56">
        <v>0.333</v>
      </c>
      <c r="I258" s="56">
        <v>267.0</v>
      </c>
      <c r="J258" s="56">
        <v>9.1</v>
      </c>
      <c r="K258" s="56">
        <v>8.0</v>
      </c>
      <c r="L258" s="56">
        <v>0.01145</v>
      </c>
      <c r="M258" s="56">
        <v>0.624</v>
      </c>
      <c r="N258" s="56">
        <v>96.63</v>
      </c>
      <c r="O258" s="52"/>
      <c r="P258" s="56">
        <v>32.695</v>
      </c>
      <c r="Q258" s="56">
        <v>1.30545</v>
      </c>
      <c r="R258" s="52"/>
      <c r="S258" s="52"/>
      <c r="T258" s="52"/>
      <c r="U258" s="52"/>
      <c r="V258" s="52"/>
      <c r="W258" s="52"/>
      <c r="X258" s="52"/>
      <c r="Y258" s="52"/>
    </row>
    <row r="259">
      <c r="A259" s="57" t="s">
        <v>553</v>
      </c>
      <c r="B259" s="50" t="s">
        <v>2680</v>
      </c>
      <c r="C259" s="50" t="s">
        <v>554</v>
      </c>
      <c r="D259" s="55">
        <v>9051.0</v>
      </c>
      <c r="E259" s="56">
        <v>4.097</v>
      </c>
      <c r="F259" s="56">
        <v>3.826</v>
      </c>
      <c r="G259" s="56">
        <v>4.349</v>
      </c>
      <c r="H259" s="56">
        <v>0.888</v>
      </c>
      <c r="I259" s="56">
        <v>215.0</v>
      </c>
      <c r="J259" s="56">
        <v>6.1</v>
      </c>
      <c r="K259" s="56">
        <v>6.0</v>
      </c>
      <c r="L259" s="56">
        <v>0.01902</v>
      </c>
      <c r="M259" s="56">
        <v>1.302</v>
      </c>
      <c r="N259" s="56">
        <v>84.19</v>
      </c>
      <c r="O259" s="52"/>
      <c r="P259" s="56">
        <v>81.711</v>
      </c>
      <c r="Q259" s="56">
        <v>2.16777</v>
      </c>
      <c r="R259" s="52"/>
      <c r="S259" s="52"/>
      <c r="T259" s="52"/>
      <c r="U259" s="52"/>
      <c r="V259" s="52"/>
      <c r="W259" s="52"/>
      <c r="X259" s="52"/>
      <c r="Y259" s="52"/>
    </row>
    <row r="260">
      <c r="A260" s="57" t="s">
        <v>1788</v>
      </c>
      <c r="B260" s="50" t="s">
        <v>2688</v>
      </c>
      <c r="C260" s="50" t="s">
        <v>1789</v>
      </c>
      <c r="D260" s="55">
        <v>9012.0</v>
      </c>
      <c r="E260" s="56">
        <v>2.039</v>
      </c>
      <c r="F260" s="56">
        <v>1.827</v>
      </c>
      <c r="G260" s="56">
        <v>2.225</v>
      </c>
      <c r="H260" s="56">
        <v>0.545</v>
      </c>
      <c r="I260" s="56">
        <v>202.0</v>
      </c>
      <c r="J260" s="50" t="s">
        <v>563</v>
      </c>
      <c r="K260" s="50" t="s">
        <v>563</v>
      </c>
      <c r="L260" s="56">
        <v>0.00878</v>
      </c>
      <c r="M260" s="56">
        <v>0.659</v>
      </c>
      <c r="N260" s="56">
        <v>96.53</v>
      </c>
      <c r="O260" s="52"/>
      <c r="P260" s="56">
        <v>53.091</v>
      </c>
      <c r="Q260" s="56">
        <v>1.00126</v>
      </c>
      <c r="R260" s="52"/>
      <c r="S260" s="52"/>
      <c r="T260" s="52"/>
      <c r="U260" s="52"/>
      <c r="V260" s="52"/>
      <c r="W260" s="52"/>
      <c r="X260" s="52"/>
      <c r="Y260" s="52"/>
    </row>
    <row r="261">
      <c r="A261" s="57" t="s">
        <v>57</v>
      </c>
      <c r="B261" s="50" t="s">
        <v>2694</v>
      </c>
      <c r="C261" s="50" t="s">
        <v>58</v>
      </c>
      <c r="D261" s="55">
        <v>8992.0</v>
      </c>
      <c r="E261" s="56">
        <v>12.755</v>
      </c>
      <c r="F261" s="56">
        <v>12.673</v>
      </c>
      <c r="G261" s="56">
        <v>19.319</v>
      </c>
      <c r="H261" s="56">
        <v>0.182</v>
      </c>
      <c r="I261" s="56">
        <v>33.0</v>
      </c>
      <c r="J261" s="50" t="s">
        <v>563</v>
      </c>
      <c r="K261" s="56">
        <v>6.7</v>
      </c>
      <c r="L261" s="56">
        <v>0.02057</v>
      </c>
      <c r="M261" s="56">
        <v>10.075</v>
      </c>
      <c r="N261" s="56">
        <v>0.0</v>
      </c>
      <c r="O261" s="52"/>
      <c r="P261" s="56">
        <v>96.315</v>
      </c>
      <c r="Q261" s="56">
        <v>2.34448</v>
      </c>
      <c r="R261" s="52"/>
      <c r="S261" s="52"/>
      <c r="T261" s="52"/>
      <c r="U261" s="52"/>
      <c r="V261" s="52"/>
      <c r="W261" s="52"/>
      <c r="X261" s="52"/>
      <c r="Y261" s="52"/>
    </row>
    <row r="262">
      <c r="A262" s="57" t="s">
        <v>858</v>
      </c>
      <c r="B262" s="50" t="s">
        <v>858</v>
      </c>
      <c r="C262" s="50" t="s">
        <v>859</v>
      </c>
      <c r="D262" s="55">
        <v>8983.0</v>
      </c>
      <c r="E262" s="56">
        <v>3.425</v>
      </c>
      <c r="F262" s="56">
        <v>3.258</v>
      </c>
      <c r="G262" s="56">
        <v>3.327</v>
      </c>
      <c r="H262" s="56">
        <v>0.868</v>
      </c>
      <c r="I262" s="56">
        <v>190.0</v>
      </c>
      <c r="J262" s="56">
        <v>8.0</v>
      </c>
      <c r="K262" s="56">
        <v>7.1</v>
      </c>
      <c r="L262" s="56">
        <v>0.01551</v>
      </c>
      <c r="M262" s="56">
        <v>1.032</v>
      </c>
      <c r="N262" s="56">
        <v>87.37</v>
      </c>
      <c r="O262" s="52"/>
      <c r="P262" s="56">
        <v>67.694</v>
      </c>
      <c r="Q262" s="56">
        <v>1.76778</v>
      </c>
      <c r="R262" s="52"/>
      <c r="S262" s="52"/>
      <c r="T262" s="52"/>
      <c r="U262" s="52"/>
      <c r="V262" s="52"/>
      <c r="W262" s="52"/>
      <c r="X262" s="52"/>
      <c r="Y262" s="52"/>
    </row>
    <row r="263">
      <c r="A263" s="57" t="s">
        <v>652</v>
      </c>
      <c r="B263" s="50" t="s">
        <v>2705</v>
      </c>
      <c r="C263" s="50" t="s">
        <v>653</v>
      </c>
      <c r="D263" s="55">
        <v>8953.0</v>
      </c>
      <c r="E263" s="56">
        <v>3.818</v>
      </c>
      <c r="F263" s="56">
        <v>3.636</v>
      </c>
      <c r="G263" s="56">
        <v>4.409</v>
      </c>
      <c r="H263" s="56">
        <v>0.744</v>
      </c>
      <c r="I263" s="56">
        <v>348.0</v>
      </c>
      <c r="J263" s="56">
        <v>4.5</v>
      </c>
      <c r="K263" s="56">
        <v>8.3</v>
      </c>
      <c r="L263" s="56">
        <v>0.03244</v>
      </c>
      <c r="M263" s="56">
        <v>1.616</v>
      </c>
      <c r="N263" s="56">
        <v>94.25</v>
      </c>
      <c r="O263" s="52"/>
      <c r="P263" s="56">
        <v>86.508</v>
      </c>
      <c r="Q263" s="56">
        <v>3.69746</v>
      </c>
      <c r="R263" s="52"/>
      <c r="S263" s="52"/>
      <c r="T263" s="52"/>
      <c r="U263" s="52"/>
      <c r="V263" s="52"/>
      <c r="W263" s="52"/>
      <c r="X263" s="52"/>
      <c r="Y263" s="52"/>
    </row>
    <row r="264">
      <c r="A264" s="57" t="s">
        <v>882</v>
      </c>
      <c r="B264" s="50" t="s">
        <v>2710</v>
      </c>
      <c r="C264" s="50" t="s">
        <v>883</v>
      </c>
      <c r="D264" s="55">
        <v>8944.0</v>
      </c>
      <c r="E264" s="56">
        <v>3.98</v>
      </c>
      <c r="F264" s="56">
        <v>3.262</v>
      </c>
      <c r="G264" s="56">
        <v>3.992</v>
      </c>
      <c r="H264" s="56">
        <v>1.087</v>
      </c>
      <c r="I264" s="56">
        <v>276.0</v>
      </c>
      <c r="J264" s="56">
        <v>5.3</v>
      </c>
      <c r="K264" s="56">
        <v>6.9</v>
      </c>
      <c r="L264" s="56">
        <v>0.0237</v>
      </c>
      <c r="M264" s="56">
        <v>1.309</v>
      </c>
      <c r="N264" s="56">
        <v>95.29</v>
      </c>
      <c r="O264" s="52"/>
      <c r="P264" s="56">
        <v>76.514</v>
      </c>
      <c r="Q264" s="56">
        <v>2.70078</v>
      </c>
      <c r="R264" s="52"/>
      <c r="S264" s="52"/>
      <c r="T264" s="52"/>
      <c r="U264" s="52"/>
      <c r="V264" s="52"/>
      <c r="W264" s="52"/>
      <c r="X264" s="52"/>
      <c r="Y264" s="52"/>
    </row>
    <row r="265">
      <c r="A265" s="57" t="s">
        <v>457</v>
      </c>
      <c r="B265" s="50" t="s">
        <v>457</v>
      </c>
      <c r="C265" s="50" t="s">
        <v>458</v>
      </c>
      <c r="D265" s="55">
        <v>8919.0</v>
      </c>
      <c r="E265" s="56">
        <v>4.725</v>
      </c>
      <c r="F265" s="56">
        <v>4.567</v>
      </c>
      <c r="G265" s="56">
        <v>4.814</v>
      </c>
      <c r="H265" s="56">
        <v>1.29</v>
      </c>
      <c r="I265" s="56">
        <v>131.0</v>
      </c>
      <c r="J265" s="56">
        <v>9.1</v>
      </c>
      <c r="K265" s="56">
        <v>6.6</v>
      </c>
      <c r="L265" s="56">
        <v>0.01796</v>
      </c>
      <c r="M265" s="56">
        <v>2.08</v>
      </c>
      <c r="N265" s="56">
        <v>70.99</v>
      </c>
      <c r="O265" s="52"/>
      <c r="P265" s="56">
        <v>84.702</v>
      </c>
      <c r="Q265" s="56">
        <v>2.04712</v>
      </c>
      <c r="R265" s="52"/>
      <c r="S265" s="52"/>
      <c r="T265" s="52"/>
      <c r="U265" s="52"/>
      <c r="V265" s="52"/>
      <c r="W265" s="52"/>
      <c r="X265" s="52"/>
      <c r="Y265" s="52"/>
    </row>
    <row r="266">
      <c r="A266" s="57" t="s">
        <v>152</v>
      </c>
      <c r="B266" s="50" t="s">
        <v>2721</v>
      </c>
      <c r="C266" s="50" t="s">
        <v>153</v>
      </c>
      <c r="D266" s="55">
        <v>8895.0</v>
      </c>
      <c r="E266" s="56">
        <v>10.725</v>
      </c>
      <c r="F266" s="56">
        <v>10.624</v>
      </c>
      <c r="G266" s="56">
        <v>12.028</v>
      </c>
      <c r="H266" s="56">
        <v>3.141</v>
      </c>
      <c r="I266" s="56">
        <v>64.0</v>
      </c>
      <c r="J266" s="56">
        <v>9.2</v>
      </c>
      <c r="K266" s="50" t="s">
        <v>563</v>
      </c>
      <c r="L266" s="56">
        <v>0.01852</v>
      </c>
      <c r="M266" s="56">
        <v>4.859</v>
      </c>
      <c r="N266" s="56">
        <v>31.25</v>
      </c>
      <c r="O266" s="52"/>
      <c r="P266" s="56">
        <v>99.419</v>
      </c>
      <c r="Q266" s="56">
        <v>2.11069</v>
      </c>
      <c r="R266" s="52"/>
      <c r="S266" s="52"/>
      <c r="T266" s="52"/>
      <c r="U266" s="52"/>
      <c r="V266" s="52"/>
      <c r="W266" s="52"/>
      <c r="X266" s="52"/>
      <c r="Y266" s="52"/>
    </row>
    <row r="267">
      <c r="A267" s="57" t="s">
        <v>2727</v>
      </c>
      <c r="B267" s="50" t="s">
        <v>2728</v>
      </c>
      <c r="C267" s="50" t="s">
        <v>2730</v>
      </c>
      <c r="D267" s="55">
        <v>8850.0</v>
      </c>
      <c r="E267" s="56">
        <v>4.671</v>
      </c>
      <c r="F267" s="56">
        <v>4.248</v>
      </c>
      <c r="G267" s="56">
        <v>4.546</v>
      </c>
      <c r="H267" s="56">
        <v>1.144</v>
      </c>
      <c r="I267" s="56">
        <v>208.0</v>
      </c>
      <c r="J267" s="56">
        <v>5.2</v>
      </c>
      <c r="K267" s="56">
        <v>6.7</v>
      </c>
      <c r="L267" s="56">
        <v>0.02148</v>
      </c>
      <c r="M267" s="56">
        <v>1.366</v>
      </c>
      <c r="N267" s="56">
        <v>89.42</v>
      </c>
      <c r="O267" s="52"/>
      <c r="P267" s="56">
        <v>83.662</v>
      </c>
      <c r="Q267" s="56">
        <v>2.44817</v>
      </c>
      <c r="R267" s="52"/>
      <c r="S267" s="52"/>
      <c r="T267" s="52"/>
      <c r="U267" s="52"/>
      <c r="V267" s="52"/>
      <c r="W267" s="52"/>
      <c r="X267" s="52"/>
      <c r="Y267" s="52"/>
    </row>
    <row r="268">
      <c r="A268" s="57" t="s">
        <v>228</v>
      </c>
      <c r="B268" s="50" t="s">
        <v>2736</v>
      </c>
      <c r="C268" s="50" t="s">
        <v>229</v>
      </c>
      <c r="D268" s="55">
        <v>8781.0</v>
      </c>
      <c r="E268" s="56">
        <v>7.126</v>
      </c>
      <c r="F268" s="56">
        <v>7.04</v>
      </c>
      <c r="G268" s="56">
        <v>7.299</v>
      </c>
      <c r="H268" s="56">
        <v>2.979</v>
      </c>
      <c r="I268" s="56">
        <v>94.0</v>
      </c>
      <c r="J268" s="56">
        <v>6.5</v>
      </c>
      <c r="K268" s="56">
        <v>4.4</v>
      </c>
      <c r="L268" s="56">
        <v>0.02364</v>
      </c>
      <c r="M268" s="56">
        <v>3.012</v>
      </c>
      <c r="N268" s="56">
        <v>0.0</v>
      </c>
      <c r="O268" s="52"/>
      <c r="P268" s="56">
        <v>90.397</v>
      </c>
      <c r="Q268" s="56">
        <v>2.6943</v>
      </c>
      <c r="R268" s="52"/>
      <c r="S268" s="52"/>
      <c r="T268" s="52"/>
      <c r="U268" s="52"/>
      <c r="V268" s="52"/>
      <c r="W268" s="52"/>
      <c r="X268" s="52"/>
      <c r="Y268" s="52"/>
    </row>
    <row r="269">
      <c r="A269" s="57" t="s">
        <v>582</v>
      </c>
      <c r="B269" s="50" t="s">
        <v>582</v>
      </c>
      <c r="C269" s="50" t="s">
        <v>583</v>
      </c>
      <c r="D269" s="55">
        <v>8771.0</v>
      </c>
      <c r="E269" s="56">
        <v>4.074</v>
      </c>
      <c r="F269" s="56">
        <v>3.823</v>
      </c>
      <c r="G269" s="56">
        <v>4.34</v>
      </c>
      <c r="H269" s="56">
        <v>1.093</v>
      </c>
      <c r="I269" s="56">
        <v>129.0</v>
      </c>
      <c r="J269" s="56">
        <v>8.2</v>
      </c>
      <c r="K269" s="56">
        <v>9.4</v>
      </c>
      <c r="L269" s="56">
        <v>0.01658</v>
      </c>
      <c r="M269" s="56">
        <v>1.573</v>
      </c>
      <c r="N269" s="56">
        <v>100.0</v>
      </c>
      <c r="O269" s="52"/>
      <c r="P269" s="56">
        <v>75.195</v>
      </c>
      <c r="Q269" s="56">
        <v>1.8898</v>
      </c>
      <c r="R269" s="52"/>
      <c r="S269" s="52"/>
      <c r="T269" s="52"/>
      <c r="U269" s="52"/>
      <c r="V269" s="52"/>
      <c r="W269" s="52"/>
      <c r="X269" s="52"/>
      <c r="Y269" s="52"/>
    </row>
    <row r="270">
      <c r="A270" s="57" t="s">
        <v>131</v>
      </c>
      <c r="B270" s="50" t="s">
        <v>2754</v>
      </c>
      <c r="C270" s="50" t="s">
        <v>132</v>
      </c>
      <c r="D270" s="55">
        <v>8755.0</v>
      </c>
      <c r="E270" s="56">
        <v>10.986</v>
      </c>
      <c r="F270" s="56">
        <v>10.504</v>
      </c>
      <c r="G270" s="56">
        <v>10.763</v>
      </c>
      <c r="H270" s="56">
        <v>2.831</v>
      </c>
      <c r="I270" s="56">
        <v>65.0</v>
      </c>
      <c r="J270" s="56">
        <v>6.6</v>
      </c>
      <c r="K270" s="56">
        <v>7.2</v>
      </c>
      <c r="L270" s="56">
        <v>0.01825</v>
      </c>
      <c r="M270" s="56">
        <v>3.448</v>
      </c>
      <c r="N270" s="56">
        <v>0.0</v>
      </c>
      <c r="O270" s="52"/>
      <c r="P270" s="56">
        <v>97.544</v>
      </c>
      <c r="Q270" s="56">
        <v>2.07996</v>
      </c>
      <c r="R270" s="52"/>
      <c r="S270" s="52"/>
      <c r="T270" s="52"/>
      <c r="U270" s="52"/>
      <c r="V270" s="52"/>
      <c r="W270" s="52"/>
      <c r="X270" s="52"/>
      <c r="Y270" s="52"/>
    </row>
    <row r="271">
      <c r="A271" s="57" t="s">
        <v>1137</v>
      </c>
      <c r="B271" s="50" t="s">
        <v>2760</v>
      </c>
      <c r="C271" s="50" t="s">
        <v>1138</v>
      </c>
      <c r="D271" s="55">
        <v>8727.0</v>
      </c>
      <c r="E271" s="56">
        <v>3.022</v>
      </c>
      <c r="F271" s="56">
        <v>2.689</v>
      </c>
      <c r="G271" s="56">
        <v>3.072</v>
      </c>
      <c r="H271" s="56">
        <v>0.567</v>
      </c>
      <c r="I271" s="56">
        <v>127.0</v>
      </c>
      <c r="J271" s="50" t="s">
        <v>563</v>
      </c>
      <c r="K271" s="56">
        <v>9.0</v>
      </c>
      <c r="L271" s="56">
        <v>0.01143</v>
      </c>
      <c r="M271" s="56">
        <v>0.986</v>
      </c>
      <c r="N271" s="56">
        <v>96.85</v>
      </c>
      <c r="O271" s="52"/>
      <c r="P271" s="56">
        <v>76.914</v>
      </c>
      <c r="Q271" s="56">
        <v>1.30327</v>
      </c>
      <c r="R271" s="52"/>
      <c r="S271" s="52"/>
      <c r="T271" s="52"/>
      <c r="U271" s="52"/>
      <c r="V271" s="52"/>
      <c r="W271" s="52"/>
      <c r="X271" s="52"/>
      <c r="Y271" s="52"/>
    </row>
    <row r="272">
      <c r="A272" s="57" t="s">
        <v>835</v>
      </c>
      <c r="B272" s="50" t="s">
        <v>2766</v>
      </c>
      <c r="C272" s="50" t="s">
        <v>836</v>
      </c>
      <c r="D272" s="55">
        <v>8674.0</v>
      </c>
      <c r="E272" s="56">
        <v>2.484</v>
      </c>
      <c r="F272" s="56">
        <v>2.46</v>
      </c>
      <c r="G272" s="56">
        <v>3.049</v>
      </c>
      <c r="H272" s="56">
        <v>0.716</v>
      </c>
      <c r="I272" s="56">
        <v>74.0</v>
      </c>
      <c r="J272" s="56">
        <v>7.8</v>
      </c>
      <c r="K272" s="56">
        <v>7.6</v>
      </c>
      <c r="L272" s="56">
        <v>0.00888</v>
      </c>
      <c r="M272" s="56">
        <v>0.896</v>
      </c>
      <c r="N272" s="56">
        <v>100.0</v>
      </c>
      <c r="O272" s="52"/>
      <c r="P272" s="56">
        <v>39.053</v>
      </c>
      <c r="Q272" s="56">
        <v>1.01203</v>
      </c>
      <c r="R272" s="52"/>
      <c r="S272" s="52"/>
      <c r="T272" s="52"/>
      <c r="U272" s="52"/>
      <c r="V272" s="52"/>
      <c r="W272" s="52"/>
      <c r="X272" s="52"/>
      <c r="Y272" s="52"/>
    </row>
    <row r="273">
      <c r="A273" s="57" t="s">
        <v>1586</v>
      </c>
      <c r="B273" s="50" t="s">
        <v>2771</v>
      </c>
      <c r="C273" s="50" t="s">
        <v>1587</v>
      </c>
      <c r="D273" s="55">
        <v>8655.0</v>
      </c>
      <c r="E273" s="56">
        <v>2.269</v>
      </c>
      <c r="F273" s="56">
        <v>2.177</v>
      </c>
      <c r="G273" s="56">
        <v>2.458</v>
      </c>
      <c r="H273" s="56">
        <v>0.495</v>
      </c>
      <c r="I273" s="56">
        <v>186.0</v>
      </c>
      <c r="J273" s="56">
        <v>7.9</v>
      </c>
      <c r="K273" s="56">
        <v>7.4</v>
      </c>
      <c r="L273" s="56">
        <v>0.01407</v>
      </c>
      <c r="M273" s="56">
        <v>0.751</v>
      </c>
      <c r="N273" s="56">
        <v>93.01</v>
      </c>
      <c r="O273" s="52"/>
      <c r="P273" s="56">
        <v>41.87</v>
      </c>
      <c r="Q273" s="56">
        <v>1.60329</v>
      </c>
      <c r="R273" s="52"/>
      <c r="S273" s="52"/>
      <c r="T273" s="52"/>
      <c r="U273" s="52"/>
      <c r="V273" s="52"/>
      <c r="W273" s="52"/>
      <c r="X273" s="52"/>
      <c r="Y273" s="52"/>
    </row>
    <row r="274">
      <c r="A274" s="57" t="s">
        <v>1105</v>
      </c>
      <c r="B274" s="50" t="s">
        <v>2778</v>
      </c>
      <c r="C274" s="50" t="s">
        <v>1106</v>
      </c>
      <c r="D274" s="55">
        <v>8627.0</v>
      </c>
      <c r="E274" s="56">
        <v>3.565</v>
      </c>
      <c r="F274" s="56">
        <v>3.236</v>
      </c>
      <c r="G274" s="56">
        <v>3.126</v>
      </c>
      <c r="H274" s="56">
        <v>0.687</v>
      </c>
      <c r="I274" s="56">
        <v>147.0</v>
      </c>
      <c r="J274" s="50" t="s">
        <v>563</v>
      </c>
      <c r="K274" s="50" t="s">
        <v>563</v>
      </c>
      <c r="L274" s="56">
        <v>0.01378</v>
      </c>
      <c r="M274" s="56">
        <v>1.151</v>
      </c>
      <c r="N274" s="56">
        <v>76.87</v>
      </c>
      <c r="O274" s="52"/>
      <c r="P274" s="56">
        <v>88.594</v>
      </c>
      <c r="Q274" s="56">
        <v>1.571</v>
      </c>
      <c r="R274" s="52"/>
      <c r="S274" s="52"/>
      <c r="T274" s="52"/>
      <c r="U274" s="52"/>
      <c r="V274" s="52"/>
      <c r="W274" s="52"/>
      <c r="X274" s="52"/>
      <c r="Y274" s="52"/>
    </row>
    <row r="275">
      <c r="A275" s="57" t="s">
        <v>543</v>
      </c>
      <c r="B275" s="50" t="s">
        <v>2784</v>
      </c>
      <c r="C275" s="50" t="s">
        <v>544</v>
      </c>
      <c r="D275" s="55">
        <v>8553.0</v>
      </c>
      <c r="E275" s="56">
        <v>4.58</v>
      </c>
      <c r="F275" s="56">
        <v>4.352</v>
      </c>
      <c r="G275" s="56">
        <v>4.037</v>
      </c>
      <c r="H275" s="56">
        <v>1.298</v>
      </c>
      <c r="I275" s="56">
        <v>255.0</v>
      </c>
      <c r="J275" s="56">
        <v>5.5</v>
      </c>
      <c r="K275" s="56">
        <v>6.8</v>
      </c>
      <c r="L275" s="56">
        <v>0.02695</v>
      </c>
      <c r="M275" s="56">
        <v>1.658</v>
      </c>
      <c r="N275" s="56">
        <v>97.25</v>
      </c>
      <c r="O275" s="52"/>
      <c r="P275" s="56">
        <v>80.82</v>
      </c>
      <c r="Q275" s="56">
        <v>3.07173</v>
      </c>
      <c r="R275" s="52"/>
      <c r="S275" s="52"/>
      <c r="T275" s="52"/>
      <c r="U275" s="52"/>
      <c r="V275" s="52"/>
      <c r="W275" s="52"/>
      <c r="X275" s="52"/>
      <c r="Y275" s="52"/>
    </row>
    <row r="276">
      <c r="A276" s="57" t="s">
        <v>1256</v>
      </c>
      <c r="B276" s="50" t="s">
        <v>2792</v>
      </c>
      <c r="C276" s="50" t="s">
        <v>1257</v>
      </c>
      <c r="D276" s="55">
        <v>8546.0</v>
      </c>
      <c r="E276" s="56">
        <v>2.572</v>
      </c>
      <c r="F276" s="56">
        <v>2.352</v>
      </c>
      <c r="G276" s="56">
        <v>2.763</v>
      </c>
      <c r="H276" s="56">
        <v>0.619</v>
      </c>
      <c r="I276" s="56">
        <v>97.0</v>
      </c>
      <c r="J276" s="50" t="s">
        <v>563</v>
      </c>
      <c r="K276" s="56">
        <v>9.1</v>
      </c>
      <c r="L276" s="56">
        <v>0.00906</v>
      </c>
      <c r="M276" s="56">
        <v>0.763</v>
      </c>
      <c r="N276" s="56">
        <v>87.63</v>
      </c>
      <c r="O276" s="52"/>
      <c r="P276" s="56">
        <v>45.117</v>
      </c>
      <c r="Q276" s="56">
        <v>1.03308</v>
      </c>
      <c r="R276" s="52"/>
      <c r="S276" s="52"/>
      <c r="T276" s="52"/>
      <c r="U276" s="52"/>
      <c r="V276" s="52"/>
      <c r="W276" s="52"/>
      <c r="X276" s="52"/>
      <c r="Y276" s="52"/>
    </row>
    <row r="277">
      <c r="A277" s="57" t="s">
        <v>2799</v>
      </c>
      <c r="B277" s="50" t="s">
        <v>2800</v>
      </c>
      <c r="C277" s="50" t="s">
        <v>2801</v>
      </c>
      <c r="D277" s="55">
        <v>8542.0</v>
      </c>
      <c r="E277" s="56">
        <v>5.695</v>
      </c>
      <c r="F277" s="56">
        <v>5.075</v>
      </c>
      <c r="G277" s="50" t="s">
        <v>1709</v>
      </c>
      <c r="H277" s="56">
        <v>1.097</v>
      </c>
      <c r="I277" s="56">
        <v>559.0</v>
      </c>
      <c r="J277" s="56">
        <v>2.2</v>
      </c>
      <c r="K277" s="56">
        <v>6.8</v>
      </c>
      <c r="L277" s="56">
        <v>0.0403</v>
      </c>
      <c r="M277" s="50" t="s">
        <v>1709</v>
      </c>
      <c r="N277" s="56">
        <v>41.68</v>
      </c>
      <c r="O277" s="52"/>
      <c r="P277" s="56">
        <v>83.775</v>
      </c>
      <c r="Q277" s="56">
        <v>4.59387</v>
      </c>
      <c r="R277" s="52"/>
      <c r="S277" s="52"/>
      <c r="T277" s="52"/>
      <c r="U277" s="52"/>
      <c r="V277" s="52"/>
      <c r="W277" s="52"/>
      <c r="X277" s="52"/>
      <c r="Y277" s="52"/>
    </row>
    <row r="278">
      <c r="A278" s="57" t="s">
        <v>414</v>
      </c>
      <c r="B278" s="50" t="s">
        <v>2808</v>
      </c>
      <c r="C278" s="50" t="s">
        <v>415</v>
      </c>
      <c r="D278" s="55">
        <v>8527.0</v>
      </c>
      <c r="E278" s="56">
        <v>5.378</v>
      </c>
      <c r="F278" s="56">
        <v>5.209</v>
      </c>
      <c r="G278" s="56">
        <v>5.497</v>
      </c>
      <c r="H278" s="56">
        <v>0.983</v>
      </c>
      <c r="I278" s="56">
        <v>354.0</v>
      </c>
      <c r="J278" s="56">
        <v>2.4</v>
      </c>
      <c r="K278" s="56">
        <v>6.8</v>
      </c>
      <c r="L278" s="56">
        <v>0.03569</v>
      </c>
      <c r="M278" s="56">
        <v>1.588</v>
      </c>
      <c r="N278" s="56">
        <v>94.63</v>
      </c>
      <c r="O278" s="52"/>
      <c r="P278" s="56">
        <v>79.947</v>
      </c>
      <c r="Q278" s="56">
        <v>4.06775</v>
      </c>
      <c r="R278" s="52"/>
      <c r="S278" s="52"/>
      <c r="T278" s="52"/>
      <c r="U278" s="52"/>
      <c r="V278" s="52"/>
      <c r="W278" s="52"/>
      <c r="X278" s="52"/>
      <c r="Y278" s="52"/>
    </row>
    <row r="279">
      <c r="A279" s="57" t="s">
        <v>293</v>
      </c>
      <c r="B279" s="50" t="s">
        <v>2815</v>
      </c>
      <c r="C279" s="50" t="s">
        <v>294</v>
      </c>
      <c r="D279" s="55">
        <v>8469.0</v>
      </c>
      <c r="E279" s="56">
        <v>7.359</v>
      </c>
      <c r="F279" s="56">
        <v>7.192</v>
      </c>
      <c r="G279" s="56">
        <v>7.163</v>
      </c>
      <c r="H279" s="56">
        <v>1.375</v>
      </c>
      <c r="I279" s="56">
        <v>176.0</v>
      </c>
      <c r="J279" s="56">
        <v>4.3</v>
      </c>
      <c r="K279" s="56">
        <v>6.9</v>
      </c>
      <c r="L279" s="56">
        <v>0.0439</v>
      </c>
      <c r="M279" s="56">
        <v>3.31</v>
      </c>
      <c r="N279" s="56">
        <v>94.89</v>
      </c>
      <c r="O279" s="52"/>
      <c r="P279" s="56">
        <v>87.622</v>
      </c>
      <c r="Q279" s="56">
        <v>5.00405</v>
      </c>
      <c r="R279" s="52"/>
      <c r="S279" s="52"/>
      <c r="T279" s="52"/>
      <c r="U279" s="52"/>
      <c r="V279" s="52"/>
      <c r="W279" s="52"/>
      <c r="X279" s="52"/>
      <c r="Y279" s="52"/>
    </row>
    <row r="280">
      <c r="A280" s="57" t="s">
        <v>712</v>
      </c>
      <c r="B280" s="50" t="s">
        <v>2816</v>
      </c>
      <c r="C280" s="50" t="s">
        <v>713</v>
      </c>
      <c r="D280" s="55">
        <v>8453.0</v>
      </c>
      <c r="E280" s="56">
        <v>3.432</v>
      </c>
      <c r="F280" s="56">
        <v>3.27</v>
      </c>
      <c r="G280" s="56">
        <v>4.388</v>
      </c>
      <c r="H280" s="56">
        <v>0.713</v>
      </c>
      <c r="I280" s="56">
        <v>94.0</v>
      </c>
      <c r="J280" s="50" t="s">
        <v>563</v>
      </c>
      <c r="K280" s="56">
        <v>7.5</v>
      </c>
      <c r="L280" s="56">
        <v>0.01001</v>
      </c>
      <c r="M280" s="56">
        <v>1.418</v>
      </c>
      <c r="N280" s="56">
        <v>95.74</v>
      </c>
      <c r="O280" s="52"/>
      <c r="P280" s="56">
        <v>74.967</v>
      </c>
      <c r="Q280" s="56">
        <v>1.14111</v>
      </c>
      <c r="R280" s="52"/>
      <c r="S280" s="52"/>
      <c r="T280" s="52"/>
      <c r="U280" s="52"/>
      <c r="V280" s="52"/>
      <c r="W280" s="52"/>
      <c r="X280" s="52"/>
      <c r="Y280" s="52"/>
    </row>
    <row r="281">
      <c r="A281" s="57" t="s">
        <v>979</v>
      </c>
      <c r="B281" s="50" t="s">
        <v>2817</v>
      </c>
      <c r="C281" s="50" t="s">
        <v>982</v>
      </c>
      <c r="D281" s="55">
        <v>8446.0</v>
      </c>
      <c r="E281" s="56">
        <v>2.57</v>
      </c>
      <c r="F281" s="56">
        <v>2.336</v>
      </c>
      <c r="G281" s="56">
        <v>3.067</v>
      </c>
      <c r="H281" s="56">
        <v>0.48</v>
      </c>
      <c r="I281" s="56">
        <v>171.0</v>
      </c>
      <c r="J281" s="56">
        <v>8.4</v>
      </c>
      <c r="K281" s="56">
        <v>8.7</v>
      </c>
      <c r="L281" s="56">
        <v>0.02554</v>
      </c>
      <c r="M281" s="56">
        <v>1.75</v>
      </c>
      <c r="N281" s="56">
        <v>99.42</v>
      </c>
      <c r="O281" s="52"/>
      <c r="P281" s="56">
        <v>47.408</v>
      </c>
      <c r="Q281" s="56">
        <v>2.91115</v>
      </c>
      <c r="R281" s="52"/>
      <c r="S281" s="52"/>
      <c r="T281" s="52"/>
      <c r="U281" s="52"/>
      <c r="V281" s="52"/>
      <c r="W281" s="52"/>
      <c r="X281" s="52"/>
      <c r="Y281" s="52"/>
    </row>
    <row r="282">
      <c r="A282" s="57" t="s">
        <v>1100</v>
      </c>
      <c r="B282" s="50" t="s">
        <v>2819</v>
      </c>
      <c r="C282" s="50" t="s">
        <v>1101</v>
      </c>
      <c r="D282" s="55">
        <v>8428.0</v>
      </c>
      <c r="E282" s="56">
        <v>3.232</v>
      </c>
      <c r="F282" s="56">
        <v>3.101</v>
      </c>
      <c r="G282" s="56">
        <v>3.56</v>
      </c>
      <c r="H282" s="56">
        <v>0.682</v>
      </c>
      <c r="I282" s="56">
        <v>170.0</v>
      </c>
      <c r="J282" s="56">
        <v>7.8</v>
      </c>
      <c r="K282" s="56">
        <v>8.0</v>
      </c>
      <c r="L282" s="56">
        <v>0.01356</v>
      </c>
      <c r="M282" s="56">
        <v>1.025</v>
      </c>
      <c r="N282" s="56">
        <v>98.24</v>
      </c>
      <c r="O282" s="52"/>
      <c r="P282" s="56">
        <v>79.249</v>
      </c>
      <c r="Q282" s="56">
        <v>1.5461</v>
      </c>
      <c r="R282" s="52"/>
      <c r="S282" s="52"/>
      <c r="T282" s="52"/>
      <c r="U282" s="52"/>
      <c r="V282" s="52"/>
      <c r="W282" s="52"/>
      <c r="X282" s="52"/>
      <c r="Y282" s="52"/>
    </row>
    <row r="283">
      <c r="A283" s="57" t="s">
        <v>605</v>
      </c>
      <c r="B283" s="50" t="s">
        <v>2820</v>
      </c>
      <c r="C283" s="50" t="s">
        <v>606</v>
      </c>
      <c r="D283" s="55">
        <v>8414.0</v>
      </c>
      <c r="E283" s="56">
        <v>3.956</v>
      </c>
      <c r="F283" s="56">
        <v>3.33</v>
      </c>
      <c r="G283" s="56">
        <v>3.915</v>
      </c>
      <c r="H283" s="56">
        <v>1.089</v>
      </c>
      <c r="I283" s="56">
        <v>214.0</v>
      </c>
      <c r="J283" s="56">
        <v>5.7</v>
      </c>
      <c r="K283" s="56">
        <v>6.4</v>
      </c>
      <c r="L283" s="56">
        <v>0.02122</v>
      </c>
      <c r="M283" s="56">
        <v>1.254</v>
      </c>
      <c r="N283" s="56">
        <v>89.25</v>
      </c>
      <c r="O283" s="52"/>
      <c r="P283" s="56">
        <v>77.297</v>
      </c>
      <c r="Q283" s="56">
        <v>2.41812</v>
      </c>
      <c r="R283" s="52"/>
      <c r="S283" s="52"/>
      <c r="T283" s="52"/>
      <c r="U283" s="52"/>
      <c r="V283" s="52"/>
      <c r="W283" s="52"/>
      <c r="X283" s="52"/>
      <c r="Y283" s="52"/>
    </row>
    <row r="284">
      <c r="A284" s="57" t="s">
        <v>994</v>
      </c>
      <c r="B284" s="50" t="s">
        <v>2822</v>
      </c>
      <c r="C284" s="50" t="s">
        <v>995</v>
      </c>
      <c r="D284" s="55">
        <v>8405.0</v>
      </c>
      <c r="E284" s="56">
        <v>2.887</v>
      </c>
      <c r="F284" s="56">
        <v>2.671</v>
      </c>
      <c r="G284" s="56">
        <v>3.038</v>
      </c>
      <c r="H284" s="56">
        <v>0.582</v>
      </c>
      <c r="I284" s="56">
        <v>244.0</v>
      </c>
      <c r="J284" s="56">
        <v>6.8</v>
      </c>
      <c r="K284" s="56">
        <v>7.9</v>
      </c>
      <c r="L284" s="56">
        <v>0.01764</v>
      </c>
      <c r="M284" s="56">
        <v>0.966</v>
      </c>
      <c r="N284" s="56">
        <v>98.77</v>
      </c>
      <c r="O284" s="52"/>
      <c r="P284" s="56">
        <v>79.605</v>
      </c>
      <c r="Q284" s="56">
        <v>2.01102</v>
      </c>
      <c r="R284" s="52"/>
      <c r="S284" s="52"/>
      <c r="T284" s="52"/>
      <c r="U284" s="52"/>
      <c r="V284" s="52"/>
      <c r="W284" s="52"/>
      <c r="X284" s="52"/>
      <c r="Y284" s="52"/>
    </row>
    <row r="285">
      <c r="A285" s="57" t="s">
        <v>1738</v>
      </c>
      <c r="B285" s="50" t="s">
        <v>2823</v>
      </c>
      <c r="C285" s="50" t="s">
        <v>1739</v>
      </c>
      <c r="D285" s="55">
        <v>8389.0</v>
      </c>
      <c r="E285" s="56">
        <v>1.698</v>
      </c>
      <c r="F285" s="56">
        <v>1.667</v>
      </c>
      <c r="G285" s="56">
        <v>1.777</v>
      </c>
      <c r="H285" s="56">
        <v>0.595</v>
      </c>
      <c r="I285" s="56">
        <v>153.0</v>
      </c>
      <c r="J285" s="56">
        <v>3.5</v>
      </c>
      <c r="K285" s="56">
        <v>8.9</v>
      </c>
      <c r="L285" s="56">
        <v>0.02566</v>
      </c>
      <c r="M285" s="56">
        <v>0.41</v>
      </c>
      <c r="N285" s="56">
        <v>98.69</v>
      </c>
      <c r="O285" s="52"/>
      <c r="P285" s="56">
        <v>21.972</v>
      </c>
      <c r="Q285" s="56">
        <v>2.9245</v>
      </c>
      <c r="R285" s="52"/>
      <c r="S285" s="52"/>
      <c r="T285" s="52"/>
      <c r="U285" s="52"/>
      <c r="V285" s="52"/>
      <c r="W285" s="52"/>
      <c r="X285" s="52"/>
      <c r="Y285" s="52"/>
    </row>
    <row r="286">
      <c r="A286" s="57" t="s">
        <v>1369</v>
      </c>
      <c r="B286" s="50" t="s">
        <v>2824</v>
      </c>
      <c r="C286" s="56" t="s">
        <v>1370</v>
      </c>
      <c r="D286" s="55">
        <v>8382.0</v>
      </c>
      <c r="E286" s="56">
        <v>2.618</v>
      </c>
      <c r="F286" s="56">
        <v>2.419</v>
      </c>
      <c r="G286" s="56">
        <v>2.935</v>
      </c>
      <c r="H286" s="56">
        <v>0.548</v>
      </c>
      <c r="I286" s="56">
        <v>325.0</v>
      </c>
      <c r="J286" s="56">
        <v>6.9</v>
      </c>
      <c r="K286" s="56">
        <v>8.9</v>
      </c>
      <c r="L286" s="56">
        <v>0.01145</v>
      </c>
      <c r="M286" s="56">
        <v>0.678</v>
      </c>
      <c r="N286" s="56">
        <v>98.15</v>
      </c>
      <c r="O286" s="52"/>
      <c r="P286" s="56">
        <v>57.835</v>
      </c>
      <c r="Q286" s="56">
        <v>1.30554</v>
      </c>
      <c r="R286" s="52"/>
      <c r="S286" s="52"/>
      <c r="T286" s="52"/>
      <c r="U286" s="52"/>
      <c r="V286" s="52"/>
      <c r="W286" s="52"/>
      <c r="X286" s="52"/>
      <c r="Y286" s="52"/>
    </row>
    <row r="287">
      <c r="A287" s="57" t="s">
        <v>631</v>
      </c>
      <c r="B287" s="50" t="s">
        <v>2825</v>
      </c>
      <c r="C287" s="50" t="s">
        <v>632</v>
      </c>
      <c r="D287" s="55">
        <v>8295.0</v>
      </c>
      <c r="E287" s="56">
        <v>4.165</v>
      </c>
      <c r="F287" s="56">
        <v>3.574</v>
      </c>
      <c r="G287" s="56">
        <v>4.36</v>
      </c>
      <c r="H287" s="56">
        <v>0.564</v>
      </c>
      <c r="I287" s="55">
        <v>1435.0</v>
      </c>
      <c r="J287" s="56">
        <v>2.5</v>
      </c>
      <c r="K287" s="56">
        <v>7.3</v>
      </c>
      <c r="L287" s="56">
        <v>0.03611</v>
      </c>
      <c r="M287" s="56">
        <v>1.393</v>
      </c>
      <c r="N287" s="56">
        <v>82.3</v>
      </c>
      <c r="O287" s="52"/>
      <c r="P287" s="56">
        <v>81.707</v>
      </c>
      <c r="Q287" s="56">
        <v>4.11533</v>
      </c>
      <c r="R287" s="52"/>
      <c r="S287" s="52"/>
      <c r="T287" s="52"/>
      <c r="U287" s="52"/>
      <c r="V287" s="52"/>
      <c r="W287" s="52"/>
      <c r="X287" s="52"/>
      <c r="Y287" s="52"/>
    </row>
    <row r="288">
      <c r="A288" s="57" t="s">
        <v>2394</v>
      </c>
      <c r="B288" s="50" t="s">
        <v>2826</v>
      </c>
      <c r="C288" s="56" t="s">
        <v>2395</v>
      </c>
      <c r="D288" s="55">
        <v>8289.0</v>
      </c>
      <c r="E288" s="56">
        <v>0.967</v>
      </c>
      <c r="F288" s="56">
        <v>0.751</v>
      </c>
      <c r="G288" s="56">
        <v>1.033</v>
      </c>
      <c r="H288" s="56">
        <v>0.164</v>
      </c>
      <c r="I288" s="56">
        <v>505.0</v>
      </c>
      <c r="J288" s="50" t="s">
        <v>563</v>
      </c>
      <c r="K288" s="50" t="s">
        <v>563</v>
      </c>
      <c r="L288" s="56">
        <v>0.00696</v>
      </c>
      <c r="M288" s="56">
        <v>0.268</v>
      </c>
      <c r="N288" s="56">
        <v>95.25</v>
      </c>
      <c r="O288" s="52"/>
      <c r="P288" s="56">
        <v>59.524</v>
      </c>
      <c r="Q288" s="56">
        <v>0.79381</v>
      </c>
      <c r="R288" s="52"/>
      <c r="S288" s="52"/>
      <c r="T288" s="52"/>
      <c r="U288" s="52"/>
      <c r="V288" s="52"/>
      <c r="W288" s="52"/>
      <c r="X288" s="52"/>
      <c r="Y288" s="52"/>
    </row>
    <row r="289">
      <c r="A289" s="57" t="s">
        <v>324</v>
      </c>
      <c r="B289" s="50" t="s">
        <v>2827</v>
      </c>
      <c r="C289" s="50" t="s">
        <v>325</v>
      </c>
      <c r="D289" s="55">
        <v>8257.0</v>
      </c>
      <c r="E289" s="56">
        <v>6.234</v>
      </c>
      <c r="F289" s="56">
        <v>6.129</v>
      </c>
      <c r="G289" s="56">
        <v>6.76</v>
      </c>
      <c r="H289" s="56">
        <v>1.75</v>
      </c>
      <c r="I289" s="56">
        <v>112.0</v>
      </c>
      <c r="J289" s="56">
        <v>6.9</v>
      </c>
      <c r="K289" s="56">
        <v>4.5</v>
      </c>
      <c r="L289" s="56">
        <v>0.02086</v>
      </c>
      <c r="M289" s="56">
        <v>2.737</v>
      </c>
      <c r="N289" s="56">
        <v>0.0</v>
      </c>
      <c r="O289" s="52"/>
      <c r="P289" s="56">
        <v>88.211</v>
      </c>
      <c r="Q289" s="56">
        <v>2.37741</v>
      </c>
      <c r="R289" s="52"/>
      <c r="S289" s="52"/>
      <c r="T289" s="52"/>
      <c r="U289" s="52"/>
      <c r="V289" s="52"/>
      <c r="W289" s="52"/>
      <c r="X289" s="52"/>
      <c r="Y289" s="52"/>
    </row>
    <row r="290">
      <c r="A290" s="57" t="s">
        <v>433</v>
      </c>
      <c r="B290" s="50" t="s">
        <v>2828</v>
      </c>
      <c r="C290" s="50" t="s">
        <v>434</v>
      </c>
      <c r="D290" s="55">
        <v>8065.0</v>
      </c>
      <c r="E290" s="56">
        <v>4.46</v>
      </c>
      <c r="F290" s="56">
        <v>4.165</v>
      </c>
      <c r="G290" s="56">
        <v>4.541</v>
      </c>
      <c r="H290" s="56">
        <v>1.106</v>
      </c>
      <c r="I290" s="56">
        <v>132.0</v>
      </c>
      <c r="J290" s="56">
        <v>7.0</v>
      </c>
      <c r="K290" s="56">
        <v>8.1</v>
      </c>
      <c r="L290" s="56">
        <v>0.01802</v>
      </c>
      <c r="M290" s="56">
        <v>1.667</v>
      </c>
      <c r="N290" s="56">
        <v>75.0</v>
      </c>
      <c r="O290" s="52"/>
      <c r="P290" s="56">
        <v>76.827</v>
      </c>
      <c r="Q290" s="56">
        <v>2.0539</v>
      </c>
      <c r="R290" s="52"/>
      <c r="S290" s="52"/>
      <c r="T290" s="52"/>
      <c r="U290" s="52"/>
      <c r="V290" s="52"/>
      <c r="W290" s="52"/>
      <c r="X290" s="52"/>
      <c r="Y290" s="52"/>
    </row>
    <row r="291">
      <c r="A291" s="57" t="s">
        <v>568</v>
      </c>
      <c r="B291" s="50" t="s">
        <v>2830</v>
      </c>
      <c r="C291" s="50" t="s">
        <v>569</v>
      </c>
      <c r="D291" s="55">
        <v>8038.0</v>
      </c>
      <c r="E291" s="56">
        <v>5.888</v>
      </c>
      <c r="F291" s="56">
        <v>5.803</v>
      </c>
      <c r="G291" s="56">
        <v>5.78</v>
      </c>
      <c r="H291" s="56">
        <v>1.077</v>
      </c>
      <c r="I291" s="56">
        <v>208.0</v>
      </c>
      <c r="J291" s="56">
        <v>4.8</v>
      </c>
      <c r="K291" s="56">
        <v>6.1</v>
      </c>
      <c r="L291" s="56">
        <v>0.02196</v>
      </c>
      <c r="M291" s="56">
        <v>1.476</v>
      </c>
      <c r="N291" s="56">
        <v>92.31</v>
      </c>
      <c r="O291" s="52"/>
      <c r="P291" s="56">
        <v>88.107</v>
      </c>
      <c r="Q291" s="56">
        <v>2.5035</v>
      </c>
      <c r="R291" s="52"/>
      <c r="S291" s="52"/>
      <c r="T291" s="52"/>
      <c r="U291" s="52"/>
      <c r="V291" s="52"/>
      <c r="W291" s="52"/>
      <c r="X291" s="52"/>
      <c r="Y291" s="52"/>
    </row>
    <row r="292">
      <c r="A292" s="57" t="s">
        <v>1247</v>
      </c>
      <c r="B292" s="50" t="s">
        <v>2832</v>
      </c>
      <c r="C292" s="50" t="s">
        <v>1248</v>
      </c>
      <c r="D292" s="55">
        <v>8028.0</v>
      </c>
      <c r="E292" s="56">
        <v>2.581</v>
      </c>
      <c r="F292" s="56">
        <v>2.522</v>
      </c>
      <c r="G292" s="56">
        <v>3.177</v>
      </c>
      <c r="H292" s="56">
        <v>0.335</v>
      </c>
      <c r="I292" s="56">
        <v>278.0</v>
      </c>
      <c r="J292" s="56">
        <v>5.2</v>
      </c>
      <c r="K292" s="56">
        <v>8.4</v>
      </c>
      <c r="L292" s="56">
        <v>0.02279</v>
      </c>
      <c r="M292" s="56">
        <v>0.978</v>
      </c>
      <c r="N292" s="56">
        <v>97.84</v>
      </c>
      <c r="O292" s="52"/>
      <c r="P292" s="56">
        <v>53.252</v>
      </c>
      <c r="Q292" s="56">
        <v>2.59749</v>
      </c>
      <c r="R292" s="52"/>
      <c r="S292" s="52"/>
      <c r="T292" s="52"/>
      <c r="U292" s="52"/>
      <c r="V292" s="52"/>
      <c r="W292" s="52"/>
      <c r="X292" s="52"/>
      <c r="Y292" s="52"/>
    </row>
    <row r="293">
      <c r="A293" s="57" t="s">
        <v>1450</v>
      </c>
      <c r="B293" s="50" t="s">
        <v>2834</v>
      </c>
      <c r="C293" s="50" t="s">
        <v>1451</v>
      </c>
      <c r="D293" s="55">
        <v>7995.0</v>
      </c>
      <c r="E293" s="56">
        <v>2.551</v>
      </c>
      <c r="F293" s="56">
        <v>2.317</v>
      </c>
      <c r="G293" s="56">
        <v>2.752</v>
      </c>
      <c r="H293" s="56">
        <v>0.586</v>
      </c>
      <c r="I293" s="56">
        <v>493.0</v>
      </c>
      <c r="J293" s="56">
        <v>5.1</v>
      </c>
      <c r="K293" s="56">
        <v>7.3</v>
      </c>
      <c r="L293" s="56">
        <v>0.01395</v>
      </c>
      <c r="M293" s="56">
        <v>0.607</v>
      </c>
      <c r="N293" s="56">
        <v>96.55</v>
      </c>
      <c r="O293" s="52"/>
      <c r="P293" s="56">
        <v>50.671</v>
      </c>
      <c r="Q293" s="56">
        <v>1.59031</v>
      </c>
      <c r="R293" s="52"/>
      <c r="S293" s="52"/>
      <c r="T293" s="52"/>
      <c r="U293" s="52"/>
      <c r="V293" s="52"/>
      <c r="W293" s="52"/>
      <c r="X293" s="52"/>
      <c r="Y293" s="52"/>
    </row>
    <row r="294">
      <c r="A294" s="57" t="s">
        <v>166</v>
      </c>
      <c r="B294" s="50" t="s">
        <v>2835</v>
      </c>
      <c r="C294" s="50" t="s">
        <v>167</v>
      </c>
      <c r="D294" s="55">
        <v>7951.0</v>
      </c>
      <c r="E294" s="56">
        <v>8.282</v>
      </c>
      <c r="F294" s="56">
        <v>8.158</v>
      </c>
      <c r="G294" s="56">
        <v>8.512</v>
      </c>
      <c r="H294" s="56">
        <v>2.62</v>
      </c>
      <c r="I294" s="56">
        <v>408.0</v>
      </c>
      <c r="J294" s="56">
        <v>1.7</v>
      </c>
      <c r="K294" s="56">
        <v>7.2</v>
      </c>
      <c r="L294" s="56">
        <v>0.06843</v>
      </c>
      <c r="M294" s="56">
        <v>5.608</v>
      </c>
      <c r="N294" s="56">
        <v>100.0</v>
      </c>
      <c r="O294" s="52"/>
      <c r="P294" s="56">
        <v>95.93</v>
      </c>
      <c r="Q294" s="56">
        <v>7.80011</v>
      </c>
      <c r="R294" s="52"/>
      <c r="S294" s="52"/>
      <c r="T294" s="52"/>
      <c r="U294" s="52"/>
      <c r="V294" s="52"/>
      <c r="W294" s="52"/>
      <c r="X294" s="52"/>
      <c r="Y294" s="52"/>
    </row>
    <row r="295">
      <c r="A295" s="57" t="s">
        <v>1616</v>
      </c>
      <c r="B295" s="50" t="s">
        <v>2836</v>
      </c>
      <c r="C295" s="50" t="s">
        <v>1618</v>
      </c>
      <c r="D295" s="55">
        <v>7931.0</v>
      </c>
      <c r="E295" s="56">
        <v>1.626</v>
      </c>
      <c r="F295" s="56">
        <v>1.502</v>
      </c>
      <c r="G295" s="56">
        <v>1.807</v>
      </c>
      <c r="H295" s="56">
        <v>0.226</v>
      </c>
      <c r="I295" s="56">
        <v>93.0</v>
      </c>
      <c r="J295" s="50" t="s">
        <v>563</v>
      </c>
      <c r="K295" s="50" t="s">
        <v>563</v>
      </c>
      <c r="L295" s="56">
        <v>0.00773</v>
      </c>
      <c r="M295" s="56">
        <v>0.95</v>
      </c>
      <c r="N295" s="56">
        <v>98.92</v>
      </c>
      <c r="O295" s="52"/>
      <c r="P295" s="56">
        <v>39.109</v>
      </c>
      <c r="Q295" s="56">
        <v>0.88057</v>
      </c>
      <c r="R295" s="52"/>
      <c r="S295" s="52"/>
      <c r="T295" s="52"/>
      <c r="U295" s="52"/>
      <c r="V295" s="52"/>
      <c r="W295" s="52"/>
      <c r="X295" s="52"/>
      <c r="Y295" s="52"/>
    </row>
    <row r="296">
      <c r="A296" s="57" t="s">
        <v>437</v>
      </c>
      <c r="B296" s="50" t="s">
        <v>437</v>
      </c>
      <c r="C296" s="50" t="s">
        <v>438</v>
      </c>
      <c r="D296" s="55">
        <v>7906.0</v>
      </c>
      <c r="E296" s="56">
        <v>6.052</v>
      </c>
      <c r="F296" s="56">
        <v>5.41</v>
      </c>
      <c r="G296" s="56">
        <v>4.363</v>
      </c>
      <c r="H296" s="56">
        <v>1.333</v>
      </c>
      <c r="I296" s="56">
        <v>132.0</v>
      </c>
      <c r="J296" s="56">
        <v>7.8</v>
      </c>
      <c r="K296" s="56">
        <v>8.8</v>
      </c>
      <c r="L296" s="56">
        <v>0.01187</v>
      </c>
      <c r="M296" s="56">
        <v>1.14</v>
      </c>
      <c r="N296" s="56">
        <v>90.91</v>
      </c>
      <c r="O296" s="52"/>
      <c r="P296" s="56">
        <v>92.172</v>
      </c>
      <c r="Q296" s="56">
        <v>1.35347</v>
      </c>
      <c r="R296" s="52"/>
      <c r="S296" s="52"/>
      <c r="T296" s="52"/>
      <c r="U296" s="52"/>
      <c r="V296" s="52"/>
      <c r="W296" s="52"/>
      <c r="X296" s="52"/>
      <c r="Y296" s="52"/>
    </row>
    <row r="297">
      <c r="A297" s="57" t="s">
        <v>1354</v>
      </c>
      <c r="B297" s="50" t="s">
        <v>2837</v>
      </c>
      <c r="C297" s="50" t="s">
        <v>1355</v>
      </c>
      <c r="D297" s="55">
        <v>7906.0</v>
      </c>
      <c r="E297" s="56">
        <v>2.472</v>
      </c>
      <c r="F297" s="56">
        <v>2.314</v>
      </c>
      <c r="G297" s="56">
        <v>2.453</v>
      </c>
      <c r="H297" s="56">
        <v>0.552</v>
      </c>
      <c r="I297" s="56">
        <v>259.0</v>
      </c>
      <c r="J297" s="56">
        <v>6.9</v>
      </c>
      <c r="K297" s="56">
        <v>8.6</v>
      </c>
      <c r="L297" s="56">
        <v>0.01231</v>
      </c>
      <c r="M297" s="56">
        <v>0.606</v>
      </c>
      <c r="N297" s="56">
        <v>98.84</v>
      </c>
      <c r="O297" s="52"/>
      <c r="P297" s="56">
        <v>42.168</v>
      </c>
      <c r="Q297" s="56">
        <v>1.40345</v>
      </c>
      <c r="R297" s="52"/>
      <c r="S297" s="52"/>
      <c r="T297" s="52"/>
      <c r="U297" s="52"/>
      <c r="V297" s="52"/>
      <c r="W297" s="52"/>
      <c r="X297" s="52"/>
      <c r="Y297" s="52"/>
    </row>
    <row r="298">
      <c r="A298" s="57" t="s">
        <v>41</v>
      </c>
      <c r="B298" s="50" t="s">
        <v>2839</v>
      </c>
      <c r="C298" s="50" t="s">
        <v>42</v>
      </c>
      <c r="D298" s="55">
        <v>7873.0</v>
      </c>
      <c r="E298" s="56">
        <v>20.415</v>
      </c>
      <c r="F298" s="56">
        <v>20.0</v>
      </c>
      <c r="G298" s="56">
        <v>23.842</v>
      </c>
      <c r="H298" s="56">
        <v>1.7</v>
      </c>
      <c r="I298" s="56">
        <v>10.0</v>
      </c>
      <c r="J298" s="50" t="s">
        <v>563</v>
      </c>
      <c r="K298" s="56">
        <v>7.9</v>
      </c>
      <c r="L298" s="56">
        <v>0.01286</v>
      </c>
      <c r="M298" s="56">
        <v>11.186</v>
      </c>
      <c r="N298" s="56">
        <v>100.0</v>
      </c>
      <c r="O298" s="52"/>
      <c r="P298" s="56">
        <v>98.287</v>
      </c>
      <c r="Q298" s="56">
        <v>1.46536</v>
      </c>
      <c r="R298" s="52"/>
      <c r="S298" s="52"/>
      <c r="T298" s="52"/>
      <c r="U298" s="52"/>
      <c r="V298" s="52"/>
      <c r="W298" s="52"/>
      <c r="X298" s="52"/>
      <c r="Y298" s="52"/>
    </row>
    <row r="299">
      <c r="A299" s="57" t="s">
        <v>717</v>
      </c>
      <c r="B299" s="50" t="s">
        <v>2841</v>
      </c>
      <c r="C299" s="50" t="s">
        <v>718</v>
      </c>
      <c r="D299" s="55">
        <v>7814.0</v>
      </c>
      <c r="E299" s="56">
        <v>4.668</v>
      </c>
      <c r="F299" s="56">
        <v>4.455</v>
      </c>
      <c r="G299" s="56">
        <v>4.508</v>
      </c>
      <c r="H299" s="56">
        <v>0.687</v>
      </c>
      <c r="I299" s="56">
        <v>182.0</v>
      </c>
      <c r="J299" s="56">
        <v>5.4</v>
      </c>
      <c r="K299" s="56">
        <v>7.4</v>
      </c>
      <c r="L299" s="56">
        <v>0.01473</v>
      </c>
      <c r="M299" s="56">
        <v>1.062</v>
      </c>
      <c r="N299" s="56">
        <v>96.15</v>
      </c>
      <c r="O299" s="52"/>
      <c r="P299" s="56">
        <v>84.566</v>
      </c>
      <c r="Q299" s="56">
        <v>1.67838</v>
      </c>
      <c r="R299" s="52"/>
      <c r="S299" s="52"/>
      <c r="T299" s="52"/>
      <c r="U299" s="52"/>
      <c r="V299" s="52"/>
      <c r="W299" s="52"/>
      <c r="X299" s="52"/>
      <c r="Y299" s="52"/>
    </row>
    <row r="300">
      <c r="A300" s="57" t="s">
        <v>1033</v>
      </c>
      <c r="B300" s="50" t="s">
        <v>2842</v>
      </c>
      <c r="C300" s="50" t="s">
        <v>1034</v>
      </c>
      <c r="D300" s="55">
        <v>7779.0</v>
      </c>
      <c r="E300" s="56">
        <v>3.242</v>
      </c>
      <c r="F300" s="56">
        <v>3.108</v>
      </c>
      <c r="G300" s="56">
        <v>3.312</v>
      </c>
      <c r="H300" s="56">
        <v>1.188</v>
      </c>
      <c r="I300" s="56">
        <v>112.0</v>
      </c>
      <c r="J300" s="56">
        <v>9.3</v>
      </c>
      <c r="K300" s="56">
        <v>7.6</v>
      </c>
      <c r="L300" s="56">
        <v>0.01108</v>
      </c>
      <c r="M300" s="56">
        <v>1.055</v>
      </c>
      <c r="N300" s="56">
        <v>97.32</v>
      </c>
      <c r="O300" s="52"/>
      <c r="P300" s="56">
        <v>66.964</v>
      </c>
      <c r="Q300" s="56">
        <v>1.26334</v>
      </c>
      <c r="R300" s="52"/>
      <c r="S300" s="52"/>
      <c r="T300" s="52"/>
      <c r="U300" s="52"/>
      <c r="V300" s="52"/>
      <c r="W300" s="52"/>
      <c r="X300" s="52"/>
      <c r="Y300" s="52"/>
    </row>
    <row r="301">
      <c r="A301" s="57" t="s">
        <v>919</v>
      </c>
      <c r="B301" s="50" t="s">
        <v>2844</v>
      </c>
      <c r="C301" s="50" t="s">
        <v>920</v>
      </c>
      <c r="D301" s="55">
        <v>7754.0</v>
      </c>
      <c r="E301" s="56">
        <v>3.682</v>
      </c>
      <c r="F301" s="56">
        <v>3.342</v>
      </c>
      <c r="G301" s="56">
        <v>4.214</v>
      </c>
      <c r="H301" s="56">
        <v>1.004</v>
      </c>
      <c r="I301" s="56">
        <v>244.0</v>
      </c>
      <c r="J301" s="56">
        <v>5.9</v>
      </c>
      <c r="K301" s="56">
        <v>8.6</v>
      </c>
      <c r="L301" s="56">
        <v>0.01413</v>
      </c>
      <c r="M301" s="56">
        <v>1.064</v>
      </c>
      <c r="N301" s="56">
        <v>97.95</v>
      </c>
      <c r="O301" s="52"/>
      <c r="P301" s="56">
        <v>80.298</v>
      </c>
      <c r="Q301" s="56">
        <v>1.61083</v>
      </c>
      <c r="R301" s="52"/>
      <c r="S301" s="52"/>
      <c r="T301" s="52"/>
      <c r="U301" s="52"/>
      <c r="V301" s="52"/>
      <c r="W301" s="52"/>
      <c r="X301" s="52"/>
      <c r="Y301" s="52"/>
    </row>
    <row r="302">
      <c r="A302" s="57" t="s">
        <v>1361</v>
      </c>
      <c r="B302" s="50" t="s">
        <v>2846</v>
      </c>
      <c r="C302" s="50" t="s">
        <v>1363</v>
      </c>
      <c r="D302" s="55">
        <v>7705.0</v>
      </c>
      <c r="E302" s="56">
        <v>2.397</v>
      </c>
      <c r="F302" s="56">
        <v>2.351</v>
      </c>
      <c r="G302" s="56">
        <v>2.378</v>
      </c>
      <c r="H302" s="56">
        <v>0.651</v>
      </c>
      <c r="I302" s="56">
        <v>109.0</v>
      </c>
      <c r="J302" s="50" t="s">
        <v>563</v>
      </c>
      <c r="K302" s="50" t="s">
        <v>563</v>
      </c>
      <c r="L302" s="56">
        <v>0.00801</v>
      </c>
      <c r="M302" s="56">
        <v>0.827</v>
      </c>
      <c r="N302" s="56">
        <v>79.82</v>
      </c>
      <c r="O302" s="52"/>
      <c r="P302" s="56">
        <v>41.003</v>
      </c>
      <c r="Q302" s="56">
        <v>0.91339</v>
      </c>
      <c r="R302" s="52"/>
      <c r="S302" s="52"/>
      <c r="T302" s="52"/>
      <c r="U302" s="52"/>
      <c r="V302" s="52"/>
      <c r="W302" s="52"/>
      <c r="X302" s="52"/>
      <c r="Y302" s="52"/>
    </row>
    <row r="303">
      <c r="A303" s="57" t="s">
        <v>159</v>
      </c>
      <c r="B303" s="50" t="s">
        <v>2848</v>
      </c>
      <c r="C303" s="50" t="s">
        <v>160</v>
      </c>
      <c r="D303" s="55">
        <v>7703.0</v>
      </c>
      <c r="E303" s="56">
        <v>9.292</v>
      </c>
      <c r="F303" s="56">
        <v>9.257</v>
      </c>
      <c r="G303" s="56">
        <v>10.144</v>
      </c>
      <c r="H303" s="56">
        <v>2.417</v>
      </c>
      <c r="I303" s="56">
        <v>72.0</v>
      </c>
      <c r="J303" s="56">
        <v>6.1</v>
      </c>
      <c r="K303" s="56">
        <v>4.5</v>
      </c>
      <c r="L303" s="56">
        <v>0.02048</v>
      </c>
      <c r="M303" s="56">
        <v>3.762</v>
      </c>
      <c r="N303" s="56">
        <v>0.0</v>
      </c>
      <c r="O303" s="52"/>
      <c r="P303" s="56">
        <v>93.14</v>
      </c>
      <c r="Q303" s="56">
        <v>2.33441</v>
      </c>
      <c r="R303" s="52"/>
      <c r="S303" s="52"/>
      <c r="T303" s="52"/>
      <c r="U303" s="52"/>
      <c r="V303" s="52"/>
      <c r="W303" s="52"/>
      <c r="X303" s="52"/>
      <c r="Y303" s="52"/>
    </row>
    <row r="304">
      <c r="A304" s="57" t="s">
        <v>110</v>
      </c>
      <c r="B304" s="50" t="s">
        <v>2851</v>
      </c>
      <c r="C304" s="50" t="s">
        <v>111</v>
      </c>
      <c r="D304" s="55">
        <v>7682.0</v>
      </c>
      <c r="E304" s="56">
        <v>10.581</v>
      </c>
      <c r="F304" s="56">
        <v>10.323</v>
      </c>
      <c r="G304" s="56">
        <v>12.339</v>
      </c>
      <c r="H304" s="56">
        <v>1.5</v>
      </c>
      <c r="I304" s="56">
        <v>64.0</v>
      </c>
      <c r="J304" s="56">
        <v>5.0</v>
      </c>
      <c r="K304" s="56">
        <v>6.3</v>
      </c>
      <c r="L304" s="56">
        <v>0.03622</v>
      </c>
      <c r="M304" s="56">
        <v>6.335</v>
      </c>
      <c r="N304" s="56">
        <v>93.75</v>
      </c>
      <c r="O304" s="52"/>
      <c r="P304" s="56">
        <v>95.329</v>
      </c>
      <c r="Q304" s="56">
        <v>4.12784</v>
      </c>
      <c r="R304" s="52"/>
      <c r="S304" s="52"/>
      <c r="T304" s="52"/>
      <c r="U304" s="52"/>
      <c r="V304" s="52"/>
      <c r="W304" s="52"/>
      <c r="X304" s="52"/>
      <c r="Y304" s="52"/>
    </row>
    <row r="305">
      <c r="A305" s="57" t="s">
        <v>936</v>
      </c>
      <c r="B305" s="50" t="s">
        <v>936</v>
      </c>
      <c r="C305" s="50" t="s">
        <v>937</v>
      </c>
      <c r="D305" s="55">
        <v>7670.0</v>
      </c>
      <c r="E305" s="56">
        <v>3.196</v>
      </c>
      <c r="F305" s="56">
        <v>2.86</v>
      </c>
      <c r="G305" s="56">
        <v>3.064</v>
      </c>
      <c r="H305" s="56">
        <v>0.844</v>
      </c>
      <c r="I305" s="56">
        <v>225.0</v>
      </c>
      <c r="J305" s="56">
        <v>4.8</v>
      </c>
      <c r="K305" s="56">
        <v>8.7</v>
      </c>
      <c r="L305" s="56">
        <v>0.01832</v>
      </c>
      <c r="M305" s="56">
        <v>0.797</v>
      </c>
      <c r="N305" s="56">
        <v>85.33</v>
      </c>
      <c r="O305" s="52"/>
      <c r="P305" s="56">
        <v>60.727</v>
      </c>
      <c r="Q305" s="56">
        <v>2.08818</v>
      </c>
      <c r="R305" s="52"/>
      <c r="S305" s="52"/>
      <c r="T305" s="52"/>
      <c r="U305" s="52"/>
      <c r="V305" s="52"/>
      <c r="W305" s="52"/>
      <c r="X305" s="52"/>
      <c r="Y305" s="52"/>
    </row>
    <row r="306">
      <c r="A306" s="57" t="s">
        <v>1972</v>
      </c>
      <c r="B306" s="50" t="s">
        <v>2853</v>
      </c>
      <c r="C306" s="50" t="s">
        <v>1973</v>
      </c>
      <c r="D306" s="55">
        <v>7657.0</v>
      </c>
      <c r="E306" s="56">
        <v>1.847</v>
      </c>
      <c r="F306" s="56">
        <v>1.745</v>
      </c>
      <c r="G306" s="56">
        <v>1.59</v>
      </c>
      <c r="H306" s="56">
        <v>0.8</v>
      </c>
      <c r="I306" s="56">
        <v>50.0</v>
      </c>
      <c r="J306" s="50" t="s">
        <v>563</v>
      </c>
      <c r="K306" s="56">
        <v>8.7</v>
      </c>
      <c r="L306" s="56">
        <v>0.00278</v>
      </c>
      <c r="M306" s="56">
        <v>0.59</v>
      </c>
      <c r="N306" s="56">
        <v>82.0</v>
      </c>
      <c r="O306" s="52"/>
      <c r="P306" s="56">
        <v>27.219</v>
      </c>
      <c r="Q306" s="56">
        <v>0.31707</v>
      </c>
      <c r="R306" s="52"/>
      <c r="S306" s="52"/>
      <c r="T306" s="52"/>
      <c r="U306" s="52"/>
      <c r="V306" s="52"/>
      <c r="W306" s="52"/>
      <c r="X306" s="52"/>
      <c r="Y306" s="52"/>
    </row>
    <row r="307">
      <c r="A307" s="57" t="s">
        <v>1010</v>
      </c>
      <c r="B307" s="50" t="s">
        <v>1010</v>
      </c>
      <c r="C307" s="50" t="s">
        <v>1011</v>
      </c>
      <c r="D307" s="55">
        <v>7654.0</v>
      </c>
      <c r="E307" s="56">
        <v>3.184</v>
      </c>
      <c r="F307" s="56">
        <v>3.056</v>
      </c>
      <c r="G307" s="56">
        <v>3.604</v>
      </c>
      <c r="H307" s="56">
        <v>0.765</v>
      </c>
      <c r="I307" s="56">
        <v>149.0</v>
      </c>
      <c r="J307" s="56">
        <v>7.4</v>
      </c>
      <c r="K307" s="56">
        <v>8.8</v>
      </c>
      <c r="L307" s="56">
        <v>0.0135</v>
      </c>
      <c r="M307" s="56">
        <v>1.11</v>
      </c>
      <c r="N307" s="56">
        <v>59.73</v>
      </c>
      <c r="O307" s="52"/>
      <c r="P307" s="56">
        <v>78.427</v>
      </c>
      <c r="Q307" s="56">
        <v>1.53826</v>
      </c>
      <c r="R307" s="52"/>
      <c r="S307" s="52"/>
      <c r="T307" s="52"/>
      <c r="U307" s="52"/>
      <c r="V307" s="52"/>
      <c r="W307" s="52"/>
      <c r="X307" s="52"/>
      <c r="Y307" s="52"/>
    </row>
    <row r="308">
      <c r="A308" s="57" t="s">
        <v>224</v>
      </c>
      <c r="B308" s="50" t="s">
        <v>2854</v>
      </c>
      <c r="C308" s="50" t="s">
        <v>225</v>
      </c>
      <c r="D308" s="55">
        <v>7617.0</v>
      </c>
      <c r="E308" s="56">
        <v>5.784</v>
      </c>
      <c r="F308" s="56">
        <v>5.7</v>
      </c>
      <c r="G308" s="56">
        <v>5.934</v>
      </c>
      <c r="H308" s="56">
        <v>0.817</v>
      </c>
      <c r="I308" s="56">
        <v>82.0</v>
      </c>
      <c r="J308" s="56">
        <v>8.0</v>
      </c>
      <c r="K308" s="56">
        <v>4.5</v>
      </c>
      <c r="L308" s="56">
        <v>0.02189</v>
      </c>
      <c r="M308" s="56">
        <v>3.094</v>
      </c>
      <c r="N308" s="56">
        <v>82.93</v>
      </c>
      <c r="O308" s="52"/>
      <c r="P308" s="56">
        <v>85.504</v>
      </c>
      <c r="Q308" s="56">
        <v>2.49558</v>
      </c>
      <c r="R308" s="52"/>
      <c r="S308" s="52"/>
      <c r="T308" s="52"/>
      <c r="U308" s="52"/>
      <c r="V308" s="52"/>
      <c r="W308" s="52"/>
      <c r="X308" s="52"/>
      <c r="Y308" s="52"/>
    </row>
    <row r="309">
      <c r="A309" s="57" t="s">
        <v>1249</v>
      </c>
      <c r="B309" s="50" t="s">
        <v>2855</v>
      </c>
      <c r="C309" s="50" t="s">
        <v>1250</v>
      </c>
      <c r="D309" s="55">
        <v>7609.0</v>
      </c>
      <c r="E309" s="56">
        <v>2.69</v>
      </c>
      <c r="F309" s="56">
        <v>2.57</v>
      </c>
      <c r="G309" s="56">
        <v>2.882</v>
      </c>
      <c r="H309" s="56">
        <v>0.262</v>
      </c>
      <c r="I309" s="56">
        <v>80.0</v>
      </c>
      <c r="J309" s="50" t="s">
        <v>563</v>
      </c>
      <c r="K309" s="56">
        <v>9.5</v>
      </c>
      <c r="L309" s="56">
        <v>0.00607</v>
      </c>
      <c r="M309" s="56">
        <v>0.947</v>
      </c>
      <c r="N309" s="56">
        <v>98.75</v>
      </c>
      <c r="O309" s="52"/>
      <c r="P309" s="56">
        <v>56.57</v>
      </c>
      <c r="Q309" s="56">
        <v>0.69227</v>
      </c>
      <c r="R309" s="52"/>
      <c r="S309" s="52"/>
      <c r="T309" s="52"/>
      <c r="U309" s="52"/>
      <c r="V309" s="52"/>
      <c r="W309" s="52"/>
      <c r="X309" s="52"/>
      <c r="Y309" s="52"/>
    </row>
    <row r="310">
      <c r="A310" s="57" t="s">
        <v>1929</v>
      </c>
      <c r="B310" s="50" t="s">
        <v>2856</v>
      </c>
      <c r="C310" s="50" t="s">
        <v>1930</v>
      </c>
      <c r="D310" s="55">
        <v>7605.0</v>
      </c>
      <c r="E310" s="56">
        <v>2.173</v>
      </c>
      <c r="F310" s="56">
        <v>1.996</v>
      </c>
      <c r="G310" s="56">
        <v>1.984</v>
      </c>
      <c r="H310" s="56">
        <v>0.446</v>
      </c>
      <c r="I310" s="56">
        <v>139.0</v>
      </c>
      <c r="J310" s="50" t="s">
        <v>563</v>
      </c>
      <c r="K310" s="56">
        <v>9.4</v>
      </c>
      <c r="L310" s="56">
        <v>0.00549</v>
      </c>
      <c r="M310" s="56">
        <v>0.577</v>
      </c>
      <c r="N310" s="56">
        <v>98.56</v>
      </c>
      <c r="O310" s="52"/>
      <c r="P310" s="56">
        <v>42.244</v>
      </c>
      <c r="Q310" s="56">
        <v>0.62518</v>
      </c>
      <c r="R310" s="52"/>
      <c r="S310" s="52"/>
      <c r="T310" s="52"/>
      <c r="U310" s="52"/>
      <c r="V310" s="52"/>
      <c r="W310" s="52"/>
      <c r="X310" s="52"/>
      <c r="Y310" s="52"/>
    </row>
    <row r="311">
      <c r="A311" s="57" t="s">
        <v>1164</v>
      </c>
      <c r="B311" s="50" t="s">
        <v>2859</v>
      </c>
      <c r="C311" s="50" t="s">
        <v>1165</v>
      </c>
      <c r="D311" s="55">
        <v>7589.0</v>
      </c>
      <c r="E311" s="56">
        <v>1.655</v>
      </c>
      <c r="F311" s="56">
        <v>1.602</v>
      </c>
      <c r="G311" s="56">
        <v>3.21</v>
      </c>
      <c r="H311" s="56">
        <v>0.457</v>
      </c>
      <c r="I311" s="56">
        <v>105.0</v>
      </c>
      <c r="J311" s="56">
        <v>9.1</v>
      </c>
      <c r="K311" s="56">
        <v>9.1</v>
      </c>
      <c r="L311" s="56">
        <v>0.00965</v>
      </c>
      <c r="M311" s="56">
        <v>1.23</v>
      </c>
      <c r="N311" s="56">
        <v>0.0</v>
      </c>
      <c r="O311" s="52"/>
      <c r="P311" s="56">
        <v>22.461</v>
      </c>
      <c r="Q311" s="56">
        <v>1.10002</v>
      </c>
      <c r="R311" s="52"/>
      <c r="S311" s="52"/>
      <c r="T311" s="52"/>
      <c r="U311" s="52"/>
      <c r="V311" s="52"/>
      <c r="W311" s="52"/>
      <c r="X311" s="52"/>
      <c r="Y311" s="52"/>
    </row>
    <row r="312">
      <c r="A312" s="57" t="s">
        <v>1303</v>
      </c>
      <c r="B312" s="50" t="s">
        <v>1303</v>
      </c>
      <c r="C312" s="50" t="s">
        <v>1304</v>
      </c>
      <c r="D312" s="55">
        <v>7587.0</v>
      </c>
      <c r="E312" s="56">
        <v>2.94</v>
      </c>
      <c r="F312" s="56">
        <v>2.819</v>
      </c>
      <c r="G312" s="56">
        <v>2.857</v>
      </c>
      <c r="H312" s="56">
        <v>0.919</v>
      </c>
      <c r="I312" s="56">
        <v>309.0</v>
      </c>
      <c r="J312" s="56">
        <v>5.8</v>
      </c>
      <c r="K312" s="56">
        <v>8.0</v>
      </c>
      <c r="L312" s="56">
        <v>0.01497</v>
      </c>
      <c r="M312" s="56">
        <v>0.791</v>
      </c>
      <c r="N312" s="56">
        <v>81.55</v>
      </c>
      <c r="O312" s="52"/>
      <c r="P312" s="56">
        <v>52.677</v>
      </c>
      <c r="Q312" s="56">
        <v>1.70602</v>
      </c>
      <c r="R312" s="52"/>
      <c r="S312" s="52"/>
      <c r="T312" s="52"/>
      <c r="U312" s="52"/>
      <c r="V312" s="52"/>
      <c r="W312" s="52"/>
      <c r="X312" s="52"/>
      <c r="Y312" s="52"/>
    </row>
    <row r="313">
      <c r="A313" s="57" t="s">
        <v>387</v>
      </c>
      <c r="B313" s="50" t="s">
        <v>2861</v>
      </c>
      <c r="C313" s="50" t="s">
        <v>388</v>
      </c>
      <c r="D313" s="55">
        <v>7572.0</v>
      </c>
      <c r="E313" s="56">
        <v>4.779</v>
      </c>
      <c r="F313" s="56">
        <v>4.612</v>
      </c>
      <c r="G313" s="56">
        <v>4.541</v>
      </c>
      <c r="H313" s="56">
        <v>1.993</v>
      </c>
      <c r="I313" s="56">
        <v>146.0</v>
      </c>
      <c r="J313" s="56">
        <v>5.8</v>
      </c>
      <c r="K313" s="56">
        <v>8.7</v>
      </c>
      <c r="L313" s="56">
        <v>0.01836</v>
      </c>
      <c r="M313" s="56">
        <v>1.52</v>
      </c>
      <c r="N313" s="56">
        <v>58.22</v>
      </c>
      <c r="O313" s="52"/>
      <c r="P313" s="56">
        <v>79.816</v>
      </c>
      <c r="Q313" s="56">
        <v>2.0932</v>
      </c>
      <c r="R313" s="52"/>
      <c r="S313" s="52"/>
      <c r="T313" s="52"/>
      <c r="U313" s="52"/>
      <c r="V313" s="52"/>
      <c r="W313" s="52"/>
      <c r="X313" s="52"/>
      <c r="Y313" s="52"/>
    </row>
    <row r="314">
      <c r="A314" s="57" t="s">
        <v>1274</v>
      </c>
      <c r="B314" s="50" t="s">
        <v>1274</v>
      </c>
      <c r="C314" s="50" t="s">
        <v>1275</v>
      </c>
      <c r="D314" s="55">
        <v>7551.0</v>
      </c>
      <c r="E314" s="56">
        <v>2.972</v>
      </c>
      <c r="F314" s="56">
        <v>2.537</v>
      </c>
      <c r="G314" s="56">
        <v>3.243</v>
      </c>
      <c r="H314" s="56">
        <v>0.443</v>
      </c>
      <c r="I314" s="56">
        <v>210.0</v>
      </c>
      <c r="J314" s="56">
        <v>6.9</v>
      </c>
      <c r="K314" s="56">
        <v>8.2</v>
      </c>
      <c r="L314" s="56">
        <v>0.01378</v>
      </c>
      <c r="M314" s="56">
        <v>0.952</v>
      </c>
      <c r="N314" s="56">
        <v>97.14</v>
      </c>
      <c r="O314" s="52"/>
      <c r="P314" s="56">
        <v>75.195</v>
      </c>
      <c r="Q314" s="56">
        <v>1.5712</v>
      </c>
      <c r="R314" s="52"/>
      <c r="S314" s="52"/>
      <c r="T314" s="52"/>
      <c r="U314" s="52"/>
      <c r="V314" s="52"/>
      <c r="W314" s="52"/>
      <c r="X314" s="52"/>
      <c r="Y314" s="52"/>
    </row>
    <row r="315">
      <c r="A315" s="57" t="s">
        <v>374</v>
      </c>
      <c r="B315" s="50" t="s">
        <v>2864</v>
      </c>
      <c r="C315" s="50" t="s">
        <v>375</v>
      </c>
      <c r="D315" s="55">
        <v>7546.0</v>
      </c>
      <c r="E315" s="56">
        <v>5.09</v>
      </c>
      <c r="F315" s="56">
        <v>4.884</v>
      </c>
      <c r="G315" s="56">
        <v>5.176</v>
      </c>
      <c r="H315" s="56">
        <v>1.184</v>
      </c>
      <c r="I315" s="56">
        <v>309.0</v>
      </c>
      <c r="J315" s="56">
        <v>3.1</v>
      </c>
      <c r="K315" s="56">
        <v>6.9</v>
      </c>
      <c r="L315" s="56">
        <v>0.03382</v>
      </c>
      <c r="M315" s="56">
        <v>2.006</v>
      </c>
      <c r="N315" s="56">
        <v>93.85</v>
      </c>
      <c r="O315" s="52"/>
      <c r="P315" s="56">
        <v>82.526</v>
      </c>
      <c r="Q315" s="56">
        <v>3.85459</v>
      </c>
      <c r="R315" s="52"/>
      <c r="S315" s="52"/>
      <c r="T315" s="52"/>
      <c r="U315" s="52"/>
      <c r="V315" s="52"/>
      <c r="W315" s="52"/>
      <c r="X315" s="52"/>
      <c r="Y315" s="52"/>
    </row>
    <row r="316">
      <c r="A316" s="57" t="s">
        <v>738</v>
      </c>
      <c r="B316" s="50" t="s">
        <v>2865</v>
      </c>
      <c r="C316" s="50" t="s">
        <v>739</v>
      </c>
      <c r="D316" s="55">
        <v>7420.0</v>
      </c>
      <c r="E316" s="56">
        <v>5.298</v>
      </c>
      <c r="F316" s="56">
        <v>4.731</v>
      </c>
      <c r="G316" s="56">
        <v>7.347</v>
      </c>
      <c r="H316" s="56">
        <v>1.417</v>
      </c>
      <c r="I316" s="56">
        <v>132.0</v>
      </c>
      <c r="J316" s="56">
        <v>5.2</v>
      </c>
      <c r="K316" s="56">
        <v>6.6</v>
      </c>
      <c r="L316" s="56">
        <v>0.0245</v>
      </c>
      <c r="M316" s="56">
        <v>2.382</v>
      </c>
      <c r="N316" s="56">
        <v>99.24</v>
      </c>
      <c r="O316" s="52"/>
      <c r="P316" s="56">
        <v>87.767</v>
      </c>
      <c r="Q316" s="56">
        <v>2.79213</v>
      </c>
      <c r="R316" s="52"/>
      <c r="S316" s="52"/>
      <c r="T316" s="52"/>
      <c r="U316" s="52"/>
      <c r="V316" s="52"/>
      <c r="W316" s="52"/>
      <c r="X316" s="52"/>
      <c r="Y316" s="52"/>
    </row>
    <row r="317">
      <c r="A317" s="57" t="s">
        <v>967</v>
      </c>
      <c r="B317" s="50" t="s">
        <v>2867</v>
      </c>
      <c r="C317" s="50" t="s">
        <v>968</v>
      </c>
      <c r="D317" s="55">
        <v>7387.0</v>
      </c>
      <c r="E317" s="56">
        <v>2.823</v>
      </c>
      <c r="F317" s="56">
        <v>2.766</v>
      </c>
      <c r="G317" s="56">
        <v>3.381</v>
      </c>
      <c r="H317" s="56">
        <v>0.596</v>
      </c>
      <c r="I317" s="56">
        <v>203.0</v>
      </c>
      <c r="J317" s="56">
        <v>5.5</v>
      </c>
      <c r="K317" s="56">
        <v>7.6</v>
      </c>
      <c r="L317" s="56">
        <v>0.02535</v>
      </c>
      <c r="M317" s="56">
        <v>1.402</v>
      </c>
      <c r="N317" s="56">
        <v>96.06</v>
      </c>
      <c r="O317" s="52"/>
      <c r="P317" s="56">
        <v>66.916</v>
      </c>
      <c r="Q317" s="56">
        <v>2.88934</v>
      </c>
      <c r="R317" s="52"/>
      <c r="S317" s="52"/>
      <c r="T317" s="52"/>
      <c r="U317" s="52"/>
      <c r="V317" s="52"/>
      <c r="W317" s="52"/>
      <c r="X317" s="52"/>
      <c r="Y317" s="52"/>
    </row>
    <row r="318">
      <c r="A318" s="57" t="s">
        <v>527</v>
      </c>
      <c r="B318" s="50" t="s">
        <v>2869</v>
      </c>
      <c r="C318" s="50" t="s">
        <v>528</v>
      </c>
      <c r="D318" s="55">
        <v>7333.0</v>
      </c>
      <c r="E318" s="56">
        <v>4.51</v>
      </c>
      <c r="F318" s="56">
        <v>4.425</v>
      </c>
      <c r="G318" s="56">
        <v>4.93</v>
      </c>
      <c r="H318" s="56">
        <v>1.228</v>
      </c>
      <c r="I318" s="56">
        <v>149.0</v>
      </c>
      <c r="J318" s="56">
        <v>5.7</v>
      </c>
      <c r="K318" s="56">
        <v>6.6</v>
      </c>
      <c r="L318" s="56">
        <v>0.01702</v>
      </c>
      <c r="M318" s="56">
        <v>1.519</v>
      </c>
      <c r="N318" s="56">
        <v>93.29</v>
      </c>
      <c r="O318" s="52"/>
      <c r="P318" s="56">
        <v>76.286</v>
      </c>
      <c r="Q318" s="56">
        <v>1.94017</v>
      </c>
      <c r="R318" s="52"/>
      <c r="S318" s="52"/>
      <c r="T318" s="52"/>
      <c r="U318" s="52"/>
      <c r="V318" s="52"/>
      <c r="W318" s="52"/>
      <c r="X318" s="52"/>
      <c r="Y318" s="52"/>
    </row>
    <row r="319">
      <c r="A319" s="57" t="s">
        <v>1234</v>
      </c>
      <c r="B319" s="50" t="s">
        <v>2870</v>
      </c>
      <c r="C319" s="50" t="s">
        <v>1235</v>
      </c>
      <c r="D319" s="55">
        <v>7301.0</v>
      </c>
      <c r="E319" s="56">
        <v>3.016</v>
      </c>
      <c r="F319" s="56">
        <v>2.939</v>
      </c>
      <c r="G319" s="56">
        <v>3.28</v>
      </c>
      <c r="H319" s="56">
        <v>0.783</v>
      </c>
      <c r="I319" s="56">
        <v>198.0</v>
      </c>
      <c r="J319" s="56">
        <v>5.7</v>
      </c>
      <c r="K319" s="56">
        <v>8.9</v>
      </c>
      <c r="L319" s="56">
        <v>0.01938</v>
      </c>
      <c r="M319" s="56">
        <v>1.101</v>
      </c>
      <c r="N319" s="56">
        <v>73.74</v>
      </c>
      <c r="O319" s="52"/>
      <c r="P319" s="56">
        <v>61.965</v>
      </c>
      <c r="Q319" s="56">
        <v>2.20903</v>
      </c>
      <c r="R319" s="52"/>
      <c r="S319" s="52"/>
      <c r="T319" s="52"/>
      <c r="U319" s="52"/>
      <c r="V319" s="52"/>
      <c r="W319" s="52"/>
      <c r="X319" s="52"/>
      <c r="Y319" s="52"/>
    </row>
    <row r="320">
      <c r="A320" s="57" t="s">
        <v>1037</v>
      </c>
      <c r="B320" s="50" t="s">
        <v>2871</v>
      </c>
      <c r="C320" s="50" t="s">
        <v>1039</v>
      </c>
      <c r="D320" s="55">
        <v>7290.0</v>
      </c>
      <c r="E320" s="56">
        <v>3.385</v>
      </c>
      <c r="F320" s="56">
        <v>3.302</v>
      </c>
      <c r="G320" s="56">
        <v>2.926</v>
      </c>
      <c r="H320" s="56">
        <v>0.533</v>
      </c>
      <c r="I320" s="56">
        <v>137.0</v>
      </c>
      <c r="J320" s="56">
        <v>6.5</v>
      </c>
      <c r="K320" s="56">
        <v>8.0</v>
      </c>
      <c r="L320" s="56">
        <v>0.01302</v>
      </c>
      <c r="M320" s="56">
        <v>0.757</v>
      </c>
      <c r="N320" s="56">
        <v>87.59</v>
      </c>
      <c r="O320" s="52"/>
      <c r="P320" s="56">
        <v>64.613</v>
      </c>
      <c r="Q320" s="56">
        <v>1.48449</v>
      </c>
      <c r="R320" s="52"/>
      <c r="S320" s="52"/>
      <c r="T320" s="52"/>
      <c r="U320" s="52"/>
      <c r="V320" s="52"/>
      <c r="W320" s="52"/>
      <c r="X320" s="52"/>
      <c r="Y320" s="52"/>
    </row>
    <row r="321">
      <c r="A321" s="83" t="s">
        <v>1115</v>
      </c>
      <c r="B321" s="50" t="s">
        <v>1115</v>
      </c>
      <c r="C321" s="50" t="s">
        <v>1116</v>
      </c>
      <c r="D321" s="55">
        <v>7285.0</v>
      </c>
      <c r="E321" s="56">
        <v>2.298</v>
      </c>
      <c r="F321" s="56">
        <v>2.231</v>
      </c>
      <c r="G321" s="56">
        <v>2.935</v>
      </c>
      <c r="H321" s="56">
        <v>0.3</v>
      </c>
      <c r="I321" s="56">
        <v>70.0</v>
      </c>
      <c r="J321" s="50" t="s">
        <v>563</v>
      </c>
      <c r="K321" s="56">
        <v>7.0</v>
      </c>
      <c r="L321" s="56">
        <v>0.0057</v>
      </c>
      <c r="M321" s="56">
        <v>1.118</v>
      </c>
      <c r="N321" s="56">
        <v>100.0</v>
      </c>
      <c r="O321" s="52"/>
      <c r="P321" s="56">
        <v>42.3</v>
      </c>
      <c r="Q321" s="56">
        <v>0.64953</v>
      </c>
      <c r="R321" s="52"/>
      <c r="S321" s="52"/>
      <c r="T321" s="52"/>
      <c r="U321" s="52"/>
      <c r="V321" s="52"/>
      <c r="W321" s="52"/>
      <c r="X321" s="52"/>
      <c r="Y321" s="52"/>
    </row>
    <row r="322">
      <c r="A322" s="83" t="s">
        <v>763</v>
      </c>
      <c r="B322" s="50" t="s">
        <v>2876</v>
      </c>
      <c r="C322" s="50" t="s">
        <v>764</v>
      </c>
      <c r="D322" s="55">
        <v>7277.0</v>
      </c>
      <c r="E322" s="56">
        <v>4.034</v>
      </c>
      <c r="F322" s="56">
        <v>3.784</v>
      </c>
      <c r="G322" s="56">
        <v>3.841</v>
      </c>
      <c r="H322" s="56">
        <v>0.774</v>
      </c>
      <c r="I322" s="56">
        <v>168.0</v>
      </c>
      <c r="J322" s="56">
        <v>7.4</v>
      </c>
      <c r="K322" s="56">
        <v>6.5</v>
      </c>
      <c r="L322" s="56">
        <v>0.01249</v>
      </c>
      <c r="M322" s="56">
        <v>1.194</v>
      </c>
      <c r="N322" s="56">
        <v>92.26</v>
      </c>
      <c r="O322" s="52"/>
      <c r="P322" s="56">
        <v>70.53</v>
      </c>
      <c r="Q322" s="56">
        <v>1.42395</v>
      </c>
      <c r="R322" s="52"/>
      <c r="S322" s="52"/>
      <c r="T322" s="52"/>
      <c r="U322" s="52"/>
      <c r="V322" s="52"/>
      <c r="W322" s="52"/>
      <c r="X322" s="52"/>
      <c r="Y322" s="52"/>
    </row>
    <row r="323">
      <c r="A323" s="83" t="s">
        <v>393</v>
      </c>
      <c r="B323" s="50" t="s">
        <v>393</v>
      </c>
      <c r="C323" s="56" t="s">
        <v>394</v>
      </c>
      <c r="D323" s="55">
        <v>7229.0</v>
      </c>
      <c r="E323" s="56">
        <v>4.314</v>
      </c>
      <c r="F323" s="56">
        <v>3.888</v>
      </c>
      <c r="G323" s="56">
        <v>4.754</v>
      </c>
      <c r="H323" s="56">
        <v>1.427</v>
      </c>
      <c r="I323" s="56">
        <v>241.0</v>
      </c>
      <c r="J323" s="56">
        <v>5.6</v>
      </c>
      <c r="K323" s="56">
        <v>8.7</v>
      </c>
      <c r="L323" s="56">
        <v>0.01783</v>
      </c>
      <c r="M323" s="56">
        <v>1.619</v>
      </c>
      <c r="N323" s="56">
        <v>94.19</v>
      </c>
      <c r="O323" s="52"/>
      <c r="P323" s="56">
        <v>84.362</v>
      </c>
      <c r="Q323" s="56">
        <v>2.03218</v>
      </c>
      <c r="R323" s="52"/>
      <c r="S323" s="52"/>
      <c r="T323" s="52"/>
      <c r="U323" s="52"/>
      <c r="V323" s="52"/>
      <c r="W323" s="52"/>
      <c r="X323" s="52"/>
      <c r="Y323" s="52"/>
    </row>
    <row r="324">
      <c r="A324" s="83" t="s">
        <v>1173</v>
      </c>
      <c r="B324" s="50" t="s">
        <v>2878</v>
      </c>
      <c r="C324" s="50" t="s">
        <v>1174</v>
      </c>
      <c r="D324" s="55">
        <v>7182.0</v>
      </c>
      <c r="E324" s="56">
        <v>2.946</v>
      </c>
      <c r="F324" s="56">
        <v>2.735</v>
      </c>
      <c r="G324" s="56">
        <v>3.328</v>
      </c>
      <c r="H324" s="56">
        <v>0.697</v>
      </c>
      <c r="I324" s="56">
        <v>109.0</v>
      </c>
      <c r="J324" s="56">
        <v>7.3</v>
      </c>
      <c r="K324" s="56">
        <v>9.2</v>
      </c>
      <c r="L324" s="56">
        <v>0.0141</v>
      </c>
      <c r="M324" s="56">
        <v>1.146</v>
      </c>
      <c r="N324" s="56">
        <v>93.58</v>
      </c>
      <c r="O324" s="52"/>
      <c r="P324" s="56">
        <v>71.208</v>
      </c>
      <c r="Q324" s="56">
        <v>1.60759</v>
      </c>
      <c r="R324" s="52"/>
      <c r="S324" s="52"/>
      <c r="T324" s="52"/>
      <c r="U324" s="52"/>
      <c r="V324" s="52"/>
      <c r="W324" s="52"/>
      <c r="X324" s="52"/>
      <c r="Y324" s="52"/>
    </row>
    <row r="325">
      <c r="A325" s="83" t="s">
        <v>1796</v>
      </c>
      <c r="B325" s="50" t="s">
        <v>2881</v>
      </c>
      <c r="C325" s="50" t="s">
        <v>1797</v>
      </c>
      <c r="D325" s="55">
        <v>7177.0</v>
      </c>
      <c r="E325" s="56">
        <v>2.14</v>
      </c>
      <c r="F325" s="56">
        <v>2.044</v>
      </c>
      <c r="G325" s="56">
        <v>2.538</v>
      </c>
      <c r="H325" s="56">
        <v>0.625</v>
      </c>
      <c r="I325" s="56">
        <v>72.0</v>
      </c>
      <c r="J325" s="50" t="s">
        <v>563</v>
      </c>
      <c r="K325" s="56">
        <v>8.9</v>
      </c>
      <c r="L325" s="56">
        <v>0.00439</v>
      </c>
      <c r="M325" s="56">
        <v>0.717</v>
      </c>
      <c r="N325" s="56">
        <v>87.5</v>
      </c>
      <c r="O325" s="52"/>
      <c r="P325" s="56">
        <v>27.54</v>
      </c>
      <c r="Q325" s="56">
        <v>0.50032</v>
      </c>
      <c r="R325" s="52"/>
      <c r="S325" s="52"/>
      <c r="T325" s="52"/>
      <c r="U325" s="52"/>
      <c r="V325" s="52"/>
      <c r="W325" s="52"/>
      <c r="X325" s="52"/>
      <c r="Y325" s="52"/>
    </row>
    <row r="326">
      <c r="A326" s="83" t="s">
        <v>618</v>
      </c>
      <c r="B326" s="50" t="s">
        <v>2882</v>
      </c>
      <c r="C326" s="50" t="s">
        <v>619</v>
      </c>
      <c r="D326" s="55">
        <v>7140.0</v>
      </c>
      <c r="E326" s="56">
        <v>4.463</v>
      </c>
      <c r="F326" s="56">
        <v>4.209</v>
      </c>
      <c r="G326" s="56">
        <v>4.759</v>
      </c>
      <c r="H326" s="56">
        <v>0.5</v>
      </c>
      <c r="I326" s="56">
        <v>134.0</v>
      </c>
      <c r="J326" s="56">
        <v>6.0</v>
      </c>
      <c r="K326" s="56">
        <v>8.6</v>
      </c>
      <c r="L326" s="56">
        <v>0.01837</v>
      </c>
      <c r="M326" s="56">
        <v>1.664</v>
      </c>
      <c r="N326" s="56">
        <v>91.79</v>
      </c>
      <c r="O326" s="52"/>
      <c r="P326" s="56">
        <v>81.259</v>
      </c>
      <c r="Q326" s="56">
        <v>2.0938</v>
      </c>
      <c r="R326" s="52"/>
      <c r="S326" s="52"/>
      <c r="T326" s="52"/>
      <c r="U326" s="52"/>
      <c r="V326" s="52"/>
      <c r="W326" s="52"/>
      <c r="X326" s="52"/>
      <c r="Y326" s="52"/>
    </row>
    <row r="327">
      <c r="A327" s="83" t="s">
        <v>1019</v>
      </c>
      <c r="B327" s="50" t="s">
        <v>1019</v>
      </c>
      <c r="C327" s="50" t="s">
        <v>1020</v>
      </c>
      <c r="D327" s="55">
        <v>7103.0</v>
      </c>
      <c r="E327" s="56">
        <v>3.283</v>
      </c>
      <c r="F327" s="56">
        <v>3.062</v>
      </c>
      <c r="G327" s="56">
        <v>3.528</v>
      </c>
      <c r="H327" s="56">
        <v>0.915</v>
      </c>
      <c r="I327" s="56">
        <v>118.0</v>
      </c>
      <c r="J327" s="56">
        <v>8.7</v>
      </c>
      <c r="K327" s="56">
        <v>9.8</v>
      </c>
      <c r="L327" s="56">
        <v>0.01044</v>
      </c>
      <c r="M327" s="56">
        <v>1.085</v>
      </c>
      <c r="N327" s="56">
        <v>92.37</v>
      </c>
      <c r="O327" s="52"/>
      <c r="P327" s="56">
        <v>62.457</v>
      </c>
      <c r="Q327" s="56">
        <v>1.18955</v>
      </c>
      <c r="R327" s="52"/>
      <c r="S327" s="52"/>
      <c r="T327" s="52"/>
      <c r="U327" s="52"/>
      <c r="V327" s="52"/>
      <c r="W327" s="52"/>
      <c r="X327" s="52"/>
      <c r="Y327" s="52"/>
    </row>
    <row r="328">
      <c r="A328" s="83" t="s">
        <v>1220</v>
      </c>
      <c r="B328" s="50" t="s">
        <v>2884</v>
      </c>
      <c r="C328" s="50" t="s">
        <v>1221</v>
      </c>
      <c r="D328" s="55">
        <v>7100.0</v>
      </c>
      <c r="E328" s="56">
        <v>2.881</v>
      </c>
      <c r="F328" s="56">
        <v>2.773</v>
      </c>
      <c r="G328" s="56">
        <v>2.85</v>
      </c>
      <c r="H328" s="56">
        <v>0.711</v>
      </c>
      <c r="I328" s="56">
        <v>180.0</v>
      </c>
      <c r="J328" s="56">
        <v>6.5</v>
      </c>
      <c r="K328" s="56">
        <v>8.4</v>
      </c>
      <c r="L328" s="56">
        <v>0.01077</v>
      </c>
      <c r="M328" s="56">
        <v>0.685</v>
      </c>
      <c r="N328" s="56">
        <v>97.78</v>
      </c>
      <c r="O328" s="52"/>
      <c r="P328" s="56">
        <v>65.66</v>
      </c>
      <c r="Q328" s="56">
        <v>1.22705</v>
      </c>
      <c r="R328" s="52"/>
      <c r="S328" s="52"/>
      <c r="T328" s="52"/>
      <c r="U328" s="52"/>
      <c r="V328" s="52"/>
      <c r="W328" s="52"/>
      <c r="X328" s="52"/>
      <c r="Y328" s="52"/>
    </row>
    <row r="329">
      <c r="A329" s="83" t="s">
        <v>254</v>
      </c>
      <c r="B329" s="50" t="s">
        <v>2887</v>
      </c>
      <c r="C329" s="50" t="s">
        <v>255</v>
      </c>
      <c r="D329" s="55">
        <v>7076.0</v>
      </c>
      <c r="E329" s="56">
        <v>6.975</v>
      </c>
      <c r="F329" s="56">
        <v>6.651</v>
      </c>
      <c r="G329" s="56">
        <v>6.887</v>
      </c>
      <c r="H329" s="56">
        <v>1.413</v>
      </c>
      <c r="I329" s="56">
        <v>395.0</v>
      </c>
      <c r="J329" s="56">
        <v>2.3</v>
      </c>
      <c r="K329" s="56">
        <v>7.0</v>
      </c>
      <c r="L329" s="56">
        <v>0.03955</v>
      </c>
      <c r="M329" s="56">
        <v>2.77</v>
      </c>
      <c r="N329" s="56">
        <v>99.49</v>
      </c>
      <c r="O329" s="52"/>
      <c r="P329" s="56">
        <v>89.837</v>
      </c>
      <c r="Q329" s="56">
        <v>4.50785</v>
      </c>
      <c r="R329" s="52"/>
      <c r="S329" s="52"/>
      <c r="T329" s="52"/>
      <c r="U329" s="52"/>
      <c r="V329" s="52"/>
      <c r="W329" s="52"/>
      <c r="X329" s="52"/>
      <c r="Y329" s="52"/>
    </row>
    <row r="330">
      <c r="A330" s="83" t="s">
        <v>1296</v>
      </c>
      <c r="B330" s="50" t="s">
        <v>2888</v>
      </c>
      <c r="C330" s="50" t="s">
        <v>1297</v>
      </c>
      <c r="D330" s="55">
        <v>7071.0</v>
      </c>
      <c r="E330" s="56">
        <v>2.857</v>
      </c>
      <c r="F330" s="56">
        <v>2.745</v>
      </c>
      <c r="G330" s="56">
        <v>2.615</v>
      </c>
      <c r="H330" s="56">
        <v>0.498</v>
      </c>
      <c r="I330" s="56">
        <v>297.0</v>
      </c>
      <c r="J330" s="56">
        <v>5.9</v>
      </c>
      <c r="K330" s="56">
        <v>6.9</v>
      </c>
      <c r="L330" s="56">
        <v>0.01642</v>
      </c>
      <c r="M330" s="56">
        <v>0.832</v>
      </c>
      <c r="N330" s="56">
        <v>88.55</v>
      </c>
      <c r="O330" s="52"/>
      <c r="P330" s="56">
        <v>62.709</v>
      </c>
      <c r="Q330" s="56">
        <v>1.87107</v>
      </c>
      <c r="R330" s="52"/>
      <c r="S330" s="52"/>
      <c r="T330" s="52"/>
      <c r="U330" s="52"/>
      <c r="V330" s="52"/>
      <c r="W330" s="52"/>
      <c r="X330" s="52"/>
      <c r="Y330" s="52"/>
    </row>
    <row r="331">
      <c r="A331" s="83" t="s">
        <v>1780</v>
      </c>
      <c r="B331" s="50" t="s">
        <v>2889</v>
      </c>
      <c r="C331" s="50" t="s">
        <v>1782</v>
      </c>
      <c r="D331" s="55">
        <v>7061.0</v>
      </c>
      <c r="E331" s="56">
        <v>1.636</v>
      </c>
      <c r="F331" s="56">
        <v>1.467</v>
      </c>
      <c r="G331" s="56">
        <v>2.214</v>
      </c>
      <c r="H331" s="56">
        <v>0.26</v>
      </c>
      <c r="I331" s="56">
        <v>181.0</v>
      </c>
      <c r="J331" s="56">
        <v>9.6</v>
      </c>
      <c r="K331" s="56">
        <v>9.0</v>
      </c>
      <c r="L331" s="56">
        <v>0.00988</v>
      </c>
      <c r="M331" s="56">
        <v>0.788</v>
      </c>
      <c r="N331" s="56">
        <v>95.58</v>
      </c>
      <c r="O331" s="52"/>
      <c r="P331" s="56">
        <v>53.114</v>
      </c>
      <c r="Q331" s="56">
        <v>1.12609</v>
      </c>
      <c r="R331" s="52"/>
      <c r="S331" s="52"/>
      <c r="T331" s="52"/>
      <c r="U331" s="52"/>
      <c r="V331" s="52"/>
      <c r="W331" s="52"/>
      <c r="X331" s="52"/>
      <c r="Y331" s="52"/>
    </row>
    <row r="332">
      <c r="A332" s="83" t="s">
        <v>216</v>
      </c>
      <c r="B332" s="50" t="s">
        <v>2891</v>
      </c>
      <c r="C332" s="50" t="s">
        <v>217</v>
      </c>
      <c r="D332" s="55">
        <v>6972.0</v>
      </c>
      <c r="E332" s="56">
        <v>8.49</v>
      </c>
      <c r="F332" s="56">
        <v>6.823</v>
      </c>
      <c r="G332" s="56">
        <v>6.553</v>
      </c>
      <c r="H332" s="56">
        <v>2.302</v>
      </c>
      <c r="I332" s="56">
        <v>139.0</v>
      </c>
      <c r="J332" s="56">
        <v>3.7</v>
      </c>
      <c r="K332" s="56">
        <v>6.7</v>
      </c>
      <c r="L332" s="56">
        <v>0.01848</v>
      </c>
      <c r="M332" s="56">
        <v>1.674</v>
      </c>
      <c r="N332" s="56">
        <v>1.44</v>
      </c>
      <c r="O332" s="52"/>
      <c r="P332" s="56">
        <v>93.709</v>
      </c>
      <c r="Q332" s="56">
        <v>2.10611</v>
      </c>
      <c r="R332" s="52"/>
      <c r="S332" s="52"/>
      <c r="T332" s="52"/>
      <c r="U332" s="52"/>
      <c r="V332" s="52"/>
      <c r="W332" s="52"/>
      <c r="X332" s="52"/>
      <c r="Y332" s="52"/>
    </row>
    <row r="333">
      <c r="A333" s="83" t="s">
        <v>1113</v>
      </c>
      <c r="B333" s="50" t="s">
        <v>2894</v>
      </c>
      <c r="C333" s="50" t="s">
        <v>1114</v>
      </c>
      <c r="D333" s="55">
        <v>6931.0</v>
      </c>
      <c r="E333" s="56">
        <v>3.035</v>
      </c>
      <c r="F333" s="56">
        <v>2.666</v>
      </c>
      <c r="G333" s="56">
        <v>3.188</v>
      </c>
      <c r="H333" s="56">
        <v>0.382</v>
      </c>
      <c r="I333" s="56">
        <v>317.0</v>
      </c>
      <c r="J333" s="56">
        <v>7.6</v>
      </c>
      <c r="K333" s="56">
        <v>8.7</v>
      </c>
      <c r="L333" s="56">
        <v>0.00862</v>
      </c>
      <c r="M333" s="56">
        <v>0.641</v>
      </c>
      <c r="N333" s="56">
        <v>96.53</v>
      </c>
      <c r="O333" s="52"/>
      <c r="P333" s="56">
        <v>64.568</v>
      </c>
      <c r="Q333" s="56">
        <v>0.98303</v>
      </c>
      <c r="R333" s="52"/>
      <c r="S333" s="52"/>
      <c r="T333" s="52"/>
      <c r="U333" s="52"/>
      <c r="V333" s="52"/>
      <c r="W333" s="52"/>
      <c r="X333" s="52"/>
      <c r="Y333" s="52"/>
    </row>
    <row r="334">
      <c r="A334" s="83" t="s">
        <v>154</v>
      </c>
      <c r="B334" s="50" t="s">
        <v>2895</v>
      </c>
      <c r="C334" s="50" t="s">
        <v>155</v>
      </c>
      <c r="D334" s="55">
        <v>6914.0</v>
      </c>
      <c r="E334" s="56">
        <v>9.314</v>
      </c>
      <c r="F334" s="56">
        <v>5.64</v>
      </c>
      <c r="G334" s="56">
        <v>7.14</v>
      </c>
      <c r="H334" s="56">
        <v>2.391</v>
      </c>
      <c r="I334" s="56">
        <v>87.0</v>
      </c>
      <c r="J334" s="56">
        <v>6.1</v>
      </c>
      <c r="K334" s="56">
        <v>6.5</v>
      </c>
      <c r="L334" s="56">
        <v>0.00779</v>
      </c>
      <c r="M334" s="56">
        <v>1.142</v>
      </c>
      <c r="N334" s="56">
        <v>91.95</v>
      </c>
      <c r="O334" s="52"/>
      <c r="P334" s="56">
        <v>96.11</v>
      </c>
      <c r="Q334" s="56">
        <v>0.88752</v>
      </c>
      <c r="R334" s="52"/>
      <c r="S334" s="52"/>
      <c r="T334" s="52"/>
      <c r="U334" s="52"/>
      <c r="V334" s="52"/>
      <c r="W334" s="52"/>
      <c r="X334" s="52"/>
      <c r="Y334" s="52"/>
    </row>
    <row r="335">
      <c r="A335" s="83" t="s">
        <v>1280</v>
      </c>
      <c r="B335" s="50" t="s">
        <v>1280</v>
      </c>
      <c r="C335" s="50" t="s">
        <v>1281</v>
      </c>
      <c r="D335" s="55">
        <v>6902.0</v>
      </c>
      <c r="E335" s="56">
        <v>3.216</v>
      </c>
      <c r="F335" s="56">
        <v>2.757</v>
      </c>
      <c r="G335" s="56">
        <v>2.89</v>
      </c>
      <c r="H335" s="56">
        <v>1.027</v>
      </c>
      <c r="I335" s="56">
        <v>150.0</v>
      </c>
      <c r="J335" s="56">
        <v>9.8</v>
      </c>
      <c r="K335" s="56">
        <v>8.7</v>
      </c>
      <c r="L335" s="56">
        <v>0.00958</v>
      </c>
      <c r="M335" s="56">
        <v>0.913</v>
      </c>
      <c r="N335" s="56">
        <v>96.0</v>
      </c>
      <c r="O335" s="52"/>
      <c r="P335" s="56">
        <v>74.617</v>
      </c>
      <c r="Q335" s="56">
        <v>1.0922</v>
      </c>
      <c r="R335" s="52"/>
      <c r="S335" s="52"/>
      <c r="T335" s="52"/>
      <c r="U335" s="52"/>
      <c r="V335" s="52"/>
      <c r="W335" s="52"/>
      <c r="X335" s="52"/>
      <c r="Y335" s="52"/>
    </row>
    <row r="336">
      <c r="A336" s="83" t="s">
        <v>863</v>
      </c>
      <c r="B336" s="50" t="s">
        <v>2896</v>
      </c>
      <c r="C336" s="50" t="s">
        <v>865</v>
      </c>
      <c r="D336" s="55">
        <v>6866.0</v>
      </c>
      <c r="E336" s="56">
        <v>3.767</v>
      </c>
      <c r="F336" s="56">
        <v>3.375</v>
      </c>
      <c r="G336" s="56">
        <v>3.934</v>
      </c>
      <c r="H336" s="56">
        <v>0.667</v>
      </c>
      <c r="I336" s="56">
        <v>135.0</v>
      </c>
      <c r="J336" s="56">
        <v>8.9</v>
      </c>
      <c r="K336" s="56">
        <v>8.5</v>
      </c>
      <c r="L336" s="56">
        <v>0.00909</v>
      </c>
      <c r="M336" s="56">
        <v>1.126</v>
      </c>
      <c r="N336" s="56">
        <v>98.52</v>
      </c>
      <c r="O336" s="52"/>
      <c r="P336" s="56">
        <v>84.583</v>
      </c>
      <c r="Q336" s="56">
        <v>1.0365</v>
      </c>
      <c r="R336" s="52"/>
      <c r="S336" s="52"/>
      <c r="T336" s="52"/>
      <c r="U336" s="52"/>
      <c r="V336" s="52"/>
      <c r="W336" s="52"/>
      <c r="X336" s="52"/>
      <c r="Y336" s="52"/>
    </row>
    <row r="337">
      <c r="A337" s="83" t="s">
        <v>1477</v>
      </c>
      <c r="B337" s="50" t="s">
        <v>1477</v>
      </c>
      <c r="C337" s="50" t="s">
        <v>1479</v>
      </c>
      <c r="D337" s="55">
        <v>6804.0</v>
      </c>
      <c r="E337" s="56">
        <v>2.874</v>
      </c>
      <c r="F337" s="56">
        <v>2.257</v>
      </c>
      <c r="G337" s="56">
        <v>2.63</v>
      </c>
      <c r="H337" s="56">
        <v>0.874</v>
      </c>
      <c r="I337" s="56">
        <v>206.0</v>
      </c>
      <c r="J337" s="56">
        <v>7.9</v>
      </c>
      <c r="K337" s="56">
        <v>8.7</v>
      </c>
      <c r="L337" s="56">
        <v>0.01421</v>
      </c>
      <c r="M337" s="56">
        <v>1.042</v>
      </c>
      <c r="N337" s="56">
        <v>99.03</v>
      </c>
      <c r="O337" s="52"/>
      <c r="P337" s="56">
        <v>95.0</v>
      </c>
      <c r="Q337" s="56">
        <v>1.61934</v>
      </c>
      <c r="R337" s="52"/>
      <c r="S337" s="52"/>
      <c r="T337" s="52"/>
      <c r="U337" s="52"/>
      <c r="V337" s="52"/>
      <c r="W337" s="52"/>
      <c r="X337" s="52"/>
      <c r="Y337" s="52"/>
    </row>
    <row r="338">
      <c r="A338" s="83" t="s">
        <v>1851</v>
      </c>
      <c r="B338" s="50" t="s">
        <v>1851</v>
      </c>
      <c r="C338" s="50" t="s">
        <v>1852</v>
      </c>
      <c r="D338" s="55">
        <v>6789.0</v>
      </c>
      <c r="E338" s="56">
        <v>1.892</v>
      </c>
      <c r="F338" s="56">
        <v>1.789</v>
      </c>
      <c r="G338" s="56">
        <v>2.227</v>
      </c>
      <c r="H338" s="56">
        <v>0.395</v>
      </c>
      <c r="I338" s="56">
        <v>114.0</v>
      </c>
      <c r="J338" s="50" t="s">
        <v>563</v>
      </c>
      <c r="K338" s="56">
        <v>9.5</v>
      </c>
      <c r="L338" s="56">
        <v>0.00538</v>
      </c>
      <c r="M338" s="56">
        <v>0.617</v>
      </c>
      <c r="N338" s="56">
        <v>96.49</v>
      </c>
      <c r="O338" s="52"/>
      <c r="P338" s="56">
        <v>29.519</v>
      </c>
      <c r="Q338" s="56">
        <v>0.61347</v>
      </c>
      <c r="R338" s="52"/>
      <c r="S338" s="52"/>
      <c r="T338" s="52"/>
      <c r="U338" s="52"/>
      <c r="V338" s="52"/>
      <c r="W338" s="52"/>
      <c r="X338" s="52"/>
      <c r="Y338" s="52"/>
    </row>
    <row r="339">
      <c r="A339" s="83" t="s">
        <v>1179</v>
      </c>
      <c r="B339" s="50" t="s">
        <v>2899</v>
      </c>
      <c r="C339" s="50" t="s">
        <v>1180</v>
      </c>
      <c r="D339" s="55">
        <v>6754.0</v>
      </c>
      <c r="E339" s="56">
        <v>3.62</v>
      </c>
      <c r="F339" s="56">
        <v>3.147</v>
      </c>
      <c r="G339" s="56">
        <v>3.543</v>
      </c>
      <c r="H339" s="56">
        <v>0.99</v>
      </c>
      <c r="I339" s="56">
        <v>197.0</v>
      </c>
      <c r="J339" s="56">
        <v>6.0</v>
      </c>
      <c r="K339" s="56">
        <v>8.4</v>
      </c>
      <c r="L339" s="56">
        <v>0.01055</v>
      </c>
      <c r="M339" s="56">
        <v>0.773</v>
      </c>
      <c r="N339" s="56">
        <v>96.45</v>
      </c>
      <c r="O339" s="52"/>
      <c r="P339" s="56">
        <v>80.246</v>
      </c>
      <c r="Q339" s="56">
        <v>1.20297</v>
      </c>
      <c r="R339" s="52"/>
      <c r="S339" s="52"/>
      <c r="T339" s="52"/>
      <c r="U339" s="52"/>
      <c r="V339" s="52"/>
      <c r="W339" s="52"/>
      <c r="X339" s="52"/>
      <c r="Y339" s="52"/>
    </row>
    <row r="340">
      <c r="A340" s="83" t="s">
        <v>1983</v>
      </c>
      <c r="B340" s="50" t="s">
        <v>2901</v>
      </c>
      <c r="C340" s="50" t="s">
        <v>1984</v>
      </c>
      <c r="D340" s="55">
        <v>6703.0</v>
      </c>
      <c r="E340" s="56">
        <v>1.579</v>
      </c>
      <c r="F340" s="56">
        <v>1.539</v>
      </c>
      <c r="G340" s="56">
        <v>1.818</v>
      </c>
      <c r="H340" s="56">
        <v>0.227</v>
      </c>
      <c r="I340" s="56">
        <v>172.0</v>
      </c>
      <c r="J340" s="56">
        <v>9.7</v>
      </c>
      <c r="K340" s="56">
        <v>8.4</v>
      </c>
      <c r="L340" s="56">
        <v>0.00648</v>
      </c>
      <c r="M340" s="56">
        <v>0.483</v>
      </c>
      <c r="N340" s="56">
        <v>100.0</v>
      </c>
      <c r="O340" s="52"/>
      <c r="P340" s="56">
        <v>28.415</v>
      </c>
      <c r="Q340" s="56">
        <v>0.73863</v>
      </c>
      <c r="R340" s="52"/>
      <c r="S340" s="52"/>
      <c r="T340" s="52"/>
      <c r="U340" s="52"/>
      <c r="V340" s="52"/>
      <c r="W340" s="52"/>
      <c r="X340" s="52"/>
      <c r="Y340" s="52"/>
    </row>
    <row r="341">
      <c r="A341" s="83" t="s">
        <v>1153</v>
      </c>
      <c r="B341" s="50" t="s">
        <v>2903</v>
      </c>
      <c r="C341" s="50" t="s">
        <v>1154</v>
      </c>
      <c r="D341" s="55">
        <v>6682.0</v>
      </c>
      <c r="E341" s="56">
        <v>2.291</v>
      </c>
      <c r="F341" s="56">
        <v>2.164</v>
      </c>
      <c r="G341" s="56">
        <v>2.6</v>
      </c>
      <c r="H341" s="56">
        <v>0.807</v>
      </c>
      <c r="I341" s="56">
        <v>109.0</v>
      </c>
      <c r="J341" s="56">
        <v>9.3</v>
      </c>
      <c r="K341" s="56">
        <v>6.4</v>
      </c>
      <c r="L341" s="56">
        <v>0.0085</v>
      </c>
      <c r="M341" s="56">
        <v>0.841</v>
      </c>
      <c r="N341" s="56">
        <v>95.41</v>
      </c>
      <c r="O341" s="52"/>
      <c r="P341" s="56">
        <v>40.486</v>
      </c>
      <c r="Q341" s="56">
        <v>0.96868</v>
      </c>
      <c r="R341" s="52"/>
      <c r="S341" s="52"/>
      <c r="T341" s="52"/>
      <c r="U341" s="52"/>
      <c r="V341" s="52"/>
      <c r="W341" s="52"/>
      <c r="X341" s="52"/>
      <c r="Y341" s="52"/>
    </row>
    <row r="342">
      <c r="A342" s="83" t="s">
        <v>299</v>
      </c>
      <c r="B342" s="50" t="s">
        <v>2904</v>
      </c>
      <c r="C342" s="50" t="s">
        <v>300</v>
      </c>
      <c r="D342" s="55">
        <v>6674.0</v>
      </c>
      <c r="E342" s="56">
        <v>5.181</v>
      </c>
      <c r="F342" s="56">
        <v>5.087</v>
      </c>
      <c r="G342" s="56">
        <v>5.758</v>
      </c>
      <c r="H342" s="56">
        <v>1.387</v>
      </c>
      <c r="I342" s="56">
        <v>163.0</v>
      </c>
      <c r="J342" s="56">
        <v>5.4</v>
      </c>
      <c r="K342" s="56">
        <v>7.2</v>
      </c>
      <c r="L342" s="56">
        <v>0.02208</v>
      </c>
      <c r="M342" s="56">
        <v>2.385</v>
      </c>
      <c r="N342" s="56">
        <v>0.0</v>
      </c>
      <c r="O342" s="52"/>
      <c r="P342" s="56">
        <v>83.683</v>
      </c>
      <c r="Q342" s="56">
        <v>2.51613</v>
      </c>
      <c r="R342" s="52"/>
      <c r="S342" s="52"/>
      <c r="T342" s="52"/>
      <c r="U342" s="52"/>
      <c r="V342" s="52"/>
      <c r="W342" s="52"/>
      <c r="X342" s="52"/>
      <c r="Y342" s="52"/>
    </row>
    <row r="343">
      <c r="A343" s="83" t="s">
        <v>1978</v>
      </c>
      <c r="B343" s="50" t="s">
        <v>2905</v>
      </c>
      <c r="C343" s="50" t="s">
        <v>1979</v>
      </c>
      <c r="D343" s="55">
        <v>6640.0</v>
      </c>
      <c r="E343" s="56">
        <v>1.76</v>
      </c>
      <c r="F343" s="56">
        <v>1.716</v>
      </c>
      <c r="G343" s="56">
        <v>1.875</v>
      </c>
      <c r="H343" s="56">
        <v>0.402</v>
      </c>
      <c r="I343" s="56">
        <v>122.0</v>
      </c>
      <c r="J343" s="50" t="s">
        <v>563</v>
      </c>
      <c r="K343" s="56">
        <v>9.4</v>
      </c>
      <c r="L343" s="56">
        <v>0.004</v>
      </c>
      <c r="M343" s="56">
        <v>0.542</v>
      </c>
      <c r="N343" s="56">
        <v>96.72</v>
      </c>
      <c r="O343" s="52"/>
      <c r="P343" s="56">
        <v>28.862</v>
      </c>
      <c r="Q343" s="56">
        <v>0.45617</v>
      </c>
      <c r="R343" s="52"/>
      <c r="S343" s="52"/>
      <c r="T343" s="52"/>
      <c r="U343" s="52"/>
      <c r="V343" s="52"/>
      <c r="W343" s="52"/>
      <c r="X343" s="52"/>
      <c r="Y343" s="52"/>
    </row>
    <row r="344">
      <c r="A344" s="83" t="s">
        <v>682</v>
      </c>
      <c r="B344" s="50" t="s">
        <v>2906</v>
      </c>
      <c r="C344" s="50" t="s">
        <v>683</v>
      </c>
      <c r="D344" s="55">
        <v>6625.0</v>
      </c>
      <c r="E344" s="56">
        <v>3.597</v>
      </c>
      <c r="F344" s="56">
        <v>3.522</v>
      </c>
      <c r="G344" s="56">
        <v>3.353</v>
      </c>
      <c r="H344" s="56">
        <v>0.949</v>
      </c>
      <c r="I344" s="56">
        <v>99.0</v>
      </c>
      <c r="J344" s="56">
        <v>9.0</v>
      </c>
      <c r="K344" s="56">
        <v>8.1</v>
      </c>
      <c r="L344" s="56">
        <v>0.01</v>
      </c>
      <c r="M344" s="56">
        <v>1.233</v>
      </c>
      <c r="N344" s="56">
        <v>98.99</v>
      </c>
      <c r="O344" s="52"/>
      <c r="P344" s="56">
        <v>69.727</v>
      </c>
      <c r="Q344" s="56">
        <v>1.13928</v>
      </c>
      <c r="R344" s="52"/>
      <c r="S344" s="52"/>
      <c r="T344" s="52"/>
      <c r="U344" s="52"/>
      <c r="V344" s="52"/>
      <c r="W344" s="52"/>
      <c r="X344" s="52"/>
      <c r="Y344" s="52"/>
    </row>
    <row r="345">
      <c r="A345" s="83" t="s">
        <v>852</v>
      </c>
      <c r="B345" s="50" t="s">
        <v>2908</v>
      </c>
      <c r="C345" s="50" t="s">
        <v>853</v>
      </c>
      <c r="D345" s="55">
        <v>6622.0</v>
      </c>
      <c r="E345" s="56">
        <v>3.428</v>
      </c>
      <c r="F345" s="56">
        <v>2.986</v>
      </c>
      <c r="G345" s="56">
        <v>3.769</v>
      </c>
      <c r="H345" s="56">
        <v>1.118</v>
      </c>
      <c r="I345" s="56">
        <v>144.0</v>
      </c>
      <c r="J345" s="56">
        <v>5.7</v>
      </c>
      <c r="K345" s="56">
        <v>6.1</v>
      </c>
      <c r="L345" s="56">
        <v>0.01683</v>
      </c>
      <c r="M345" s="56">
        <v>1.266</v>
      </c>
      <c r="N345" s="56">
        <v>93.75</v>
      </c>
      <c r="O345" s="52"/>
      <c r="P345" s="56">
        <v>90.731</v>
      </c>
      <c r="Q345" s="56">
        <v>1.9184</v>
      </c>
      <c r="R345" s="52"/>
      <c r="S345" s="52"/>
      <c r="T345" s="52"/>
      <c r="U345" s="52"/>
      <c r="V345" s="52"/>
      <c r="W345" s="52"/>
      <c r="X345" s="52"/>
      <c r="Y345" s="52"/>
    </row>
    <row r="346">
      <c r="A346" s="83" t="s">
        <v>702</v>
      </c>
      <c r="B346" s="50" t="s">
        <v>2910</v>
      </c>
      <c r="C346" s="50" t="s">
        <v>704</v>
      </c>
      <c r="D346" s="55">
        <v>6611.0</v>
      </c>
      <c r="E346" s="56">
        <v>4.532</v>
      </c>
      <c r="F346" s="56">
        <v>3.731</v>
      </c>
      <c r="G346" s="56">
        <v>5.247</v>
      </c>
      <c r="H346" s="56">
        <v>0.801</v>
      </c>
      <c r="I346" s="56">
        <v>231.0</v>
      </c>
      <c r="J346" s="56">
        <v>3.7</v>
      </c>
      <c r="K346" s="56">
        <v>5.4</v>
      </c>
      <c r="L346" s="56">
        <v>0.02015</v>
      </c>
      <c r="M346" s="56">
        <v>1.471</v>
      </c>
      <c r="N346" s="56">
        <v>90.04</v>
      </c>
      <c r="O346" s="52"/>
      <c r="P346" s="56">
        <v>93.693</v>
      </c>
      <c r="Q346" s="56">
        <v>2.29667</v>
      </c>
      <c r="R346" s="52"/>
      <c r="S346" s="52"/>
      <c r="T346" s="52"/>
      <c r="U346" s="52"/>
      <c r="V346" s="52"/>
      <c r="W346" s="52"/>
      <c r="X346" s="52"/>
      <c r="Y346" s="52"/>
    </row>
    <row r="347">
      <c r="A347" s="83" t="s">
        <v>2039</v>
      </c>
      <c r="B347" s="50" t="s">
        <v>2911</v>
      </c>
      <c r="C347" s="50" t="s">
        <v>2040</v>
      </c>
      <c r="D347" s="55">
        <v>6489.0</v>
      </c>
      <c r="E347" s="56">
        <v>1.651</v>
      </c>
      <c r="F347" s="56">
        <v>1.514</v>
      </c>
      <c r="G347" s="56">
        <v>1.853</v>
      </c>
      <c r="H347" s="56">
        <v>0.317</v>
      </c>
      <c r="I347" s="56">
        <v>101.0</v>
      </c>
      <c r="J347" s="50" t="s">
        <v>563</v>
      </c>
      <c r="K347" s="50" t="s">
        <v>563</v>
      </c>
      <c r="L347" s="56">
        <v>0.0039</v>
      </c>
      <c r="M347" s="56">
        <v>0.492</v>
      </c>
      <c r="N347" s="56">
        <v>99.01</v>
      </c>
      <c r="O347" s="52"/>
      <c r="P347" s="56">
        <v>47.441</v>
      </c>
      <c r="Q347" s="56">
        <v>0.44457</v>
      </c>
      <c r="R347" s="52"/>
      <c r="S347" s="52"/>
      <c r="T347" s="52"/>
      <c r="U347" s="52"/>
      <c r="V347" s="52"/>
      <c r="W347" s="52"/>
      <c r="X347" s="52"/>
      <c r="Y347" s="52"/>
    </row>
    <row r="348">
      <c r="A348" s="83" t="s">
        <v>645</v>
      </c>
      <c r="B348" s="50" t="s">
        <v>2913</v>
      </c>
      <c r="C348" s="50" t="s">
        <v>646</v>
      </c>
      <c r="D348" s="55">
        <v>6470.0</v>
      </c>
      <c r="E348" s="56">
        <v>4.846</v>
      </c>
      <c r="F348" s="56">
        <v>4.563</v>
      </c>
      <c r="G348" s="56">
        <v>4.011</v>
      </c>
      <c r="H348" s="56">
        <v>0.824</v>
      </c>
      <c r="I348" s="56">
        <v>148.0</v>
      </c>
      <c r="J348" s="56">
        <v>5.7</v>
      </c>
      <c r="K348" s="56">
        <v>6.5</v>
      </c>
      <c r="L348" s="56">
        <v>0.01451</v>
      </c>
      <c r="M348" s="56">
        <v>1.172</v>
      </c>
      <c r="N348" s="56">
        <v>84.46</v>
      </c>
      <c r="O348" s="52"/>
      <c r="P348" s="56">
        <v>80.436</v>
      </c>
      <c r="Q348" s="56">
        <v>1.654</v>
      </c>
      <c r="R348" s="52"/>
      <c r="S348" s="52"/>
      <c r="T348" s="52"/>
      <c r="U348" s="52"/>
      <c r="V348" s="52"/>
      <c r="W348" s="52"/>
      <c r="X348" s="52"/>
      <c r="Y348" s="52"/>
    </row>
    <row r="349">
      <c r="A349" s="83" t="s">
        <v>1903</v>
      </c>
      <c r="B349" s="50" t="s">
        <v>2914</v>
      </c>
      <c r="C349" s="50" t="s">
        <v>1904</v>
      </c>
      <c r="D349" s="55">
        <v>6454.0</v>
      </c>
      <c r="E349" s="56">
        <v>1.747</v>
      </c>
      <c r="F349" s="56">
        <v>1.603</v>
      </c>
      <c r="G349" s="56">
        <v>1.745</v>
      </c>
      <c r="H349" s="56">
        <v>0.316</v>
      </c>
      <c r="I349" s="56">
        <v>155.0</v>
      </c>
      <c r="J349" s="50" t="s">
        <v>563</v>
      </c>
      <c r="K349" s="56">
        <v>9.6</v>
      </c>
      <c r="L349" s="56">
        <v>0.00741</v>
      </c>
      <c r="M349" s="56">
        <v>0.607</v>
      </c>
      <c r="N349" s="56">
        <v>96.13</v>
      </c>
      <c r="O349" s="52"/>
      <c r="P349" s="56">
        <v>39.675</v>
      </c>
      <c r="Q349" s="56">
        <v>0.84494</v>
      </c>
      <c r="R349" s="52"/>
      <c r="S349" s="52"/>
      <c r="T349" s="52"/>
      <c r="U349" s="52"/>
      <c r="V349" s="52"/>
      <c r="W349" s="52"/>
      <c r="X349" s="52"/>
      <c r="Y349" s="52"/>
    </row>
    <row r="350">
      <c r="A350" s="83" t="s">
        <v>1098</v>
      </c>
      <c r="B350" s="50" t="s">
        <v>2915</v>
      </c>
      <c r="C350" s="50" t="s">
        <v>1099</v>
      </c>
      <c r="D350" s="55">
        <v>6364.0</v>
      </c>
      <c r="E350" s="56">
        <v>2.949</v>
      </c>
      <c r="F350" s="56">
        <v>2.832</v>
      </c>
      <c r="G350" s="56">
        <v>3.167</v>
      </c>
      <c r="H350" s="56">
        <v>0.923</v>
      </c>
      <c r="I350" s="56">
        <v>130.0</v>
      </c>
      <c r="J350" s="56">
        <v>9.5</v>
      </c>
      <c r="K350" s="56">
        <v>9.4</v>
      </c>
      <c r="L350" s="56">
        <v>0.00774</v>
      </c>
      <c r="M350" s="56">
        <v>0.8</v>
      </c>
      <c r="N350" s="56">
        <v>76.92</v>
      </c>
      <c r="O350" s="52"/>
      <c r="P350" s="56">
        <v>57.612</v>
      </c>
      <c r="Q350" s="56">
        <v>0.88221</v>
      </c>
      <c r="R350" s="52"/>
      <c r="S350" s="52"/>
      <c r="T350" s="52"/>
      <c r="U350" s="52"/>
      <c r="V350" s="52"/>
      <c r="W350" s="52"/>
      <c r="X350" s="52"/>
      <c r="Y350" s="52"/>
    </row>
    <row r="351">
      <c r="A351" s="83" t="s">
        <v>1142</v>
      </c>
      <c r="B351" s="50" t="s">
        <v>2917</v>
      </c>
      <c r="C351" s="50" t="s">
        <v>1144</v>
      </c>
      <c r="D351" s="55">
        <v>6362.0</v>
      </c>
      <c r="E351" s="56">
        <v>2.596</v>
      </c>
      <c r="F351" s="56">
        <v>2.347</v>
      </c>
      <c r="G351" s="56">
        <v>2.817</v>
      </c>
      <c r="H351" s="56">
        <v>0.753</v>
      </c>
      <c r="I351" s="56">
        <v>162.0</v>
      </c>
      <c r="J351" s="56">
        <v>8.3</v>
      </c>
      <c r="K351" s="56">
        <v>9.9</v>
      </c>
      <c r="L351" s="56">
        <v>0.01019</v>
      </c>
      <c r="M351" s="56">
        <v>0.893</v>
      </c>
      <c r="N351" s="56">
        <v>96.3</v>
      </c>
      <c r="O351" s="52"/>
      <c r="P351" s="56">
        <v>62.019</v>
      </c>
      <c r="Q351" s="56">
        <v>1.16093</v>
      </c>
      <c r="R351" s="52"/>
      <c r="S351" s="52"/>
      <c r="T351" s="52"/>
      <c r="U351" s="52"/>
      <c r="V351" s="52"/>
      <c r="W351" s="52"/>
      <c r="X351" s="52"/>
      <c r="Y351" s="52"/>
    </row>
    <row r="352">
      <c r="A352" s="83" t="s">
        <v>1680</v>
      </c>
      <c r="B352" s="50" t="s">
        <v>1680</v>
      </c>
      <c r="C352" s="50" t="s">
        <v>1681</v>
      </c>
      <c r="D352" s="55">
        <v>6357.0</v>
      </c>
      <c r="E352" s="56">
        <v>1.773</v>
      </c>
      <c r="F352" s="56">
        <v>1.773</v>
      </c>
      <c r="G352" s="56">
        <v>1.935</v>
      </c>
      <c r="H352" s="50" t="s">
        <v>1709</v>
      </c>
      <c r="I352" s="56">
        <v>0.0</v>
      </c>
      <c r="J352" s="50" t="s">
        <v>563</v>
      </c>
      <c r="K352" s="50" t="s">
        <v>1709</v>
      </c>
      <c r="L352" s="56">
        <v>0.00646</v>
      </c>
      <c r="M352" s="56">
        <v>0.699</v>
      </c>
      <c r="N352" s="50" t="s">
        <v>1709</v>
      </c>
      <c r="P352" s="56">
        <v>72.222</v>
      </c>
      <c r="Q352" s="56">
        <v>0.73575</v>
      </c>
      <c r="R352" s="52"/>
      <c r="S352" s="52"/>
      <c r="T352" s="52"/>
      <c r="U352" s="52"/>
      <c r="V352" s="52"/>
      <c r="W352" s="52"/>
      <c r="X352" s="52"/>
      <c r="Y352" s="52"/>
    </row>
    <row r="353">
      <c r="A353" s="83" t="s">
        <v>1340</v>
      </c>
      <c r="B353" s="50" t="s">
        <v>2919</v>
      </c>
      <c r="C353" s="50" t="s">
        <v>1341</v>
      </c>
      <c r="D353" s="55">
        <v>6345.0</v>
      </c>
      <c r="E353" s="56">
        <v>3.475</v>
      </c>
      <c r="F353" s="56">
        <v>2.904</v>
      </c>
      <c r="G353" s="56">
        <v>3.281</v>
      </c>
      <c r="H353" s="56">
        <v>0.679</v>
      </c>
      <c r="I353" s="56">
        <v>137.0</v>
      </c>
      <c r="J353" s="56">
        <v>7.7</v>
      </c>
      <c r="K353" s="56">
        <v>7.2</v>
      </c>
      <c r="L353" s="56">
        <v>0.0101</v>
      </c>
      <c r="M353" s="56">
        <v>0.915</v>
      </c>
      <c r="N353" s="56">
        <v>86.86</v>
      </c>
      <c r="O353" s="52"/>
      <c r="P353" s="56">
        <v>65.96</v>
      </c>
      <c r="Q353" s="56">
        <v>1.15081</v>
      </c>
      <c r="R353" s="52"/>
      <c r="S353" s="52"/>
      <c r="T353" s="52"/>
      <c r="U353" s="52"/>
      <c r="V353" s="52"/>
      <c r="W353" s="52"/>
      <c r="X353" s="52"/>
      <c r="Y353" s="52"/>
    </row>
    <row r="354">
      <c r="A354" s="83" t="s">
        <v>363</v>
      </c>
      <c r="B354" s="50" t="s">
        <v>2920</v>
      </c>
      <c r="C354" s="50" t="s">
        <v>364</v>
      </c>
      <c r="D354" s="55">
        <v>6293.0</v>
      </c>
      <c r="E354" s="56">
        <v>4.667</v>
      </c>
      <c r="F354" s="56">
        <v>4.325</v>
      </c>
      <c r="G354" s="56">
        <v>5.366</v>
      </c>
      <c r="H354" s="56">
        <v>0.688</v>
      </c>
      <c r="I354" s="56">
        <v>237.0</v>
      </c>
      <c r="J354" s="56">
        <v>3.8</v>
      </c>
      <c r="K354" s="56">
        <v>7.1</v>
      </c>
      <c r="L354" s="56">
        <v>0.02051</v>
      </c>
      <c r="M354" s="56">
        <v>1.463</v>
      </c>
      <c r="N354" s="56">
        <v>94.94</v>
      </c>
      <c r="O354" s="52"/>
      <c r="P354" s="56">
        <v>79.239</v>
      </c>
      <c r="Q354" s="56">
        <v>2.33808</v>
      </c>
      <c r="R354" s="52"/>
      <c r="S354" s="52"/>
      <c r="T354" s="52"/>
      <c r="U354" s="52"/>
      <c r="V354" s="52"/>
      <c r="W354" s="52"/>
      <c r="X354" s="52"/>
      <c r="Y354" s="52"/>
    </row>
    <row r="355">
      <c r="A355" s="83" t="s">
        <v>1497</v>
      </c>
      <c r="B355" s="50" t="s">
        <v>2921</v>
      </c>
      <c r="C355" s="50" t="s">
        <v>1498</v>
      </c>
      <c r="D355" s="55">
        <v>6164.0</v>
      </c>
      <c r="E355" s="56">
        <v>2.587</v>
      </c>
      <c r="F355" s="56">
        <v>2.479</v>
      </c>
      <c r="G355" s="56">
        <v>2.662</v>
      </c>
      <c r="H355" s="56">
        <v>0.668</v>
      </c>
      <c r="I355" s="56">
        <v>187.0</v>
      </c>
      <c r="J355" s="56">
        <v>7.5</v>
      </c>
      <c r="K355" s="56">
        <v>8.3</v>
      </c>
      <c r="L355" s="56">
        <v>0.00956</v>
      </c>
      <c r="M355" s="56">
        <v>0.743</v>
      </c>
      <c r="N355" s="56">
        <v>87.7</v>
      </c>
      <c r="O355" s="52"/>
      <c r="P355" s="56">
        <v>51.835</v>
      </c>
      <c r="Q355" s="56">
        <v>1.08921</v>
      </c>
      <c r="R355" s="52"/>
      <c r="S355" s="52"/>
      <c r="T355" s="52"/>
      <c r="U355" s="52"/>
      <c r="V355" s="52"/>
      <c r="W355" s="52"/>
      <c r="X355" s="52"/>
      <c r="Y355" s="52"/>
    </row>
    <row r="356">
      <c r="A356" s="83" t="s">
        <v>1898</v>
      </c>
      <c r="B356" s="50" t="s">
        <v>2924</v>
      </c>
      <c r="C356" s="50" t="s">
        <v>1899</v>
      </c>
      <c r="D356" s="55">
        <v>6159.0</v>
      </c>
      <c r="E356" s="56">
        <v>2.068</v>
      </c>
      <c r="F356" s="56">
        <v>1.963</v>
      </c>
      <c r="G356" s="56">
        <v>2.035</v>
      </c>
      <c r="H356" s="56">
        <v>0.24</v>
      </c>
      <c r="I356" s="56">
        <v>50.0</v>
      </c>
      <c r="J356" s="50" t="s">
        <v>563</v>
      </c>
      <c r="K356" s="56">
        <v>8.7</v>
      </c>
      <c r="L356" s="56">
        <v>0.00589</v>
      </c>
      <c r="M356" s="56">
        <v>0.75</v>
      </c>
      <c r="N356" s="56">
        <v>94.0</v>
      </c>
      <c r="O356" s="52"/>
      <c r="P356" s="56">
        <v>46.734</v>
      </c>
      <c r="Q356" s="56">
        <v>0.67081</v>
      </c>
      <c r="R356" s="52"/>
      <c r="S356" s="52"/>
      <c r="T356" s="52"/>
      <c r="U356" s="52"/>
      <c r="V356" s="52"/>
      <c r="W356" s="52"/>
      <c r="X356" s="52"/>
      <c r="Y356" s="52"/>
    </row>
    <row r="357">
      <c r="A357" s="83" t="s">
        <v>1148</v>
      </c>
      <c r="B357" s="50" t="s">
        <v>2925</v>
      </c>
      <c r="C357" s="50" t="s">
        <v>1150</v>
      </c>
      <c r="D357" s="55">
        <v>6152.0</v>
      </c>
      <c r="E357" s="56">
        <v>4.652</v>
      </c>
      <c r="F357" s="56">
        <v>2.636</v>
      </c>
      <c r="G357" s="56">
        <v>3.592</v>
      </c>
      <c r="H357" s="56">
        <v>0.617</v>
      </c>
      <c r="I357" s="56">
        <v>622.0</v>
      </c>
      <c r="J357" s="56">
        <v>2.9</v>
      </c>
      <c r="K357" s="56">
        <v>6.1</v>
      </c>
      <c r="L357" s="56">
        <v>0.01222</v>
      </c>
      <c r="M357" s="56">
        <v>0.651</v>
      </c>
      <c r="N357" s="56">
        <v>96.3</v>
      </c>
      <c r="O357" s="52"/>
      <c r="P357" s="56">
        <v>81.912</v>
      </c>
      <c r="Q357" s="56">
        <v>1.39281</v>
      </c>
      <c r="R357" s="52"/>
      <c r="S357" s="52"/>
      <c r="T357" s="52"/>
      <c r="U357" s="52"/>
      <c r="V357" s="52"/>
      <c r="W357" s="52"/>
      <c r="X357" s="52"/>
      <c r="Y357" s="52"/>
    </row>
    <row r="358">
      <c r="A358" s="83" t="s">
        <v>761</v>
      </c>
      <c r="B358" s="50" t="s">
        <v>2927</v>
      </c>
      <c r="C358" s="50" t="s">
        <v>762</v>
      </c>
      <c r="D358" s="55">
        <v>6102.0</v>
      </c>
      <c r="E358" s="56">
        <v>2.11</v>
      </c>
      <c r="F358" s="56">
        <v>2.0</v>
      </c>
      <c r="G358" s="56">
        <v>2.255</v>
      </c>
      <c r="H358" s="56">
        <v>0.225</v>
      </c>
      <c r="I358" s="56">
        <v>120.0</v>
      </c>
      <c r="J358" s="56">
        <v>5.7</v>
      </c>
      <c r="K358" s="56">
        <v>8.0</v>
      </c>
      <c r="L358" s="56">
        <v>0.01485</v>
      </c>
      <c r="M358" s="56">
        <v>0.689</v>
      </c>
      <c r="N358" s="56">
        <v>100.0</v>
      </c>
      <c r="O358" s="52"/>
      <c r="P358" s="56">
        <v>48.766</v>
      </c>
      <c r="Q358" s="56">
        <v>1.69225</v>
      </c>
      <c r="R358" s="52"/>
      <c r="S358" s="52"/>
      <c r="T358" s="52"/>
      <c r="U358" s="52"/>
      <c r="V358" s="52"/>
      <c r="W358" s="52"/>
      <c r="X358" s="52"/>
      <c r="Y358" s="52"/>
    </row>
    <row r="359">
      <c r="A359" s="83" t="s">
        <v>285</v>
      </c>
      <c r="B359" s="50" t="s">
        <v>285</v>
      </c>
      <c r="C359" s="50" t="s">
        <v>286</v>
      </c>
      <c r="D359" s="55">
        <v>6101.0</v>
      </c>
      <c r="E359" s="56">
        <v>5.76</v>
      </c>
      <c r="F359" s="56">
        <v>5.517</v>
      </c>
      <c r="G359" s="56">
        <v>6.074</v>
      </c>
      <c r="H359" s="56">
        <v>1.365</v>
      </c>
      <c r="I359" s="56">
        <v>115.0</v>
      </c>
      <c r="J359" s="56">
        <v>5.1</v>
      </c>
      <c r="K359" s="56">
        <v>7.0</v>
      </c>
      <c r="L359" s="56">
        <v>0.02082</v>
      </c>
      <c r="M359" s="56">
        <v>2.437</v>
      </c>
      <c r="N359" s="56">
        <v>88.7</v>
      </c>
      <c r="O359" s="52"/>
      <c r="P359" s="56">
        <v>87.957</v>
      </c>
      <c r="Q359" s="56">
        <v>2.37293</v>
      </c>
      <c r="R359" s="52"/>
      <c r="S359" s="52"/>
      <c r="T359" s="52"/>
      <c r="U359" s="52"/>
      <c r="V359" s="52"/>
      <c r="W359" s="52"/>
      <c r="X359" s="52"/>
      <c r="Y359" s="52"/>
    </row>
    <row r="360">
      <c r="A360" s="83" t="s">
        <v>1542</v>
      </c>
      <c r="B360" s="50" t="s">
        <v>2928</v>
      </c>
      <c r="C360" s="50" t="s">
        <v>1543</v>
      </c>
      <c r="D360" s="55">
        <v>6050.0</v>
      </c>
      <c r="E360" s="56">
        <v>2.136</v>
      </c>
      <c r="F360" s="56">
        <v>2.005</v>
      </c>
      <c r="G360" s="56">
        <v>2.034</v>
      </c>
      <c r="H360" s="56">
        <v>0.479</v>
      </c>
      <c r="I360" s="56">
        <v>117.0</v>
      </c>
      <c r="J360" s="50" t="s">
        <v>563</v>
      </c>
      <c r="K360" s="56">
        <v>8.7</v>
      </c>
      <c r="L360" s="56">
        <v>0.00704</v>
      </c>
      <c r="M360" s="56">
        <v>0.758</v>
      </c>
      <c r="N360" s="56">
        <v>96.58</v>
      </c>
      <c r="O360" s="52"/>
      <c r="P360" s="56">
        <v>75.0</v>
      </c>
      <c r="Q360" s="56">
        <v>0.80268</v>
      </c>
      <c r="R360" s="52"/>
      <c r="S360" s="52"/>
      <c r="T360" s="52"/>
      <c r="U360" s="52"/>
      <c r="V360" s="52"/>
      <c r="W360" s="52"/>
      <c r="X360" s="52"/>
      <c r="Y360" s="52"/>
    </row>
    <row r="361">
      <c r="A361" s="83" t="s">
        <v>2048</v>
      </c>
      <c r="B361" s="50" t="s">
        <v>2930</v>
      </c>
      <c r="C361" s="50" t="s">
        <v>2049</v>
      </c>
      <c r="D361" s="55">
        <v>6035.0</v>
      </c>
      <c r="E361" s="56">
        <v>1.664</v>
      </c>
      <c r="F361" s="56">
        <v>1.55</v>
      </c>
      <c r="G361" s="56">
        <v>1.681</v>
      </c>
      <c r="H361" s="56">
        <v>0.257</v>
      </c>
      <c r="I361" s="56">
        <v>152.0</v>
      </c>
      <c r="J361" s="56">
        <v>8.4</v>
      </c>
      <c r="K361" s="56">
        <v>9.4</v>
      </c>
      <c r="L361" s="56">
        <v>0.00801</v>
      </c>
      <c r="M361" s="56">
        <v>0.464</v>
      </c>
      <c r="N361" s="56">
        <v>95.39</v>
      </c>
      <c r="O361" s="52"/>
      <c r="P361" s="56">
        <v>48.18</v>
      </c>
      <c r="Q361" s="56">
        <v>0.9126</v>
      </c>
      <c r="R361" s="52"/>
      <c r="S361" s="52"/>
      <c r="T361" s="52"/>
      <c r="U361" s="52"/>
      <c r="V361" s="52"/>
      <c r="W361" s="52"/>
      <c r="X361" s="52"/>
      <c r="Y361" s="52"/>
    </row>
    <row r="362">
      <c r="A362" s="83" t="s">
        <v>541</v>
      </c>
      <c r="B362" s="50" t="s">
        <v>541</v>
      </c>
      <c r="C362" s="50" t="s">
        <v>542</v>
      </c>
      <c r="D362" s="55">
        <v>6025.0</v>
      </c>
      <c r="E362" s="56">
        <v>3.721</v>
      </c>
      <c r="F362" s="56">
        <v>3.536</v>
      </c>
      <c r="G362" s="56">
        <v>3.883</v>
      </c>
      <c r="H362" s="56">
        <v>1.1</v>
      </c>
      <c r="I362" s="56">
        <v>80.0</v>
      </c>
      <c r="J362" s="56">
        <v>7.0</v>
      </c>
      <c r="K362" s="56">
        <v>8.5</v>
      </c>
      <c r="L362" s="56">
        <v>0.01532</v>
      </c>
      <c r="M362" s="56">
        <v>1.711</v>
      </c>
      <c r="N362" s="56">
        <v>81.25</v>
      </c>
      <c r="O362" s="52"/>
      <c r="P362" s="56">
        <v>59.626</v>
      </c>
      <c r="Q362" s="56">
        <v>1.74568</v>
      </c>
      <c r="R362" s="52"/>
      <c r="S362" s="52"/>
      <c r="T362" s="52"/>
      <c r="U362" s="52"/>
      <c r="V362" s="52"/>
      <c r="W362" s="52"/>
      <c r="X362" s="52"/>
      <c r="Y362" s="52"/>
    </row>
    <row r="363">
      <c r="A363" s="83" t="s">
        <v>290</v>
      </c>
      <c r="B363" s="50" t="s">
        <v>2932</v>
      </c>
      <c r="C363" s="50" t="s">
        <v>292</v>
      </c>
      <c r="D363" s="55">
        <v>5997.0</v>
      </c>
      <c r="E363" s="56">
        <v>5.373</v>
      </c>
      <c r="F363" s="56">
        <v>5.262</v>
      </c>
      <c r="G363" s="56">
        <v>5.55</v>
      </c>
      <c r="H363" s="56">
        <v>1.301</v>
      </c>
      <c r="I363" s="56">
        <v>133.0</v>
      </c>
      <c r="J363" s="56">
        <v>5.4</v>
      </c>
      <c r="K363" s="56">
        <v>8.1</v>
      </c>
      <c r="L363" s="56">
        <v>0.01999</v>
      </c>
      <c r="M363" s="56">
        <v>2.323</v>
      </c>
      <c r="N363" s="56">
        <v>54.89</v>
      </c>
      <c r="O363" s="52"/>
      <c r="P363" s="56">
        <v>87.612</v>
      </c>
      <c r="Q363" s="56">
        <v>2.27868</v>
      </c>
      <c r="R363" s="52"/>
      <c r="S363" s="52"/>
      <c r="T363" s="52"/>
      <c r="U363" s="52"/>
      <c r="V363" s="52"/>
      <c r="W363" s="52"/>
      <c r="X363" s="52"/>
      <c r="Y363" s="52"/>
    </row>
    <row r="364">
      <c r="A364" s="83" t="s">
        <v>1461</v>
      </c>
      <c r="B364" s="50" t="s">
        <v>2933</v>
      </c>
      <c r="C364" s="50" t="s">
        <v>1462</v>
      </c>
      <c r="D364" s="55">
        <v>5989.0</v>
      </c>
      <c r="E364" s="56">
        <v>2.45</v>
      </c>
      <c r="F364" s="56">
        <v>2.332</v>
      </c>
      <c r="G364" s="56">
        <v>2.429</v>
      </c>
      <c r="H364" s="56">
        <v>0.524</v>
      </c>
      <c r="I364" s="56">
        <v>210.0</v>
      </c>
      <c r="J364" s="56">
        <v>5.5</v>
      </c>
      <c r="K364" s="56">
        <v>6.3</v>
      </c>
      <c r="L364" s="56">
        <v>0.01504</v>
      </c>
      <c r="M364" s="56">
        <v>0.784</v>
      </c>
      <c r="N364" s="56">
        <v>98.57</v>
      </c>
      <c r="O364" s="52"/>
      <c r="P364" s="56">
        <v>48.585</v>
      </c>
      <c r="Q364" s="56">
        <v>1.71437</v>
      </c>
      <c r="R364" s="52"/>
      <c r="S364" s="52"/>
      <c r="T364" s="52"/>
      <c r="U364" s="52"/>
      <c r="V364" s="52"/>
      <c r="W364" s="52"/>
      <c r="X364" s="52"/>
      <c r="Y364" s="52"/>
    </row>
    <row r="365">
      <c r="A365" s="83" t="s">
        <v>1446</v>
      </c>
      <c r="B365" s="50" t="s">
        <v>2934</v>
      </c>
      <c r="C365" s="50" t="s">
        <v>1447</v>
      </c>
      <c r="D365" s="55">
        <v>5986.0</v>
      </c>
      <c r="E365" s="56">
        <v>2.399</v>
      </c>
      <c r="F365" s="56">
        <v>2.331</v>
      </c>
      <c r="G365" s="56">
        <v>3.019</v>
      </c>
      <c r="H365" s="56">
        <v>0.418</v>
      </c>
      <c r="I365" s="56">
        <v>79.0</v>
      </c>
      <c r="J365" s="56">
        <v>8.6</v>
      </c>
      <c r="K365" s="56">
        <v>9.8</v>
      </c>
      <c r="L365" s="56">
        <v>0.01038</v>
      </c>
      <c r="M365" s="56">
        <v>1.079</v>
      </c>
      <c r="N365" s="56">
        <v>100.0</v>
      </c>
      <c r="O365" s="52"/>
      <c r="P365" s="56">
        <v>53.843</v>
      </c>
      <c r="Q365" s="56">
        <v>1.18284</v>
      </c>
      <c r="R365" s="52"/>
      <c r="S365" s="52"/>
      <c r="T365" s="52"/>
      <c r="U365" s="52"/>
      <c r="V365" s="52"/>
      <c r="W365" s="52"/>
      <c r="X365" s="52"/>
      <c r="Y365" s="52"/>
    </row>
    <row r="366">
      <c r="A366" s="83" t="s">
        <v>2238</v>
      </c>
      <c r="B366" s="50" t="s">
        <v>2935</v>
      </c>
      <c r="C366" s="56" t="s">
        <v>2239</v>
      </c>
      <c r="D366" s="55">
        <v>5931.0</v>
      </c>
      <c r="E366" s="56">
        <v>1.335</v>
      </c>
      <c r="F366" s="56">
        <v>1.307</v>
      </c>
      <c r="G366" s="56">
        <v>1.349</v>
      </c>
      <c r="H366" s="56">
        <v>0.156</v>
      </c>
      <c r="I366" s="56">
        <v>109.0</v>
      </c>
      <c r="J366" s="50" t="s">
        <v>563</v>
      </c>
      <c r="K366" s="56">
        <v>9.0</v>
      </c>
      <c r="L366" s="56">
        <v>0.00357</v>
      </c>
      <c r="M366" s="56">
        <v>0.38</v>
      </c>
      <c r="N366" s="56">
        <v>90.83</v>
      </c>
      <c r="O366" s="52"/>
      <c r="P366" s="56">
        <v>21.007</v>
      </c>
      <c r="Q366" s="56">
        <v>0.40697</v>
      </c>
      <c r="R366" s="52"/>
      <c r="S366" s="52"/>
      <c r="T366" s="52"/>
      <c r="U366" s="52"/>
      <c r="V366" s="52"/>
      <c r="W366" s="52"/>
      <c r="X366" s="52"/>
      <c r="Y366" s="52"/>
    </row>
    <row r="367">
      <c r="A367" s="83" t="s">
        <v>1556</v>
      </c>
      <c r="B367" s="50" t="s">
        <v>2937</v>
      </c>
      <c r="C367" s="50" t="s">
        <v>1557</v>
      </c>
      <c r="D367" s="55">
        <v>5890.0</v>
      </c>
      <c r="E367" s="56">
        <v>2.546</v>
      </c>
      <c r="F367" s="56">
        <v>2.309</v>
      </c>
      <c r="G367" s="56">
        <v>2.764</v>
      </c>
      <c r="H367" s="56">
        <v>0.5</v>
      </c>
      <c r="I367" s="56">
        <v>94.0</v>
      </c>
      <c r="J367" s="56">
        <v>9.9</v>
      </c>
      <c r="K367" s="50" t="s">
        <v>563</v>
      </c>
      <c r="L367" s="56">
        <v>0.00479</v>
      </c>
      <c r="M367" s="56">
        <v>0.669</v>
      </c>
      <c r="N367" s="56">
        <v>97.87</v>
      </c>
      <c r="O367" s="52"/>
      <c r="P367" s="56">
        <v>60.468</v>
      </c>
      <c r="Q367" s="56">
        <v>0.54619</v>
      </c>
      <c r="R367" s="52"/>
      <c r="S367" s="52"/>
      <c r="T367" s="52"/>
      <c r="U367" s="52"/>
      <c r="V367" s="52"/>
      <c r="W367" s="52"/>
      <c r="X367" s="52"/>
      <c r="Y367" s="52"/>
    </row>
    <row r="368">
      <c r="A368" s="83" t="s">
        <v>779</v>
      </c>
      <c r="B368" s="50" t="s">
        <v>2939</v>
      </c>
      <c r="C368" s="50" t="s">
        <v>780</v>
      </c>
      <c r="D368" s="55">
        <v>5880.0</v>
      </c>
      <c r="E368" s="56">
        <v>3.439</v>
      </c>
      <c r="F368" s="56">
        <v>3.199</v>
      </c>
      <c r="G368" s="56">
        <v>3.656</v>
      </c>
      <c r="H368" s="56">
        <v>0.901</v>
      </c>
      <c r="I368" s="56">
        <v>161.0</v>
      </c>
      <c r="J368" s="56">
        <v>6.6</v>
      </c>
      <c r="K368" s="56">
        <v>9.2</v>
      </c>
      <c r="L368" s="56">
        <v>0.012</v>
      </c>
      <c r="M368" s="56">
        <v>1.176</v>
      </c>
      <c r="N368" s="56">
        <v>88.2</v>
      </c>
      <c r="O368" s="52"/>
      <c r="P368" s="56">
        <v>81.304</v>
      </c>
      <c r="Q368" s="56">
        <v>1.36823</v>
      </c>
      <c r="R368" s="52"/>
      <c r="S368" s="52"/>
      <c r="T368" s="52"/>
      <c r="U368" s="52"/>
      <c r="V368" s="52"/>
      <c r="W368" s="52"/>
      <c r="X368" s="52"/>
      <c r="Y368" s="52"/>
    </row>
    <row r="369">
      <c r="A369" s="83" t="s">
        <v>679</v>
      </c>
      <c r="B369" s="50" t="s">
        <v>2940</v>
      </c>
      <c r="C369" s="50" t="s">
        <v>680</v>
      </c>
      <c r="D369" s="55">
        <v>5877.0</v>
      </c>
      <c r="E369" s="56">
        <v>3.68</v>
      </c>
      <c r="F369" s="56">
        <v>3.54</v>
      </c>
      <c r="G369" s="56">
        <v>3.656</v>
      </c>
      <c r="H369" s="56">
        <v>0.824</v>
      </c>
      <c r="I369" s="56">
        <v>153.0</v>
      </c>
      <c r="J369" s="56">
        <v>5.7</v>
      </c>
      <c r="K369" s="56">
        <v>6.8</v>
      </c>
      <c r="L369" s="56">
        <v>0.0107</v>
      </c>
      <c r="M369" s="56">
        <v>0.869</v>
      </c>
      <c r="N369" s="56">
        <v>95.42</v>
      </c>
      <c r="O369" s="52"/>
      <c r="P369" s="56">
        <v>75.963</v>
      </c>
      <c r="Q369" s="56">
        <v>1.21973</v>
      </c>
      <c r="R369" s="52"/>
      <c r="S369" s="52"/>
      <c r="T369" s="52"/>
      <c r="U369" s="52"/>
      <c r="V369" s="52"/>
      <c r="W369" s="52"/>
      <c r="X369" s="52"/>
      <c r="Y369" s="52"/>
    </row>
    <row r="370">
      <c r="A370" s="83" t="s">
        <v>992</v>
      </c>
      <c r="B370" s="50" t="s">
        <v>2942</v>
      </c>
      <c r="C370" s="50" t="s">
        <v>993</v>
      </c>
      <c r="D370" s="55">
        <v>5875.0</v>
      </c>
      <c r="E370" s="56">
        <v>2.829</v>
      </c>
      <c r="F370" s="56">
        <v>2.653</v>
      </c>
      <c r="G370" s="56">
        <v>2.807</v>
      </c>
      <c r="H370" s="56">
        <v>0.716</v>
      </c>
      <c r="I370" s="56">
        <v>317.0</v>
      </c>
      <c r="J370" s="56">
        <v>3.9</v>
      </c>
      <c r="K370" s="56">
        <v>7.3</v>
      </c>
      <c r="L370" s="56">
        <v>0.01989</v>
      </c>
      <c r="M370" s="56">
        <v>0.852</v>
      </c>
      <c r="N370" s="56">
        <v>94.01</v>
      </c>
      <c r="O370" s="52"/>
      <c r="P370" s="56">
        <v>53.46</v>
      </c>
      <c r="Q370" s="56">
        <v>2.26735</v>
      </c>
      <c r="R370" s="52"/>
      <c r="S370" s="52"/>
      <c r="T370" s="52"/>
      <c r="U370" s="52"/>
      <c r="V370" s="52"/>
      <c r="W370" s="52"/>
      <c r="X370" s="52"/>
      <c r="Y370" s="52"/>
    </row>
    <row r="371">
      <c r="A371" s="83" t="s">
        <v>1937</v>
      </c>
      <c r="B371" s="50" t="s">
        <v>2943</v>
      </c>
      <c r="C371" s="50" t="s">
        <v>1938</v>
      </c>
      <c r="D371" s="55">
        <v>5809.0</v>
      </c>
      <c r="E371" s="56">
        <v>1.674</v>
      </c>
      <c r="F371" s="56">
        <v>1.548</v>
      </c>
      <c r="G371" s="56">
        <v>1.932</v>
      </c>
      <c r="H371" s="56">
        <v>0.397</v>
      </c>
      <c r="I371" s="56">
        <v>146.0</v>
      </c>
      <c r="J371" s="50" t="s">
        <v>563</v>
      </c>
      <c r="K371" s="56">
        <v>9.5</v>
      </c>
      <c r="L371" s="56">
        <v>0.00393</v>
      </c>
      <c r="M371" s="56">
        <v>0.464</v>
      </c>
      <c r="N371" s="56">
        <v>100.0</v>
      </c>
      <c r="O371" s="52"/>
      <c r="P371" s="56">
        <v>43.753</v>
      </c>
      <c r="Q371" s="56">
        <v>0.44798</v>
      </c>
      <c r="R371" s="52"/>
      <c r="S371" s="52"/>
      <c r="T371" s="52"/>
      <c r="U371" s="52"/>
      <c r="V371" s="52"/>
      <c r="W371" s="52"/>
      <c r="X371" s="52"/>
      <c r="Y371" s="52"/>
    </row>
    <row r="372">
      <c r="A372" s="83" t="s">
        <v>1572</v>
      </c>
      <c r="B372" s="50" t="s">
        <v>2944</v>
      </c>
      <c r="C372" s="50" t="s">
        <v>1573</v>
      </c>
      <c r="D372" s="55">
        <v>5801.0</v>
      </c>
      <c r="E372" s="56">
        <v>2.235</v>
      </c>
      <c r="F372" s="56">
        <v>2.049</v>
      </c>
      <c r="G372" s="56">
        <v>2.673</v>
      </c>
      <c r="H372" s="56">
        <v>0.823</v>
      </c>
      <c r="I372" s="56">
        <v>209.0</v>
      </c>
      <c r="J372" s="56">
        <v>6.0</v>
      </c>
      <c r="K372" s="56">
        <v>7.5</v>
      </c>
      <c r="L372" s="56">
        <v>0.0104</v>
      </c>
      <c r="M372" s="56">
        <v>0.673</v>
      </c>
      <c r="N372" s="56">
        <v>93.3</v>
      </c>
      <c r="O372" s="52"/>
      <c r="P372" s="56">
        <v>43.073</v>
      </c>
      <c r="Q372" s="56">
        <v>1.18497</v>
      </c>
      <c r="R372" s="52"/>
      <c r="S372" s="52"/>
      <c r="T372" s="52"/>
      <c r="U372" s="52"/>
      <c r="V372" s="52"/>
      <c r="W372" s="52"/>
      <c r="X372" s="52"/>
      <c r="Y372" s="52"/>
    </row>
    <row r="373">
      <c r="A373" s="83" t="s">
        <v>769</v>
      </c>
      <c r="B373" s="50" t="s">
        <v>2945</v>
      </c>
      <c r="C373" s="50" t="s">
        <v>770</v>
      </c>
      <c r="D373" s="55">
        <v>5780.0</v>
      </c>
      <c r="E373" s="56">
        <v>2.906</v>
      </c>
      <c r="F373" s="56">
        <v>2.744</v>
      </c>
      <c r="G373" s="56">
        <v>3.685</v>
      </c>
      <c r="H373" s="56">
        <v>0.297</v>
      </c>
      <c r="I373" s="56">
        <v>74.0</v>
      </c>
      <c r="J373" s="56">
        <v>8.4</v>
      </c>
      <c r="K373" s="56">
        <v>9.4</v>
      </c>
      <c r="L373" s="56">
        <v>0.00885</v>
      </c>
      <c r="M373" s="56">
        <v>1.345</v>
      </c>
      <c r="N373" s="56">
        <v>83.78</v>
      </c>
      <c r="O373" s="52"/>
      <c r="P373" s="56">
        <v>54.492</v>
      </c>
      <c r="Q373" s="56">
        <v>1.0085</v>
      </c>
      <c r="R373" s="52"/>
      <c r="S373" s="52"/>
      <c r="T373" s="52"/>
      <c r="U373" s="52"/>
      <c r="V373" s="52"/>
      <c r="W373" s="52"/>
      <c r="X373" s="52"/>
      <c r="Y373" s="52"/>
    </row>
    <row r="374">
      <c r="A374" s="83" t="s">
        <v>535</v>
      </c>
      <c r="B374" s="50" t="s">
        <v>2946</v>
      </c>
      <c r="C374" s="50" t="s">
        <v>536</v>
      </c>
      <c r="D374" s="55">
        <v>5775.0</v>
      </c>
      <c r="E374" s="56">
        <v>4.409</v>
      </c>
      <c r="F374" s="56">
        <v>4.102</v>
      </c>
      <c r="G374" s="56">
        <v>4.833</v>
      </c>
      <c r="H374" s="56">
        <v>0.765</v>
      </c>
      <c r="I374" s="56">
        <v>230.0</v>
      </c>
      <c r="J374" s="56">
        <v>5.0</v>
      </c>
      <c r="K374" s="56">
        <v>6.8</v>
      </c>
      <c r="L374" s="56">
        <v>0.01435</v>
      </c>
      <c r="M374" s="56">
        <v>1.429</v>
      </c>
      <c r="N374" s="56">
        <v>93.48</v>
      </c>
      <c r="O374" s="52"/>
      <c r="P374" s="56">
        <v>82.53</v>
      </c>
      <c r="Q374" s="56">
        <v>1.63601</v>
      </c>
      <c r="R374" s="52"/>
      <c r="S374" s="52"/>
      <c r="T374" s="52"/>
      <c r="U374" s="52"/>
      <c r="V374" s="52"/>
      <c r="W374" s="52"/>
      <c r="X374" s="52"/>
      <c r="Y374" s="52"/>
    </row>
    <row r="375">
      <c r="A375" s="83" t="s">
        <v>1386</v>
      </c>
      <c r="B375" s="50" t="s">
        <v>2948</v>
      </c>
      <c r="C375" s="50" t="s">
        <v>1387</v>
      </c>
      <c r="D375" s="55">
        <v>5751.0</v>
      </c>
      <c r="E375" s="56">
        <v>3.031</v>
      </c>
      <c r="F375" s="56">
        <v>3.008</v>
      </c>
      <c r="G375" s="56">
        <v>3.104</v>
      </c>
      <c r="H375" s="56">
        <v>1.365</v>
      </c>
      <c r="I375" s="56">
        <v>63.0</v>
      </c>
      <c r="J375" s="50" t="s">
        <v>563</v>
      </c>
      <c r="K375" s="56">
        <v>7.6</v>
      </c>
      <c r="L375" s="56">
        <v>0.00635</v>
      </c>
      <c r="M375" s="56">
        <v>1.123</v>
      </c>
      <c r="N375" s="56">
        <v>79.37</v>
      </c>
      <c r="O375" s="52"/>
      <c r="P375" s="56">
        <v>56.623</v>
      </c>
      <c r="Q375" s="56">
        <v>0.72422</v>
      </c>
      <c r="R375" s="52"/>
      <c r="S375" s="52"/>
      <c r="T375" s="52"/>
      <c r="U375" s="52"/>
      <c r="V375" s="52"/>
      <c r="W375" s="52"/>
      <c r="X375" s="52"/>
      <c r="Y375" s="52"/>
    </row>
    <row r="376">
      <c r="A376" s="83" t="s">
        <v>2178</v>
      </c>
      <c r="B376" s="50" t="s">
        <v>2949</v>
      </c>
      <c r="C376" s="50" t="s">
        <v>2179</v>
      </c>
      <c r="D376" s="55">
        <v>5738.0</v>
      </c>
      <c r="E376" s="56">
        <v>1.113</v>
      </c>
      <c r="F376" s="56">
        <v>1.049</v>
      </c>
      <c r="G376" s="50" t="s">
        <v>1709</v>
      </c>
      <c r="H376" s="56">
        <v>0.157</v>
      </c>
      <c r="I376" s="56">
        <v>824.0</v>
      </c>
      <c r="J376" s="56">
        <v>3.8</v>
      </c>
      <c r="K376" s="56">
        <v>7.4</v>
      </c>
      <c r="L376" s="56">
        <v>0.02721</v>
      </c>
      <c r="M376" s="50" t="s">
        <v>1709</v>
      </c>
      <c r="N376" s="56">
        <v>100.0</v>
      </c>
      <c r="O376" s="52"/>
      <c r="P376" s="56">
        <v>62.698</v>
      </c>
      <c r="Q376" s="56">
        <v>3.10127</v>
      </c>
      <c r="R376" s="52"/>
      <c r="S376" s="52"/>
      <c r="T376" s="52"/>
      <c r="U376" s="52"/>
      <c r="V376" s="52"/>
      <c r="W376" s="52"/>
      <c r="X376" s="52"/>
      <c r="Y376" s="52"/>
    </row>
    <row r="377">
      <c r="A377" s="83" t="s">
        <v>800</v>
      </c>
      <c r="B377" s="50" t="s">
        <v>2951</v>
      </c>
      <c r="C377" s="50" t="s">
        <v>801</v>
      </c>
      <c r="D377" s="55">
        <v>5721.0</v>
      </c>
      <c r="E377" s="56">
        <v>3.31</v>
      </c>
      <c r="F377" s="56">
        <v>2.828</v>
      </c>
      <c r="G377" s="56">
        <v>3.471</v>
      </c>
      <c r="H377" s="56">
        <v>0.854</v>
      </c>
      <c r="I377" s="56">
        <v>192.0</v>
      </c>
      <c r="J377" s="56">
        <v>5.0</v>
      </c>
      <c r="K377" s="56">
        <v>8.1</v>
      </c>
      <c r="L377" s="56">
        <v>0.01494</v>
      </c>
      <c r="M377" s="56">
        <v>1.039</v>
      </c>
      <c r="N377" s="56">
        <v>87.5</v>
      </c>
      <c r="O377" s="52"/>
      <c r="P377" s="56">
        <v>67.568</v>
      </c>
      <c r="Q377" s="56">
        <v>1.70326</v>
      </c>
      <c r="R377" s="52"/>
      <c r="S377" s="52"/>
      <c r="T377" s="52"/>
      <c r="U377" s="52"/>
      <c r="V377" s="52"/>
      <c r="W377" s="52"/>
      <c r="X377" s="52"/>
      <c r="Y377" s="52"/>
    </row>
    <row r="378">
      <c r="A378" s="83" t="s">
        <v>1665</v>
      </c>
      <c r="B378" s="50" t="s">
        <v>2952</v>
      </c>
      <c r="C378" s="50" t="s">
        <v>1666</v>
      </c>
      <c r="D378" s="55">
        <v>5678.0</v>
      </c>
      <c r="E378" s="56">
        <v>2.189</v>
      </c>
      <c r="F378" s="56">
        <v>1.931</v>
      </c>
      <c r="G378" s="56">
        <v>2.352</v>
      </c>
      <c r="H378" s="56">
        <v>0.449</v>
      </c>
      <c r="I378" s="56">
        <v>216.0</v>
      </c>
      <c r="J378" s="56">
        <v>6.2</v>
      </c>
      <c r="K378" s="56">
        <v>8.3</v>
      </c>
      <c r="L378" s="56">
        <v>0.00766</v>
      </c>
      <c r="M378" s="56">
        <v>0.454</v>
      </c>
      <c r="N378" s="56">
        <v>99.07</v>
      </c>
      <c r="O378" s="52"/>
      <c r="P378" s="56">
        <v>41.172</v>
      </c>
      <c r="Q378" s="56">
        <v>0.873</v>
      </c>
      <c r="R378" s="52"/>
      <c r="S378" s="52"/>
      <c r="T378" s="52"/>
      <c r="U378" s="52"/>
      <c r="V378" s="52"/>
      <c r="W378" s="52"/>
      <c r="X378" s="52"/>
      <c r="Y378" s="52"/>
    </row>
    <row r="379">
      <c r="A379" s="83" t="s">
        <v>754</v>
      </c>
      <c r="B379" s="50" t="s">
        <v>754</v>
      </c>
      <c r="C379" s="50" t="s">
        <v>755</v>
      </c>
      <c r="D379" s="55">
        <v>5641.0</v>
      </c>
      <c r="E379" s="56">
        <v>3.592</v>
      </c>
      <c r="F379" s="56">
        <v>3.449</v>
      </c>
      <c r="G379" s="56">
        <v>3.617</v>
      </c>
      <c r="H379" s="56">
        <v>0.954</v>
      </c>
      <c r="I379" s="56">
        <v>131.0</v>
      </c>
      <c r="J379" s="56">
        <v>6.9</v>
      </c>
      <c r="K379" s="56">
        <v>7.9</v>
      </c>
      <c r="L379" s="56">
        <v>0.00861</v>
      </c>
      <c r="M379" s="56">
        <v>0.916</v>
      </c>
      <c r="N379" s="56">
        <v>99.24</v>
      </c>
      <c r="O379" s="52"/>
      <c r="P379" s="56">
        <v>62.74</v>
      </c>
      <c r="Q379" s="56">
        <v>0.98089</v>
      </c>
      <c r="R379" s="52"/>
      <c r="S379" s="52"/>
      <c r="T379" s="52"/>
      <c r="U379" s="52"/>
      <c r="V379" s="52"/>
      <c r="W379" s="52"/>
      <c r="X379" s="52"/>
      <c r="Y379" s="52"/>
    </row>
    <row r="380">
      <c r="A380" s="83" t="s">
        <v>2160</v>
      </c>
      <c r="B380" s="50" t="s">
        <v>2953</v>
      </c>
      <c r="C380" s="50" t="s">
        <v>2161</v>
      </c>
      <c r="D380" s="55">
        <v>5637.0</v>
      </c>
      <c r="E380" s="56">
        <v>1.387</v>
      </c>
      <c r="F380" s="56">
        <v>1.315</v>
      </c>
      <c r="G380" s="56">
        <v>1.411</v>
      </c>
      <c r="H380" s="56">
        <v>0.374</v>
      </c>
      <c r="I380" s="56">
        <v>430.0</v>
      </c>
      <c r="J380" s="56">
        <v>5.3</v>
      </c>
      <c r="K380" s="56">
        <v>8.8</v>
      </c>
      <c r="L380" s="56">
        <v>0.01414</v>
      </c>
      <c r="M380" s="56">
        <v>0.43</v>
      </c>
      <c r="N380" s="56">
        <v>84.65</v>
      </c>
      <c r="O380" s="52"/>
      <c r="P380" s="56">
        <v>18.53</v>
      </c>
      <c r="Q380" s="56">
        <v>1.61125</v>
      </c>
      <c r="R380" s="52"/>
      <c r="S380" s="52"/>
      <c r="T380" s="52"/>
      <c r="U380" s="52"/>
      <c r="V380" s="52"/>
      <c r="W380" s="52"/>
      <c r="X380" s="52"/>
      <c r="Y380" s="52"/>
    </row>
    <row r="381">
      <c r="A381" s="83" t="s">
        <v>1913</v>
      </c>
      <c r="B381" s="50" t="s">
        <v>2955</v>
      </c>
      <c r="C381" s="50" t="s">
        <v>1914</v>
      </c>
      <c r="D381" s="55">
        <v>5623.0</v>
      </c>
      <c r="E381" s="56">
        <v>1.798</v>
      </c>
      <c r="F381" s="56">
        <v>1.545</v>
      </c>
      <c r="G381" s="56">
        <v>1.706</v>
      </c>
      <c r="H381" s="56">
        <v>0.505</v>
      </c>
      <c r="I381" s="56">
        <v>218.0</v>
      </c>
      <c r="J381" s="56">
        <v>5.5</v>
      </c>
      <c r="K381" s="56">
        <v>9.4</v>
      </c>
      <c r="L381" s="56">
        <v>0.00881</v>
      </c>
      <c r="M381" s="56">
        <v>0.345</v>
      </c>
      <c r="N381" s="56">
        <v>99.54</v>
      </c>
      <c r="O381" s="52"/>
      <c r="P381" s="56">
        <v>23.114</v>
      </c>
      <c r="Q381" s="56">
        <v>1.00468</v>
      </c>
      <c r="R381" s="52"/>
      <c r="S381" s="52"/>
      <c r="T381" s="52"/>
      <c r="U381" s="52"/>
      <c r="V381" s="52"/>
      <c r="W381" s="52"/>
      <c r="X381" s="52"/>
      <c r="Y381" s="52"/>
    </row>
    <row r="382">
      <c r="A382" s="83" t="s">
        <v>953</v>
      </c>
      <c r="B382" s="50" t="s">
        <v>2957</v>
      </c>
      <c r="C382" s="50" t="s">
        <v>954</v>
      </c>
      <c r="D382" s="55">
        <v>5552.0</v>
      </c>
      <c r="E382" s="56">
        <v>2.71</v>
      </c>
      <c r="F382" s="56">
        <v>2.664</v>
      </c>
      <c r="G382" s="56">
        <v>2.613</v>
      </c>
      <c r="H382" s="56">
        <v>1.018</v>
      </c>
      <c r="I382" s="56">
        <v>113.0</v>
      </c>
      <c r="J382" s="56">
        <v>9.1</v>
      </c>
      <c r="K382" s="56">
        <v>7.9</v>
      </c>
      <c r="L382" s="56">
        <v>0.00924</v>
      </c>
      <c r="M382" s="56">
        <v>0.936</v>
      </c>
      <c r="N382" s="56">
        <v>42.48</v>
      </c>
      <c r="O382" s="52"/>
      <c r="P382" s="56">
        <v>51.038</v>
      </c>
      <c r="Q382" s="56">
        <v>1.05341</v>
      </c>
      <c r="R382" s="52"/>
      <c r="S382" s="52"/>
      <c r="T382" s="52"/>
      <c r="U382" s="52"/>
      <c r="V382" s="52"/>
      <c r="W382" s="52"/>
      <c r="X382" s="52"/>
      <c r="Y382" s="52"/>
    </row>
    <row r="383">
      <c r="A383" s="83" t="s">
        <v>976</v>
      </c>
      <c r="B383" s="50" t="s">
        <v>2960</v>
      </c>
      <c r="C383" s="50" t="s">
        <v>977</v>
      </c>
      <c r="D383" s="55">
        <v>5537.0</v>
      </c>
      <c r="E383" s="56">
        <v>3.418</v>
      </c>
      <c r="F383" s="56">
        <v>3.284</v>
      </c>
      <c r="G383" s="56">
        <v>3.649</v>
      </c>
      <c r="H383" s="56">
        <v>0.298</v>
      </c>
      <c r="I383" s="56">
        <v>487.0</v>
      </c>
      <c r="J383" s="56">
        <v>2.9</v>
      </c>
      <c r="K383" s="56">
        <v>7.0</v>
      </c>
      <c r="L383" s="56">
        <v>0.01704</v>
      </c>
      <c r="M383" s="56">
        <v>0.959</v>
      </c>
      <c r="N383" s="56">
        <v>66.74</v>
      </c>
      <c r="O383" s="52"/>
      <c r="P383" s="56">
        <v>57.233</v>
      </c>
      <c r="Q383" s="56">
        <v>1.94246</v>
      </c>
      <c r="R383" s="52"/>
      <c r="S383" s="52"/>
      <c r="T383" s="52"/>
      <c r="U383" s="52"/>
      <c r="V383" s="52"/>
      <c r="W383" s="52"/>
      <c r="X383" s="52"/>
      <c r="Y383" s="52"/>
    </row>
    <row r="384">
      <c r="A384" s="83" t="s">
        <v>988</v>
      </c>
      <c r="B384" s="50" t="s">
        <v>2961</v>
      </c>
      <c r="C384" s="50" t="s">
        <v>989</v>
      </c>
      <c r="D384" s="55">
        <v>5492.0</v>
      </c>
      <c r="E384" s="56">
        <v>3.038</v>
      </c>
      <c r="F384" s="56">
        <v>2.792</v>
      </c>
      <c r="G384" s="56">
        <v>3.274</v>
      </c>
      <c r="H384" s="56">
        <v>0.543</v>
      </c>
      <c r="I384" s="56">
        <v>105.0</v>
      </c>
      <c r="J384" s="50" t="s">
        <v>563</v>
      </c>
      <c r="K384" s="56">
        <v>9.8</v>
      </c>
      <c r="L384" s="56">
        <v>0.00924</v>
      </c>
      <c r="M384" s="56">
        <v>1.215</v>
      </c>
      <c r="N384" s="56">
        <v>100.0</v>
      </c>
      <c r="O384" s="52"/>
      <c r="P384" s="56">
        <v>82.804</v>
      </c>
      <c r="Q384" s="56">
        <v>1.05307</v>
      </c>
      <c r="R384" s="52"/>
      <c r="S384" s="52"/>
      <c r="T384" s="52"/>
      <c r="U384" s="52"/>
      <c r="V384" s="52"/>
      <c r="W384" s="52"/>
      <c r="X384" s="52"/>
      <c r="Y384" s="52"/>
    </row>
    <row r="385">
      <c r="A385" s="83" t="s">
        <v>1109</v>
      </c>
      <c r="B385" s="50" t="s">
        <v>2962</v>
      </c>
      <c r="C385" s="50" t="s">
        <v>1110</v>
      </c>
      <c r="D385" s="55">
        <v>5471.0</v>
      </c>
      <c r="E385" s="56">
        <v>2.633</v>
      </c>
      <c r="F385" s="56">
        <v>2.562</v>
      </c>
      <c r="G385" s="56">
        <v>3.225</v>
      </c>
      <c r="H385" s="56">
        <v>0.184</v>
      </c>
      <c r="I385" s="56">
        <v>87.0</v>
      </c>
      <c r="J385" s="56">
        <v>8.3</v>
      </c>
      <c r="K385" s="56">
        <v>8.8</v>
      </c>
      <c r="L385" s="56">
        <v>0.00953</v>
      </c>
      <c r="M385" s="56">
        <v>1.123</v>
      </c>
      <c r="N385" s="56">
        <v>98.85</v>
      </c>
      <c r="O385" s="52"/>
      <c r="P385" s="56">
        <v>58.783</v>
      </c>
      <c r="Q385" s="56">
        <v>1.08589</v>
      </c>
      <c r="R385" s="52"/>
      <c r="S385" s="52"/>
      <c r="T385" s="52"/>
      <c r="U385" s="52"/>
      <c r="V385" s="52"/>
      <c r="W385" s="52"/>
      <c r="X385" s="52"/>
      <c r="Y385" s="52"/>
    </row>
    <row r="386">
      <c r="A386" s="83" t="s">
        <v>1024</v>
      </c>
      <c r="B386" s="50" t="s">
        <v>2964</v>
      </c>
      <c r="C386" s="50" t="s">
        <v>1025</v>
      </c>
      <c r="D386" s="55">
        <v>5447.0</v>
      </c>
      <c r="E386" s="56">
        <v>3.439</v>
      </c>
      <c r="F386" s="56">
        <v>2.733</v>
      </c>
      <c r="G386" s="56">
        <v>3.221</v>
      </c>
      <c r="H386" s="56">
        <v>0.833</v>
      </c>
      <c r="I386" s="56">
        <v>120.0</v>
      </c>
      <c r="J386" s="50" t="s">
        <v>563</v>
      </c>
      <c r="K386" s="56">
        <v>8.5</v>
      </c>
      <c r="L386" s="56">
        <v>0.00935</v>
      </c>
      <c r="M386" s="56">
        <v>1.29</v>
      </c>
      <c r="N386" s="56">
        <v>100.0</v>
      </c>
      <c r="O386" s="52"/>
      <c r="P386" s="56">
        <v>76.044</v>
      </c>
      <c r="Q386" s="56">
        <v>1.06546</v>
      </c>
      <c r="R386" s="52"/>
      <c r="S386" s="52"/>
      <c r="T386" s="52"/>
      <c r="U386" s="52"/>
      <c r="V386" s="52"/>
      <c r="W386" s="52"/>
      <c r="X386" s="52"/>
      <c r="Y386" s="52"/>
    </row>
    <row r="387">
      <c r="A387" s="83" t="s">
        <v>1454</v>
      </c>
      <c r="B387" s="50" t="s">
        <v>2965</v>
      </c>
      <c r="C387" s="50" t="s">
        <v>1455</v>
      </c>
      <c r="D387" s="55">
        <v>5435.0</v>
      </c>
      <c r="E387" s="56">
        <v>2.277</v>
      </c>
      <c r="F387" s="56">
        <v>2.149</v>
      </c>
      <c r="G387" s="56">
        <v>2.505</v>
      </c>
      <c r="H387" s="56">
        <v>0.597</v>
      </c>
      <c r="I387" s="56">
        <v>154.0</v>
      </c>
      <c r="J387" s="56">
        <v>5.0</v>
      </c>
      <c r="K387" s="56">
        <v>7.8</v>
      </c>
      <c r="L387" s="56">
        <v>0.01683</v>
      </c>
      <c r="M387" s="56">
        <v>0.823</v>
      </c>
      <c r="N387" s="56">
        <v>92.21</v>
      </c>
      <c r="O387" s="52"/>
      <c r="P387" s="56">
        <v>39.372</v>
      </c>
      <c r="Q387" s="56">
        <v>1.91864</v>
      </c>
      <c r="R387" s="52"/>
      <c r="S387" s="52"/>
      <c r="T387" s="52"/>
      <c r="U387" s="52"/>
      <c r="V387" s="52"/>
      <c r="W387" s="52"/>
      <c r="X387" s="52"/>
      <c r="Y387" s="52"/>
    </row>
    <row r="388">
      <c r="A388" s="83" t="s">
        <v>620</v>
      </c>
      <c r="B388" s="50" t="s">
        <v>2966</v>
      </c>
      <c r="C388" s="50" t="s">
        <v>621</v>
      </c>
      <c r="D388" s="55">
        <v>5393.0</v>
      </c>
      <c r="E388" s="56">
        <v>4.333</v>
      </c>
      <c r="F388" s="56">
        <v>4.14</v>
      </c>
      <c r="G388" s="56">
        <v>4.45</v>
      </c>
      <c r="H388" s="56">
        <v>0.699</v>
      </c>
      <c r="I388" s="56">
        <v>186.0</v>
      </c>
      <c r="J388" s="56">
        <v>4.8</v>
      </c>
      <c r="K388" s="56">
        <v>8.0</v>
      </c>
      <c r="L388" s="56">
        <v>0.01378</v>
      </c>
      <c r="M388" s="56">
        <v>1.254</v>
      </c>
      <c r="N388" s="56">
        <v>95.16</v>
      </c>
      <c r="O388" s="52"/>
      <c r="P388" s="56">
        <v>80.811</v>
      </c>
      <c r="Q388" s="56">
        <v>1.57113</v>
      </c>
      <c r="R388" s="52"/>
      <c r="S388" s="52"/>
      <c r="T388" s="52"/>
      <c r="U388" s="52"/>
      <c r="V388" s="52"/>
      <c r="W388" s="52"/>
      <c r="X388" s="52"/>
      <c r="Y388" s="52"/>
    </row>
    <row r="389">
      <c r="A389" s="83" t="s">
        <v>1026</v>
      </c>
      <c r="B389" s="50" t="s">
        <v>2967</v>
      </c>
      <c r="C389" s="50" t="s">
        <v>1027</v>
      </c>
      <c r="D389" s="55">
        <v>5383.0</v>
      </c>
      <c r="E389" s="56">
        <v>3.172</v>
      </c>
      <c r="F389" s="56">
        <v>3.005</v>
      </c>
      <c r="G389" s="56">
        <v>3.146</v>
      </c>
      <c r="H389" s="56">
        <v>0.699</v>
      </c>
      <c r="I389" s="56">
        <v>83.0</v>
      </c>
      <c r="J389" s="56">
        <v>7.6</v>
      </c>
      <c r="K389" s="50" t="s">
        <v>563</v>
      </c>
      <c r="L389" s="56">
        <v>0.00931</v>
      </c>
      <c r="M389" s="56">
        <v>0.999</v>
      </c>
      <c r="N389" s="56">
        <v>75.9</v>
      </c>
      <c r="O389" s="52"/>
      <c r="P389" s="56">
        <v>60.83</v>
      </c>
      <c r="Q389" s="56">
        <v>1.06121</v>
      </c>
      <c r="R389" s="52"/>
      <c r="S389" s="52"/>
      <c r="T389" s="52"/>
      <c r="U389" s="52"/>
      <c r="V389" s="52"/>
      <c r="W389" s="52"/>
      <c r="X389" s="52"/>
      <c r="Y389" s="52"/>
    </row>
    <row r="390">
      <c r="A390" s="83" t="s">
        <v>895</v>
      </c>
      <c r="B390" s="50" t="s">
        <v>895</v>
      </c>
      <c r="C390" s="50" t="s">
        <v>896</v>
      </c>
      <c r="D390" s="55">
        <v>5302.0</v>
      </c>
      <c r="E390" s="56">
        <v>2.738</v>
      </c>
      <c r="F390" s="56">
        <v>2.555</v>
      </c>
      <c r="G390" s="56">
        <v>3.123</v>
      </c>
      <c r="H390" s="56">
        <v>0.374</v>
      </c>
      <c r="I390" s="56">
        <v>115.0</v>
      </c>
      <c r="J390" s="56">
        <v>7.4</v>
      </c>
      <c r="K390" s="56">
        <v>9.0</v>
      </c>
      <c r="L390" s="56">
        <v>0.00763</v>
      </c>
      <c r="M390" s="56">
        <v>0.798</v>
      </c>
      <c r="N390" s="56">
        <v>96.52</v>
      </c>
      <c r="O390" s="52"/>
      <c r="P390" s="56">
        <v>60.162</v>
      </c>
      <c r="Q390" s="56">
        <v>0.86938</v>
      </c>
      <c r="R390" s="52"/>
      <c r="S390" s="52"/>
      <c r="T390" s="52"/>
      <c r="U390" s="52"/>
      <c r="V390" s="52"/>
      <c r="W390" s="52"/>
      <c r="X390" s="52"/>
      <c r="Y390" s="52"/>
    </row>
    <row r="391">
      <c r="A391" s="83" t="s">
        <v>1129</v>
      </c>
      <c r="B391" s="50" t="s">
        <v>2971</v>
      </c>
      <c r="C391" s="50" t="s">
        <v>1130</v>
      </c>
      <c r="D391" s="55">
        <v>5297.0</v>
      </c>
      <c r="E391" s="56">
        <v>2.9</v>
      </c>
      <c r="F391" s="56">
        <v>2.724</v>
      </c>
      <c r="G391" s="56">
        <v>3.115</v>
      </c>
      <c r="H391" s="56">
        <v>0.61</v>
      </c>
      <c r="I391" s="56">
        <v>159.0</v>
      </c>
      <c r="J391" s="56">
        <v>6.4</v>
      </c>
      <c r="K391" s="56">
        <v>9.3</v>
      </c>
      <c r="L391" s="56">
        <v>0.0117</v>
      </c>
      <c r="M391" s="56">
        <v>1.046</v>
      </c>
      <c r="N391" s="56">
        <v>94.34</v>
      </c>
      <c r="O391" s="52"/>
      <c r="P391" s="56">
        <v>64.248</v>
      </c>
      <c r="Q391" s="56">
        <v>1.33406</v>
      </c>
      <c r="R391" s="52"/>
      <c r="S391" s="52"/>
      <c r="T391" s="52"/>
      <c r="U391" s="52"/>
      <c r="V391" s="52"/>
      <c r="W391" s="52"/>
      <c r="X391" s="52"/>
      <c r="Y391" s="52"/>
    </row>
    <row r="392">
      <c r="A392" s="83" t="s">
        <v>596</v>
      </c>
      <c r="B392" s="50" t="s">
        <v>2973</v>
      </c>
      <c r="C392" s="50" t="s">
        <v>597</v>
      </c>
      <c r="D392" s="55">
        <v>5228.0</v>
      </c>
      <c r="E392" s="56">
        <v>4.015</v>
      </c>
      <c r="F392" s="56">
        <v>4.004</v>
      </c>
      <c r="G392" s="56">
        <v>3.757</v>
      </c>
      <c r="H392" s="56">
        <v>1.415</v>
      </c>
      <c r="I392" s="56">
        <v>82.0</v>
      </c>
      <c r="J392" s="56">
        <v>7.2</v>
      </c>
      <c r="K392" s="56">
        <v>9.1</v>
      </c>
      <c r="L392" s="56">
        <v>0.01121</v>
      </c>
      <c r="M392" s="56">
        <v>1.453</v>
      </c>
      <c r="N392" s="56">
        <v>0.0</v>
      </c>
      <c r="O392" s="52"/>
      <c r="P392" s="56">
        <v>74.568</v>
      </c>
      <c r="Q392" s="56">
        <v>1.27741</v>
      </c>
      <c r="R392" s="52"/>
      <c r="S392" s="52"/>
      <c r="T392" s="52"/>
      <c r="U392" s="52"/>
      <c r="V392" s="52"/>
      <c r="W392" s="52"/>
      <c r="X392" s="52"/>
      <c r="Y392" s="52"/>
    </row>
    <row r="393">
      <c r="A393" s="83" t="s">
        <v>1472</v>
      </c>
      <c r="B393" s="50" t="s">
        <v>2974</v>
      </c>
      <c r="C393" s="50" t="s">
        <v>1473</v>
      </c>
      <c r="D393" s="55">
        <v>5227.0</v>
      </c>
      <c r="E393" s="56">
        <v>2.041</v>
      </c>
      <c r="F393" s="56">
        <v>2.01</v>
      </c>
      <c r="G393" s="56">
        <v>2.028</v>
      </c>
      <c r="H393" s="56">
        <v>0.134</v>
      </c>
      <c r="I393" s="56">
        <v>67.0</v>
      </c>
      <c r="J393" s="50" t="s">
        <v>563</v>
      </c>
      <c r="K393" s="56">
        <v>9.9</v>
      </c>
      <c r="L393" s="56">
        <v>0.00273</v>
      </c>
      <c r="M393" s="56">
        <v>0.835</v>
      </c>
      <c r="N393" s="56">
        <v>94.03</v>
      </c>
      <c r="O393" s="52"/>
      <c r="P393" s="56">
        <v>23.171</v>
      </c>
      <c r="Q393" s="56">
        <v>0.31101</v>
      </c>
      <c r="R393" s="52"/>
      <c r="S393" s="52"/>
      <c r="T393" s="52"/>
      <c r="U393" s="52"/>
      <c r="V393" s="52"/>
      <c r="W393" s="52"/>
      <c r="X393" s="52"/>
      <c r="Y393" s="52"/>
    </row>
    <row r="394">
      <c r="A394" s="83" t="s">
        <v>1315</v>
      </c>
      <c r="B394" s="50" t="s">
        <v>1315</v>
      </c>
      <c r="C394" s="50" t="s">
        <v>1316</v>
      </c>
      <c r="D394" s="55">
        <v>5219.0</v>
      </c>
      <c r="E394" s="56">
        <v>2.513</v>
      </c>
      <c r="F394" s="56">
        <v>2.265</v>
      </c>
      <c r="G394" s="56">
        <v>2.491</v>
      </c>
      <c r="H394" s="56">
        <v>0.44</v>
      </c>
      <c r="I394" s="56">
        <v>216.0</v>
      </c>
      <c r="J394" s="56">
        <v>6.9</v>
      </c>
      <c r="K394" s="56">
        <v>9.3</v>
      </c>
      <c r="L394" s="56">
        <v>0.00866</v>
      </c>
      <c r="M394" s="56">
        <v>0.633</v>
      </c>
      <c r="N394" s="56">
        <v>88.43</v>
      </c>
      <c r="O394" s="52"/>
      <c r="P394" s="56">
        <v>43.645</v>
      </c>
      <c r="Q394" s="56">
        <v>0.98674</v>
      </c>
      <c r="R394" s="52"/>
      <c r="S394" s="52"/>
      <c r="T394" s="52"/>
      <c r="U394" s="52"/>
      <c r="V394" s="52"/>
      <c r="W394" s="52"/>
      <c r="X394" s="52"/>
      <c r="Y394" s="52"/>
    </row>
    <row r="395">
      <c r="A395" s="83" t="s">
        <v>2131</v>
      </c>
      <c r="B395" s="50" t="s">
        <v>2976</v>
      </c>
      <c r="C395" s="50" t="s">
        <v>2132</v>
      </c>
      <c r="D395" s="55">
        <v>5216.0</v>
      </c>
      <c r="E395" s="56">
        <v>1.519</v>
      </c>
      <c r="F395" s="56">
        <v>1.433</v>
      </c>
      <c r="G395" s="56">
        <v>1.563</v>
      </c>
      <c r="H395" s="56">
        <v>0.28</v>
      </c>
      <c r="I395" s="56">
        <v>225.0</v>
      </c>
      <c r="J395" s="56">
        <v>7.9</v>
      </c>
      <c r="K395" s="56">
        <v>9.7</v>
      </c>
      <c r="L395" s="56">
        <v>0.00726</v>
      </c>
      <c r="M395" s="56">
        <v>0.411</v>
      </c>
      <c r="N395" s="56">
        <v>98.22</v>
      </c>
      <c r="O395" s="52"/>
      <c r="P395" s="56">
        <v>20.732</v>
      </c>
      <c r="Q395" s="56">
        <v>0.82795</v>
      </c>
      <c r="R395" s="52"/>
      <c r="S395" s="52"/>
      <c r="T395" s="52"/>
      <c r="U395" s="52"/>
      <c r="V395" s="52"/>
      <c r="W395" s="52"/>
      <c r="X395" s="52"/>
      <c r="Y395" s="52"/>
    </row>
    <row r="396">
      <c r="A396" s="83" t="s">
        <v>1388</v>
      </c>
      <c r="B396" s="50" t="s">
        <v>2977</v>
      </c>
      <c r="C396" s="50" t="s">
        <v>1389</v>
      </c>
      <c r="D396" s="55">
        <v>5204.0</v>
      </c>
      <c r="E396" s="56">
        <v>2.141</v>
      </c>
      <c r="F396" s="56">
        <v>2.051</v>
      </c>
      <c r="G396" s="56">
        <v>2.543</v>
      </c>
      <c r="H396" s="56">
        <v>0.388</v>
      </c>
      <c r="I396" s="56">
        <v>85.0</v>
      </c>
      <c r="J396" s="50" t="s">
        <v>563</v>
      </c>
      <c r="K396" s="56">
        <v>9.3</v>
      </c>
      <c r="L396" s="56">
        <v>0.00497</v>
      </c>
      <c r="M396" s="56">
        <v>0.75</v>
      </c>
      <c r="N396" s="56">
        <v>77.65</v>
      </c>
      <c r="O396" s="52"/>
      <c r="P396" s="56">
        <v>36.019</v>
      </c>
      <c r="Q396" s="56">
        <v>0.56635</v>
      </c>
      <c r="R396" s="52"/>
      <c r="S396" s="52"/>
      <c r="T396" s="52"/>
      <c r="U396" s="52"/>
      <c r="V396" s="52"/>
      <c r="W396" s="52"/>
      <c r="X396" s="52"/>
      <c r="Y396" s="52"/>
    </row>
    <row r="397">
      <c r="A397" s="83" t="s">
        <v>422</v>
      </c>
      <c r="B397" s="50" t="s">
        <v>2978</v>
      </c>
      <c r="C397" s="50" t="s">
        <v>423</v>
      </c>
      <c r="D397" s="55">
        <v>5191.0</v>
      </c>
      <c r="E397" s="56">
        <v>4.882</v>
      </c>
      <c r="F397" s="56">
        <v>4.494</v>
      </c>
      <c r="G397" s="56">
        <v>5.327</v>
      </c>
      <c r="H397" s="56">
        <v>0.787</v>
      </c>
      <c r="I397" s="56">
        <v>89.0</v>
      </c>
      <c r="J397" s="56">
        <v>6.6</v>
      </c>
      <c r="K397" s="56">
        <v>7.8</v>
      </c>
      <c r="L397" s="56">
        <v>0.00957</v>
      </c>
      <c r="M397" s="56">
        <v>1.533</v>
      </c>
      <c r="N397" s="56">
        <v>91.01</v>
      </c>
      <c r="O397" s="52"/>
      <c r="P397" s="56">
        <v>86.009</v>
      </c>
      <c r="Q397" s="56">
        <v>1.091</v>
      </c>
      <c r="R397" s="52"/>
      <c r="S397" s="52"/>
      <c r="T397" s="52"/>
      <c r="U397" s="52"/>
      <c r="V397" s="52"/>
      <c r="W397" s="52"/>
      <c r="X397" s="52"/>
      <c r="Y397" s="52"/>
    </row>
    <row r="398">
      <c r="A398" s="83" t="s">
        <v>729</v>
      </c>
      <c r="B398" s="50" t="s">
        <v>2980</v>
      </c>
      <c r="C398" s="50" t="s">
        <v>730</v>
      </c>
      <c r="D398" s="55">
        <v>5158.0</v>
      </c>
      <c r="E398" s="56">
        <v>3.943</v>
      </c>
      <c r="F398" s="56">
        <v>3.793</v>
      </c>
      <c r="G398" s="56">
        <v>3.836</v>
      </c>
      <c r="H398" s="56">
        <v>0.881</v>
      </c>
      <c r="I398" s="56">
        <v>84.0</v>
      </c>
      <c r="J398" s="56">
        <v>9.1</v>
      </c>
      <c r="K398" s="56">
        <v>7.8</v>
      </c>
      <c r="L398" s="56">
        <v>0.00829</v>
      </c>
      <c r="M398" s="56">
        <v>1.263</v>
      </c>
      <c r="N398" s="56">
        <v>90.48</v>
      </c>
      <c r="O398" s="52"/>
      <c r="P398" s="56">
        <v>86.338</v>
      </c>
      <c r="Q398" s="56">
        <v>0.94487</v>
      </c>
      <c r="R398" s="52"/>
      <c r="S398" s="52"/>
      <c r="T398" s="52"/>
      <c r="U398" s="52"/>
      <c r="V398" s="52"/>
      <c r="W398" s="52"/>
      <c r="X398" s="52"/>
      <c r="Y398" s="52"/>
    </row>
    <row r="399">
      <c r="A399" s="83" t="s">
        <v>391</v>
      </c>
      <c r="B399" s="50" t="s">
        <v>2982</v>
      </c>
      <c r="C399" s="50" t="s">
        <v>392</v>
      </c>
      <c r="D399" s="55">
        <v>5142.0</v>
      </c>
      <c r="E399" s="56">
        <v>5.397</v>
      </c>
      <c r="F399" s="56">
        <v>5.149</v>
      </c>
      <c r="G399" s="56">
        <v>5.392</v>
      </c>
      <c r="H399" s="56">
        <v>1.155</v>
      </c>
      <c r="I399" s="56">
        <v>283.0</v>
      </c>
      <c r="J399" s="56">
        <v>3.4</v>
      </c>
      <c r="K399" s="56">
        <v>7.6</v>
      </c>
      <c r="L399" s="56">
        <v>0.01331</v>
      </c>
      <c r="M399" s="56">
        <v>1.48</v>
      </c>
      <c r="N399" s="56">
        <v>83.75</v>
      </c>
      <c r="O399" s="52"/>
      <c r="P399" s="56">
        <v>87.695</v>
      </c>
      <c r="Q399" s="56">
        <v>1.51748</v>
      </c>
      <c r="R399" s="52"/>
      <c r="S399" s="52"/>
      <c r="T399" s="52"/>
      <c r="U399" s="52"/>
      <c r="V399" s="52"/>
      <c r="W399" s="52"/>
      <c r="X399" s="52"/>
      <c r="Y399" s="52"/>
    </row>
    <row r="400">
      <c r="A400" s="83" t="s">
        <v>1889</v>
      </c>
      <c r="B400" s="50" t="s">
        <v>2983</v>
      </c>
      <c r="C400" s="56" t="s">
        <v>1890</v>
      </c>
      <c r="D400" s="55">
        <v>5082.0</v>
      </c>
      <c r="E400" s="56">
        <v>1.944</v>
      </c>
      <c r="F400" s="56">
        <v>1.631</v>
      </c>
      <c r="G400" s="56">
        <v>2.041</v>
      </c>
      <c r="H400" s="56">
        <v>0.4</v>
      </c>
      <c r="I400" s="56">
        <v>295.0</v>
      </c>
      <c r="J400" s="56">
        <v>9.6</v>
      </c>
      <c r="K400" s="50" t="s">
        <v>563</v>
      </c>
      <c r="L400" s="56">
        <v>0.00756</v>
      </c>
      <c r="M400" s="56">
        <v>0.575</v>
      </c>
      <c r="N400" s="56">
        <v>98.98</v>
      </c>
      <c r="O400" s="52"/>
      <c r="P400" s="56">
        <v>33.74</v>
      </c>
      <c r="Q400" s="56">
        <v>0.86163</v>
      </c>
      <c r="R400" s="52"/>
      <c r="S400" s="52"/>
      <c r="T400" s="52"/>
      <c r="U400" s="52"/>
      <c r="V400" s="52"/>
      <c r="W400" s="52"/>
      <c r="X400" s="52"/>
      <c r="Y400" s="52"/>
    </row>
    <row r="401">
      <c r="A401" s="83" t="s">
        <v>2686</v>
      </c>
      <c r="B401" s="50" t="s">
        <v>2985</v>
      </c>
      <c r="C401" s="50" t="s">
        <v>2986</v>
      </c>
      <c r="D401" s="55">
        <v>5071.0</v>
      </c>
      <c r="E401" s="56">
        <v>0.479</v>
      </c>
      <c r="F401" s="56">
        <v>0.388</v>
      </c>
      <c r="G401" s="56">
        <v>0.413</v>
      </c>
      <c r="H401" s="56">
        <v>5.347</v>
      </c>
      <c r="I401" s="56">
        <v>193.0</v>
      </c>
      <c r="J401" s="50" t="s">
        <v>563</v>
      </c>
      <c r="K401" s="56">
        <v>8.0</v>
      </c>
      <c r="L401" s="56">
        <v>0.00165</v>
      </c>
      <c r="M401" s="56">
        <v>0.084</v>
      </c>
      <c r="N401" s="56">
        <v>100.0</v>
      </c>
      <c r="O401" s="52"/>
      <c r="P401" s="56">
        <v>8.253</v>
      </c>
      <c r="Q401" s="56">
        <v>0.18794</v>
      </c>
      <c r="R401" s="52"/>
      <c r="S401" s="52"/>
      <c r="T401" s="52"/>
      <c r="U401" s="52"/>
      <c r="V401" s="52"/>
      <c r="W401" s="52"/>
      <c r="X401" s="52"/>
      <c r="Y401" s="52"/>
    </row>
    <row r="402">
      <c r="A402" s="83" t="s">
        <v>1384</v>
      </c>
      <c r="B402" s="50" t="s">
        <v>2989</v>
      </c>
      <c r="C402" s="50" t="s">
        <v>1385</v>
      </c>
      <c r="D402" s="55">
        <v>5067.0</v>
      </c>
      <c r="E402" s="56">
        <v>2.364</v>
      </c>
      <c r="F402" s="56">
        <v>2.264</v>
      </c>
      <c r="G402" s="56">
        <v>2.544</v>
      </c>
      <c r="H402" s="56">
        <v>0.393</v>
      </c>
      <c r="I402" s="56">
        <v>61.0</v>
      </c>
      <c r="J402" s="50" t="s">
        <v>563</v>
      </c>
      <c r="K402" s="56">
        <v>9.1</v>
      </c>
      <c r="L402" s="56">
        <v>0.00534</v>
      </c>
      <c r="M402" s="56">
        <v>0.821</v>
      </c>
      <c r="N402" s="56">
        <v>100.0</v>
      </c>
      <c r="O402" s="52"/>
      <c r="P402" s="56">
        <v>48.709</v>
      </c>
      <c r="Q402" s="56">
        <v>0.60841</v>
      </c>
      <c r="R402" s="52"/>
      <c r="S402" s="52"/>
      <c r="T402" s="52"/>
      <c r="U402" s="52"/>
      <c r="V402" s="52"/>
      <c r="W402" s="52"/>
      <c r="X402" s="52"/>
      <c r="Y402" s="52"/>
    </row>
    <row r="403">
      <c r="A403" s="83" t="s">
        <v>1884</v>
      </c>
      <c r="B403" s="50" t="s">
        <v>1884</v>
      </c>
      <c r="C403" s="50" t="s">
        <v>1885</v>
      </c>
      <c r="D403" s="55">
        <v>5032.0</v>
      </c>
      <c r="E403" s="56">
        <v>1.822</v>
      </c>
      <c r="F403" s="56">
        <v>1.616</v>
      </c>
      <c r="G403" s="56">
        <v>2.159</v>
      </c>
      <c r="H403" s="56">
        <v>0.245</v>
      </c>
      <c r="I403" s="56">
        <v>208.0</v>
      </c>
      <c r="J403" s="56">
        <v>8.4</v>
      </c>
      <c r="K403" s="56">
        <v>9.1</v>
      </c>
      <c r="L403" s="56">
        <v>0.00751</v>
      </c>
      <c r="M403" s="56">
        <v>0.632</v>
      </c>
      <c r="N403" s="56">
        <v>89.42</v>
      </c>
      <c r="O403" s="52"/>
      <c r="P403" s="56">
        <v>63.264</v>
      </c>
      <c r="Q403" s="56">
        <v>0.85555</v>
      </c>
      <c r="R403" s="52"/>
      <c r="S403" s="52"/>
      <c r="T403" s="52"/>
      <c r="U403" s="52"/>
      <c r="V403" s="52"/>
      <c r="W403" s="52"/>
      <c r="X403" s="52"/>
      <c r="Y403" s="52"/>
    </row>
    <row r="404">
      <c r="A404" s="83" t="s">
        <v>884</v>
      </c>
      <c r="B404" s="50" t="s">
        <v>2992</v>
      </c>
      <c r="C404" s="50" t="s">
        <v>885</v>
      </c>
      <c r="D404" s="55">
        <v>5030.0</v>
      </c>
      <c r="E404" s="56">
        <v>2.892</v>
      </c>
      <c r="F404" s="56">
        <v>2.784</v>
      </c>
      <c r="G404" s="56">
        <v>3.291</v>
      </c>
      <c r="H404" s="56">
        <v>0.571</v>
      </c>
      <c r="I404" s="56">
        <v>56.0</v>
      </c>
      <c r="J404" s="50" t="s">
        <v>563</v>
      </c>
      <c r="K404" s="56">
        <v>7.9</v>
      </c>
      <c r="L404" s="56">
        <v>0.00565</v>
      </c>
      <c r="M404" s="56">
        <v>1.078</v>
      </c>
      <c r="N404" s="56">
        <v>82.14</v>
      </c>
      <c r="O404" s="52"/>
      <c r="P404" s="56">
        <v>54.469</v>
      </c>
      <c r="Q404" s="56">
        <v>0.64453</v>
      </c>
      <c r="R404" s="52"/>
      <c r="S404" s="52"/>
      <c r="T404" s="52"/>
      <c r="U404" s="52"/>
      <c r="V404" s="52"/>
      <c r="W404" s="52"/>
      <c r="X404" s="52"/>
      <c r="Y404" s="52"/>
    </row>
    <row r="405">
      <c r="A405" s="83" t="s">
        <v>371</v>
      </c>
      <c r="B405" s="50" t="s">
        <v>2993</v>
      </c>
      <c r="C405" s="50" t="s">
        <v>372</v>
      </c>
      <c r="D405" s="55">
        <v>5027.0</v>
      </c>
      <c r="E405" s="56">
        <v>6.571</v>
      </c>
      <c r="F405" s="56">
        <v>6.471</v>
      </c>
      <c r="G405" s="56">
        <v>7.271</v>
      </c>
      <c r="H405" s="56">
        <v>0.903</v>
      </c>
      <c r="I405" s="56">
        <v>62.0</v>
      </c>
      <c r="J405" s="56">
        <v>8.5</v>
      </c>
      <c r="K405" s="56">
        <v>8.0</v>
      </c>
      <c r="L405" s="56">
        <v>0.00849</v>
      </c>
      <c r="M405" s="56">
        <v>2.378</v>
      </c>
      <c r="N405" s="56">
        <v>0.0</v>
      </c>
      <c r="O405" s="52"/>
      <c r="P405" s="56">
        <v>86.128</v>
      </c>
      <c r="Q405" s="56">
        <v>0.96726</v>
      </c>
      <c r="R405" s="52"/>
      <c r="S405" s="52"/>
      <c r="T405" s="52"/>
      <c r="U405" s="52"/>
      <c r="V405" s="52"/>
      <c r="W405" s="52"/>
      <c r="X405" s="52"/>
      <c r="Y405" s="52"/>
    </row>
    <row r="406">
      <c r="A406" s="83" t="s">
        <v>657</v>
      </c>
      <c r="B406" s="50" t="s">
        <v>2994</v>
      </c>
      <c r="C406" s="50" t="s">
        <v>658</v>
      </c>
      <c r="D406" s="55">
        <v>5017.0</v>
      </c>
      <c r="E406" s="56">
        <v>3.637</v>
      </c>
      <c r="F406" s="56">
        <v>3.419</v>
      </c>
      <c r="G406" s="56">
        <v>3.451</v>
      </c>
      <c r="H406" s="56">
        <v>1.136</v>
      </c>
      <c r="I406" s="56">
        <v>125.0</v>
      </c>
      <c r="J406" s="56">
        <v>5.4</v>
      </c>
      <c r="K406" s="56">
        <v>8.1</v>
      </c>
      <c r="L406" s="56">
        <v>0.01234</v>
      </c>
      <c r="M406" s="56">
        <v>1.037</v>
      </c>
      <c r="N406" s="56">
        <v>80.8</v>
      </c>
      <c r="O406" s="52"/>
      <c r="P406" s="56">
        <v>75.54</v>
      </c>
      <c r="Q406" s="56">
        <v>1.40629</v>
      </c>
      <c r="R406" s="52"/>
      <c r="S406" s="52"/>
      <c r="T406" s="52"/>
      <c r="U406" s="52"/>
      <c r="V406" s="52"/>
      <c r="W406" s="52"/>
      <c r="X406" s="52"/>
      <c r="Y406" s="52"/>
    </row>
    <row r="407">
      <c r="A407" s="83" t="s">
        <v>287</v>
      </c>
      <c r="B407" s="50" t="s">
        <v>2996</v>
      </c>
      <c r="C407" s="50" t="s">
        <v>288</v>
      </c>
      <c r="D407" s="55">
        <v>5016.0</v>
      </c>
      <c r="E407" s="56">
        <v>7.142</v>
      </c>
      <c r="F407" s="56">
        <v>6.903</v>
      </c>
      <c r="G407" s="56">
        <v>6.885</v>
      </c>
      <c r="H407" s="56">
        <v>2.259</v>
      </c>
      <c r="I407" s="56">
        <v>116.0</v>
      </c>
      <c r="J407" s="56">
        <v>3.7</v>
      </c>
      <c r="K407" s="56">
        <v>7.1</v>
      </c>
      <c r="L407" s="56">
        <v>0.01795</v>
      </c>
      <c r="M407" s="56">
        <v>2.198</v>
      </c>
      <c r="N407" s="56">
        <v>73.28</v>
      </c>
      <c r="O407" s="52"/>
      <c r="P407" s="56">
        <v>93.753</v>
      </c>
      <c r="Q407" s="56">
        <v>2.04592</v>
      </c>
      <c r="R407" s="52"/>
      <c r="S407" s="52"/>
      <c r="T407" s="52"/>
      <c r="U407" s="52"/>
      <c r="V407" s="52"/>
      <c r="W407" s="52"/>
      <c r="X407" s="52"/>
      <c r="Y407" s="52"/>
    </row>
    <row r="408">
      <c r="A408" s="83" t="s">
        <v>207</v>
      </c>
      <c r="B408" s="50" t="s">
        <v>2998</v>
      </c>
      <c r="C408" s="50" t="s">
        <v>208</v>
      </c>
      <c r="D408" s="55">
        <v>4998.0</v>
      </c>
      <c r="E408" s="56">
        <v>7.76</v>
      </c>
      <c r="F408" s="56">
        <v>7.413</v>
      </c>
      <c r="G408" s="56">
        <v>6.148</v>
      </c>
      <c r="H408" s="56">
        <v>1.32</v>
      </c>
      <c r="I408" s="56">
        <v>103.0</v>
      </c>
      <c r="J408" s="56">
        <v>4.7</v>
      </c>
      <c r="K408" s="56">
        <v>7.3</v>
      </c>
      <c r="L408" s="56">
        <v>0.01344</v>
      </c>
      <c r="M408" s="56">
        <v>1.832</v>
      </c>
      <c r="N408" s="56">
        <v>77.67</v>
      </c>
      <c r="O408" s="52"/>
      <c r="P408" s="56">
        <v>91.722</v>
      </c>
      <c r="Q408" s="56">
        <v>1.53148</v>
      </c>
      <c r="R408" s="52"/>
      <c r="S408" s="52"/>
      <c r="T408" s="52"/>
      <c r="U408" s="52"/>
      <c r="V408" s="52"/>
      <c r="W408" s="52"/>
      <c r="X408" s="52"/>
      <c r="Y408" s="52"/>
    </row>
    <row r="409">
      <c r="A409" s="83" t="s">
        <v>2308</v>
      </c>
      <c r="B409" s="50" t="s">
        <v>3000</v>
      </c>
      <c r="C409" s="50" t="s">
        <v>2309</v>
      </c>
      <c r="D409" s="55">
        <v>4989.0</v>
      </c>
      <c r="E409" s="56">
        <v>1.138</v>
      </c>
      <c r="F409" s="56">
        <v>1.125</v>
      </c>
      <c r="G409" s="56">
        <v>1.133</v>
      </c>
      <c r="H409" s="56">
        <v>0.367</v>
      </c>
      <c r="I409" s="56">
        <v>98.0</v>
      </c>
      <c r="J409" s="50" t="s">
        <v>563</v>
      </c>
      <c r="K409" s="56">
        <v>4.1</v>
      </c>
      <c r="L409" s="56">
        <v>0.00382</v>
      </c>
      <c r="M409" s="56">
        <v>0.489</v>
      </c>
      <c r="N409" s="56">
        <v>100.0</v>
      </c>
      <c r="O409" s="52"/>
      <c r="P409" s="56">
        <v>64.286</v>
      </c>
      <c r="Q409" s="56">
        <v>0.43594</v>
      </c>
      <c r="R409" s="52"/>
      <c r="S409" s="52"/>
      <c r="T409" s="52"/>
      <c r="U409" s="52"/>
      <c r="V409" s="52"/>
      <c r="W409" s="52"/>
      <c r="X409" s="52"/>
      <c r="Y409" s="52"/>
    </row>
    <row r="410">
      <c r="A410" s="83" t="s">
        <v>950</v>
      </c>
      <c r="B410" s="50" t="s">
        <v>950</v>
      </c>
      <c r="C410" s="50" t="s">
        <v>951</v>
      </c>
      <c r="D410" s="55">
        <v>4907.0</v>
      </c>
      <c r="E410" s="56">
        <v>2.879</v>
      </c>
      <c r="F410" s="56">
        <v>2.745</v>
      </c>
      <c r="G410" s="56">
        <v>3.682</v>
      </c>
      <c r="H410" s="56">
        <v>0.67</v>
      </c>
      <c r="I410" s="56">
        <v>103.0</v>
      </c>
      <c r="J410" s="56">
        <v>8.9</v>
      </c>
      <c r="K410" s="56">
        <v>9.7</v>
      </c>
      <c r="L410" s="56">
        <v>0.00787</v>
      </c>
      <c r="M410" s="56">
        <v>1.325</v>
      </c>
      <c r="N410" s="56">
        <v>100.0</v>
      </c>
      <c r="O410" s="52"/>
      <c r="P410" s="56">
        <v>69.444</v>
      </c>
      <c r="Q410" s="56">
        <v>0.89747</v>
      </c>
      <c r="R410" s="52"/>
      <c r="S410" s="52"/>
      <c r="T410" s="52"/>
      <c r="U410" s="52"/>
      <c r="V410" s="52"/>
      <c r="W410" s="52"/>
      <c r="X410" s="52"/>
      <c r="Y410" s="52"/>
    </row>
    <row r="411">
      <c r="A411" s="83" t="s">
        <v>1996</v>
      </c>
      <c r="B411" s="50" t="s">
        <v>3005</v>
      </c>
      <c r="C411" s="56" t="s">
        <v>1998</v>
      </c>
      <c r="D411" s="55">
        <v>4905.0</v>
      </c>
      <c r="E411" s="56">
        <v>1.522</v>
      </c>
      <c r="F411" s="56">
        <v>1.478</v>
      </c>
      <c r="G411" s="56">
        <v>1.786</v>
      </c>
      <c r="H411" s="56">
        <v>0.28</v>
      </c>
      <c r="I411" s="56">
        <v>50.0</v>
      </c>
      <c r="J411" s="50" t="s">
        <v>563</v>
      </c>
      <c r="K411" s="50" t="s">
        <v>563</v>
      </c>
      <c r="L411" s="56">
        <v>0.00241</v>
      </c>
      <c r="M411" s="56">
        <v>0.633</v>
      </c>
      <c r="N411" s="56">
        <v>100.0</v>
      </c>
      <c r="O411" s="52"/>
      <c r="P411" s="56">
        <v>53.919</v>
      </c>
      <c r="Q411" s="56">
        <v>0.27487</v>
      </c>
      <c r="R411" s="52"/>
      <c r="S411" s="52"/>
      <c r="T411" s="52"/>
      <c r="U411" s="52"/>
      <c r="V411" s="52"/>
      <c r="W411" s="52"/>
      <c r="X411" s="52"/>
      <c r="Y411" s="52"/>
    </row>
    <row r="412">
      <c r="A412" s="83" t="s">
        <v>2299</v>
      </c>
      <c r="B412" s="50" t="s">
        <v>3006</v>
      </c>
      <c r="C412" s="50" t="s">
        <v>2300</v>
      </c>
      <c r="D412" s="55">
        <v>4871.0</v>
      </c>
      <c r="E412" s="56">
        <v>1.355</v>
      </c>
      <c r="F412" s="56">
        <v>1.049</v>
      </c>
      <c r="G412" s="56">
        <v>1.288</v>
      </c>
      <c r="H412" s="56">
        <v>0.183</v>
      </c>
      <c r="I412" s="56">
        <v>268.0</v>
      </c>
      <c r="J412" s="56">
        <v>8.7</v>
      </c>
      <c r="K412" s="50" t="s">
        <v>563</v>
      </c>
      <c r="L412" s="56">
        <v>0.00859</v>
      </c>
      <c r="M412" s="56">
        <v>0.421</v>
      </c>
      <c r="N412" s="56">
        <v>100.0</v>
      </c>
      <c r="O412" s="52"/>
      <c r="P412" s="56">
        <v>60.412</v>
      </c>
      <c r="Q412" s="56">
        <v>0.97945</v>
      </c>
      <c r="R412" s="52"/>
      <c r="S412" s="52"/>
      <c r="T412" s="52"/>
      <c r="U412" s="52"/>
      <c r="V412" s="52"/>
      <c r="W412" s="52"/>
      <c r="X412" s="52"/>
      <c r="Y412" s="52"/>
    </row>
    <row r="413">
      <c r="A413" s="83" t="s">
        <v>1956</v>
      </c>
      <c r="B413" s="50" t="s">
        <v>3007</v>
      </c>
      <c r="C413" s="50" t="s">
        <v>1957</v>
      </c>
      <c r="D413" s="55">
        <v>4856.0</v>
      </c>
      <c r="E413" s="56">
        <v>1.407</v>
      </c>
      <c r="F413" s="56">
        <v>1.305</v>
      </c>
      <c r="G413" s="56">
        <v>1.401</v>
      </c>
      <c r="H413" s="56">
        <v>0.322</v>
      </c>
      <c r="I413" s="56">
        <v>199.0</v>
      </c>
      <c r="J413" s="56">
        <v>9.2</v>
      </c>
      <c r="K413" s="56">
        <v>10.0</v>
      </c>
      <c r="L413" s="56">
        <v>0.00602</v>
      </c>
      <c r="M413" s="56">
        <v>0.404</v>
      </c>
      <c r="N413" s="56">
        <v>100.0</v>
      </c>
      <c r="O413" s="52"/>
      <c r="P413" s="56">
        <v>19.689</v>
      </c>
      <c r="Q413" s="56">
        <v>0.68656</v>
      </c>
      <c r="R413" s="52"/>
      <c r="S413" s="52"/>
      <c r="T413" s="52"/>
      <c r="U413" s="52"/>
      <c r="V413" s="52"/>
      <c r="W413" s="52"/>
      <c r="X413" s="52"/>
      <c r="Y413" s="52"/>
    </row>
    <row r="414">
      <c r="A414" s="83" t="s">
        <v>2277</v>
      </c>
      <c r="B414" s="50" t="s">
        <v>3009</v>
      </c>
      <c r="C414" s="50" t="s">
        <v>2278</v>
      </c>
      <c r="D414" s="55">
        <v>4855.0</v>
      </c>
      <c r="E414" s="56">
        <v>1.44</v>
      </c>
      <c r="F414" s="56">
        <v>1.33</v>
      </c>
      <c r="G414" s="56">
        <v>1.33</v>
      </c>
      <c r="H414" s="56">
        <v>0.35</v>
      </c>
      <c r="I414" s="56">
        <v>197.0</v>
      </c>
      <c r="J414" s="56">
        <v>8.8</v>
      </c>
      <c r="K414" s="56">
        <v>7.0</v>
      </c>
      <c r="L414" s="56">
        <v>0.00857</v>
      </c>
      <c r="M414" s="56">
        <v>0.495</v>
      </c>
      <c r="N414" s="56">
        <v>97.97</v>
      </c>
      <c r="O414" s="52"/>
      <c r="P414" s="56">
        <v>32.81</v>
      </c>
      <c r="Q414" s="56">
        <v>0.97698</v>
      </c>
      <c r="R414" s="52"/>
      <c r="S414" s="52"/>
      <c r="T414" s="52"/>
      <c r="U414" s="52"/>
      <c r="V414" s="52"/>
      <c r="W414" s="52"/>
      <c r="X414" s="52"/>
      <c r="Y414" s="52"/>
    </row>
    <row r="415">
      <c r="A415" s="83" t="s">
        <v>1723</v>
      </c>
      <c r="B415" s="50" t="s">
        <v>3010</v>
      </c>
      <c r="C415" s="50" t="s">
        <v>1724</v>
      </c>
      <c r="D415" s="55">
        <v>4843.0</v>
      </c>
      <c r="E415" s="56">
        <v>1.988</v>
      </c>
      <c r="F415" s="56">
        <v>1.762</v>
      </c>
      <c r="G415" s="56">
        <v>1.943</v>
      </c>
      <c r="H415" s="56">
        <v>0.691</v>
      </c>
      <c r="I415" s="56">
        <v>94.0</v>
      </c>
      <c r="J415" s="50" t="s">
        <v>563</v>
      </c>
      <c r="K415" s="50" t="s">
        <v>563</v>
      </c>
      <c r="L415" s="56">
        <v>0.00489</v>
      </c>
      <c r="M415" s="56">
        <v>0.741</v>
      </c>
      <c r="N415" s="56">
        <v>67.02</v>
      </c>
      <c r="O415" s="52"/>
      <c r="P415" s="56">
        <v>46.869</v>
      </c>
      <c r="Q415" s="56">
        <v>0.55682</v>
      </c>
      <c r="R415" s="52"/>
      <c r="S415" s="52"/>
      <c r="T415" s="52"/>
      <c r="U415" s="52"/>
      <c r="V415" s="52"/>
      <c r="W415" s="52"/>
      <c r="X415" s="52"/>
      <c r="Y415" s="52"/>
    </row>
    <row r="416">
      <c r="A416" s="83" t="s">
        <v>1927</v>
      </c>
      <c r="B416" s="50" t="s">
        <v>3012</v>
      </c>
      <c r="C416" s="50" t="s">
        <v>1928</v>
      </c>
      <c r="D416" s="55">
        <v>4832.0</v>
      </c>
      <c r="E416" s="56">
        <v>1.438</v>
      </c>
      <c r="F416" s="56">
        <v>1.309</v>
      </c>
      <c r="G416" s="56">
        <v>1.508</v>
      </c>
      <c r="H416" s="56">
        <v>0.406</v>
      </c>
      <c r="I416" s="56">
        <v>308.0</v>
      </c>
      <c r="J416" s="56">
        <v>4.2</v>
      </c>
      <c r="K416" s="56">
        <v>9.7</v>
      </c>
      <c r="L416" s="56">
        <v>0.01023</v>
      </c>
      <c r="M416" s="56">
        <v>0.345</v>
      </c>
      <c r="N416" s="56">
        <v>99.35</v>
      </c>
      <c r="O416" s="52"/>
      <c r="P416" s="56">
        <v>31.941</v>
      </c>
      <c r="Q416" s="56">
        <v>1.16596</v>
      </c>
      <c r="R416" s="52"/>
      <c r="S416" s="52"/>
      <c r="T416" s="52"/>
      <c r="U416" s="52"/>
      <c r="V416" s="52"/>
      <c r="W416" s="52"/>
      <c r="X416" s="52"/>
      <c r="Y416" s="52"/>
    </row>
    <row r="417">
      <c r="A417" s="83" t="s">
        <v>1238</v>
      </c>
      <c r="B417" s="50" t="s">
        <v>3014</v>
      </c>
      <c r="C417" s="50" t="s">
        <v>1239</v>
      </c>
      <c r="D417" s="55">
        <v>4820.0</v>
      </c>
      <c r="E417" s="56">
        <v>2.628</v>
      </c>
      <c r="F417" s="56">
        <v>2.455</v>
      </c>
      <c r="G417" s="56">
        <v>3.232</v>
      </c>
      <c r="H417" s="56">
        <v>0.333</v>
      </c>
      <c r="I417" s="56">
        <v>102.0</v>
      </c>
      <c r="J417" s="56">
        <v>7.6</v>
      </c>
      <c r="K417" s="56">
        <v>7.9</v>
      </c>
      <c r="L417" s="56">
        <v>0.00583</v>
      </c>
      <c r="M417" s="56">
        <v>0.846</v>
      </c>
      <c r="N417" s="56">
        <v>98.04</v>
      </c>
      <c r="O417" s="52"/>
      <c r="P417" s="56">
        <v>63.271</v>
      </c>
      <c r="Q417" s="56">
        <v>0.66493</v>
      </c>
      <c r="R417" s="52"/>
      <c r="S417" s="52"/>
      <c r="T417" s="52"/>
      <c r="U417" s="52"/>
      <c r="V417" s="52"/>
      <c r="W417" s="52"/>
      <c r="X417" s="52"/>
      <c r="Y417" s="52"/>
    </row>
    <row r="418">
      <c r="A418" s="83" t="s">
        <v>675</v>
      </c>
      <c r="B418" s="50" t="s">
        <v>3016</v>
      </c>
      <c r="C418" s="50" t="s">
        <v>676</v>
      </c>
      <c r="D418" s="55">
        <v>4817.0</v>
      </c>
      <c r="E418" s="56">
        <v>2.127</v>
      </c>
      <c r="F418" s="56">
        <v>2.025</v>
      </c>
      <c r="G418" s="56">
        <v>2.136</v>
      </c>
      <c r="H418" s="56">
        <v>0.358</v>
      </c>
      <c r="I418" s="56">
        <v>137.0</v>
      </c>
      <c r="J418" s="56">
        <v>6.5</v>
      </c>
      <c r="K418" s="56">
        <v>7.7</v>
      </c>
      <c r="L418" s="56">
        <v>0.00935</v>
      </c>
      <c r="M418" s="56">
        <v>0.608</v>
      </c>
      <c r="N418" s="56">
        <v>91.24</v>
      </c>
      <c r="O418" s="52"/>
      <c r="P418" s="56">
        <v>26.159</v>
      </c>
      <c r="Q418" s="56">
        <v>1.06551</v>
      </c>
      <c r="R418" s="52"/>
      <c r="S418" s="52"/>
      <c r="T418" s="52"/>
      <c r="U418" s="52"/>
      <c r="V418" s="52"/>
      <c r="W418" s="52"/>
      <c r="X418" s="52"/>
      <c r="Y418" s="52"/>
    </row>
    <row r="419">
      <c r="A419" s="83" t="s">
        <v>133</v>
      </c>
      <c r="B419" s="50" t="s">
        <v>3018</v>
      </c>
      <c r="C419" s="50" t="s">
        <v>134</v>
      </c>
      <c r="D419" s="55">
        <v>4814.0</v>
      </c>
      <c r="E419" s="56">
        <v>11.238</v>
      </c>
      <c r="F419" s="56">
        <v>11.048</v>
      </c>
      <c r="G419" s="56">
        <v>11.325</v>
      </c>
      <c r="H419" s="56">
        <v>1.038</v>
      </c>
      <c r="I419" s="56">
        <v>26.0</v>
      </c>
      <c r="J419" s="56">
        <v>8.4</v>
      </c>
      <c r="K419" s="56">
        <v>9.0</v>
      </c>
      <c r="L419" s="56">
        <v>0.00848</v>
      </c>
      <c r="M419" s="56">
        <v>3.714</v>
      </c>
      <c r="N419" s="56">
        <v>0.0</v>
      </c>
      <c r="O419" s="52"/>
      <c r="P419" s="56">
        <v>97.871</v>
      </c>
      <c r="Q419" s="56">
        <v>0.96663</v>
      </c>
      <c r="R419" s="52"/>
      <c r="S419" s="52"/>
      <c r="T419" s="52"/>
      <c r="U419" s="52"/>
      <c r="V419" s="52"/>
      <c r="W419" s="52"/>
      <c r="X419" s="52"/>
      <c r="Y419" s="52"/>
    </row>
    <row r="420">
      <c r="A420" s="83" t="s">
        <v>378</v>
      </c>
      <c r="B420" s="50" t="s">
        <v>3019</v>
      </c>
      <c r="C420" s="50" t="s">
        <v>379</v>
      </c>
      <c r="D420" s="55">
        <v>4784.0</v>
      </c>
      <c r="E420" s="56">
        <v>4.469</v>
      </c>
      <c r="F420" s="56">
        <v>4.363</v>
      </c>
      <c r="G420" s="56">
        <v>4.586</v>
      </c>
      <c r="H420" s="56">
        <v>0.921</v>
      </c>
      <c r="I420" s="56">
        <v>89.0</v>
      </c>
      <c r="J420" s="56">
        <v>6.7</v>
      </c>
      <c r="K420" s="56">
        <v>3.0</v>
      </c>
      <c r="L420" s="56">
        <v>0.01151</v>
      </c>
      <c r="M420" s="56">
        <v>1.676</v>
      </c>
      <c r="N420" s="56">
        <v>0.0</v>
      </c>
      <c r="O420" s="52"/>
      <c r="P420" s="56">
        <v>81.713</v>
      </c>
      <c r="Q420" s="56">
        <v>1.31145</v>
      </c>
      <c r="R420" s="52"/>
      <c r="S420" s="52"/>
      <c r="T420" s="52"/>
      <c r="U420" s="52"/>
      <c r="V420" s="52"/>
      <c r="W420" s="52"/>
      <c r="X420" s="52"/>
      <c r="Y420" s="52"/>
    </row>
    <row r="421">
      <c r="A421" s="83" t="s">
        <v>1293</v>
      </c>
      <c r="B421" s="50" t="s">
        <v>3021</v>
      </c>
      <c r="C421" s="50" t="s">
        <v>1294</v>
      </c>
      <c r="D421" s="55">
        <v>4772.0</v>
      </c>
      <c r="E421" s="56">
        <v>2.677</v>
      </c>
      <c r="F421" s="56">
        <v>2.43</v>
      </c>
      <c r="G421" s="56">
        <v>2.389</v>
      </c>
      <c r="H421" s="56">
        <v>0.277</v>
      </c>
      <c r="I421" s="56">
        <v>83.0</v>
      </c>
      <c r="J421" s="56">
        <v>8.5</v>
      </c>
      <c r="K421" s="56">
        <v>7.1</v>
      </c>
      <c r="L421" s="56">
        <v>0.00788</v>
      </c>
      <c r="M421" s="56">
        <v>0.695</v>
      </c>
      <c r="N421" s="56">
        <v>91.57</v>
      </c>
      <c r="O421" s="52"/>
      <c r="P421" s="56">
        <v>50.344</v>
      </c>
      <c r="Q421" s="56">
        <v>0.89805</v>
      </c>
      <c r="R421" s="52"/>
      <c r="S421" s="52"/>
      <c r="T421" s="52"/>
      <c r="U421" s="52"/>
      <c r="V421" s="52"/>
      <c r="W421" s="52"/>
      <c r="X421" s="52"/>
      <c r="Y421" s="52"/>
    </row>
    <row r="422">
      <c r="A422" s="83" t="s">
        <v>775</v>
      </c>
      <c r="B422" s="50" t="s">
        <v>3022</v>
      </c>
      <c r="C422" s="50" t="s">
        <v>776</v>
      </c>
      <c r="D422" s="55">
        <v>4764.0</v>
      </c>
      <c r="E422" s="56">
        <v>4.565</v>
      </c>
      <c r="F422" s="56">
        <v>3.979</v>
      </c>
      <c r="G422" s="56">
        <v>4.95</v>
      </c>
      <c r="H422" s="56">
        <v>0.76</v>
      </c>
      <c r="I422" s="56">
        <v>121.0</v>
      </c>
      <c r="J422" s="56">
        <v>6.3</v>
      </c>
      <c r="K422" s="56">
        <v>6.7</v>
      </c>
      <c r="L422" s="56">
        <v>0.01069</v>
      </c>
      <c r="M422" s="56">
        <v>1.622</v>
      </c>
      <c r="N422" s="56">
        <v>99.17</v>
      </c>
      <c r="O422" s="52"/>
      <c r="P422" s="56">
        <v>93.461</v>
      </c>
      <c r="Q422" s="56">
        <v>1.21871</v>
      </c>
      <c r="R422" s="52"/>
      <c r="S422" s="52"/>
      <c r="T422" s="52"/>
      <c r="U422" s="52"/>
      <c r="V422" s="52"/>
      <c r="W422" s="52"/>
      <c r="X422" s="52"/>
      <c r="Y422" s="52"/>
    </row>
    <row r="423">
      <c r="A423" s="83" t="s">
        <v>3024</v>
      </c>
      <c r="B423" s="50" t="s">
        <v>3025</v>
      </c>
      <c r="C423" s="50" t="s">
        <v>3026</v>
      </c>
      <c r="D423" s="55">
        <v>4703.0</v>
      </c>
      <c r="E423" s="56">
        <v>2.56</v>
      </c>
      <c r="F423" s="56">
        <v>2.482</v>
      </c>
      <c r="G423" s="56">
        <v>1.698</v>
      </c>
      <c r="H423" s="56">
        <v>0.291</v>
      </c>
      <c r="I423" s="56">
        <v>79.0</v>
      </c>
      <c r="J423" s="50" t="s">
        <v>563</v>
      </c>
      <c r="K423" s="50" t="s">
        <v>563</v>
      </c>
      <c r="L423" s="56">
        <v>0.004</v>
      </c>
      <c r="M423" s="56">
        <v>0.579</v>
      </c>
      <c r="N423" s="56">
        <v>98.73</v>
      </c>
      <c r="O423" s="52"/>
      <c r="P423" s="56">
        <v>71.154</v>
      </c>
      <c r="Q423" s="56">
        <v>0.45628</v>
      </c>
      <c r="R423" s="52"/>
      <c r="S423" s="52"/>
      <c r="T423" s="52"/>
      <c r="U423" s="52"/>
      <c r="V423" s="52"/>
      <c r="W423" s="52"/>
      <c r="X423" s="52"/>
      <c r="Y423" s="52"/>
    </row>
    <row r="424">
      <c r="A424" s="83" t="s">
        <v>237</v>
      </c>
      <c r="B424" s="50" t="s">
        <v>3027</v>
      </c>
      <c r="C424" s="50" t="s">
        <v>238</v>
      </c>
      <c r="D424" s="55">
        <v>4695.0</v>
      </c>
      <c r="E424" s="56">
        <v>5.101</v>
      </c>
      <c r="F424" s="56">
        <v>4.768</v>
      </c>
      <c r="G424" s="56">
        <v>5.532</v>
      </c>
      <c r="H424" s="56">
        <v>0.848</v>
      </c>
      <c r="I424" s="56">
        <v>210.0</v>
      </c>
      <c r="J424" s="56">
        <v>3.4</v>
      </c>
      <c r="K424" s="56">
        <v>8.3</v>
      </c>
      <c r="L424" s="56">
        <v>0.01834</v>
      </c>
      <c r="M424" s="56">
        <v>2.069</v>
      </c>
      <c r="N424" s="56">
        <v>100.0</v>
      </c>
      <c r="O424" s="52"/>
      <c r="P424" s="56">
        <v>90.147</v>
      </c>
      <c r="Q424" s="56">
        <v>2.09014</v>
      </c>
      <c r="R424" s="52"/>
      <c r="S424" s="52"/>
      <c r="T424" s="52"/>
      <c r="U424" s="52"/>
      <c r="V424" s="52"/>
      <c r="W424" s="52"/>
      <c r="X424" s="52"/>
      <c r="Y424" s="52"/>
    </row>
    <row r="425">
      <c r="A425" s="83" t="s">
        <v>1864</v>
      </c>
      <c r="B425" s="50" t="s">
        <v>3028</v>
      </c>
      <c r="C425" s="50" t="s">
        <v>1865</v>
      </c>
      <c r="D425" s="55">
        <v>4617.0</v>
      </c>
      <c r="E425" s="56">
        <v>1.619</v>
      </c>
      <c r="F425" s="56">
        <v>1.509</v>
      </c>
      <c r="G425" s="56">
        <v>1.946</v>
      </c>
      <c r="H425" s="56">
        <v>0.333</v>
      </c>
      <c r="I425" s="56">
        <v>156.0</v>
      </c>
      <c r="J425" s="56">
        <v>7.0</v>
      </c>
      <c r="K425" s="56">
        <v>9.2</v>
      </c>
      <c r="L425" s="56">
        <v>0.00846</v>
      </c>
      <c r="M425" s="56">
        <v>0.594</v>
      </c>
      <c r="N425" s="56">
        <v>98.08</v>
      </c>
      <c r="O425" s="52"/>
      <c r="P425" s="56">
        <v>41.447</v>
      </c>
      <c r="Q425" s="56">
        <v>0.96389</v>
      </c>
      <c r="R425" s="52"/>
      <c r="S425" s="52"/>
      <c r="T425" s="52"/>
      <c r="U425" s="52"/>
      <c r="V425" s="52"/>
      <c r="W425" s="52"/>
      <c r="X425" s="52"/>
      <c r="Y425" s="52"/>
    </row>
    <row r="426">
      <c r="A426" s="83" t="s">
        <v>1963</v>
      </c>
      <c r="B426" s="50" t="s">
        <v>3029</v>
      </c>
      <c r="C426" s="50" t="s">
        <v>1964</v>
      </c>
      <c r="D426" s="55">
        <v>4612.0</v>
      </c>
      <c r="E426" s="56">
        <v>1.779</v>
      </c>
      <c r="F426" s="56">
        <v>1.607</v>
      </c>
      <c r="G426" s="56">
        <v>1.933</v>
      </c>
      <c r="H426" s="56">
        <v>0.4</v>
      </c>
      <c r="I426" s="56">
        <v>100.0</v>
      </c>
      <c r="J426" s="50" t="s">
        <v>563</v>
      </c>
      <c r="K426" s="56">
        <v>9.0</v>
      </c>
      <c r="L426" s="56">
        <v>0.00521</v>
      </c>
      <c r="M426" s="56">
        <v>0.549</v>
      </c>
      <c r="N426" s="56">
        <v>99.0</v>
      </c>
      <c r="O426" s="52"/>
      <c r="P426" s="56">
        <v>67.698</v>
      </c>
      <c r="Q426" s="56">
        <v>0.59338</v>
      </c>
      <c r="R426" s="52"/>
      <c r="S426" s="52"/>
      <c r="T426" s="52"/>
      <c r="U426" s="52"/>
      <c r="V426" s="52"/>
      <c r="W426" s="52"/>
      <c r="X426" s="52"/>
      <c r="Y426" s="52"/>
    </row>
    <row r="427">
      <c r="A427" s="83" t="s">
        <v>1667</v>
      </c>
      <c r="B427" s="50" t="s">
        <v>1667</v>
      </c>
      <c r="C427" s="50" t="s">
        <v>1668</v>
      </c>
      <c r="D427" s="55">
        <v>4607.0</v>
      </c>
      <c r="E427" s="56">
        <v>2.026</v>
      </c>
      <c r="F427" s="56">
        <v>1.955</v>
      </c>
      <c r="G427" s="56">
        <v>2.038</v>
      </c>
      <c r="H427" s="56">
        <v>0.691</v>
      </c>
      <c r="I427" s="56">
        <v>68.0</v>
      </c>
      <c r="J427" s="50" t="s">
        <v>563</v>
      </c>
      <c r="K427" s="50" t="s">
        <v>563</v>
      </c>
      <c r="L427" s="56">
        <v>0.00507</v>
      </c>
      <c r="M427" s="56">
        <v>0.629</v>
      </c>
      <c r="N427" s="56">
        <v>89.71</v>
      </c>
      <c r="O427" s="52"/>
      <c r="P427" s="56">
        <v>31.445</v>
      </c>
      <c r="Q427" s="56">
        <v>0.57743</v>
      </c>
      <c r="R427" s="52"/>
      <c r="S427" s="52"/>
      <c r="T427" s="52"/>
      <c r="U427" s="52"/>
      <c r="V427" s="52"/>
      <c r="W427" s="52"/>
      <c r="X427" s="52"/>
      <c r="Y427" s="52"/>
    </row>
    <row r="428">
      <c r="A428" s="83" t="s">
        <v>218</v>
      </c>
      <c r="B428" s="50" t="s">
        <v>3031</v>
      </c>
      <c r="C428" s="50" t="s">
        <v>219</v>
      </c>
      <c r="D428" s="55">
        <v>4583.0</v>
      </c>
      <c r="E428" s="56">
        <v>7.841</v>
      </c>
      <c r="F428" s="56">
        <v>7.795</v>
      </c>
      <c r="G428" s="56">
        <v>8.819</v>
      </c>
      <c r="H428" s="56">
        <v>1.682</v>
      </c>
      <c r="I428" s="56">
        <v>44.0</v>
      </c>
      <c r="J428" s="56">
        <v>5.5</v>
      </c>
      <c r="K428" s="56">
        <v>5.7</v>
      </c>
      <c r="L428" s="56">
        <v>0.01051</v>
      </c>
      <c r="M428" s="56">
        <v>2.464</v>
      </c>
      <c r="N428" s="56">
        <v>0.0</v>
      </c>
      <c r="O428" s="52"/>
      <c r="P428" s="56">
        <v>93.128</v>
      </c>
      <c r="Q428" s="56">
        <v>1.19756</v>
      </c>
      <c r="R428" s="52"/>
      <c r="S428" s="52"/>
      <c r="T428" s="52"/>
      <c r="U428" s="52"/>
      <c r="V428" s="52"/>
      <c r="W428" s="52"/>
      <c r="X428" s="52"/>
      <c r="Y428" s="52"/>
    </row>
    <row r="429">
      <c r="A429" s="83" t="s">
        <v>938</v>
      </c>
      <c r="B429" s="50" t="s">
        <v>938</v>
      </c>
      <c r="C429" s="50" t="s">
        <v>939</v>
      </c>
      <c r="D429" s="55">
        <v>4582.0</v>
      </c>
      <c r="E429" s="56">
        <v>3.625</v>
      </c>
      <c r="F429" s="56">
        <v>3.366</v>
      </c>
      <c r="G429" s="56">
        <v>3.479</v>
      </c>
      <c r="H429" s="56">
        <v>0.767</v>
      </c>
      <c r="I429" s="56">
        <v>163.0</v>
      </c>
      <c r="J429" s="56">
        <v>5.7</v>
      </c>
      <c r="K429" s="56">
        <v>6.4</v>
      </c>
      <c r="L429" s="56">
        <v>0.00829</v>
      </c>
      <c r="M429" s="56">
        <v>0.842</v>
      </c>
      <c r="N429" s="56">
        <v>92.64</v>
      </c>
      <c r="O429" s="52"/>
      <c r="P429" s="56">
        <v>65.884</v>
      </c>
      <c r="Q429" s="56">
        <v>0.94468</v>
      </c>
      <c r="R429" s="52"/>
      <c r="S429" s="52"/>
      <c r="T429" s="52"/>
      <c r="U429" s="52"/>
      <c r="V429" s="52"/>
      <c r="W429" s="52"/>
      <c r="X429" s="52"/>
      <c r="Y429" s="52"/>
    </row>
    <row r="430">
      <c r="A430" s="83" t="s">
        <v>2265</v>
      </c>
      <c r="B430" s="50" t="s">
        <v>3035</v>
      </c>
      <c r="C430" s="50" t="s">
        <v>2266</v>
      </c>
      <c r="D430" s="55">
        <v>4558.0</v>
      </c>
      <c r="E430" s="56">
        <v>1.13</v>
      </c>
      <c r="F430" s="56">
        <v>1.09</v>
      </c>
      <c r="G430" s="56">
        <v>1.327</v>
      </c>
      <c r="H430" s="56">
        <v>0.126</v>
      </c>
      <c r="I430" s="56">
        <v>143.0</v>
      </c>
      <c r="J430" s="50" t="s">
        <v>563</v>
      </c>
      <c r="K430" s="50" t="s">
        <v>563</v>
      </c>
      <c r="L430" s="56">
        <v>0.0046</v>
      </c>
      <c r="M430" s="56">
        <v>0.382</v>
      </c>
      <c r="N430" s="56">
        <v>99.3</v>
      </c>
      <c r="O430" s="52"/>
      <c r="P430" s="56">
        <v>32.06</v>
      </c>
      <c r="Q430" s="56">
        <v>0.52481</v>
      </c>
      <c r="R430" s="52"/>
      <c r="S430" s="52"/>
      <c r="T430" s="52"/>
      <c r="U430" s="52"/>
      <c r="V430" s="52"/>
      <c r="W430" s="52"/>
      <c r="X430" s="52"/>
      <c r="Y430" s="52"/>
    </row>
    <row r="431">
      <c r="A431" s="83" t="s">
        <v>1814</v>
      </c>
      <c r="B431" s="50" t="s">
        <v>3038</v>
      </c>
      <c r="C431" s="50" t="s">
        <v>1815</v>
      </c>
      <c r="D431" s="55">
        <v>4553.0</v>
      </c>
      <c r="E431" s="56">
        <v>2.004</v>
      </c>
      <c r="F431" s="56">
        <v>1.899</v>
      </c>
      <c r="G431" s="56">
        <v>2.054</v>
      </c>
      <c r="H431" s="56">
        <v>0.669</v>
      </c>
      <c r="I431" s="56">
        <v>118.0</v>
      </c>
      <c r="J431" s="56">
        <v>8.9</v>
      </c>
      <c r="K431" s="56">
        <v>9.9</v>
      </c>
      <c r="L431" s="56">
        <v>0.00622</v>
      </c>
      <c r="M431" s="56">
        <v>0.63</v>
      </c>
      <c r="N431" s="56">
        <v>81.36</v>
      </c>
      <c r="O431" s="52"/>
      <c r="P431" s="56">
        <v>30.664</v>
      </c>
      <c r="Q431" s="56">
        <v>0.70935</v>
      </c>
      <c r="R431" s="52"/>
      <c r="S431" s="52"/>
      <c r="T431" s="52"/>
      <c r="U431" s="52"/>
      <c r="V431" s="52"/>
      <c r="W431" s="52"/>
      <c r="X431" s="52"/>
      <c r="Y431" s="52"/>
    </row>
    <row r="432">
      <c r="A432" s="83" t="s">
        <v>492</v>
      </c>
      <c r="B432" s="50" t="s">
        <v>3039</v>
      </c>
      <c r="C432" s="50" t="s">
        <v>493</v>
      </c>
      <c r="D432" s="55">
        <v>4540.0</v>
      </c>
      <c r="E432" s="56">
        <v>3.53</v>
      </c>
      <c r="F432" s="56">
        <v>3.496</v>
      </c>
      <c r="G432" s="56">
        <v>4.618</v>
      </c>
      <c r="H432" s="56">
        <v>0.686</v>
      </c>
      <c r="I432" s="56">
        <v>70.0</v>
      </c>
      <c r="J432" s="56">
        <v>6.1</v>
      </c>
      <c r="K432" s="56">
        <v>6.7</v>
      </c>
      <c r="L432" s="56">
        <v>0.01094</v>
      </c>
      <c r="M432" s="56">
        <v>1.52</v>
      </c>
      <c r="N432" s="56">
        <v>87.14</v>
      </c>
      <c r="O432" s="52"/>
      <c r="P432" s="56">
        <v>65.696</v>
      </c>
      <c r="Q432" s="56">
        <v>1.24714</v>
      </c>
      <c r="R432" s="52"/>
      <c r="S432" s="52"/>
      <c r="T432" s="52"/>
      <c r="U432" s="52"/>
      <c r="V432" s="52"/>
      <c r="W432" s="52"/>
      <c r="X432" s="52"/>
      <c r="Y432" s="52"/>
    </row>
    <row r="433">
      <c r="A433" s="83" t="s">
        <v>944</v>
      </c>
      <c r="B433" s="50" t="s">
        <v>3043</v>
      </c>
      <c r="C433" s="50" t="s">
        <v>945</v>
      </c>
      <c r="D433" s="55">
        <v>4531.0</v>
      </c>
      <c r="E433" s="56">
        <v>3.691</v>
      </c>
      <c r="F433" s="56">
        <v>3.303</v>
      </c>
      <c r="G433" s="56">
        <v>3.487</v>
      </c>
      <c r="H433" s="56">
        <v>1.229</v>
      </c>
      <c r="I433" s="56">
        <v>70.0</v>
      </c>
      <c r="J433" s="50" t="s">
        <v>563</v>
      </c>
      <c r="K433" s="56">
        <v>7.1</v>
      </c>
      <c r="L433" s="56">
        <v>0.00563</v>
      </c>
      <c r="M433" s="56">
        <v>1.0</v>
      </c>
      <c r="N433" s="56">
        <v>95.71</v>
      </c>
      <c r="O433" s="52"/>
      <c r="P433" s="56">
        <v>75.764</v>
      </c>
      <c r="Q433" s="56">
        <v>0.64124</v>
      </c>
      <c r="R433" s="52"/>
      <c r="S433" s="52"/>
      <c r="T433" s="52"/>
      <c r="U433" s="52"/>
      <c r="V433" s="52"/>
      <c r="W433" s="52"/>
      <c r="X433" s="52"/>
      <c r="Y433" s="52"/>
    </row>
    <row r="434">
      <c r="A434" s="83" t="s">
        <v>2149</v>
      </c>
      <c r="B434" s="50" t="s">
        <v>3045</v>
      </c>
      <c r="C434" s="50" t="s">
        <v>2150</v>
      </c>
      <c r="D434" s="55">
        <v>4522.0</v>
      </c>
      <c r="E434" s="56">
        <v>1.446</v>
      </c>
      <c r="F434" s="56">
        <v>1.319</v>
      </c>
      <c r="G434" s="56">
        <v>1.953</v>
      </c>
      <c r="H434" s="56">
        <v>0.577</v>
      </c>
      <c r="I434" s="56">
        <v>149.0</v>
      </c>
      <c r="J434" s="56">
        <v>7.1</v>
      </c>
      <c r="K434" s="56">
        <v>8.2</v>
      </c>
      <c r="L434" s="56">
        <v>0.00741</v>
      </c>
      <c r="M434" s="56">
        <v>0.527</v>
      </c>
      <c r="N434" s="56">
        <v>80.54</v>
      </c>
      <c r="O434" s="52"/>
      <c r="P434" s="56">
        <v>31.083</v>
      </c>
      <c r="Q434" s="56">
        <v>0.84499</v>
      </c>
      <c r="R434" s="52"/>
      <c r="S434" s="52"/>
      <c r="T434" s="52"/>
      <c r="U434" s="52"/>
      <c r="V434" s="52"/>
      <c r="W434" s="52"/>
      <c r="X434" s="52"/>
      <c r="Y434" s="52"/>
    </row>
    <row r="435">
      <c r="A435" s="83" t="s">
        <v>1775</v>
      </c>
      <c r="B435" s="50" t="s">
        <v>3047</v>
      </c>
      <c r="C435" s="50" t="s">
        <v>1776</v>
      </c>
      <c r="D435" s="55">
        <v>4504.0</v>
      </c>
      <c r="E435" s="56">
        <v>2.363</v>
      </c>
      <c r="F435" s="56">
        <v>2.315</v>
      </c>
      <c r="G435" s="56">
        <v>2.133</v>
      </c>
      <c r="H435" s="56">
        <v>0.584</v>
      </c>
      <c r="I435" s="56">
        <v>77.0</v>
      </c>
      <c r="J435" s="50" t="s">
        <v>563</v>
      </c>
      <c r="K435" s="50" t="s">
        <v>563</v>
      </c>
      <c r="L435" s="56">
        <v>0.00474</v>
      </c>
      <c r="M435" s="56">
        <v>0.687</v>
      </c>
      <c r="N435" s="56">
        <v>98.7</v>
      </c>
      <c r="O435" s="52"/>
      <c r="P435" s="56">
        <v>48.276</v>
      </c>
      <c r="Q435" s="56">
        <v>0.54078</v>
      </c>
      <c r="R435" s="52"/>
      <c r="S435" s="52"/>
      <c r="T435" s="52"/>
      <c r="U435" s="52"/>
      <c r="V435" s="52"/>
      <c r="W435" s="52"/>
      <c r="X435" s="52"/>
      <c r="Y435" s="52"/>
    </row>
    <row r="436">
      <c r="A436" s="83" t="s">
        <v>1394</v>
      </c>
      <c r="B436" s="50" t="s">
        <v>3049</v>
      </c>
      <c r="C436" s="50" t="s">
        <v>1395</v>
      </c>
      <c r="D436" s="55">
        <v>4504.0</v>
      </c>
      <c r="E436" s="56">
        <v>2.483</v>
      </c>
      <c r="F436" s="56">
        <v>2.438</v>
      </c>
      <c r="G436" s="56">
        <v>2.453</v>
      </c>
      <c r="H436" s="56">
        <v>0.51</v>
      </c>
      <c r="I436" s="56">
        <v>147.0</v>
      </c>
      <c r="J436" s="56">
        <v>7.8</v>
      </c>
      <c r="K436" s="56">
        <v>7.8</v>
      </c>
      <c r="L436" s="56">
        <v>0.00772</v>
      </c>
      <c r="M436" s="56">
        <v>0.72</v>
      </c>
      <c r="N436" s="56">
        <v>88.44</v>
      </c>
      <c r="O436" s="52"/>
      <c r="P436" s="56">
        <v>40.728</v>
      </c>
      <c r="Q436" s="56">
        <v>0.87941</v>
      </c>
      <c r="R436" s="52"/>
      <c r="S436" s="52"/>
      <c r="T436" s="52"/>
      <c r="U436" s="52"/>
      <c r="V436" s="52"/>
      <c r="W436" s="52"/>
      <c r="X436" s="52"/>
      <c r="Y436" s="52"/>
    </row>
    <row r="437">
      <c r="A437" s="83" t="s">
        <v>450</v>
      </c>
      <c r="B437" s="50" t="s">
        <v>3050</v>
      </c>
      <c r="C437" s="50" t="s">
        <v>451</v>
      </c>
      <c r="D437" s="55">
        <v>4496.0</v>
      </c>
      <c r="E437" s="56">
        <v>4.774</v>
      </c>
      <c r="F437" s="56">
        <v>4.526</v>
      </c>
      <c r="G437" s="56">
        <v>5.042</v>
      </c>
      <c r="H437" s="56">
        <v>0.673</v>
      </c>
      <c r="I437" s="56">
        <v>113.0</v>
      </c>
      <c r="J437" s="56">
        <v>3.8</v>
      </c>
      <c r="K437" s="56">
        <v>5.2</v>
      </c>
      <c r="L437" s="56">
        <v>0.01789</v>
      </c>
      <c r="M437" s="56">
        <v>1.639</v>
      </c>
      <c r="N437" s="56">
        <v>95.58</v>
      </c>
      <c r="O437" s="52"/>
      <c r="P437" s="56">
        <v>82.115</v>
      </c>
      <c r="Q437" s="56">
        <v>2.03913</v>
      </c>
      <c r="R437" s="52"/>
      <c r="S437" s="52"/>
      <c r="T437" s="52"/>
      <c r="U437" s="52"/>
      <c r="V437" s="52"/>
      <c r="W437" s="52"/>
      <c r="X437" s="52"/>
      <c r="Y437" s="52"/>
    </row>
    <row r="438">
      <c r="A438" s="83" t="s">
        <v>1510</v>
      </c>
      <c r="B438" s="50" t="s">
        <v>3051</v>
      </c>
      <c r="C438" s="50" t="s">
        <v>1511</v>
      </c>
      <c r="D438" s="55">
        <v>4483.0</v>
      </c>
      <c r="E438" s="56">
        <v>2.615</v>
      </c>
      <c r="F438" s="56">
        <v>2.531</v>
      </c>
      <c r="G438" s="56">
        <v>2.995</v>
      </c>
      <c r="H438" s="56">
        <v>0.373</v>
      </c>
      <c r="I438" s="56">
        <v>59.0</v>
      </c>
      <c r="J438" s="56">
        <v>7.8</v>
      </c>
      <c r="K438" s="56">
        <v>7.8</v>
      </c>
      <c r="L438" s="56">
        <v>0.00825</v>
      </c>
      <c r="M438" s="56">
        <v>0.999</v>
      </c>
      <c r="N438" s="56">
        <v>94.92</v>
      </c>
      <c r="O438" s="52"/>
      <c r="P438" s="56">
        <v>51.912</v>
      </c>
      <c r="Q438" s="56">
        <v>0.94062</v>
      </c>
      <c r="R438" s="52"/>
      <c r="S438" s="52"/>
      <c r="T438" s="52"/>
      <c r="U438" s="52"/>
      <c r="V438" s="52"/>
      <c r="W438" s="52"/>
      <c r="X438" s="52"/>
      <c r="Y438" s="52"/>
    </row>
    <row r="439">
      <c r="A439" s="83" t="s">
        <v>844</v>
      </c>
      <c r="B439" s="50" t="s">
        <v>844</v>
      </c>
      <c r="C439" s="50" t="s">
        <v>845</v>
      </c>
      <c r="D439" s="55">
        <v>4476.0</v>
      </c>
      <c r="E439" s="56">
        <v>2.909</v>
      </c>
      <c r="F439" s="56">
        <v>2.703</v>
      </c>
      <c r="G439" s="56">
        <v>3.433</v>
      </c>
      <c r="H439" s="56">
        <v>1.152</v>
      </c>
      <c r="I439" s="56">
        <v>99.0</v>
      </c>
      <c r="J439" s="56">
        <v>7.8</v>
      </c>
      <c r="K439" s="56">
        <v>8.7</v>
      </c>
      <c r="L439" s="56">
        <v>0.00818</v>
      </c>
      <c r="M439" s="56">
        <v>1.12</v>
      </c>
      <c r="N439" s="56">
        <v>64.65</v>
      </c>
      <c r="O439" s="52"/>
      <c r="P439" s="56">
        <v>45.722</v>
      </c>
      <c r="Q439" s="56">
        <v>0.93237</v>
      </c>
      <c r="R439" s="52"/>
      <c r="S439" s="52"/>
      <c r="T439" s="52"/>
      <c r="U439" s="52"/>
      <c r="V439" s="52"/>
      <c r="W439" s="52"/>
      <c r="X439" s="52"/>
      <c r="Y439" s="52"/>
    </row>
    <row r="440">
      <c r="A440" s="83" t="s">
        <v>1320</v>
      </c>
      <c r="B440" s="50" t="s">
        <v>3054</v>
      </c>
      <c r="C440" s="50" t="s">
        <v>1321</v>
      </c>
      <c r="D440" s="55">
        <v>4409.0</v>
      </c>
      <c r="E440" s="56">
        <v>3.107</v>
      </c>
      <c r="F440" s="56">
        <v>2.656</v>
      </c>
      <c r="G440" s="56">
        <v>3.132</v>
      </c>
      <c r="H440" s="56">
        <v>0.709</v>
      </c>
      <c r="I440" s="56">
        <v>141.0</v>
      </c>
      <c r="J440" s="56">
        <v>7.3</v>
      </c>
      <c r="K440" s="56">
        <v>7.6</v>
      </c>
      <c r="L440" s="56">
        <v>0.00897</v>
      </c>
      <c r="M440" s="56">
        <v>1.057</v>
      </c>
      <c r="N440" s="56">
        <v>98.58</v>
      </c>
      <c r="O440" s="52"/>
      <c r="P440" s="56">
        <v>64.307</v>
      </c>
      <c r="Q440" s="56">
        <v>1.02185</v>
      </c>
      <c r="R440" s="52"/>
      <c r="S440" s="52"/>
      <c r="T440" s="52"/>
      <c r="U440" s="52"/>
      <c r="V440" s="52"/>
      <c r="W440" s="52"/>
      <c r="X440" s="52"/>
      <c r="Y440" s="52"/>
    </row>
    <row r="441">
      <c r="A441" s="83" t="s">
        <v>914</v>
      </c>
      <c r="B441" s="50" t="s">
        <v>3056</v>
      </c>
      <c r="C441" s="50" t="s">
        <v>917</v>
      </c>
      <c r="D441" s="55">
        <v>4405.0</v>
      </c>
      <c r="E441" s="56">
        <v>1.949</v>
      </c>
      <c r="F441" s="56">
        <v>1.811</v>
      </c>
      <c r="G441" s="56">
        <v>1.842</v>
      </c>
      <c r="H441" s="56">
        <v>0.439</v>
      </c>
      <c r="I441" s="56">
        <v>173.0</v>
      </c>
      <c r="J441" s="56">
        <v>7.4</v>
      </c>
      <c r="K441" s="56">
        <v>6.7</v>
      </c>
      <c r="L441" s="56">
        <v>0.00918</v>
      </c>
      <c r="M441" s="56">
        <v>0.621</v>
      </c>
      <c r="N441" s="56">
        <v>95.95</v>
      </c>
      <c r="O441" s="52"/>
      <c r="P441" s="56">
        <v>28.035</v>
      </c>
      <c r="Q441" s="56">
        <v>1.04588</v>
      </c>
      <c r="R441" s="52"/>
      <c r="S441" s="52"/>
      <c r="T441" s="52"/>
      <c r="U441" s="52"/>
      <c r="V441" s="52"/>
      <c r="W441" s="52"/>
      <c r="X441" s="52"/>
      <c r="Y441" s="52"/>
    </row>
    <row r="442">
      <c r="A442" s="83" t="s">
        <v>469</v>
      </c>
      <c r="B442" s="50" t="s">
        <v>3058</v>
      </c>
      <c r="C442" s="50" t="s">
        <v>470</v>
      </c>
      <c r="D442" s="55">
        <v>4403.0</v>
      </c>
      <c r="E442" s="56">
        <v>5.256</v>
      </c>
      <c r="F442" s="56">
        <v>5.105</v>
      </c>
      <c r="G442" s="56">
        <v>4.485</v>
      </c>
      <c r="H442" s="56">
        <v>1.026</v>
      </c>
      <c r="I442" s="56">
        <v>77.0</v>
      </c>
      <c r="J442" s="56">
        <v>7.5</v>
      </c>
      <c r="K442" s="56">
        <v>7.8</v>
      </c>
      <c r="L442" s="56">
        <v>0.00877</v>
      </c>
      <c r="M442" s="56">
        <v>1.547</v>
      </c>
      <c r="N442" s="56">
        <v>90.91</v>
      </c>
      <c r="O442" s="52"/>
      <c r="P442" s="56">
        <v>90.425</v>
      </c>
      <c r="Q442" s="56">
        <v>0.99989</v>
      </c>
      <c r="R442" s="52"/>
      <c r="S442" s="52"/>
      <c r="T442" s="52"/>
      <c r="U442" s="52"/>
      <c r="V442" s="52"/>
      <c r="W442" s="52"/>
      <c r="X442" s="52"/>
      <c r="Y442" s="52"/>
    </row>
    <row r="443">
      <c r="A443" s="83" t="s">
        <v>201</v>
      </c>
      <c r="B443" s="50" t="s">
        <v>3061</v>
      </c>
      <c r="C443" s="50" t="s">
        <v>202</v>
      </c>
      <c r="D443" s="55">
        <v>4392.0</v>
      </c>
      <c r="E443" s="56">
        <v>7.341</v>
      </c>
      <c r="F443" s="56">
        <v>7.066</v>
      </c>
      <c r="G443" s="56">
        <v>9.636</v>
      </c>
      <c r="H443" s="56">
        <v>2.375</v>
      </c>
      <c r="I443" s="56">
        <v>48.0</v>
      </c>
      <c r="J443" s="56">
        <v>6.6</v>
      </c>
      <c r="K443" s="56">
        <v>8.0</v>
      </c>
      <c r="L443" s="56">
        <v>0.01033</v>
      </c>
      <c r="M443" s="56">
        <v>3.45</v>
      </c>
      <c r="N443" s="56">
        <v>0.0</v>
      </c>
      <c r="O443" s="52"/>
      <c r="P443" s="56">
        <v>94.121</v>
      </c>
      <c r="Q443" s="56">
        <v>1.17759</v>
      </c>
      <c r="R443" s="52"/>
      <c r="S443" s="52"/>
      <c r="T443" s="52"/>
      <c r="U443" s="52"/>
      <c r="V443" s="52"/>
      <c r="W443" s="52"/>
      <c r="X443" s="52"/>
      <c r="Y443" s="52"/>
    </row>
    <row r="444">
      <c r="A444" s="83" t="s">
        <v>1422</v>
      </c>
      <c r="B444" s="50" t="s">
        <v>3063</v>
      </c>
      <c r="C444" s="50" t="s">
        <v>1423</v>
      </c>
      <c r="D444" s="55">
        <v>4391.0</v>
      </c>
      <c r="E444" s="56">
        <v>2.244</v>
      </c>
      <c r="F444" s="56">
        <v>1.166</v>
      </c>
      <c r="G444" s="56">
        <v>1.822</v>
      </c>
      <c r="H444" s="56">
        <v>0.503</v>
      </c>
      <c r="I444" s="56">
        <v>191.0</v>
      </c>
      <c r="J444" s="56">
        <v>8.7</v>
      </c>
      <c r="K444" s="56">
        <v>9.7</v>
      </c>
      <c r="L444" s="56">
        <v>0.00383</v>
      </c>
      <c r="M444" s="56">
        <v>0.281</v>
      </c>
      <c r="N444" s="56">
        <v>100.0</v>
      </c>
      <c r="O444" s="52"/>
      <c r="P444" s="56">
        <v>62.381</v>
      </c>
      <c r="Q444" s="56">
        <v>0.43679</v>
      </c>
      <c r="R444" s="52"/>
      <c r="S444" s="52"/>
      <c r="T444" s="52"/>
      <c r="U444" s="52"/>
      <c r="V444" s="52"/>
      <c r="W444" s="52"/>
      <c r="X444" s="52"/>
      <c r="Y444" s="52"/>
    </row>
    <row r="445">
      <c r="A445" s="83" t="s">
        <v>1282</v>
      </c>
      <c r="B445" s="50" t="s">
        <v>3064</v>
      </c>
      <c r="C445" s="50" t="s">
        <v>1283</v>
      </c>
      <c r="D445" s="55">
        <v>4369.0</v>
      </c>
      <c r="E445" s="56">
        <v>2.154</v>
      </c>
      <c r="F445" s="56">
        <v>2.129</v>
      </c>
      <c r="G445" s="56">
        <v>2.772</v>
      </c>
      <c r="H445" s="56">
        <v>0.952</v>
      </c>
      <c r="I445" s="56">
        <v>84.0</v>
      </c>
      <c r="J445" s="56">
        <v>8.7</v>
      </c>
      <c r="K445" s="56">
        <v>7.9</v>
      </c>
      <c r="L445" s="56">
        <v>0.00652</v>
      </c>
      <c r="M445" s="56">
        <v>0.864</v>
      </c>
      <c r="N445" s="56">
        <v>97.62</v>
      </c>
      <c r="O445" s="52"/>
      <c r="P445" s="56">
        <v>37.805</v>
      </c>
      <c r="Q445" s="56">
        <v>0.7432</v>
      </c>
      <c r="R445" s="52"/>
      <c r="S445" s="52"/>
      <c r="T445" s="52"/>
      <c r="U445" s="52"/>
      <c r="V445" s="52"/>
      <c r="W445" s="52"/>
      <c r="X445" s="52"/>
      <c r="Y445" s="52"/>
    </row>
    <row r="446">
      <c r="A446" s="83" t="s">
        <v>448</v>
      </c>
      <c r="B446" s="50" t="s">
        <v>3066</v>
      </c>
      <c r="C446" s="50" t="s">
        <v>449</v>
      </c>
      <c r="D446" s="55">
        <v>4340.0</v>
      </c>
      <c r="E446" s="56">
        <v>4.722</v>
      </c>
      <c r="F446" s="56">
        <v>4.67</v>
      </c>
      <c r="G446" s="56">
        <v>3.941</v>
      </c>
      <c r="H446" s="56">
        <v>0.902</v>
      </c>
      <c r="I446" s="56">
        <v>184.0</v>
      </c>
      <c r="J446" s="56">
        <v>5.6</v>
      </c>
      <c r="K446" s="56">
        <v>8.0</v>
      </c>
      <c r="L446" s="56">
        <v>0.00757</v>
      </c>
      <c r="M446" s="56">
        <v>0.93</v>
      </c>
      <c r="N446" s="56">
        <v>99.46</v>
      </c>
      <c r="O446" s="52"/>
      <c r="P446" s="56">
        <v>80.31</v>
      </c>
      <c r="Q446" s="56">
        <v>0.8625</v>
      </c>
      <c r="R446" s="52"/>
      <c r="S446" s="52"/>
      <c r="T446" s="52"/>
      <c r="U446" s="52"/>
      <c r="V446" s="52"/>
      <c r="W446" s="52"/>
      <c r="X446" s="52"/>
      <c r="Y446" s="52"/>
    </row>
    <row r="447">
      <c r="A447" s="83" t="s">
        <v>1021</v>
      </c>
      <c r="B447" s="50" t="s">
        <v>1021</v>
      </c>
      <c r="C447" s="50" t="s">
        <v>1023</v>
      </c>
      <c r="D447" s="55">
        <v>4338.0</v>
      </c>
      <c r="E447" s="56">
        <v>2.653</v>
      </c>
      <c r="F447" s="56">
        <v>2.628</v>
      </c>
      <c r="G447" s="56">
        <v>3.257</v>
      </c>
      <c r="H447" s="56">
        <v>0.297</v>
      </c>
      <c r="I447" s="56">
        <v>101.0</v>
      </c>
      <c r="J447" s="56">
        <v>6.6</v>
      </c>
      <c r="K447" s="56">
        <v>6.8</v>
      </c>
      <c r="L447" s="56">
        <v>0.00885</v>
      </c>
      <c r="M447" s="56">
        <v>1.032</v>
      </c>
      <c r="N447" s="56">
        <v>50.5</v>
      </c>
      <c r="O447" s="52"/>
      <c r="P447" s="56">
        <v>46.084</v>
      </c>
      <c r="Q447" s="56">
        <v>1.00825</v>
      </c>
      <c r="R447" s="52"/>
      <c r="S447" s="52"/>
      <c r="T447" s="52"/>
      <c r="U447" s="52"/>
      <c r="V447" s="52"/>
      <c r="W447" s="52"/>
      <c r="X447" s="52"/>
      <c r="Y447" s="52"/>
    </row>
    <row r="448">
      <c r="A448" s="83" t="s">
        <v>586</v>
      </c>
      <c r="B448" s="50" t="s">
        <v>3067</v>
      </c>
      <c r="C448" s="50" t="s">
        <v>587</v>
      </c>
      <c r="D448" s="55">
        <v>4333.0</v>
      </c>
      <c r="E448" s="56">
        <v>4.473</v>
      </c>
      <c r="F448" s="56">
        <v>4.391</v>
      </c>
      <c r="G448" s="56">
        <v>3.873</v>
      </c>
      <c r="H448" s="56">
        <v>1.505</v>
      </c>
      <c r="I448" s="56">
        <v>95.0</v>
      </c>
      <c r="J448" s="56">
        <v>6.8</v>
      </c>
      <c r="K448" s="56">
        <v>6.9</v>
      </c>
      <c r="L448" s="56">
        <v>0.01047</v>
      </c>
      <c r="M448" s="56">
        <v>1.436</v>
      </c>
      <c r="N448" s="56">
        <v>67.37</v>
      </c>
      <c r="O448" s="52"/>
      <c r="P448" s="56">
        <v>74.271</v>
      </c>
      <c r="Q448" s="56">
        <v>1.19316</v>
      </c>
      <c r="R448" s="52"/>
      <c r="S448" s="52"/>
      <c r="T448" s="52"/>
      <c r="U448" s="52"/>
      <c r="V448" s="52"/>
      <c r="W448" s="52"/>
      <c r="X448" s="52"/>
      <c r="Y448" s="52"/>
    </row>
    <row r="449">
      <c r="A449" s="83" t="s">
        <v>1532</v>
      </c>
      <c r="B449" s="50" t="s">
        <v>3070</v>
      </c>
      <c r="C449" s="50" t="s">
        <v>1533</v>
      </c>
      <c r="D449" s="55">
        <v>4330.0</v>
      </c>
      <c r="E449" s="56">
        <v>2.352</v>
      </c>
      <c r="F449" s="56">
        <v>2.152</v>
      </c>
      <c r="G449" s="56">
        <v>2.376</v>
      </c>
      <c r="H449" s="56">
        <v>0.589</v>
      </c>
      <c r="I449" s="56">
        <v>285.0</v>
      </c>
      <c r="J449" s="56">
        <v>4.5</v>
      </c>
      <c r="K449" s="56">
        <v>8.3</v>
      </c>
      <c r="L449" s="56">
        <v>0.00999</v>
      </c>
      <c r="M449" s="56">
        <v>0.629</v>
      </c>
      <c r="N449" s="56">
        <v>99.65</v>
      </c>
      <c r="O449" s="52"/>
      <c r="P449" s="56">
        <v>38.68</v>
      </c>
      <c r="Q449" s="56">
        <v>1.1386</v>
      </c>
      <c r="R449" s="52"/>
      <c r="S449" s="52"/>
      <c r="T449" s="52"/>
      <c r="U449" s="52"/>
      <c r="V449" s="52"/>
      <c r="W449" s="52"/>
      <c r="X449" s="52"/>
      <c r="Y449" s="52"/>
    </row>
    <row r="450">
      <c r="A450" s="83" t="s">
        <v>2332</v>
      </c>
      <c r="B450" s="50" t="s">
        <v>3072</v>
      </c>
      <c r="C450" s="50" t="s">
        <v>2333</v>
      </c>
      <c r="D450" s="55">
        <v>4325.0</v>
      </c>
      <c r="E450" s="56">
        <v>1.146</v>
      </c>
      <c r="F450" s="56">
        <v>1.132</v>
      </c>
      <c r="G450" s="56">
        <v>1.33</v>
      </c>
      <c r="H450" s="56">
        <v>0.231</v>
      </c>
      <c r="I450" s="56">
        <v>156.0</v>
      </c>
      <c r="J450" s="50" t="s">
        <v>563</v>
      </c>
      <c r="K450" s="56">
        <v>8.6</v>
      </c>
      <c r="L450" s="56">
        <v>0.00417</v>
      </c>
      <c r="M450" s="56">
        <v>0.341</v>
      </c>
      <c r="N450" s="56">
        <v>84.62</v>
      </c>
      <c r="O450" s="52"/>
      <c r="P450" s="56">
        <v>29.178</v>
      </c>
      <c r="Q450" s="56">
        <v>0.47519</v>
      </c>
      <c r="R450" s="52"/>
      <c r="S450" s="52"/>
      <c r="T450" s="52"/>
      <c r="U450" s="52"/>
      <c r="V450" s="52"/>
      <c r="W450" s="52"/>
      <c r="X450" s="52"/>
      <c r="Y450" s="52"/>
    </row>
    <row r="451">
      <c r="A451" s="83" t="s">
        <v>772</v>
      </c>
      <c r="B451" s="50" t="s">
        <v>3073</v>
      </c>
      <c r="C451" s="50" t="s">
        <v>773</v>
      </c>
      <c r="D451" s="55">
        <v>4322.0</v>
      </c>
      <c r="E451" s="56">
        <v>3.398</v>
      </c>
      <c r="F451" s="56">
        <v>3.2</v>
      </c>
      <c r="G451" s="50" t="s">
        <v>1709</v>
      </c>
      <c r="H451" s="56">
        <v>0.529</v>
      </c>
      <c r="I451" s="56">
        <v>463.0</v>
      </c>
      <c r="J451" s="56">
        <v>2.8</v>
      </c>
      <c r="K451" s="56">
        <v>7.7</v>
      </c>
      <c r="L451" s="56">
        <v>0.02126</v>
      </c>
      <c r="M451" s="50" t="s">
        <v>1709</v>
      </c>
      <c r="N451" s="56">
        <v>64.79</v>
      </c>
      <c r="O451" s="52"/>
      <c r="P451" s="56">
        <v>65.82</v>
      </c>
      <c r="Q451" s="56">
        <v>2.42321</v>
      </c>
      <c r="R451" s="52"/>
      <c r="S451" s="52"/>
      <c r="T451" s="52"/>
      <c r="U451" s="52"/>
      <c r="V451" s="52"/>
      <c r="W451" s="52"/>
      <c r="X451" s="52"/>
      <c r="Y451" s="52"/>
    </row>
    <row r="452">
      <c r="A452" s="83" t="s">
        <v>1932</v>
      </c>
      <c r="B452" s="50" t="s">
        <v>3075</v>
      </c>
      <c r="C452" s="50" t="s">
        <v>1933</v>
      </c>
      <c r="D452" s="55">
        <v>4283.0</v>
      </c>
      <c r="E452" s="56">
        <v>1.797</v>
      </c>
      <c r="F452" s="56">
        <v>1.676</v>
      </c>
      <c r="G452" s="56">
        <v>1.972</v>
      </c>
      <c r="H452" s="56">
        <v>0.368</v>
      </c>
      <c r="I452" s="56">
        <v>117.0</v>
      </c>
      <c r="J452" s="56">
        <v>9.7</v>
      </c>
      <c r="K452" s="56">
        <v>8.8</v>
      </c>
      <c r="L452" s="56">
        <v>0.00543</v>
      </c>
      <c r="M452" s="56">
        <v>0.581</v>
      </c>
      <c r="N452" s="56">
        <v>100.0</v>
      </c>
      <c r="O452" s="52"/>
      <c r="P452" s="56">
        <v>56.903</v>
      </c>
      <c r="Q452" s="56">
        <v>0.61912</v>
      </c>
      <c r="R452" s="52"/>
      <c r="S452" s="52"/>
      <c r="T452" s="52"/>
      <c r="U452" s="52"/>
      <c r="V452" s="52"/>
      <c r="W452" s="52"/>
      <c r="X452" s="52"/>
      <c r="Y452" s="52"/>
    </row>
    <row r="453">
      <c r="A453" s="83" t="s">
        <v>878</v>
      </c>
      <c r="B453" s="50" t="s">
        <v>3076</v>
      </c>
      <c r="C453" s="50" t="s">
        <v>880</v>
      </c>
      <c r="D453" s="55">
        <v>4277.0</v>
      </c>
      <c r="E453" s="56">
        <v>2.876</v>
      </c>
      <c r="F453" s="56">
        <v>2.461</v>
      </c>
      <c r="G453" s="56">
        <v>3.152</v>
      </c>
      <c r="H453" s="56">
        <v>0.565</v>
      </c>
      <c r="I453" s="56">
        <v>285.0</v>
      </c>
      <c r="J453" s="56">
        <v>3.3</v>
      </c>
      <c r="K453" s="56">
        <v>8.6</v>
      </c>
      <c r="L453" s="56">
        <v>0.01469</v>
      </c>
      <c r="M453" s="56">
        <v>0.864</v>
      </c>
      <c r="N453" s="56">
        <v>97.54</v>
      </c>
      <c r="O453" s="52"/>
      <c r="P453" s="56">
        <v>63.487</v>
      </c>
      <c r="Q453" s="56">
        <v>1.67463</v>
      </c>
      <c r="R453" s="52"/>
      <c r="S453" s="52"/>
      <c r="T453" s="52"/>
      <c r="U453" s="52"/>
      <c r="V453" s="52"/>
      <c r="W453" s="52"/>
      <c r="X453" s="52"/>
      <c r="Y453" s="52"/>
    </row>
    <row r="454">
      <c r="A454" s="83" t="s">
        <v>1993</v>
      </c>
      <c r="B454" s="50" t="s">
        <v>3078</v>
      </c>
      <c r="C454" s="50" t="s">
        <v>1994</v>
      </c>
      <c r="D454" s="55">
        <v>4250.0</v>
      </c>
      <c r="E454" s="56">
        <v>1.53</v>
      </c>
      <c r="F454" s="56">
        <v>1.352</v>
      </c>
      <c r="G454" s="56">
        <v>1.952</v>
      </c>
      <c r="H454" s="56">
        <v>0.31</v>
      </c>
      <c r="I454" s="56">
        <v>129.0</v>
      </c>
      <c r="J454" s="56">
        <v>7.6</v>
      </c>
      <c r="K454" s="50" t="s">
        <v>563</v>
      </c>
      <c r="L454" s="56">
        <v>0.00664</v>
      </c>
      <c r="M454" s="56">
        <v>0.573</v>
      </c>
      <c r="N454" s="56">
        <v>96.9</v>
      </c>
      <c r="O454" s="52"/>
      <c r="P454" s="56">
        <v>35.821</v>
      </c>
      <c r="Q454" s="56">
        <v>0.75694</v>
      </c>
      <c r="R454" s="52"/>
      <c r="S454" s="52"/>
      <c r="T454" s="52"/>
      <c r="U454" s="52"/>
      <c r="V454" s="52"/>
      <c r="W454" s="52"/>
      <c r="X454" s="52"/>
      <c r="Y454" s="52"/>
    </row>
    <row r="455">
      <c r="A455" s="83" t="s">
        <v>2002</v>
      </c>
      <c r="B455" s="50" t="s">
        <v>2002</v>
      </c>
      <c r="C455" s="50" t="s">
        <v>2003</v>
      </c>
      <c r="D455" s="55">
        <v>4226.0</v>
      </c>
      <c r="E455" s="56">
        <v>2.259</v>
      </c>
      <c r="F455" s="56">
        <v>2.082</v>
      </c>
      <c r="G455" s="56">
        <v>2.048</v>
      </c>
      <c r="H455" s="56">
        <v>0.351</v>
      </c>
      <c r="I455" s="56">
        <v>57.0</v>
      </c>
      <c r="J455" s="50" t="s">
        <v>563</v>
      </c>
      <c r="K455" s="56">
        <v>9.4</v>
      </c>
      <c r="L455" s="56">
        <v>0.00296</v>
      </c>
      <c r="M455" s="56">
        <v>0.671</v>
      </c>
      <c r="N455" s="56">
        <v>92.98</v>
      </c>
      <c r="O455" s="52"/>
      <c r="P455" s="56">
        <v>47.551</v>
      </c>
      <c r="Q455" s="56">
        <v>0.33752</v>
      </c>
      <c r="R455" s="52"/>
      <c r="S455" s="52"/>
      <c r="T455" s="52"/>
      <c r="U455" s="52"/>
      <c r="V455" s="52"/>
      <c r="W455" s="52"/>
      <c r="X455" s="52"/>
      <c r="Y455" s="52"/>
    </row>
    <row r="456">
      <c r="A456" s="83" t="s">
        <v>2194</v>
      </c>
      <c r="B456" s="50" t="s">
        <v>3079</v>
      </c>
      <c r="C456" s="50" t="s">
        <v>2195</v>
      </c>
      <c r="D456" s="55">
        <v>4207.0</v>
      </c>
      <c r="E456" s="56">
        <v>1.256</v>
      </c>
      <c r="F456" s="56">
        <v>1.117</v>
      </c>
      <c r="G456" s="56">
        <v>1.447</v>
      </c>
      <c r="H456" s="56">
        <v>0.299</v>
      </c>
      <c r="I456" s="56">
        <v>154.0</v>
      </c>
      <c r="J456" s="50" t="s">
        <v>563</v>
      </c>
      <c r="K456" s="56">
        <v>10.0</v>
      </c>
      <c r="L456" s="56">
        <v>0.00441</v>
      </c>
      <c r="M456" s="56">
        <v>0.545</v>
      </c>
      <c r="N456" s="56">
        <v>99.35</v>
      </c>
      <c r="O456" s="52"/>
      <c r="P456" s="56">
        <v>42.473</v>
      </c>
      <c r="Q456" s="56">
        <v>0.50277</v>
      </c>
      <c r="R456" s="52"/>
      <c r="S456" s="52"/>
      <c r="T456" s="52"/>
      <c r="U456" s="52"/>
      <c r="V456" s="52"/>
      <c r="W456" s="52"/>
      <c r="X456" s="52"/>
      <c r="Y456" s="52"/>
    </row>
    <row r="457">
      <c r="A457" s="83" t="s">
        <v>1823</v>
      </c>
      <c r="B457" s="50" t="s">
        <v>3081</v>
      </c>
      <c r="C457" s="56" t="s">
        <v>1825</v>
      </c>
      <c r="D457" s="55">
        <v>4205.0</v>
      </c>
      <c r="E457" s="56">
        <v>2.399</v>
      </c>
      <c r="F457" s="56">
        <v>2.381</v>
      </c>
      <c r="G457" s="56">
        <v>2.182</v>
      </c>
      <c r="H457" s="56">
        <v>0.621</v>
      </c>
      <c r="I457" s="56">
        <v>103.0</v>
      </c>
      <c r="J457" s="56">
        <v>8.9</v>
      </c>
      <c r="K457" s="56">
        <v>7.5</v>
      </c>
      <c r="L457" s="56">
        <v>0.00653</v>
      </c>
      <c r="M457" s="56">
        <v>0.591</v>
      </c>
      <c r="N457" s="56">
        <v>86.41</v>
      </c>
      <c r="O457" s="52"/>
      <c r="P457" s="56">
        <v>34.681</v>
      </c>
      <c r="Q457" s="56">
        <v>0.74433</v>
      </c>
      <c r="R457" s="52"/>
      <c r="S457" s="52"/>
      <c r="T457" s="52"/>
      <c r="U457" s="52"/>
      <c r="V457" s="52"/>
      <c r="W457" s="52"/>
      <c r="X457" s="52"/>
      <c r="Y457" s="52"/>
    </row>
    <row r="458">
      <c r="A458" s="83" t="s">
        <v>974</v>
      </c>
      <c r="B458" s="50" t="s">
        <v>3082</v>
      </c>
      <c r="C458" s="50" t="s">
        <v>975</v>
      </c>
      <c r="D458" s="55">
        <v>4192.0</v>
      </c>
      <c r="E458" s="56">
        <v>2.908</v>
      </c>
      <c r="F458" s="56">
        <v>2.636</v>
      </c>
      <c r="G458" s="56">
        <v>3.322</v>
      </c>
      <c r="H458" s="56">
        <v>0.795</v>
      </c>
      <c r="I458" s="56">
        <v>88.0</v>
      </c>
      <c r="J458" s="56">
        <v>8.6</v>
      </c>
      <c r="K458" s="56">
        <v>8.3</v>
      </c>
      <c r="L458" s="56">
        <v>0.00908</v>
      </c>
      <c r="M458" s="56">
        <v>1.432</v>
      </c>
      <c r="N458" s="56">
        <v>94.32</v>
      </c>
      <c r="O458" s="52"/>
      <c r="P458" s="56">
        <v>80.739</v>
      </c>
      <c r="Q458" s="56">
        <v>1.0344</v>
      </c>
      <c r="R458" s="52"/>
      <c r="S458" s="52"/>
      <c r="T458" s="52"/>
      <c r="U458" s="52"/>
      <c r="V458" s="52"/>
      <c r="W458" s="52"/>
      <c r="X458" s="52"/>
      <c r="Y458" s="52"/>
    </row>
    <row r="459">
      <c r="A459" s="83" t="s">
        <v>1682</v>
      </c>
      <c r="B459" s="50" t="s">
        <v>3083</v>
      </c>
      <c r="C459" s="50" t="s">
        <v>1683</v>
      </c>
      <c r="D459" s="55">
        <v>4179.0</v>
      </c>
      <c r="E459" s="56">
        <v>1.875</v>
      </c>
      <c r="F459" s="56">
        <v>1.829</v>
      </c>
      <c r="G459" s="56">
        <v>2.059</v>
      </c>
      <c r="H459" s="56">
        <v>0.581</v>
      </c>
      <c r="I459" s="56">
        <v>136.0</v>
      </c>
      <c r="J459" s="56">
        <v>7.5</v>
      </c>
      <c r="K459" s="56">
        <v>8.2</v>
      </c>
      <c r="L459" s="56">
        <v>0.00652</v>
      </c>
      <c r="M459" s="56">
        <v>0.564</v>
      </c>
      <c r="N459" s="56">
        <v>62.5</v>
      </c>
      <c r="O459" s="52"/>
      <c r="P459" s="56">
        <v>35.561</v>
      </c>
      <c r="Q459" s="56">
        <v>0.74343</v>
      </c>
      <c r="R459" s="52"/>
      <c r="S459" s="52"/>
      <c r="T459" s="52"/>
      <c r="U459" s="52"/>
      <c r="V459" s="52"/>
      <c r="W459" s="52"/>
      <c r="X459" s="52"/>
      <c r="Y459" s="52"/>
    </row>
    <row r="460">
      <c r="A460" s="83" t="s">
        <v>127</v>
      </c>
      <c r="B460" s="50" t="s">
        <v>3085</v>
      </c>
      <c r="C460" s="50" t="s">
        <v>128</v>
      </c>
      <c r="D460" s="55">
        <v>4178.0</v>
      </c>
      <c r="E460" s="56">
        <v>10.86</v>
      </c>
      <c r="F460" s="56">
        <v>10.85</v>
      </c>
      <c r="G460" s="56">
        <v>10.695</v>
      </c>
      <c r="H460" s="56">
        <v>0.882</v>
      </c>
      <c r="I460" s="56">
        <v>34.0</v>
      </c>
      <c r="J460" s="56">
        <v>6.2</v>
      </c>
      <c r="K460" s="56">
        <v>8.4</v>
      </c>
      <c r="L460" s="56">
        <v>0.01072</v>
      </c>
      <c r="M460" s="56">
        <v>3.79</v>
      </c>
      <c r="N460" s="56">
        <v>0.0</v>
      </c>
      <c r="O460" s="52"/>
      <c r="P460" s="56">
        <v>95.62</v>
      </c>
      <c r="Q460" s="56">
        <v>1.22164</v>
      </c>
      <c r="R460" s="52"/>
      <c r="S460" s="52"/>
      <c r="T460" s="52"/>
      <c r="U460" s="52"/>
      <c r="V460" s="52"/>
      <c r="W460" s="52"/>
      <c r="X460" s="52"/>
      <c r="Y460" s="52"/>
    </row>
    <row r="461">
      <c r="A461" s="83" t="s">
        <v>1941</v>
      </c>
      <c r="B461" s="50" t="s">
        <v>3086</v>
      </c>
      <c r="C461" s="50" t="s">
        <v>1942</v>
      </c>
      <c r="D461" s="55">
        <v>4172.0</v>
      </c>
      <c r="E461" s="56">
        <v>1.611</v>
      </c>
      <c r="F461" s="56">
        <v>1.537</v>
      </c>
      <c r="G461" s="56">
        <v>1.977</v>
      </c>
      <c r="H461" s="56">
        <v>0.326</v>
      </c>
      <c r="I461" s="56">
        <v>43.0</v>
      </c>
      <c r="J461" s="50" t="s">
        <v>563</v>
      </c>
      <c r="K461" s="50" t="s">
        <v>563</v>
      </c>
      <c r="L461" s="56">
        <v>0.00294</v>
      </c>
      <c r="M461" s="56">
        <v>0.732</v>
      </c>
      <c r="N461" s="56">
        <v>97.67</v>
      </c>
      <c r="O461" s="52"/>
      <c r="P461" s="56">
        <v>47.949</v>
      </c>
      <c r="Q461" s="56">
        <v>0.33562</v>
      </c>
      <c r="R461" s="52"/>
      <c r="S461" s="52"/>
      <c r="T461" s="52"/>
      <c r="U461" s="52"/>
      <c r="V461" s="52"/>
      <c r="W461" s="52"/>
      <c r="X461" s="52"/>
      <c r="Y461" s="52"/>
    </row>
    <row r="462">
      <c r="A462" s="83" t="s">
        <v>1300</v>
      </c>
      <c r="B462" s="50" t="s">
        <v>3087</v>
      </c>
      <c r="C462" s="50" t="s">
        <v>1301</v>
      </c>
      <c r="D462" s="55">
        <v>4170.0</v>
      </c>
      <c r="E462" s="56">
        <v>2.304</v>
      </c>
      <c r="F462" s="56">
        <v>2.263</v>
      </c>
      <c r="G462" s="56">
        <v>2.83</v>
      </c>
      <c r="H462" s="56">
        <v>0.177</v>
      </c>
      <c r="I462" s="56">
        <v>96.0</v>
      </c>
      <c r="J462" s="56">
        <v>5.9</v>
      </c>
      <c r="K462" s="56">
        <v>8.9</v>
      </c>
      <c r="L462" s="56">
        <v>0.00998</v>
      </c>
      <c r="M462" s="56">
        <v>0.892</v>
      </c>
      <c r="N462" s="56">
        <v>98.96</v>
      </c>
      <c r="O462" s="52"/>
      <c r="P462" s="56">
        <v>36.914</v>
      </c>
      <c r="Q462" s="56">
        <v>1.13766</v>
      </c>
      <c r="R462" s="52"/>
      <c r="S462" s="52"/>
      <c r="T462" s="52"/>
      <c r="U462" s="52"/>
      <c r="V462" s="52"/>
      <c r="W462" s="52"/>
      <c r="X462" s="52"/>
      <c r="Y462" s="52"/>
    </row>
    <row r="463">
      <c r="A463" s="83" t="s">
        <v>1463</v>
      </c>
      <c r="B463" s="50" t="s">
        <v>3089</v>
      </c>
      <c r="C463" s="50" t="s">
        <v>1464</v>
      </c>
      <c r="D463" s="55">
        <v>4154.0</v>
      </c>
      <c r="E463" s="56">
        <v>1.991</v>
      </c>
      <c r="F463" s="56">
        <v>1.659</v>
      </c>
      <c r="G463" s="56">
        <v>2.174</v>
      </c>
      <c r="H463" s="56">
        <v>0.491</v>
      </c>
      <c r="I463" s="56">
        <v>110.0</v>
      </c>
      <c r="J463" s="50" t="s">
        <v>563</v>
      </c>
      <c r="K463" s="56">
        <v>9.7</v>
      </c>
      <c r="L463" s="56">
        <v>0.00433</v>
      </c>
      <c r="M463" s="56">
        <v>0.591</v>
      </c>
      <c r="N463" s="56">
        <v>95.45</v>
      </c>
      <c r="O463" s="52"/>
      <c r="P463" s="56">
        <v>31.303</v>
      </c>
      <c r="Q463" s="56">
        <v>0.49317</v>
      </c>
      <c r="R463" s="52"/>
      <c r="S463" s="52"/>
      <c r="T463" s="52"/>
      <c r="U463" s="52"/>
      <c r="V463" s="52"/>
      <c r="W463" s="52"/>
      <c r="X463" s="52"/>
      <c r="Y463" s="52"/>
    </row>
    <row r="464">
      <c r="A464" s="83" t="s">
        <v>912</v>
      </c>
      <c r="B464" s="50" t="s">
        <v>3091</v>
      </c>
      <c r="C464" s="50" t="s">
        <v>913</v>
      </c>
      <c r="D464" s="55">
        <v>4150.0</v>
      </c>
      <c r="E464" s="56">
        <v>3.54</v>
      </c>
      <c r="F464" s="56">
        <v>2.667</v>
      </c>
      <c r="G464" s="56">
        <v>3.449</v>
      </c>
      <c r="H464" s="56">
        <v>0.373</v>
      </c>
      <c r="I464" s="56">
        <v>150.0</v>
      </c>
      <c r="J464" s="56">
        <v>6.0</v>
      </c>
      <c r="K464" s="56">
        <v>8.3</v>
      </c>
      <c r="L464" s="56">
        <v>0.00727</v>
      </c>
      <c r="M464" s="56">
        <v>0.815</v>
      </c>
      <c r="N464" s="56">
        <v>98.0</v>
      </c>
      <c r="O464" s="52"/>
      <c r="P464" s="56">
        <v>82.19</v>
      </c>
      <c r="Q464" s="56">
        <v>0.82881</v>
      </c>
      <c r="R464" s="52"/>
      <c r="S464" s="52"/>
      <c r="T464" s="52"/>
      <c r="U464" s="52"/>
      <c r="V464" s="52"/>
      <c r="W464" s="52"/>
      <c r="X464" s="52"/>
      <c r="Y464" s="52"/>
    </row>
    <row r="465">
      <c r="A465" s="83" t="s">
        <v>2622</v>
      </c>
      <c r="B465" s="50" t="s">
        <v>3092</v>
      </c>
      <c r="C465" s="50" t="s">
        <v>2623</v>
      </c>
      <c r="D465" s="55">
        <v>4127.0</v>
      </c>
      <c r="E465" s="56">
        <v>0.532</v>
      </c>
      <c r="F465" s="56">
        <v>0.36</v>
      </c>
      <c r="G465" s="56">
        <v>0.467</v>
      </c>
      <c r="H465" s="56">
        <v>0.067</v>
      </c>
      <c r="I465" s="56">
        <v>401.0</v>
      </c>
      <c r="J465" s="50" t="s">
        <v>563</v>
      </c>
      <c r="K465" s="50" t="s">
        <v>563</v>
      </c>
      <c r="L465" s="56">
        <v>0.00276</v>
      </c>
      <c r="M465" s="56">
        <v>0.088</v>
      </c>
      <c r="N465" s="56">
        <v>100.0</v>
      </c>
      <c r="O465" s="52"/>
      <c r="P465" s="56">
        <v>9.615</v>
      </c>
      <c r="Q465" s="56">
        <v>0.31444</v>
      </c>
      <c r="R465" s="52"/>
      <c r="S465" s="52"/>
      <c r="T465" s="52"/>
      <c r="U465" s="52"/>
      <c r="V465" s="52"/>
      <c r="W465" s="52"/>
      <c r="X465" s="52"/>
      <c r="Y465" s="52"/>
    </row>
    <row r="466">
      <c r="A466" s="83" t="s">
        <v>1475</v>
      </c>
      <c r="B466" s="50" t="s">
        <v>3094</v>
      </c>
      <c r="C466" s="50" t="s">
        <v>1476</v>
      </c>
      <c r="D466" s="55">
        <v>4116.0</v>
      </c>
      <c r="E466" s="56">
        <v>2.916</v>
      </c>
      <c r="F466" s="56">
        <v>2.657</v>
      </c>
      <c r="G466" s="56">
        <v>3.115</v>
      </c>
      <c r="H466" s="56">
        <v>0.449</v>
      </c>
      <c r="I466" s="56">
        <v>107.0</v>
      </c>
      <c r="J466" s="56">
        <v>6.3</v>
      </c>
      <c r="K466" s="56">
        <v>7.7</v>
      </c>
      <c r="L466" s="56">
        <v>0.00919</v>
      </c>
      <c r="M466" s="56">
        <v>0.969</v>
      </c>
      <c r="N466" s="56">
        <v>89.72</v>
      </c>
      <c r="O466" s="52"/>
      <c r="P466" s="56">
        <v>61.338</v>
      </c>
      <c r="Q466" s="56">
        <v>1.04693</v>
      </c>
      <c r="R466" s="52"/>
      <c r="S466" s="52"/>
      <c r="T466" s="52"/>
      <c r="U466" s="52"/>
      <c r="V466" s="52"/>
      <c r="W466" s="52"/>
      <c r="X466" s="52"/>
      <c r="Y466" s="52"/>
    </row>
    <row r="467">
      <c r="A467" s="83" t="s">
        <v>1480</v>
      </c>
      <c r="B467" s="50" t="s">
        <v>3095</v>
      </c>
      <c r="C467" s="56" t="s">
        <v>1481</v>
      </c>
      <c r="D467" s="55">
        <v>4114.0</v>
      </c>
      <c r="E467" s="56">
        <v>2.901</v>
      </c>
      <c r="F467" s="56">
        <v>2.727</v>
      </c>
      <c r="G467" s="56">
        <v>2.75</v>
      </c>
      <c r="H467" s="56">
        <v>0.868</v>
      </c>
      <c r="I467" s="56">
        <v>76.0</v>
      </c>
      <c r="J467" s="50" t="s">
        <v>563</v>
      </c>
      <c r="K467" s="50" t="s">
        <v>563</v>
      </c>
      <c r="L467" s="56">
        <v>0.00489</v>
      </c>
      <c r="M467" s="56">
        <v>0.735</v>
      </c>
      <c r="N467" s="56">
        <v>94.74</v>
      </c>
      <c r="O467" s="52"/>
      <c r="P467" s="56">
        <v>59.538</v>
      </c>
      <c r="Q467" s="56">
        <v>0.5577</v>
      </c>
      <c r="R467" s="52"/>
      <c r="S467" s="52"/>
      <c r="T467" s="52"/>
      <c r="U467" s="52"/>
      <c r="V467" s="52"/>
      <c r="W467" s="52"/>
      <c r="X467" s="52"/>
      <c r="Y467" s="52"/>
    </row>
    <row r="468">
      <c r="A468" s="83" t="s">
        <v>1002</v>
      </c>
      <c r="B468" s="50" t="s">
        <v>3097</v>
      </c>
      <c r="C468" s="50" t="s">
        <v>1003</v>
      </c>
      <c r="D468" s="55">
        <v>4111.0</v>
      </c>
      <c r="E468" s="56">
        <v>3.094</v>
      </c>
      <c r="F468" s="56">
        <v>2.876</v>
      </c>
      <c r="G468" s="56">
        <v>3.076</v>
      </c>
      <c r="H468" s="56">
        <v>0.713</v>
      </c>
      <c r="I468" s="56">
        <v>94.0</v>
      </c>
      <c r="J468" s="56">
        <v>5.7</v>
      </c>
      <c r="K468" s="56">
        <v>7.0</v>
      </c>
      <c r="L468" s="56">
        <v>0.01007</v>
      </c>
      <c r="M468" s="56">
        <v>0.951</v>
      </c>
      <c r="N468" s="56">
        <v>94.68</v>
      </c>
      <c r="O468" s="52"/>
      <c r="P468" s="56">
        <v>57.285</v>
      </c>
      <c r="Q468" s="56">
        <v>1.14758</v>
      </c>
      <c r="R468" s="52"/>
      <c r="S468" s="52"/>
      <c r="T468" s="52"/>
      <c r="U468" s="52"/>
      <c r="V468" s="52"/>
      <c r="W468" s="52"/>
      <c r="X468" s="52"/>
      <c r="Y468" s="52"/>
    </row>
    <row r="469">
      <c r="A469" s="83" t="s">
        <v>531</v>
      </c>
      <c r="B469" s="50" t="s">
        <v>531</v>
      </c>
      <c r="C469" s="50" t="s">
        <v>533</v>
      </c>
      <c r="D469" s="55">
        <v>4106.0</v>
      </c>
      <c r="E469" s="56">
        <v>2.583</v>
      </c>
      <c r="F469" s="56">
        <v>2.409</v>
      </c>
      <c r="G469" s="56">
        <v>3.842</v>
      </c>
      <c r="H469" s="56">
        <v>0.558</v>
      </c>
      <c r="I469" s="56">
        <v>52.0</v>
      </c>
      <c r="J469" s="50" t="s">
        <v>563</v>
      </c>
      <c r="K469" s="56">
        <v>8.1</v>
      </c>
      <c r="L469" s="56">
        <v>0.00564</v>
      </c>
      <c r="M469" s="56">
        <v>1.203</v>
      </c>
      <c r="N469" s="56">
        <v>98.08</v>
      </c>
      <c r="O469" s="52"/>
      <c r="P469" s="56">
        <v>45.122</v>
      </c>
      <c r="Q469" s="56">
        <v>0.64255</v>
      </c>
      <c r="R469" s="52"/>
      <c r="S469" s="52"/>
      <c r="T469" s="52"/>
      <c r="U469" s="52"/>
      <c r="V469" s="52"/>
      <c r="W469" s="52"/>
      <c r="X469" s="52"/>
      <c r="Y469" s="52"/>
    </row>
    <row r="470">
      <c r="A470" s="83" t="s">
        <v>249</v>
      </c>
      <c r="B470" s="50" t="s">
        <v>249</v>
      </c>
      <c r="C470" s="50" t="s">
        <v>250</v>
      </c>
      <c r="D470" s="55">
        <v>4096.0</v>
      </c>
      <c r="E470" s="56">
        <v>7.295</v>
      </c>
      <c r="F470" s="56">
        <v>7.232</v>
      </c>
      <c r="G470" s="56">
        <v>7.609</v>
      </c>
      <c r="H470" s="56">
        <v>1.977</v>
      </c>
      <c r="I470" s="56">
        <v>44.0</v>
      </c>
      <c r="J470" s="56">
        <v>6.9</v>
      </c>
      <c r="K470" s="56">
        <v>7.4</v>
      </c>
      <c r="L470" s="56">
        <v>0.01008</v>
      </c>
      <c r="M470" s="56">
        <v>2.899</v>
      </c>
      <c r="N470" s="56">
        <v>22.73</v>
      </c>
      <c r="O470" s="52"/>
      <c r="P470" s="56">
        <v>93.667</v>
      </c>
      <c r="Q470" s="56">
        <v>1.14927</v>
      </c>
      <c r="R470" s="52"/>
      <c r="S470" s="52"/>
      <c r="T470" s="52"/>
      <c r="U470" s="52"/>
      <c r="V470" s="52"/>
      <c r="W470" s="52"/>
      <c r="X470" s="52"/>
      <c r="Y470" s="52"/>
    </row>
    <row r="471">
      <c r="A471" s="83" t="s">
        <v>1833</v>
      </c>
      <c r="B471" s="50" t="s">
        <v>3103</v>
      </c>
      <c r="C471" s="50" t="s">
        <v>1834</v>
      </c>
      <c r="D471" s="55">
        <v>4093.0</v>
      </c>
      <c r="E471" s="56">
        <v>1.753</v>
      </c>
      <c r="F471" s="56">
        <v>1.722</v>
      </c>
      <c r="G471" s="56">
        <v>2.263</v>
      </c>
      <c r="H471" s="56">
        <v>0.159</v>
      </c>
      <c r="I471" s="56">
        <v>44.0</v>
      </c>
      <c r="J471" s="56">
        <v>8.5</v>
      </c>
      <c r="K471" s="56">
        <v>8.0</v>
      </c>
      <c r="L471" s="56">
        <v>0.00679</v>
      </c>
      <c r="M471" s="56">
        <v>0.773</v>
      </c>
      <c r="N471" s="56">
        <v>100.0</v>
      </c>
      <c r="O471" s="52"/>
      <c r="P471" s="56">
        <v>18.293</v>
      </c>
      <c r="Q471" s="56">
        <v>0.77401</v>
      </c>
      <c r="R471" s="52"/>
      <c r="S471" s="52"/>
      <c r="T471" s="52"/>
      <c r="U471" s="52"/>
      <c r="V471" s="52"/>
      <c r="W471" s="52"/>
      <c r="X471" s="52"/>
      <c r="Y471" s="52"/>
    </row>
    <row r="472">
      <c r="A472" s="83" t="s">
        <v>1786</v>
      </c>
      <c r="B472" s="50" t="s">
        <v>3104</v>
      </c>
      <c r="C472" s="50" t="s">
        <v>1787</v>
      </c>
      <c r="D472" s="55">
        <v>4077.0</v>
      </c>
      <c r="E472" s="56">
        <v>2.109</v>
      </c>
      <c r="F472" s="56">
        <v>1.992</v>
      </c>
      <c r="G472" s="56">
        <v>2.151</v>
      </c>
      <c r="H472" s="56">
        <v>0.283</v>
      </c>
      <c r="I472" s="56">
        <v>53.0</v>
      </c>
      <c r="J472" s="50" t="s">
        <v>563</v>
      </c>
      <c r="K472" s="50" t="s">
        <v>563</v>
      </c>
      <c r="L472" s="56">
        <v>0.00423</v>
      </c>
      <c r="M472" s="56">
        <v>0.781</v>
      </c>
      <c r="N472" s="56">
        <v>100.0</v>
      </c>
      <c r="O472" s="52"/>
      <c r="P472" s="56">
        <v>55.258</v>
      </c>
      <c r="Q472" s="56">
        <v>0.48217</v>
      </c>
      <c r="R472" s="52"/>
      <c r="S472" s="52"/>
      <c r="T472" s="52"/>
      <c r="U472" s="52"/>
      <c r="V472" s="52"/>
      <c r="W472" s="52"/>
      <c r="X472" s="52"/>
      <c r="Y472" s="52"/>
    </row>
    <row r="473">
      <c r="A473" s="83" t="s">
        <v>471</v>
      </c>
      <c r="B473" s="50" t="s">
        <v>3106</v>
      </c>
      <c r="C473" s="50" t="s">
        <v>472</v>
      </c>
      <c r="D473" s="55">
        <v>4059.0</v>
      </c>
      <c r="E473" s="56">
        <v>4.163</v>
      </c>
      <c r="F473" s="56">
        <v>3.843</v>
      </c>
      <c r="G473" s="56">
        <v>4.739</v>
      </c>
      <c r="H473" s="56">
        <v>1.339</v>
      </c>
      <c r="I473" s="56">
        <v>56.0</v>
      </c>
      <c r="J473" s="56">
        <v>6.6</v>
      </c>
      <c r="K473" s="56">
        <v>6.6</v>
      </c>
      <c r="L473" s="56">
        <v>0.00987</v>
      </c>
      <c r="M473" s="56">
        <v>1.704</v>
      </c>
      <c r="N473" s="56">
        <v>78.57</v>
      </c>
      <c r="O473" s="52"/>
      <c r="P473" s="56">
        <v>77.347</v>
      </c>
      <c r="Q473" s="56">
        <v>1.12504</v>
      </c>
      <c r="R473" s="52"/>
      <c r="S473" s="52"/>
      <c r="T473" s="52"/>
      <c r="U473" s="52"/>
      <c r="V473" s="52"/>
      <c r="W473" s="52"/>
      <c r="X473" s="52"/>
      <c r="Y473" s="52"/>
    </row>
    <row r="474">
      <c r="A474" s="83" t="s">
        <v>1056</v>
      </c>
      <c r="B474" s="50" t="s">
        <v>3107</v>
      </c>
      <c r="C474" s="50" t="s">
        <v>1058</v>
      </c>
      <c r="D474" s="55">
        <v>4056.0</v>
      </c>
      <c r="E474" s="56">
        <v>2.78</v>
      </c>
      <c r="F474" s="56">
        <v>2.199</v>
      </c>
      <c r="G474" s="56">
        <v>2.368</v>
      </c>
      <c r="H474" s="56">
        <v>0.486</v>
      </c>
      <c r="I474" s="56">
        <v>105.0</v>
      </c>
      <c r="J474" s="56">
        <v>7.5</v>
      </c>
      <c r="K474" s="56">
        <v>8.9</v>
      </c>
      <c r="L474" s="56">
        <v>0.00651</v>
      </c>
      <c r="M474" s="56">
        <v>0.726</v>
      </c>
      <c r="N474" s="56">
        <v>96.19</v>
      </c>
      <c r="O474" s="52"/>
      <c r="P474" s="56">
        <v>64.291</v>
      </c>
      <c r="Q474" s="56">
        <v>0.74165</v>
      </c>
      <c r="R474" s="52"/>
      <c r="S474" s="52"/>
      <c r="T474" s="52"/>
      <c r="U474" s="52"/>
      <c r="V474" s="52"/>
      <c r="W474" s="52"/>
      <c r="X474" s="52"/>
      <c r="Y474" s="52"/>
    </row>
    <row r="475">
      <c r="A475" s="83" t="s">
        <v>1925</v>
      </c>
      <c r="B475" s="50" t="s">
        <v>3108</v>
      </c>
      <c r="C475" s="50" t="s">
        <v>1926</v>
      </c>
      <c r="D475" s="55">
        <v>4033.0</v>
      </c>
      <c r="E475" s="56">
        <v>2.27</v>
      </c>
      <c r="F475" s="56">
        <v>2.172</v>
      </c>
      <c r="G475" s="56">
        <v>2.041</v>
      </c>
      <c r="H475" s="56">
        <v>0.529</v>
      </c>
      <c r="I475" s="56">
        <v>104.0</v>
      </c>
      <c r="J475" s="56">
        <v>9.4</v>
      </c>
      <c r="K475" s="56">
        <v>7.8</v>
      </c>
      <c r="L475" s="56">
        <v>0.00517</v>
      </c>
      <c r="M475" s="56">
        <v>0.566</v>
      </c>
      <c r="N475" s="56">
        <v>77.88</v>
      </c>
      <c r="O475" s="52"/>
      <c r="P475" s="56">
        <v>30.795</v>
      </c>
      <c r="Q475" s="56">
        <v>0.58875</v>
      </c>
      <c r="R475" s="52"/>
      <c r="S475" s="52"/>
      <c r="T475" s="52"/>
      <c r="U475" s="52"/>
      <c r="V475" s="52"/>
      <c r="W475" s="52"/>
      <c r="X475" s="52"/>
      <c r="Y475" s="52"/>
    </row>
    <row r="476">
      <c r="A476" s="83" t="s">
        <v>697</v>
      </c>
      <c r="B476" s="50" t="s">
        <v>3110</v>
      </c>
      <c r="C476" s="50" t="s">
        <v>699</v>
      </c>
      <c r="D476" s="55">
        <v>3982.0</v>
      </c>
      <c r="E476" s="56">
        <v>4.011</v>
      </c>
      <c r="F476" s="56">
        <v>3.989</v>
      </c>
      <c r="G476" s="56">
        <v>3.433</v>
      </c>
      <c r="H476" s="56">
        <v>0.525</v>
      </c>
      <c r="I476" s="56">
        <v>61.0</v>
      </c>
      <c r="J476" s="56">
        <v>9.1</v>
      </c>
      <c r="K476" s="56">
        <v>7.7</v>
      </c>
      <c r="L476" s="56">
        <v>0.00744</v>
      </c>
      <c r="M476" s="56">
        <v>1.177</v>
      </c>
      <c r="N476" s="56">
        <v>83.61</v>
      </c>
      <c r="O476" s="52"/>
      <c r="P476" s="56">
        <v>64.973</v>
      </c>
      <c r="Q476" s="56">
        <v>0.84786</v>
      </c>
      <c r="R476" s="52"/>
      <c r="S476" s="52"/>
      <c r="T476" s="52"/>
      <c r="U476" s="52"/>
      <c r="V476" s="52"/>
      <c r="W476" s="52"/>
      <c r="X476" s="52"/>
      <c r="Y476" s="52"/>
    </row>
    <row r="477">
      <c r="A477" s="83" t="s">
        <v>344</v>
      </c>
      <c r="B477" s="50" t="s">
        <v>3112</v>
      </c>
      <c r="C477" s="50" t="s">
        <v>345</v>
      </c>
      <c r="D477" s="55">
        <v>3953.0</v>
      </c>
      <c r="E477" s="56">
        <v>5.336</v>
      </c>
      <c r="F477" s="56">
        <v>5.168</v>
      </c>
      <c r="G477" s="56">
        <v>5.15</v>
      </c>
      <c r="H477" s="56">
        <v>0.746</v>
      </c>
      <c r="I477" s="56">
        <v>71.0</v>
      </c>
      <c r="J477" s="56">
        <v>7.3</v>
      </c>
      <c r="K477" s="56">
        <v>4.4</v>
      </c>
      <c r="L477" s="56">
        <v>0.00813</v>
      </c>
      <c r="M477" s="56">
        <v>1.752</v>
      </c>
      <c r="N477" s="56">
        <v>0.0</v>
      </c>
      <c r="O477" s="52"/>
      <c r="P477" s="56">
        <v>87.022</v>
      </c>
      <c r="Q477" s="56">
        <v>0.92708</v>
      </c>
      <c r="R477" s="52"/>
      <c r="S477" s="52"/>
      <c r="T477" s="52"/>
      <c r="U477" s="52"/>
      <c r="V477" s="52"/>
      <c r="W477" s="52"/>
      <c r="X477" s="52"/>
      <c r="Y477" s="52"/>
    </row>
    <row r="478">
      <c r="A478" s="83" t="s">
        <v>384</v>
      </c>
      <c r="B478" s="50" t="s">
        <v>3113</v>
      </c>
      <c r="C478" s="50" t="s">
        <v>386</v>
      </c>
      <c r="D478" s="55">
        <v>3951.0</v>
      </c>
      <c r="E478" s="56">
        <v>8.461</v>
      </c>
      <c r="F478" s="56">
        <v>8.4</v>
      </c>
      <c r="G478" s="56">
        <v>6.489</v>
      </c>
      <c r="H478" s="56">
        <v>1.378</v>
      </c>
      <c r="I478" s="56">
        <v>37.0</v>
      </c>
      <c r="J478" s="56">
        <v>6.9</v>
      </c>
      <c r="K478" s="56">
        <v>5.5</v>
      </c>
      <c r="L478" s="56">
        <v>0.0111</v>
      </c>
      <c r="M478" s="56">
        <v>2.779</v>
      </c>
      <c r="N478" s="56">
        <v>0.0</v>
      </c>
      <c r="O478" s="52"/>
      <c r="P478" s="56">
        <v>93.046</v>
      </c>
      <c r="Q478" s="56">
        <v>1.26479</v>
      </c>
      <c r="R478" s="52"/>
      <c r="S478" s="52"/>
      <c r="T478" s="52"/>
      <c r="U478" s="52"/>
      <c r="V478" s="52"/>
      <c r="W478" s="52"/>
      <c r="X478" s="52"/>
      <c r="Y478" s="52"/>
    </row>
    <row r="479">
      <c r="A479" s="83" t="s">
        <v>1856</v>
      </c>
      <c r="B479" s="50" t="s">
        <v>3114</v>
      </c>
      <c r="C479" s="50" t="s">
        <v>1857</v>
      </c>
      <c r="D479" s="55">
        <v>3950.0</v>
      </c>
      <c r="E479" s="56">
        <v>1.716</v>
      </c>
      <c r="F479" s="56">
        <v>1.593</v>
      </c>
      <c r="G479" s="56">
        <v>2.031</v>
      </c>
      <c r="H479" s="56">
        <v>0.441</v>
      </c>
      <c r="I479" s="56">
        <v>118.0</v>
      </c>
      <c r="J479" s="50" t="s">
        <v>563</v>
      </c>
      <c r="K479" s="50" t="s">
        <v>563</v>
      </c>
      <c r="L479" s="56">
        <v>0.0071</v>
      </c>
      <c r="M479" s="56">
        <v>0.978</v>
      </c>
      <c r="N479" s="56">
        <v>100.0</v>
      </c>
      <c r="O479" s="52"/>
      <c r="P479" s="56">
        <v>65.168</v>
      </c>
      <c r="Q479" s="56">
        <v>0.80915</v>
      </c>
      <c r="R479" s="52"/>
      <c r="S479" s="52"/>
      <c r="T479" s="52"/>
      <c r="U479" s="52"/>
      <c r="V479" s="52"/>
      <c r="W479" s="52"/>
      <c r="X479" s="52"/>
      <c r="Y479" s="52"/>
    </row>
    <row r="480">
      <c r="A480" s="83" t="s">
        <v>927</v>
      </c>
      <c r="B480" s="50" t="s">
        <v>3116</v>
      </c>
      <c r="C480" s="50" t="s">
        <v>928</v>
      </c>
      <c r="D480" s="55">
        <v>3944.0</v>
      </c>
      <c r="E480" s="56">
        <v>2.128</v>
      </c>
      <c r="F480" s="56">
        <v>1.899</v>
      </c>
      <c r="G480" s="56">
        <v>2.854</v>
      </c>
      <c r="H480" s="56">
        <v>0.5</v>
      </c>
      <c r="I480" s="56">
        <v>80.0</v>
      </c>
      <c r="J480" s="56">
        <v>9.5</v>
      </c>
      <c r="K480" s="56">
        <v>9.9</v>
      </c>
      <c r="L480" s="56">
        <v>0.00677</v>
      </c>
      <c r="M480" s="56">
        <v>0.988</v>
      </c>
      <c r="N480" s="56">
        <v>97.5</v>
      </c>
      <c r="O480" s="52"/>
      <c r="P480" s="56">
        <v>42.547</v>
      </c>
      <c r="Q480" s="56">
        <v>0.77159</v>
      </c>
      <c r="R480" s="52"/>
      <c r="S480" s="52"/>
      <c r="T480" s="52"/>
      <c r="U480" s="52"/>
      <c r="V480" s="52"/>
      <c r="W480" s="52"/>
      <c r="X480" s="52"/>
      <c r="Y480" s="52"/>
    </row>
    <row r="481">
      <c r="A481" s="83" t="s">
        <v>1379</v>
      </c>
      <c r="B481" s="50" t="s">
        <v>3117</v>
      </c>
      <c r="C481" s="50" t="s">
        <v>1380</v>
      </c>
      <c r="D481" s="55">
        <v>3940.0</v>
      </c>
      <c r="E481" s="56">
        <v>2.495</v>
      </c>
      <c r="F481" s="56">
        <v>2.376</v>
      </c>
      <c r="G481" s="56">
        <v>2.721</v>
      </c>
      <c r="H481" s="56">
        <v>0.887</v>
      </c>
      <c r="I481" s="56">
        <v>106.0</v>
      </c>
      <c r="J481" s="56">
        <v>7.6</v>
      </c>
      <c r="K481" s="50" t="s">
        <v>563</v>
      </c>
      <c r="L481" s="56">
        <v>0.0066</v>
      </c>
      <c r="M481" s="56">
        <v>0.817</v>
      </c>
      <c r="N481" s="56">
        <v>87.74</v>
      </c>
      <c r="O481" s="52"/>
      <c r="P481" s="56">
        <v>58.126</v>
      </c>
      <c r="Q481" s="56">
        <v>0.75196</v>
      </c>
      <c r="R481" s="52"/>
      <c r="S481" s="52"/>
      <c r="T481" s="52"/>
      <c r="U481" s="52"/>
      <c r="V481" s="52"/>
      <c r="W481" s="52"/>
      <c r="X481" s="52"/>
      <c r="Y481" s="52"/>
    </row>
    <row r="482">
      <c r="A482" s="83" t="s">
        <v>2366</v>
      </c>
      <c r="B482" s="50" t="s">
        <v>3118</v>
      </c>
      <c r="C482" s="50" t="s">
        <v>2367</v>
      </c>
      <c r="D482" s="55">
        <v>3926.0</v>
      </c>
      <c r="E482" s="56">
        <v>0.988</v>
      </c>
      <c r="F482" s="56">
        <v>0.784</v>
      </c>
      <c r="G482" s="56">
        <v>1.199</v>
      </c>
      <c r="H482" s="56">
        <v>0.175</v>
      </c>
      <c r="I482" s="56">
        <v>275.0</v>
      </c>
      <c r="J482" s="56">
        <v>9.6</v>
      </c>
      <c r="K482" s="50" t="s">
        <v>563</v>
      </c>
      <c r="L482" s="56">
        <v>0.00431</v>
      </c>
      <c r="M482" s="56">
        <v>0.269</v>
      </c>
      <c r="N482" s="56">
        <v>100.0</v>
      </c>
      <c r="O482" s="52"/>
      <c r="P482" s="56">
        <v>15.285</v>
      </c>
      <c r="Q482" s="56">
        <v>0.49128</v>
      </c>
      <c r="R482" s="52"/>
      <c r="S482" s="52"/>
      <c r="T482" s="52"/>
      <c r="U482" s="52"/>
      <c r="V482" s="52"/>
      <c r="W482" s="52"/>
      <c r="X482" s="52"/>
      <c r="Y482" s="52"/>
    </row>
    <row r="483">
      <c r="A483" s="83" t="s">
        <v>213</v>
      </c>
      <c r="B483" s="50" t="s">
        <v>3119</v>
      </c>
      <c r="C483" s="50" t="s">
        <v>215</v>
      </c>
      <c r="D483" s="55">
        <v>3908.0</v>
      </c>
      <c r="E483" s="56">
        <v>6.967</v>
      </c>
      <c r="F483" s="56">
        <v>6.875</v>
      </c>
      <c r="G483" s="56">
        <v>7.104</v>
      </c>
      <c r="H483" s="56">
        <v>0.63</v>
      </c>
      <c r="I483" s="56">
        <v>92.0</v>
      </c>
      <c r="J483" s="56">
        <v>4.9</v>
      </c>
      <c r="K483" s="56">
        <v>7.3</v>
      </c>
      <c r="L483" s="56">
        <v>0.01604</v>
      </c>
      <c r="M483" s="56">
        <v>2.97</v>
      </c>
      <c r="N483" s="56">
        <v>96.74</v>
      </c>
      <c r="O483" s="52"/>
      <c r="P483" s="56">
        <v>94.767</v>
      </c>
      <c r="Q483" s="56">
        <v>1.82785</v>
      </c>
      <c r="R483" s="52"/>
      <c r="S483" s="52"/>
      <c r="T483" s="52"/>
      <c r="U483" s="52"/>
      <c r="V483" s="52"/>
      <c r="W483" s="52"/>
      <c r="X483" s="52"/>
      <c r="Y483" s="52"/>
    </row>
    <row r="484">
      <c r="A484" s="83" t="s">
        <v>1837</v>
      </c>
      <c r="B484" s="50" t="s">
        <v>3120</v>
      </c>
      <c r="C484" s="50" t="s">
        <v>1838</v>
      </c>
      <c r="D484" s="55">
        <v>3898.0</v>
      </c>
      <c r="E484" s="56">
        <v>1.862</v>
      </c>
      <c r="F484" s="56">
        <v>1.597</v>
      </c>
      <c r="G484" s="56">
        <v>2.051</v>
      </c>
      <c r="H484" s="56">
        <v>0.286</v>
      </c>
      <c r="I484" s="56">
        <v>119.0</v>
      </c>
      <c r="J484" s="56">
        <v>6.3</v>
      </c>
      <c r="K484" s="56">
        <v>7.0</v>
      </c>
      <c r="L484" s="56">
        <v>0.00796</v>
      </c>
      <c r="M484" s="56">
        <v>0.581</v>
      </c>
      <c r="N484" s="56">
        <v>99.16</v>
      </c>
      <c r="O484" s="52"/>
      <c r="P484" s="56">
        <v>64.312</v>
      </c>
      <c r="Q484" s="56">
        <v>0.90682</v>
      </c>
      <c r="R484" s="52"/>
      <c r="S484" s="52"/>
      <c r="T484" s="52"/>
      <c r="U484" s="52"/>
      <c r="V484" s="52"/>
      <c r="W484" s="52"/>
      <c r="X484" s="52"/>
      <c r="Y484" s="52"/>
    </row>
    <row r="485">
      <c r="A485" s="83" t="s">
        <v>1015</v>
      </c>
      <c r="B485" s="50" t="s">
        <v>3121</v>
      </c>
      <c r="C485" s="50" t="s">
        <v>1016</v>
      </c>
      <c r="D485" s="55">
        <v>3877.0</v>
      </c>
      <c r="E485" s="56">
        <v>2.5</v>
      </c>
      <c r="F485" s="56">
        <v>2.212</v>
      </c>
      <c r="G485" s="56">
        <v>2.886</v>
      </c>
      <c r="H485" s="56">
        <v>0.667</v>
      </c>
      <c r="I485" s="56">
        <v>60.0</v>
      </c>
      <c r="J485" s="50" t="s">
        <v>563</v>
      </c>
      <c r="K485" s="50" t="s">
        <v>563</v>
      </c>
      <c r="L485" s="56">
        <v>0.00462</v>
      </c>
      <c r="M485" s="56">
        <v>0.87</v>
      </c>
      <c r="N485" s="56">
        <v>100.0</v>
      </c>
      <c r="O485" s="52"/>
      <c r="P485" s="56">
        <v>59.354</v>
      </c>
      <c r="Q485" s="56">
        <v>0.52608</v>
      </c>
      <c r="R485" s="52"/>
      <c r="S485" s="52"/>
      <c r="T485" s="52"/>
      <c r="U485" s="52"/>
      <c r="V485" s="52"/>
      <c r="W485" s="52"/>
      <c r="X485" s="52"/>
      <c r="Y485" s="52"/>
    </row>
    <row r="486">
      <c r="A486" s="83" t="s">
        <v>1067</v>
      </c>
      <c r="B486" s="50" t="s">
        <v>1067</v>
      </c>
      <c r="C486" s="50" t="s">
        <v>1068</v>
      </c>
      <c r="D486" s="55">
        <v>3869.0</v>
      </c>
      <c r="E486" s="56">
        <v>2.781</v>
      </c>
      <c r="F486" s="56">
        <v>2.678</v>
      </c>
      <c r="G486" s="56">
        <v>2.879</v>
      </c>
      <c r="H486" s="56">
        <v>0.861</v>
      </c>
      <c r="I486" s="56">
        <v>165.0</v>
      </c>
      <c r="J486" s="56">
        <v>5.3</v>
      </c>
      <c r="K486" s="56">
        <v>8.1</v>
      </c>
      <c r="L486" s="56">
        <v>0.00902</v>
      </c>
      <c r="M486" s="56">
        <v>0.848</v>
      </c>
      <c r="N486" s="56">
        <v>90.3</v>
      </c>
      <c r="O486" s="52"/>
      <c r="P486" s="56">
        <v>49.338</v>
      </c>
      <c r="Q486" s="56">
        <v>1.0277</v>
      </c>
      <c r="R486" s="52"/>
      <c r="S486" s="52"/>
      <c r="T486" s="52"/>
      <c r="U486" s="52"/>
      <c r="V486" s="52"/>
      <c r="W486" s="52"/>
      <c r="X486" s="52"/>
      <c r="Y486" s="52"/>
    </row>
    <row r="487">
      <c r="A487" s="83" t="s">
        <v>910</v>
      </c>
      <c r="B487" s="50" t="s">
        <v>3123</v>
      </c>
      <c r="C487" s="50" t="s">
        <v>911</v>
      </c>
      <c r="D487" s="55">
        <v>3845.0</v>
      </c>
      <c r="E487" s="56">
        <v>3.093</v>
      </c>
      <c r="F487" s="56">
        <v>2.977</v>
      </c>
      <c r="G487" s="56">
        <v>3.257</v>
      </c>
      <c r="H487" s="56">
        <v>0.761</v>
      </c>
      <c r="I487" s="56">
        <v>88.0</v>
      </c>
      <c r="J487" s="56">
        <v>8.3</v>
      </c>
      <c r="K487" s="56">
        <v>8.3</v>
      </c>
      <c r="L487" s="56">
        <v>0.00655</v>
      </c>
      <c r="M487" s="56">
        <v>1.082</v>
      </c>
      <c r="N487" s="56">
        <v>100.0</v>
      </c>
      <c r="O487" s="52"/>
      <c r="P487" s="56">
        <v>63.853</v>
      </c>
      <c r="Q487" s="56">
        <v>0.74611</v>
      </c>
      <c r="R487" s="52"/>
      <c r="S487" s="52"/>
      <c r="T487" s="52"/>
      <c r="U487" s="52"/>
      <c r="V487" s="52"/>
      <c r="W487" s="52"/>
      <c r="X487" s="52"/>
      <c r="Y487" s="52"/>
    </row>
    <row r="488">
      <c r="A488" s="83" t="s">
        <v>559</v>
      </c>
      <c r="B488" s="50" t="s">
        <v>3125</v>
      </c>
      <c r="C488" s="50" t="s">
        <v>560</v>
      </c>
      <c r="D488" s="55">
        <v>3841.0</v>
      </c>
      <c r="E488" s="56">
        <v>4.609</v>
      </c>
      <c r="F488" s="56">
        <v>4.011</v>
      </c>
      <c r="G488" s="56">
        <v>4.522</v>
      </c>
      <c r="H488" s="56">
        <v>0.686</v>
      </c>
      <c r="I488" s="56">
        <v>478.0</v>
      </c>
      <c r="J488" s="56">
        <v>2.0</v>
      </c>
      <c r="K488" s="56">
        <v>7.9</v>
      </c>
      <c r="L488" s="56">
        <v>0.01624</v>
      </c>
      <c r="M488" s="56">
        <v>1.41</v>
      </c>
      <c r="N488" s="56">
        <v>72.38</v>
      </c>
      <c r="O488" s="52"/>
      <c r="P488" s="56">
        <v>79.883</v>
      </c>
      <c r="Q488" s="56">
        <v>1.85154</v>
      </c>
      <c r="R488" s="52"/>
      <c r="S488" s="52"/>
      <c r="T488" s="52"/>
      <c r="U488" s="52"/>
      <c r="V488" s="52"/>
      <c r="W488" s="52"/>
      <c r="X488" s="52"/>
      <c r="Y488" s="52"/>
    </row>
    <row r="489">
      <c r="A489" s="83" t="s">
        <v>579</v>
      </c>
      <c r="B489" s="50" t="s">
        <v>579</v>
      </c>
      <c r="C489" s="50" t="s">
        <v>581</v>
      </c>
      <c r="D489" s="55">
        <v>3837.0</v>
      </c>
      <c r="E489" s="56">
        <v>3.556</v>
      </c>
      <c r="F489" s="56">
        <v>3.231</v>
      </c>
      <c r="G489" s="56">
        <v>3.903</v>
      </c>
      <c r="H489" s="56">
        <v>1.063</v>
      </c>
      <c r="I489" s="56">
        <v>126.0</v>
      </c>
      <c r="J489" s="56">
        <v>7.2</v>
      </c>
      <c r="K489" s="56">
        <v>7.4</v>
      </c>
      <c r="L489" s="56">
        <v>0.00445</v>
      </c>
      <c r="M489" s="56">
        <v>0.789</v>
      </c>
      <c r="N489" s="56">
        <v>98.41</v>
      </c>
      <c r="O489" s="52"/>
      <c r="P489" s="56">
        <v>76.966</v>
      </c>
      <c r="Q489" s="56">
        <v>0.50737</v>
      </c>
      <c r="R489" s="52"/>
      <c r="S489" s="52"/>
      <c r="T489" s="52"/>
      <c r="U489" s="52"/>
      <c r="V489" s="52"/>
      <c r="W489" s="52"/>
      <c r="X489" s="52"/>
      <c r="Y489" s="52"/>
    </row>
    <row r="490">
      <c r="A490" s="83" t="s">
        <v>401</v>
      </c>
      <c r="B490" s="50" t="s">
        <v>3127</v>
      </c>
      <c r="C490" s="50" t="s">
        <v>402</v>
      </c>
      <c r="D490" s="55">
        <v>3837.0</v>
      </c>
      <c r="E490" s="56">
        <v>4.47</v>
      </c>
      <c r="F490" s="56">
        <v>3.817</v>
      </c>
      <c r="G490" s="56">
        <v>4.137</v>
      </c>
      <c r="H490" s="56">
        <v>2.161</v>
      </c>
      <c r="I490" s="56">
        <v>62.0</v>
      </c>
      <c r="J490" s="56">
        <v>8.1</v>
      </c>
      <c r="K490" s="56">
        <v>8.4</v>
      </c>
      <c r="L490" s="56">
        <v>0.00631</v>
      </c>
      <c r="M490" s="56">
        <v>1.269</v>
      </c>
      <c r="N490" s="56">
        <v>87.1</v>
      </c>
      <c r="O490" s="52"/>
      <c r="P490" s="56">
        <v>74.269</v>
      </c>
      <c r="Q490" s="56">
        <v>0.71965</v>
      </c>
      <c r="R490" s="52"/>
      <c r="S490" s="52"/>
      <c r="T490" s="52"/>
      <c r="U490" s="52"/>
      <c r="V490" s="52"/>
      <c r="W490" s="52"/>
      <c r="X490" s="52"/>
      <c r="Y490" s="52"/>
    </row>
    <row r="491">
      <c r="A491" s="83" t="s">
        <v>72</v>
      </c>
      <c r="B491" s="50" t="s">
        <v>3130</v>
      </c>
      <c r="C491" s="50" t="s">
        <v>73</v>
      </c>
      <c r="D491" s="55">
        <v>3823.0</v>
      </c>
      <c r="E491" s="56">
        <v>10.256</v>
      </c>
      <c r="F491" s="56">
        <v>10.179</v>
      </c>
      <c r="G491" s="56">
        <v>14.137</v>
      </c>
      <c r="H491" s="56">
        <v>0.412</v>
      </c>
      <c r="I491" s="56">
        <v>17.0</v>
      </c>
      <c r="J491" s="56">
        <v>8.3</v>
      </c>
      <c r="K491" s="56">
        <v>6.1</v>
      </c>
      <c r="L491" s="56">
        <v>0.00645</v>
      </c>
      <c r="M491" s="56">
        <v>4.491</v>
      </c>
      <c r="N491" s="56">
        <v>0.0</v>
      </c>
      <c r="O491" s="52"/>
      <c r="P491" s="56">
        <v>99.342</v>
      </c>
      <c r="Q491" s="56">
        <v>0.7354</v>
      </c>
      <c r="R491" s="52"/>
      <c r="S491" s="52"/>
      <c r="T491" s="52"/>
      <c r="U491" s="52"/>
      <c r="V491" s="52"/>
      <c r="W491" s="52"/>
      <c r="X491" s="52"/>
      <c r="Y491" s="52"/>
    </row>
    <row r="492">
      <c r="A492" s="83" t="s">
        <v>2055</v>
      </c>
      <c r="B492" s="50" t="s">
        <v>3131</v>
      </c>
      <c r="C492" s="50" t="s">
        <v>2056</v>
      </c>
      <c r="D492" s="55">
        <v>3816.0</v>
      </c>
      <c r="E492" s="56">
        <v>1.685</v>
      </c>
      <c r="F492" s="56">
        <v>1.565</v>
      </c>
      <c r="G492" s="56">
        <v>1.705</v>
      </c>
      <c r="H492" s="56">
        <v>0.25</v>
      </c>
      <c r="I492" s="56">
        <v>272.0</v>
      </c>
      <c r="J492" s="56">
        <v>5.8</v>
      </c>
      <c r="K492" s="56">
        <v>9.0</v>
      </c>
      <c r="L492" s="56">
        <v>0.00671</v>
      </c>
      <c r="M492" s="56">
        <v>0.394</v>
      </c>
      <c r="N492" s="56">
        <v>96.69</v>
      </c>
      <c r="O492" s="52"/>
      <c r="P492" s="56">
        <v>32.0</v>
      </c>
      <c r="Q492" s="56">
        <v>0.7645</v>
      </c>
      <c r="R492" s="52"/>
      <c r="S492" s="52"/>
      <c r="T492" s="52"/>
      <c r="U492" s="52"/>
      <c r="V492" s="52"/>
      <c r="W492" s="52"/>
      <c r="X492" s="52"/>
      <c r="Y492" s="52"/>
    </row>
    <row r="493">
      <c r="A493" s="83" t="s">
        <v>934</v>
      </c>
      <c r="B493" s="50" t="s">
        <v>3133</v>
      </c>
      <c r="C493" s="50" t="s">
        <v>935</v>
      </c>
      <c r="D493" s="55">
        <v>3789.0</v>
      </c>
      <c r="E493" s="56">
        <v>3.493</v>
      </c>
      <c r="F493" s="56">
        <v>3.135</v>
      </c>
      <c r="G493" s="56">
        <v>3.859</v>
      </c>
      <c r="H493" s="56">
        <v>0.654</v>
      </c>
      <c r="I493" s="56">
        <v>104.0</v>
      </c>
      <c r="J493" s="56">
        <v>4.6</v>
      </c>
      <c r="K493" s="56">
        <v>8.1</v>
      </c>
      <c r="L493" s="56">
        <v>0.01345</v>
      </c>
      <c r="M493" s="56">
        <v>1.407</v>
      </c>
      <c r="N493" s="56">
        <v>97.12</v>
      </c>
      <c r="O493" s="52"/>
      <c r="P493" s="56">
        <v>77.441</v>
      </c>
      <c r="Q493" s="56">
        <v>1.53256</v>
      </c>
      <c r="R493" s="52"/>
      <c r="S493" s="52"/>
      <c r="T493" s="52"/>
      <c r="U493" s="52"/>
      <c r="V493" s="52"/>
      <c r="W493" s="52"/>
      <c r="X493" s="52"/>
      <c r="Y493" s="52"/>
    </row>
    <row r="494">
      <c r="A494" s="83" t="s">
        <v>1746</v>
      </c>
      <c r="B494" s="50" t="s">
        <v>1746</v>
      </c>
      <c r="C494" s="50" t="s">
        <v>1748</v>
      </c>
      <c r="D494" s="55">
        <v>3783.0</v>
      </c>
      <c r="E494" s="56">
        <v>2.165</v>
      </c>
      <c r="F494" s="56">
        <v>2.118</v>
      </c>
      <c r="G494" s="56">
        <v>2.223</v>
      </c>
      <c r="H494" s="56">
        <v>0.603</v>
      </c>
      <c r="I494" s="56">
        <v>63.0</v>
      </c>
      <c r="J494" s="56">
        <v>9.5</v>
      </c>
      <c r="K494" s="56">
        <v>8.8</v>
      </c>
      <c r="L494" s="56">
        <v>0.00668</v>
      </c>
      <c r="M494" s="56">
        <v>1.049</v>
      </c>
      <c r="N494" s="56">
        <v>74.6</v>
      </c>
      <c r="O494" s="52"/>
      <c r="P494" s="56">
        <v>40.453</v>
      </c>
      <c r="Q494" s="56">
        <v>0.76158</v>
      </c>
      <c r="R494" s="52"/>
      <c r="S494" s="52"/>
      <c r="T494" s="52"/>
      <c r="U494" s="52"/>
      <c r="V494" s="52"/>
      <c r="W494" s="52"/>
      <c r="X494" s="52"/>
      <c r="Y494" s="52"/>
    </row>
    <row r="495">
      <c r="A495" s="83" t="s">
        <v>1184</v>
      </c>
      <c r="B495" s="50" t="s">
        <v>3136</v>
      </c>
      <c r="C495" s="50" t="s">
        <v>1185</v>
      </c>
      <c r="D495" s="55">
        <v>3773.0</v>
      </c>
      <c r="E495" s="56">
        <v>2.481</v>
      </c>
      <c r="F495" s="56">
        <v>2.424</v>
      </c>
      <c r="G495" s="56">
        <v>2.516</v>
      </c>
      <c r="H495" s="56">
        <v>0.361</v>
      </c>
      <c r="I495" s="56">
        <v>83.0</v>
      </c>
      <c r="J495" s="56">
        <v>9.4</v>
      </c>
      <c r="K495" s="56">
        <v>9.6</v>
      </c>
      <c r="L495" s="56">
        <v>0.00693</v>
      </c>
      <c r="M495" s="56">
        <v>1.076</v>
      </c>
      <c r="N495" s="56">
        <v>95.18</v>
      </c>
      <c r="O495" s="52"/>
      <c r="P495" s="56">
        <v>41.794</v>
      </c>
      <c r="Q495" s="56">
        <v>0.79005</v>
      </c>
      <c r="R495" s="52"/>
      <c r="S495" s="52"/>
      <c r="T495" s="52"/>
      <c r="U495" s="52"/>
      <c r="V495" s="52"/>
      <c r="W495" s="52"/>
      <c r="X495" s="52"/>
      <c r="Y495" s="52"/>
    </row>
    <row r="496">
      <c r="A496" s="83" t="s">
        <v>1664</v>
      </c>
      <c r="B496" s="50" t="s">
        <v>1664</v>
      </c>
      <c r="C496" s="65">
        <v>42750.0</v>
      </c>
      <c r="D496" s="55">
        <v>3710.0</v>
      </c>
      <c r="E496" s="56">
        <v>2.046</v>
      </c>
      <c r="F496" s="56">
        <v>1.647</v>
      </c>
      <c r="G496" s="56">
        <v>2.17</v>
      </c>
      <c r="H496" s="56">
        <v>1.374</v>
      </c>
      <c r="I496" s="56">
        <v>115.0</v>
      </c>
      <c r="J496" s="56">
        <v>8.2</v>
      </c>
      <c r="K496" s="56">
        <v>6.8</v>
      </c>
      <c r="L496" s="56">
        <v>0.00477</v>
      </c>
      <c r="M496" s="56">
        <v>0.537</v>
      </c>
      <c r="N496" s="56">
        <v>91.3</v>
      </c>
      <c r="O496" s="52"/>
      <c r="P496" s="56">
        <v>36.145</v>
      </c>
      <c r="Q496" s="56">
        <v>0.54327</v>
      </c>
      <c r="R496" s="52"/>
      <c r="S496" s="52"/>
      <c r="T496" s="52"/>
      <c r="U496" s="52"/>
      <c r="V496" s="52"/>
      <c r="W496" s="52"/>
      <c r="X496" s="52"/>
      <c r="Y496" s="52"/>
    </row>
    <row r="497">
      <c r="A497" s="83" t="s">
        <v>1122</v>
      </c>
      <c r="B497" s="50" t="s">
        <v>3139</v>
      </c>
      <c r="C497" s="50" t="s">
        <v>1124</v>
      </c>
      <c r="D497" s="55">
        <v>3709.0</v>
      </c>
      <c r="E497" s="56">
        <v>2.447</v>
      </c>
      <c r="F497" s="56">
        <v>2.023</v>
      </c>
      <c r="G497" s="56">
        <v>2.982</v>
      </c>
      <c r="H497" s="56">
        <v>0.354</v>
      </c>
      <c r="I497" s="56">
        <v>206.0</v>
      </c>
      <c r="J497" s="56">
        <v>6.0</v>
      </c>
      <c r="K497" s="56">
        <v>7.0</v>
      </c>
      <c r="L497" s="56">
        <v>0.00809</v>
      </c>
      <c r="M497" s="56">
        <v>0.892</v>
      </c>
      <c r="N497" s="56">
        <v>95.15</v>
      </c>
      <c r="O497" s="52"/>
      <c r="P497" s="56">
        <v>79.375</v>
      </c>
      <c r="Q497" s="56">
        <v>0.92232</v>
      </c>
      <c r="R497" s="52"/>
      <c r="S497" s="52"/>
      <c r="T497" s="52"/>
      <c r="U497" s="52"/>
      <c r="V497" s="52"/>
      <c r="W497" s="52"/>
      <c r="X497" s="52"/>
      <c r="Y497" s="52"/>
    </row>
    <row r="498">
      <c r="A498" s="83" t="s">
        <v>235</v>
      </c>
      <c r="B498" s="50" t="s">
        <v>3140</v>
      </c>
      <c r="C498" s="50" t="s">
        <v>236</v>
      </c>
      <c r="D498" s="55">
        <v>3672.0</v>
      </c>
      <c r="E498" s="56">
        <v>6.103</v>
      </c>
      <c r="F498" s="56">
        <v>5.833</v>
      </c>
      <c r="G498" s="56">
        <v>6.423</v>
      </c>
      <c r="H498" s="56">
        <v>2.112</v>
      </c>
      <c r="I498" s="56">
        <v>116.0</v>
      </c>
      <c r="J498" s="56">
        <v>3.4</v>
      </c>
      <c r="K498" s="56">
        <v>7.1</v>
      </c>
      <c r="L498" s="56">
        <v>0.01665</v>
      </c>
      <c r="M498" s="56">
        <v>2.572</v>
      </c>
      <c r="N498" s="56">
        <v>90.52</v>
      </c>
      <c r="O498" s="52"/>
      <c r="P498" s="56">
        <v>85.099</v>
      </c>
      <c r="Q498" s="56">
        <v>1.89778</v>
      </c>
      <c r="R498" s="52"/>
      <c r="S498" s="52"/>
      <c r="T498" s="52"/>
      <c r="U498" s="52"/>
      <c r="V498" s="52"/>
      <c r="W498" s="52"/>
      <c r="X498" s="52"/>
      <c r="Y498" s="52"/>
    </row>
    <row r="499">
      <c r="A499" s="83" t="s">
        <v>1086</v>
      </c>
      <c r="B499" s="50" t="s">
        <v>3143</v>
      </c>
      <c r="C499" s="50" t="s">
        <v>1087</v>
      </c>
      <c r="D499" s="55">
        <v>3663.0</v>
      </c>
      <c r="E499" s="56">
        <v>3.199</v>
      </c>
      <c r="F499" s="56">
        <v>2.901</v>
      </c>
      <c r="G499" s="56">
        <v>2.998</v>
      </c>
      <c r="H499" s="56">
        <v>0.651</v>
      </c>
      <c r="I499" s="56">
        <v>83.0</v>
      </c>
      <c r="J499" s="56">
        <v>8.3</v>
      </c>
      <c r="K499" s="56">
        <v>7.9</v>
      </c>
      <c r="L499" s="56">
        <v>0.00601</v>
      </c>
      <c r="M499" s="56">
        <v>0.856</v>
      </c>
      <c r="N499" s="56">
        <v>100.0</v>
      </c>
      <c r="O499" s="52"/>
      <c r="P499" s="56">
        <v>73.527</v>
      </c>
      <c r="Q499" s="56">
        <v>0.68447</v>
      </c>
      <c r="R499" s="52"/>
      <c r="S499" s="52"/>
      <c r="T499" s="52"/>
      <c r="U499" s="52"/>
      <c r="V499" s="52"/>
      <c r="W499" s="52"/>
      <c r="X499" s="52"/>
      <c r="Y499" s="52"/>
    </row>
    <row r="500">
      <c r="A500" s="83" t="s">
        <v>1311</v>
      </c>
      <c r="B500" s="50" t="s">
        <v>1311</v>
      </c>
      <c r="C500" s="50" t="s">
        <v>1312</v>
      </c>
      <c r="D500" s="55">
        <v>3655.0</v>
      </c>
      <c r="E500" s="56">
        <v>2.343</v>
      </c>
      <c r="F500" s="56">
        <v>2.116</v>
      </c>
      <c r="G500" s="56">
        <v>2.546</v>
      </c>
      <c r="H500" s="56">
        <v>0.721</v>
      </c>
      <c r="I500" s="56">
        <v>129.0</v>
      </c>
      <c r="J500" s="56">
        <v>10.0</v>
      </c>
      <c r="K500" s="56">
        <v>10.0</v>
      </c>
      <c r="L500" s="56">
        <v>0.00538</v>
      </c>
      <c r="M500" s="56">
        <v>0.654</v>
      </c>
      <c r="N500" s="56">
        <v>92.25</v>
      </c>
      <c r="O500" s="52"/>
      <c r="P500" s="56">
        <v>52.336</v>
      </c>
      <c r="Q500" s="56">
        <v>0.61293</v>
      </c>
      <c r="R500" s="52"/>
      <c r="S500" s="52"/>
      <c r="T500" s="52"/>
      <c r="U500" s="52"/>
      <c r="V500" s="52"/>
      <c r="W500" s="52"/>
      <c r="X500" s="52"/>
      <c r="Y500" s="52"/>
    </row>
    <row r="501">
      <c r="A501" s="83" t="s">
        <v>841</v>
      </c>
      <c r="B501" s="50" t="s">
        <v>3145</v>
      </c>
      <c r="C501" s="50" t="s">
        <v>843</v>
      </c>
      <c r="D501" s="55">
        <v>3644.0</v>
      </c>
      <c r="E501" s="56">
        <v>4.492</v>
      </c>
      <c r="F501" s="56">
        <v>4.214</v>
      </c>
      <c r="G501" s="56">
        <v>4.667</v>
      </c>
      <c r="H501" s="56">
        <v>0.452</v>
      </c>
      <c r="I501" s="56">
        <v>290.0</v>
      </c>
      <c r="J501" s="56">
        <v>2.8</v>
      </c>
      <c r="K501" s="56">
        <v>7.3</v>
      </c>
      <c r="L501" s="56">
        <v>0.01125</v>
      </c>
      <c r="M501" s="56">
        <v>1.091</v>
      </c>
      <c r="N501" s="56">
        <v>70.0</v>
      </c>
      <c r="O501" s="52"/>
      <c r="P501" s="56">
        <v>71.925</v>
      </c>
      <c r="Q501" s="56">
        <v>1.28207</v>
      </c>
      <c r="R501" s="52"/>
      <c r="S501" s="52"/>
      <c r="T501" s="52"/>
      <c r="U501" s="52"/>
      <c r="V501" s="52"/>
      <c r="W501" s="52"/>
      <c r="X501" s="52"/>
      <c r="Y501" s="52"/>
    </row>
    <row r="502">
      <c r="A502" s="83" t="s">
        <v>1991</v>
      </c>
      <c r="B502" s="50" t="s">
        <v>3146</v>
      </c>
      <c r="C502" s="50" t="s">
        <v>1992</v>
      </c>
      <c r="D502" s="55">
        <v>3618.0</v>
      </c>
      <c r="E502" s="56">
        <v>1.733</v>
      </c>
      <c r="F502" s="56">
        <v>1.657</v>
      </c>
      <c r="G502" s="56">
        <v>1.669</v>
      </c>
      <c r="H502" s="56">
        <v>0.235</v>
      </c>
      <c r="I502" s="56">
        <v>98.0</v>
      </c>
      <c r="J502" s="56">
        <v>8.5</v>
      </c>
      <c r="K502" s="56">
        <v>7.3</v>
      </c>
      <c r="L502" s="56">
        <v>0.00369</v>
      </c>
      <c r="M502" s="56">
        <v>0.35</v>
      </c>
      <c r="N502" s="56">
        <v>98.98</v>
      </c>
      <c r="O502" s="52"/>
      <c r="P502" s="56">
        <v>45.375</v>
      </c>
      <c r="Q502" s="56">
        <v>0.42088</v>
      </c>
      <c r="R502" s="52"/>
      <c r="S502" s="52"/>
      <c r="T502" s="52"/>
      <c r="U502" s="52"/>
      <c r="V502" s="52"/>
      <c r="W502" s="52"/>
      <c r="X502" s="52"/>
      <c r="Y502" s="52"/>
    </row>
    <row r="503">
      <c r="A503" s="83" t="s">
        <v>1530</v>
      </c>
      <c r="B503" s="50" t="s">
        <v>3147</v>
      </c>
      <c r="C503" s="50" t="s">
        <v>1531</v>
      </c>
      <c r="D503" s="55">
        <v>3615.0</v>
      </c>
      <c r="E503" s="56">
        <v>3.155</v>
      </c>
      <c r="F503" s="56">
        <v>2.863</v>
      </c>
      <c r="G503" s="56">
        <v>2.88</v>
      </c>
      <c r="H503" s="56">
        <v>0.642</v>
      </c>
      <c r="I503" s="56">
        <v>81.0</v>
      </c>
      <c r="J503" s="56">
        <v>9.0</v>
      </c>
      <c r="K503" s="56">
        <v>8.4</v>
      </c>
      <c r="L503" s="56">
        <v>0.00433</v>
      </c>
      <c r="M503" s="56">
        <v>0.78</v>
      </c>
      <c r="N503" s="56">
        <v>87.65</v>
      </c>
      <c r="O503" s="52"/>
      <c r="P503" s="56">
        <v>56.289</v>
      </c>
      <c r="Q503" s="56">
        <v>0.49327</v>
      </c>
      <c r="R503" s="52"/>
      <c r="S503" s="52"/>
      <c r="T503" s="52"/>
      <c r="U503" s="52"/>
      <c r="V503" s="52"/>
      <c r="W503" s="52"/>
      <c r="X503" s="52"/>
      <c r="Y503" s="52"/>
    </row>
    <row r="504">
      <c r="A504" s="83" t="s">
        <v>1419</v>
      </c>
      <c r="B504" s="50" t="s">
        <v>3148</v>
      </c>
      <c r="C504" s="50" t="s">
        <v>1420</v>
      </c>
      <c r="D504" s="55">
        <v>3607.0</v>
      </c>
      <c r="E504" s="56">
        <v>2.461</v>
      </c>
      <c r="F504" s="56">
        <v>1.861</v>
      </c>
      <c r="G504" s="56">
        <v>2.702</v>
      </c>
      <c r="H504" s="56">
        <v>0.466</v>
      </c>
      <c r="I504" s="56">
        <v>296.0</v>
      </c>
      <c r="J504" s="56">
        <v>4.3</v>
      </c>
      <c r="K504" s="56">
        <v>8.6</v>
      </c>
      <c r="L504" s="56">
        <v>0.00702</v>
      </c>
      <c r="M504" s="56">
        <v>0.559</v>
      </c>
      <c r="N504" s="56">
        <v>95.27</v>
      </c>
      <c r="O504" s="52"/>
      <c r="P504" s="56">
        <v>71.572</v>
      </c>
      <c r="Q504" s="56">
        <v>0.80068</v>
      </c>
      <c r="R504" s="52"/>
      <c r="S504" s="52"/>
      <c r="T504" s="52"/>
      <c r="U504" s="52"/>
      <c r="V504" s="52"/>
      <c r="W504" s="52"/>
      <c r="X504" s="52"/>
      <c r="Y504" s="52"/>
    </row>
    <row r="505">
      <c r="A505" s="83" t="s">
        <v>418</v>
      </c>
      <c r="B505" s="50" t="s">
        <v>3149</v>
      </c>
      <c r="C505" s="50" t="s">
        <v>419</v>
      </c>
      <c r="D505" s="55">
        <v>3582.0</v>
      </c>
      <c r="E505" s="56">
        <v>4.076</v>
      </c>
      <c r="F505" s="56">
        <v>3.956</v>
      </c>
      <c r="G505" s="56">
        <v>4.755</v>
      </c>
      <c r="H505" s="56">
        <v>0.712</v>
      </c>
      <c r="I505" s="56">
        <v>111.0</v>
      </c>
      <c r="J505" s="56">
        <v>3.5</v>
      </c>
      <c r="K505" s="56">
        <v>6.8</v>
      </c>
      <c r="L505" s="56">
        <v>0.01967</v>
      </c>
      <c r="M505" s="56">
        <v>2.067</v>
      </c>
      <c r="N505" s="56">
        <v>89.19</v>
      </c>
      <c r="O505" s="52"/>
      <c r="P505" s="56">
        <v>73.875</v>
      </c>
      <c r="Q505" s="56">
        <v>2.24149</v>
      </c>
      <c r="R505" s="52"/>
      <c r="S505" s="52"/>
      <c r="T505" s="52"/>
      <c r="U505" s="52"/>
      <c r="V505" s="52"/>
      <c r="W505" s="52"/>
      <c r="X505" s="52"/>
      <c r="Y505" s="52"/>
    </row>
    <row r="506">
      <c r="A506" s="83" t="s">
        <v>1875</v>
      </c>
      <c r="B506" s="50" t="s">
        <v>3151</v>
      </c>
      <c r="C506" s="50" t="s">
        <v>1876</v>
      </c>
      <c r="D506" s="55">
        <v>3575.0</v>
      </c>
      <c r="E506" s="56">
        <v>2.109</v>
      </c>
      <c r="F506" s="56">
        <v>1.848</v>
      </c>
      <c r="G506" s="56">
        <v>2.096</v>
      </c>
      <c r="H506" s="56">
        <v>0.587</v>
      </c>
      <c r="I506" s="56">
        <v>208.0</v>
      </c>
      <c r="J506" s="56">
        <v>6.2</v>
      </c>
      <c r="K506" s="56">
        <v>8.2</v>
      </c>
      <c r="L506" s="56">
        <v>0.0071</v>
      </c>
      <c r="M506" s="56">
        <v>0.609</v>
      </c>
      <c r="N506" s="56">
        <v>82.21</v>
      </c>
      <c r="O506" s="52"/>
      <c r="P506" s="56">
        <v>38.786</v>
      </c>
      <c r="Q506" s="56">
        <v>0.8098</v>
      </c>
      <c r="R506" s="52"/>
      <c r="S506" s="52"/>
      <c r="T506" s="52"/>
      <c r="U506" s="52"/>
      <c r="V506" s="52"/>
      <c r="W506" s="52"/>
      <c r="X506" s="52"/>
      <c r="Y506" s="52"/>
    </row>
    <row r="507">
      <c r="A507" s="83" t="s">
        <v>2488</v>
      </c>
      <c r="B507" s="50" t="s">
        <v>3152</v>
      </c>
      <c r="C507" s="50" t="s">
        <v>2489</v>
      </c>
      <c r="D507" s="55">
        <v>3562.0</v>
      </c>
      <c r="E507" s="56">
        <v>0.764</v>
      </c>
      <c r="F507" s="56">
        <v>0.662</v>
      </c>
      <c r="G507" s="56">
        <v>0.912</v>
      </c>
      <c r="H507" s="56">
        <v>0.08</v>
      </c>
      <c r="I507" s="55">
        <v>1655.0</v>
      </c>
      <c r="J507" s="56">
        <v>3.4</v>
      </c>
      <c r="K507" s="56">
        <v>8.4</v>
      </c>
      <c r="L507" s="56">
        <v>0.00898</v>
      </c>
      <c r="M507" s="56">
        <v>0.197</v>
      </c>
      <c r="N507" s="56">
        <v>99.82</v>
      </c>
      <c r="O507" s="52"/>
      <c r="P507" s="56">
        <v>8.215</v>
      </c>
      <c r="Q507" s="56">
        <v>1.02317</v>
      </c>
      <c r="R507" s="52"/>
      <c r="S507" s="52"/>
      <c r="T507" s="52"/>
      <c r="U507" s="52"/>
      <c r="V507" s="52"/>
      <c r="W507" s="52"/>
      <c r="X507" s="52"/>
      <c r="Y507" s="52"/>
    </row>
    <row r="508">
      <c r="A508" s="83" t="s">
        <v>1887</v>
      </c>
      <c r="B508" s="50" t="s">
        <v>3153</v>
      </c>
      <c r="C508" s="50" t="s">
        <v>1888</v>
      </c>
      <c r="D508" s="55">
        <v>3560.0</v>
      </c>
      <c r="E508" s="56">
        <v>1.576</v>
      </c>
      <c r="F508" s="56">
        <v>1.297</v>
      </c>
      <c r="G508" s="56">
        <v>1.774</v>
      </c>
      <c r="H508" s="56">
        <v>0.57</v>
      </c>
      <c r="I508" s="56">
        <v>165.0</v>
      </c>
      <c r="J508" s="56">
        <v>7.4</v>
      </c>
      <c r="K508" s="56">
        <v>9.0</v>
      </c>
      <c r="L508" s="56">
        <v>0.0056</v>
      </c>
      <c r="M508" s="56">
        <v>0.492</v>
      </c>
      <c r="N508" s="56">
        <v>98.18</v>
      </c>
      <c r="O508" s="52"/>
      <c r="P508" s="56">
        <v>29.773</v>
      </c>
      <c r="Q508" s="56">
        <v>0.63877</v>
      </c>
      <c r="R508" s="52"/>
      <c r="S508" s="52"/>
      <c r="T508" s="52"/>
      <c r="U508" s="52"/>
      <c r="V508" s="52"/>
      <c r="W508" s="52"/>
      <c r="X508" s="52"/>
      <c r="Y508" s="52"/>
    </row>
    <row r="509">
      <c r="A509" s="83" t="s">
        <v>1251</v>
      </c>
      <c r="B509" s="50" t="s">
        <v>3154</v>
      </c>
      <c r="C509" s="50" t="s">
        <v>1252</v>
      </c>
      <c r="D509" s="55">
        <v>3556.0</v>
      </c>
      <c r="E509" s="56">
        <v>2.622</v>
      </c>
      <c r="F509" s="56">
        <v>2.421</v>
      </c>
      <c r="G509" s="56">
        <v>2.858</v>
      </c>
      <c r="H509" s="56">
        <v>0.725</v>
      </c>
      <c r="I509" s="56">
        <v>178.0</v>
      </c>
      <c r="J509" s="56">
        <v>8.1</v>
      </c>
      <c r="K509" s="56">
        <v>7.7</v>
      </c>
      <c r="L509" s="56">
        <v>0.00446</v>
      </c>
      <c r="M509" s="56">
        <v>0.75</v>
      </c>
      <c r="N509" s="56">
        <v>97.75</v>
      </c>
      <c r="O509" s="52"/>
      <c r="P509" s="56">
        <v>52.214</v>
      </c>
      <c r="Q509" s="56">
        <v>0.50832</v>
      </c>
      <c r="R509" s="52"/>
      <c r="S509" s="52"/>
      <c r="T509" s="52"/>
      <c r="U509" s="52"/>
      <c r="V509" s="52"/>
      <c r="W509" s="52"/>
      <c r="X509" s="52"/>
      <c r="Y509" s="52"/>
    </row>
    <row r="510">
      <c r="A510" s="83" t="s">
        <v>1215</v>
      </c>
      <c r="B510" s="50" t="s">
        <v>3155</v>
      </c>
      <c r="C510" s="50" t="s">
        <v>1216</v>
      </c>
      <c r="D510" s="55">
        <v>3555.0</v>
      </c>
      <c r="E510" s="56">
        <v>2.488</v>
      </c>
      <c r="F510" s="56">
        <v>2.224</v>
      </c>
      <c r="G510" s="56">
        <v>3.322</v>
      </c>
      <c r="H510" s="56">
        <v>0.925</v>
      </c>
      <c r="I510" s="56">
        <v>80.0</v>
      </c>
      <c r="J510" s="50" t="s">
        <v>563</v>
      </c>
      <c r="K510" s="56">
        <v>9.0</v>
      </c>
      <c r="L510" s="56">
        <v>0.00461</v>
      </c>
      <c r="M510" s="56">
        <v>0.885</v>
      </c>
      <c r="N510" s="56">
        <v>96.25</v>
      </c>
      <c r="O510" s="52"/>
      <c r="P510" s="56">
        <v>50.718</v>
      </c>
      <c r="Q510" s="56">
        <v>0.52601</v>
      </c>
      <c r="R510" s="52"/>
      <c r="S510" s="52"/>
      <c r="T510" s="52"/>
      <c r="U510" s="52"/>
      <c r="V510" s="52"/>
      <c r="W510" s="52"/>
      <c r="X510" s="52"/>
      <c r="Y510" s="52"/>
    </row>
    <row r="511">
      <c r="A511" s="83" t="s">
        <v>2023</v>
      </c>
      <c r="B511" s="50" t="s">
        <v>2023</v>
      </c>
      <c r="C511" s="56" t="s">
        <v>2025</v>
      </c>
      <c r="D511" s="55">
        <v>3536.0</v>
      </c>
      <c r="E511" s="56">
        <v>1.92</v>
      </c>
      <c r="F511" s="56">
        <v>1.498</v>
      </c>
      <c r="G511" s="56">
        <v>1.979</v>
      </c>
      <c r="H511" s="56">
        <v>0.256</v>
      </c>
      <c r="I511" s="56">
        <v>117.0</v>
      </c>
      <c r="J511" s="50" t="s">
        <v>563</v>
      </c>
      <c r="K511" s="56">
        <v>9.4</v>
      </c>
      <c r="L511" s="56">
        <v>0.00369</v>
      </c>
      <c r="M511" s="56">
        <v>0.465</v>
      </c>
      <c r="N511" s="56">
        <v>95.73</v>
      </c>
      <c r="O511" s="52"/>
      <c r="P511" s="56">
        <v>52.988</v>
      </c>
      <c r="Q511" s="56">
        <v>0.42115</v>
      </c>
      <c r="R511" s="52"/>
      <c r="S511" s="52"/>
      <c r="T511" s="52"/>
      <c r="U511" s="52"/>
      <c r="V511" s="52"/>
      <c r="W511" s="52"/>
      <c r="X511" s="52"/>
      <c r="Y511" s="52"/>
    </row>
    <row r="512">
      <c r="A512" s="83" t="s">
        <v>346</v>
      </c>
      <c r="B512" s="50" t="s">
        <v>3157</v>
      </c>
      <c r="C512" s="50" t="s">
        <v>347</v>
      </c>
      <c r="D512" s="55">
        <v>3534.0</v>
      </c>
      <c r="E512" s="56">
        <v>5.811</v>
      </c>
      <c r="F512" s="56">
        <v>5.622</v>
      </c>
      <c r="G512" s="56">
        <v>6.803</v>
      </c>
      <c r="H512" s="56">
        <v>1.307</v>
      </c>
      <c r="I512" s="56">
        <v>244.0</v>
      </c>
      <c r="J512" s="56">
        <v>3.0</v>
      </c>
      <c r="K512" s="56">
        <v>9.3</v>
      </c>
      <c r="L512" s="56">
        <v>0.01503</v>
      </c>
      <c r="M512" s="56">
        <v>2.51</v>
      </c>
      <c r="N512" s="56">
        <v>97.54</v>
      </c>
      <c r="O512" s="52"/>
      <c r="P512" s="56">
        <v>93.438</v>
      </c>
      <c r="Q512" s="56">
        <v>1.71334</v>
      </c>
      <c r="R512" s="52"/>
      <c r="S512" s="52"/>
      <c r="T512" s="52"/>
      <c r="U512" s="52"/>
      <c r="V512" s="52"/>
      <c r="W512" s="52"/>
      <c r="X512" s="52"/>
      <c r="Y512" s="52"/>
    </row>
    <row r="513">
      <c r="A513" s="83" t="s">
        <v>575</v>
      </c>
      <c r="B513" s="50" t="s">
        <v>3160</v>
      </c>
      <c r="C513" s="50" t="s">
        <v>576</v>
      </c>
      <c r="D513" s="55">
        <v>3530.0</v>
      </c>
      <c r="E513" s="56">
        <v>4.222</v>
      </c>
      <c r="F513" s="56">
        <v>3.937</v>
      </c>
      <c r="G513" s="56">
        <v>4.087</v>
      </c>
      <c r="H513" s="56">
        <v>0.954</v>
      </c>
      <c r="I513" s="56">
        <v>109.0</v>
      </c>
      <c r="J513" s="56">
        <v>4.6</v>
      </c>
      <c r="K513" s="56">
        <v>6.1</v>
      </c>
      <c r="L513" s="56">
        <v>0.01148</v>
      </c>
      <c r="M513" s="56">
        <v>1.375</v>
      </c>
      <c r="N513" s="56">
        <v>17.43</v>
      </c>
      <c r="O513" s="52"/>
      <c r="P513" s="56">
        <v>73.179</v>
      </c>
      <c r="Q513" s="56">
        <v>1.30811</v>
      </c>
      <c r="R513" s="52"/>
      <c r="S513" s="52"/>
      <c r="T513" s="52"/>
      <c r="U513" s="52"/>
      <c r="V513" s="52"/>
      <c r="W513" s="52"/>
      <c r="X513" s="52"/>
      <c r="Y513" s="52"/>
    </row>
    <row r="514">
      <c r="A514" s="83" t="s">
        <v>795</v>
      </c>
      <c r="B514" s="50" t="s">
        <v>3161</v>
      </c>
      <c r="C514" s="50" t="s">
        <v>796</v>
      </c>
      <c r="D514" s="55">
        <v>3521.0</v>
      </c>
      <c r="E514" s="56">
        <v>3.898</v>
      </c>
      <c r="F514" s="56">
        <v>3.778</v>
      </c>
      <c r="G514" s="56">
        <v>4.016</v>
      </c>
      <c r="H514" s="56">
        <v>0.842</v>
      </c>
      <c r="I514" s="56">
        <v>114.0</v>
      </c>
      <c r="J514" s="56">
        <v>5.8</v>
      </c>
      <c r="K514" s="56">
        <v>8.0</v>
      </c>
      <c r="L514" s="56">
        <v>0.0087</v>
      </c>
      <c r="M514" s="56">
        <v>1.329</v>
      </c>
      <c r="N514" s="56">
        <v>85.96</v>
      </c>
      <c r="O514" s="52"/>
      <c r="P514" s="56">
        <v>73.614</v>
      </c>
      <c r="Q514" s="56">
        <v>0.99165</v>
      </c>
      <c r="R514" s="52"/>
      <c r="S514" s="52"/>
      <c r="T514" s="52"/>
      <c r="U514" s="52"/>
      <c r="V514" s="52"/>
      <c r="W514" s="52"/>
      <c r="X514" s="52"/>
      <c r="Y514" s="52"/>
    </row>
    <row r="515">
      <c r="A515" s="83" t="s">
        <v>1405</v>
      </c>
      <c r="B515" s="50" t="s">
        <v>1405</v>
      </c>
      <c r="C515" s="50" t="s">
        <v>1406</v>
      </c>
      <c r="D515" s="55">
        <v>3520.0</v>
      </c>
      <c r="E515" s="56">
        <v>2.134</v>
      </c>
      <c r="F515" s="56">
        <v>2.0</v>
      </c>
      <c r="G515" s="56">
        <v>2.638</v>
      </c>
      <c r="H515" s="56">
        <v>0.413</v>
      </c>
      <c r="I515" s="56">
        <v>92.0</v>
      </c>
      <c r="J515" s="56">
        <v>7.3</v>
      </c>
      <c r="K515" s="56">
        <v>9.0</v>
      </c>
      <c r="L515" s="56">
        <v>0.00509</v>
      </c>
      <c r="M515" s="56">
        <v>0.651</v>
      </c>
      <c r="N515" s="56">
        <v>97.83</v>
      </c>
      <c r="O515" s="52"/>
      <c r="P515" s="56">
        <v>33.045</v>
      </c>
      <c r="Q515" s="56">
        <v>0.58</v>
      </c>
      <c r="R515" s="52"/>
      <c r="S515" s="52"/>
      <c r="T515" s="52"/>
      <c r="U515" s="52"/>
      <c r="V515" s="52"/>
      <c r="W515" s="52"/>
      <c r="X515" s="52"/>
      <c r="Y515" s="52"/>
    </row>
    <row r="516">
      <c r="A516" s="83" t="s">
        <v>886</v>
      </c>
      <c r="B516" s="50" t="s">
        <v>3162</v>
      </c>
      <c r="C516" s="50" t="s">
        <v>887</v>
      </c>
      <c r="D516" s="55">
        <v>3510.0</v>
      </c>
      <c r="E516" s="56">
        <v>3.947</v>
      </c>
      <c r="F516" s="56">
        <v>3.148</v>
      </c>
      <c r="G516" s="56">
        <v>3.262</v>
      </c>
      <c r="H516" s="56">
        <v>0.612</v>
      </c>
      <c r="I516" s="56">
        <v>98.0</v>
      </c>
      <c r="J516" s="56">
        <v>5.5</v>
      </c>
      <c r="K516" s="56">
        <v>5.9</v>
      </c>
      <c r="L516" s="56">
        <v>0.00799</v>
      </c>
      <c r="M516" s="56">
        <v>0.929</v>
      </c>
      <c r="N516" s="56">
        <v>84.69</v>
      </c>
      <c r="O516" s="52"/>
      <c r="P516" s="56">
        <v>79.377</v>
      </c>
      <c r="Q516" s="56">
        <v>0.91069</v>
      </c>
      <c r="R516" s="52"/>
      <c r="S516" s="52"/>
      <c r="T516" s="52"/>
      <c r="U516" s="52"/>
      <c r="V516" s="52"/>
      <c r="W516" s="52"/>
      <c r="X516" s="52"/>
      <c r="Y516" s="52"/>
    </row>
    <row r="517">
      <c r="A517" s="83" t="s">
        <v>1414</v>
      </c>
      <c r="B517" s="50" t="s">
        <v>3163</v>
      </c>
      <c r="C517" s="50" t="s">
        <v>1417</v>
      </c>
      <c r="D517" s="55">
        <v>3508.0</v>
      </c>
      <c r="E517" s="56">
        <v>1.783</v>
      </c>
      <c r="F517" s="56">
        <v>1.667</v>
      </c>
      <c r="G517" s="56">
        <v>1.494</v>
      </c>
      <c r="H517" s="56">
        <v>0.398</v>
      </c>
      <c r="I517" s="56">
        <v>299.0</v>
      </c>
      <c r="J517" s="56">
        <v>4.7</v>
      </c>
      <c r="K517" s="56">
        <v>8.2</v>
      </c>
      <c r="L517" s="56">
        <v>0.00838</v>
      </c>
      <c r="M517" s="56">
        <v>0.409</v>
      </c>
      <c r="N517" s="56">
        <v>91.64</v>
      </c>
      <c r="O517" s="52"/>
      <c r="P517" s="56">
        <v>30.412</v>
      </c>
      <c r="Q517" s="56">
        <v>0.95473</v>
      </c>
      <c r="R517" s="52"/>
      <c r="S517" s="52"/>
      <c r="T517" s="52"/>
      <c r="U517" s="52"/>
      <c r="V517" s="52"/>
      <c r="W517" s="52"/>
      <c r="X517" s="52"/>
      <c r="Y517" s="52"/>
    </row>
    <row r="518">
      <c r="A518" s="83" t="s">
        <v>1752</v>
      </c>
      <c r="B518" s="50" t="s">
        <v>3165</v>
      </c>
      <c r="C518" s="50" t="s">
        <v>1753</v>
      </c>
      <c r="D518" s="55">
        <v>3507.0</v>
      </c>
      <c r="E518" s="56">
        <v>2.388</v>
      </c>
      <c r="F518" s="56">
        <v>1.971</v>
      </c>
      <c r="G518" s="56">
        <v>2.55</v>
      </c>
      <c r="H518" s="56">
        <v>0.565</v>
      </c>
      <c r="I518" s="56">
        <v>124.0</v>
      </c>
      <c r="J518" s="56">
        <v>7.7</v>
      </c>
      <c r="K518" s="56">
        <v>9.7</v>
      </c>
      <c r="L518" s="56">
        <v>0.00517</v>
      </c>
      <c r="M518" s="56">
        <v>0.613</v>
      </c>
      <c r="N518" s="56">
        <v>91.94</v>
      </c>
      <c r="O518" s="52"/>
      <c r="P518" s="56">
        <v>62.192</v>
      </c>
      <c r="Q518" s="56">
        <v>0.58978</v>
      </c>
      <c r="R518" s="52"/>
      <c r="S518" s="52"/>
      <c r="T518" s="52"/>
      <c r="U518" s="52"/>
      <c r="V518" s="52"/>
      <c r="W518" s="52"/>
      <c r="X518" s="52"/>
      <c r="Y518" s="52"/>
    </row>
    <row r="519">
      <c r="A519" s="83" t="s">
        <v>1685</v>
      </c>
      <c r="B519" s="50" t="s">
        <v>3166</v>
      </c>
      <c r="C519" s="50" t="s">
        <v>1686</v>
      </c>
      <c r="D519" s="55">
        <v>3501.0</v>
      </c>
      <c r="E519" s="56">
        <v>2.67</v>
      </c>
      <c r="F519" s="56">
        <v>2.467</v>
      </c>
      <c r="G519" s="56">
        <v>2.557</v>
      </c>
      <c r="H519" s="56">
        <v>0.645</v>
      </c>
      <c r="I519" s="56">
        <v>141.0</v>
      </c>
      <c r="J519" s="56">
        <v>5.6</v>
      </c>
      <c r="K519" s="56">
        <v>7.5</v>
      </c>
      <c r="L519" s="56">
        <v>0.00799</v>
      </c>
      <c r="M519" s="56">
        <v>0.74</v>
      </c>
      <c r="N519" s="56">
        <v>82.98</v>
      </c>
      <c r="O519" s="52"/>
      <c r="P519" s="56">
        <v>46.524</v>
      </c>
      <c r="Q519" s="56">
        <v>0.91089</v>
      </c>
      <c r="R519" s="52"/>
      <c r="S519" s="52"/>
      <c r="T519" s="52"/>
      <c r="U519" s="52"/>
      <c r="V519" s="52"/>
      <c r="W519" s="52"/>
      <c r="X519" s="52"/>
      <c r="Y519" s="52"/>
    </row>
    <row r="520">
      <c r="A520" s="83" t="s">
        <v>260</v>
      </c>
      <c r="B520" s="50" t="s">
        <v>3167</v>
      </c>
      <c r="C520" s="50" t="s">
        <v>261</v>
      </c>
      <c r="D520" s="55">
        <v>3482.0</v>
      </c>
      <c r="E520" s="56">
        <v>7.526</v>
      </c>
      <c r="F520" s="56">
        <v>7.39</v>
      </c>
      <c r="G520" s="56">
        <v>7.328</v>
      </c>
      <c r="H520" s="56">
        <v>1.243</v>
      </c>
      <c r="I520" s="56">
        <v>74.0</v>
      </c>
      <c r="J520" s="56">
        <v>4.4</v>
      </c>
      <c r="K520" s="56">
        <v>7.2</v>
      </c>
      <c r="L520" s="56">
        <v>0.00992</v>
      </c>
      <c r="M520" s="56">
        <v>2.171</v>
      </c>
      <c r="N520" s="56">
        <v>2.7</v>
      </c>
      <c r="O520" s="52"/>
      <c r="P520" s="56">
        <v>92.137</v>
      </c>
      <c r="Q520" s="56">
        <v>1.13027</v>
      </c>
      <c r="R520" s="52"/>
      <c r="S520" s="52"/>
      <c r="T520" s="52"/>
      <c r="U520" s="52"/>
      <c r="V520" s="52"/>
      <c r="W520" s="52"/>
      <c r="X520" s="52"/>
      <c r="Y520" s="52"/>
    </row>
    <row r="521">
      <c r="A521" s="83" t="s">
        <v>1712</v>
      </c>
      <c r="B521" s="50" t="s">
        <v>1712</v>
      </c>
      <c r="C521" s="50" t="s">
        <v>1713</v>
      </c>
      <c r="D521" s="55">
        <v>3480.0</v>
      </c>
      <c r="E521" s="56">
        <v>1.933</v>
      </c>
      <c r="F521" s="56">
        <v>1.887</v>
      </c>
      <c r="G521" s="56">
        <v>1.935</v>
      </c>
      <c r="H521" s="56">
        <v>0.31</v>
      </c>
      <c r="I521" s="56">
        <v>142.0</v>
      </c>
      <c r="J521" s="56">
        <v>8.6</v>
      </c>
      <c r="K521" s="56">
        <v>7.4</v>
      </c>
      <c r="L521" s="56">
        <v>0.00526</v>
      </c>
      <c r="M521" s="56">
        <v>0.565</v>
      </c>
      <c r="N521" s="56">
        <v>95.07</v>
      </c>
      <c r="O521" s="52"/>
      <c r="P521" s="56">
        <v>35.591</v>
      </c>
      <c r="Q521" s="56">
        <v>0.59937</v>
      </c>
      <c r="R521" s="52"/>
      <c r="S521" s="52"/>
      <c r="T521" s="52"/>
      <c r="U521" s="52"/>
      <c r="V521" s="52"/>
      <c r="W521" s="52"/>
      <c r="X521" s="52"/>
      <c r="Y521" s="52"/>
    </row>
    <row r="522">
      <c r="A522" s="83" t="s">
        <v>1934</v>
      </c>
      <c r="B522" s="50" t="s">
        <v>3169</v>
      </c>
      <c r="C522" s="50" t="s">
        <v>1935</v>
      </c>
      <c r="D522" s="55">
        <v>3475.0</v>
      </c>
      <c r="E522" s="56">
        <v>1.729</v>
      </c>
      <c r="F522" s="56">
        <v>1.553</v>
      </c>
      <c r="G522" s="56">
        <v>1.65</v>
      </c>
      <c r="H522" s="56">
        <v>0.478</v>
      </c>
      <c r="I522" s="56">
        <v>251.0</v>
      </c>
      <c r="J522" s="56">
        <v>5.7</v>
      </c>
      <c r="K522" s="56">
        <v>8.0</v>
      </c>
      <c r="L522" s="56">
        <v>0.00559</v>
      </c>
      <c r="M522" s="56">
        <v>0.355</v>
      </c>
      <c r="N522" s="56">
        <v>97.61</v>
      </c>
      <c r="O522" s="52"/>
      <c r="P522" s="56">
        <v>32.976</v>
      </c>
      <c r="Q522" s="56">
        <v>0.63718</v>
      </c>
      <c r="R522" s="52"/>
      <c r="S522" s="52"/>
      <c r="T522" s="52"/>
      <c r="U522" s="52"/>
      <c r="V522" s="52"/>
      <c r="W522" s="52"/>
      <c r="X522" s="52"/>
      <c r="Y522" s="52"/>
    </row>
    <row r="523">
      <c r="A523" s="83" t="s">
        <v>441</v>
      </c>
      <c r="B523" s="50" t="s">
        <v>3170</v>
      </c>
      <c r="C523" s="50" t="s">
        <v>442</v>
      </c>
      <c r="D523" s="55">
        <v>3473.0</v>
      </c>
      <c r="E523" s="56">
        <v>5.0</v>
      </c>
      <c r="F523" s="56">
        <v>5.0</v>
      </c>
      <c r="G523" s="56">
        <v>7.367</v>
      </c>
      <c r="H523" s="56">
        <v>0.273</v>
      </c>
      <c r="I523" s="56">
        <v>11.0</v>
      </c>
      <c r="J523" s="50" t="s">
        <v>563</v>
      </c>
      <c r="K523" s="50" t="s">
        <v>563</v>
      </c>
      <c r="L523" s="56">
        <v>0.00272</v>
      </c>
      <c r="M523" s="56">
        <v>3.664</v>
      </c>
      <c r="N523" s="56">
        <v>0.0</v>
      </c>
      <c r="O523" s="52"/>
      <c r="P523" s="56">
        <v>91.279</v>
      </c>
      <c r="Q523" s="56">
        <v>0.30948</v>
      </c>
      <c r="R523" s="52"/>
      <c r="S523" s="52"/>
      <c r="T523" s="52"/>
      <c r="U523" s="52"/>
      <c r="V523" s="52"/>
      <c r="W523" s="52"/>
      <c r="X523" s="52"/>
      <c r="Y523" s="52"/>
    </row>
    <row r="524">
      <c r="A524" s="83" t="s">
        <v>721</v>
      </c>
      <c r="B524" s="50" t="s">
        <v>3171</v>
      </c>
      <c r="C524" s="50" t="s">
        <v>723</v>
      </c>
      <c r="D524" s="55">
        <v>3470.0</v>
      </c>
      <c r="E524" s="56">
        <v>3.392</v>
      </c>
      <c r="F524" s="56">
        <v>3.052</v>
      </c>
      <c r="G524" s="56">
        <v>3.498</v>
      </c>
      <c r="H524" s="56">
        <v>0.465</v>
      </c>
      <c r="I524" s="56">
        <v>342.0</v>
      </c>
      <c r="J524" s="56">
        <v>2.3</v>
      </c>
      <c r="K524" s="56">
        <v>8.1</v>
      </c>
      <c r="L524" s="56">
        <v>0.01528</v>
      </c>
      <c r="M524" s="56">
        <v>1.179</v>
      </c>
      <c r="N524" s="56">
        <v>90.06</v>
      </c>
      <c r="O524" s="52"/>
      <c r="P524" s="56">
        <v>77.323</v>
      </c>
      <c r="Q524" s="56">
        <v>1.7421</v>
      </c>
      <c r="R524" s="52"/>
      <c r="S524" s="52"/>
      <c r="T524" s="52"/>
      <c r="U524" s="52"/>
      <c r="V524" s="52"/>
      <c r="W524" s="52"/>
      <c r="X524" s="52"/>
      <c r="Y524" s="52"/>
    </row>
    <row r="525">
      <c r="A525" s="83" t="s">
        <v>1126</v>
      </c>
      <c r="B525" s="50" t="s">
        <v>3172</v>
      </c>
      <c r="C525" s="50" t="s">
        <v>1127</v>
      </c>
      <c r="D525" s="55">
        <v>3465.0</v>
      </c>
      <c r="E525" s="56">
        <v>3.181</v>
      </c>
      <c r="F525" s="56">
        <v>2.686</v>
      </c>
      <c r="G525" s="56">
        <v>3.238</v>
      </c>
      <c r="H525" s="56">
        <v>0.779</v>
      </c>
      <c r="I525" s="56">
        <v>113.0</v>
      </c>
      <c r="J525" s="56">
        <v>5.8</v>
      </c>
      <c r="K525" s="56">
        <v>7.5</v>
      </c>
      <c r="L525" s="56">
        <v>0.00885</v>
      </c>
      <c r="M525" s="56">
        <v>1.096</v>
      </c>
      <c r="N525" s="56">
        <v>94.69</v>
      </c>
      <c r="O525" s="52"/>
      <c r="P525" s="56">
        <v>59.74</v>
      </c>
      <c r="Q525" s="56">
        <v>1.00899</v>
      </c>
      <c r="R525" s="52"/>
      <c r="S525" s="52"/>
      <c r="T525" s="52"/>
      <c r="U525" s="52"/>
      <c r="V525" s="52"/>
      <c r="W525" s="52"/>
      <c r="X525" s="52"/>
      <c r="Y525" s="52"/>
    </row>
    <row r="526">
      <c r="A526" s="83" t="s">
        <v>689</v>
      </c>
      <c r="B526" s="50" t="s">
        <v>3174</v>
      </c>
      <c r="C526" s="50" t="s">
        <v>692</v>
      </c>
      <c r="D526" s="55">
        <v>3449.0</v>
      </c>
      <c r="E526" s="56">
        <v>2.363</v>
      </c>
      <c r="F526" s="56">
        <v>1.923</v>
      </c>
      <c r="G526" s="56">
        <v>2.927</v>
      </c>
      <c r="H526" s="56">
        <v>0.411</v>
      </c>
      <c r="I526" s="56">
        <v>112.0</v>
      </c>
      <c r="J526" s="56">
        <v>6.4</v>
      </c>
      <c r="K526" s="56">
        <v>6.8</v>
      </c>
      <c r="L526" s="56">
        <v>0.00596</v>
      </c>
      <c r="M526" s="56">
        <v>0.755</v>
      </c>
      <c r="N526" s="56">
        <v>90.18</v>
      </c>
      <c r="O526" s="52"/>
      <c r="P526" s="56">
        <v>74.682</v>
      </c>
      <c r="Q526" s="56">
        <v>0.67944</v>
      </c>
      <c r="R526" s="52"/>
      <c r="S526" s="52"/>
      <c r="T526" s="52"/>
      <c r="U526" s="52"/>
      <c r="V526" s="52"/>
      <c r="W526" s="52"/>
      <c r="X526" s="52"/>
      <c r="Y526" s="52"/>
    </row>
    <row r="527">
      <c r="A527" s="83" t="s">
        <v>1816</v>
      </c>
      <c r="B527" s="50" t="s">
        <v>3175</v>
      </c>
      <c r="C527" s="50" t="s">
        <v>1817</v>
      </c>
      <c r="D527" s="55">
        <v>3439.0</v>
      </c>
      <c r="E527" s="56">
        <v>1.663</v>
      </c>
      <c r="F527" s="56">
        <v>1.617</v>
      </c>
      <c r="G527" s="56">
        <v>1.607</v>
      </c>
      <c r="H527" s="56">
        <v>0.35</v>
      </c>
      <c r="I527" s="56">
        <v>157.0</v>
      </c>
      <c r="J527" s="56">
        <v>7.2</v>
      </c>
      <c r="K527" s="56">
        <v>7.7</v>
      </c>
      <c r="L527" s="56">
        <v>0.00487</v>
      </c>
      <c r="M527" s="56">
        <v>0.389</v>
      </c>
      <c r="N527" s="56">
        <v>92.99</v>
      </c>
      <c r="O527" s="52"/>
      <c r="P527" s="56">
        <v>16.845</v>
      </c>
      <c r="Q527" s="56">
        <v>0.55474</v>
      </c>
      <c r="R527" s="52"/>
      <c r="S527" s="52"/>
      <c r="T527" s="52"/>
      <c r="U527" s="52"/>
      <c r="V527" s="52"/>
      <c r="W527" s="52"/>
      <c r="X527" s="52"/>
      <c r="Y527" s="52"/>
    </row>
    <row r="528">
      <c r="A528" s="83" t="s">
        <v>1570</v>
      </c>
      <c r="B528" s="50" t="s">
        <v>3177</v>
      </c>
      <c r="C528" s="50" t="s">
        <v>1571</v>
      </c>
      <c r="D528" s="55">
        <v>3435.0</v>
      </c>
      <c r="E528" s="56">
        <v>2.581</v>
      </c>
      <c r="F528" s="56">
        <v>2.323</v>
      </c>
      <c r="G528" s="56">
        <v>2.982</v>
      </c>
      <c r="H528" s="56">
        <v>0.923</v>
      </c>
      <c r="I528" s="56">
        <v>104.0</v>
      </c>
      <c r="J528" s="56">
        <v>9.3</v>
      </c>
      <c r="K528" s="56">
        <v>8.6</v>
      </c>
      <c r="L528" s="56">
        <v>0.00497</v>
      </c>
      <c r="M528" s="56">
        <v>0.986</v>
      </c>
      <c r="N528" s="56">
        <v>0.0</v>
      </c>
      <c r="O528" s="52"/>
      <c r="P528" s="56">
        <v>53.303</v>
      </c>
      <c r="Q528" s="56">
        <v>0.56604</v>
      </c>
      <c r="R528" s="52"/>
      <c r="S528" s="52"/>
      <c r="T528" s="52"/>
      <c r="U528" s="52"/>
      <c r="V528" s="52"/>
      <c r="W528" s="52"/>
      <c r="X528" s="52"/>
      <c r="Y528" s="52"/>
    </row>
    <row r="529">
      <c r="A529" s="83" t="s">
        <v>2192</v>
      </c>
      <c r="B529" s="50" t="s">
        <v>3179</v>
      </c>
      <c r="C529" s="56" t="s">
        <v>2193</v>
      </c>
      <c r="D529" s="55">
        <v>3408.0</v>
      </c>
      <c r="E529" s="56">
        <v>1.421</v>
      </c>
      <c r="F529" s="56">
        <v>1.271</v>
      </c>
      <c r="G529" s="56">
        <v>1.403</v>
      </c>
      <c r="H529" s="56">
        <v>0.173</v>
      </c>
      <c r="I529" s="56">
        <v>179.0</v>
      </c>
      <c r="J529" s="56">
        <v>8.2</v>
      </c>
      <c r="K529" s="56">
        <v>9.5</v>
      </c>
      <c r="L529" s="56">
        <v>0.00469</v>
      </c>
      <c r="M529" s="56">
        <v>0.369</v>
      </c>
      <c r="N529" s="56">
        <v>58.66</v>
      </c>
      <c r="O529" s="52"/>
      <c r="P529" s="56">
        <v>16.782</v>
      </c>
      <c r="Q529" s="56">
        <v>0.53415</v>
      </c>
      <c r="R529" s="52"/>
      <c r="S529" s="52"/>
      <c r="T529" s="52"/>
      <c r="U529" s="52"/>
      <c r="V529" s="52"/>
      <c r="W529" s="52"/>
      <c r="X529" s="52"/>
      <c r="Y529" s="52"/>
    </row>
    <row r="530">
      <c r="A530" s="83" t="s">
        <v>245</v>
      </c>
      <c r="B530" s="50" t="s">
        <v>3180</v>
      </c>
      <c r="C530" s="50" t="s">
        <v>246</v>
      </c>
      <c r="D530" s="55">
        <v>3407.0</v>
      </c>
      <c r="E530" s="56">
        <v>8.852</v>
      </c>
      <c r="F530" s="56">
        <v>8.689</v>
      </c>
      <c r="G530" s="56">
        <v>9.045</v>
      </c>
      <c r="H530" s="56">
        <v>1.297</v>
      </c>
      <c r="I530" s="56">
        <v>37.0</v>
      </c>
      <c r="J530" s="56">
        <v>6.5</v>
      </c>
      <c r="K530" s="50" t="s">
        <v>563</v>
      </c>
      <c r="L530" s="56">
        <v>0.00725</v>
      </c>
      <c r="M530" s="56">
        <v>3.054</v>
      </c>
      <c r="N530" s="56">
        <v>0.0</v>
      </c>
      <c r="O530" s="52"/>
      <c r="P530" s="56">
        <v>94.348</v>
      </c>
      <c r="Q530" s="56">
        <v>0.82641</v>
      </c>
      <c r="R530" s="52"/>
      <c r="S530" s="52"/>
      <c r="T530" s="52"/>
      <c r="U530" s="52"/>
      <c r="V530" s="52"/>
      <c r="W530" s="52"/>
      <c r="X530" s="52"/>
      <c r="Y530" s="52"/>
    </row>
    <row r="531">
      <c r="A531" s="83" t="s">
        <v>1599</v>
      </c>
      <c r="B531" s="50" t="s">
        <v>1599</v>
      </c>
      <c r="C531" s="50" t="s">
        <v>1600</v>
      </c>
      <c r="D531" s="55">
        <v>3395.0</v>
      </c>
      <c r="E531" s="56">
        <v>2.303</v>
      </c>
      <c r="F531" s="56">
        <v>2.118</v>
      </c>
      <c r="G531" s="56">
        <v>2.415</v>
      </c>
      <c r="H531" s="56">
        <v>0.806</v>
      </c>
      <c r="I531" s="56">
        <v>62.0</v>
      </c>
      <c r="J531" s="50" t="s">
        <v>563</v>
      </c>
      <c r="K531" s="56">
        <v>8.6</v>
      </c>
      <c r="L531" s="56">
        <v>0.0049</v>
      </c>
      <c r="M531" s="56">
        <v>0.847</v>
      </c>
      <c r="N531" s="56">
        <v>100.0</v>
      </c>
      <c r="O531" s="52"/>
      <c r="P531" s="56">
        <v>39.192</v>
      </c>
      <c r="Q531" s="56">
        <v>0.55888</v>
      </c>
      <c r="R531" s="52"/>
      <c r="S531" s="52"/>
      <c r="T531" s="52"/>
      <c r="U531" s="52"/>
      <c r="V531" s="52"/>
      <c r="W531" s="52"/>
      <c r="X531" s="52"/>
      <c r="Y531" s="52"/>
    </row>
    <row r="532">
      <c r="A532" s="83" t="s">
        <v>767</v>
      </c>
      <c r="B532" s="50" t="s">
        <v>3181</v>
      </c>
      <c r="C532" s="50" t="s">
        <v>768</v>
      </c>
      <c r="D532" s="55">
        <v>3380.0</v>
      </c>
      <c r="E532" s="56">
        <v>3.275</v>
      </c>
      <c r="F532" s="56">
        <v>3.168</v>
      </c>
      <c r="G532" s="56">
        <v>3.296</v>
      </c>
      <c r="H532" s="56">
        <v>1.034</v>
      </c>
      <c r="I532" s="56">
        <v>58.0</v>
      </c>
      <c r="J532" s="56">
        <v>6.2</v>
      </c>
      <c r="K532" s="56">
        <v>7.6</v>
      </c>
      <c r="L532" s="56">
        <v>0.0081</v>
      </c>
      <c r="M532" s="56">
        <v>1.14</v>
      </c>
      <c r="N532" s="56">
        <v>86.21</v>
      </c>
      <c r="O532" s="52"/>
      <c r="P532" s="56">
        <v>74.581</v>
      </c>
      <c r="Q532" s="56">
        <v>0.92362</v>
      </c>
      <c r="R532" s="52"/>
      <c r="S532" s="52"/>
      <c r="T532" s="52"/>
      <c r="U532" s="52"/>
      <c r="V532" s="52"/>
      <c r="W532" s="52"/>
      <c r="X532" s="52"/>
      <c r="Y532" s="52"/>
    </row>
    <row r="533">
      <c r="A533" s="83" t="s">
        <v>916</v>
      </c>
      <c r="B533" s="50" t="s">
        <v>3182</v>
      </c>
      <c r="C533" s="50" t="s">
        <v>918</v>
      </c>
      <c r="D533" s="55">
        <v>3374.0</v>
      </c>
      <c r="E533" s="56">
        <v>3.67</v>
      </c>
      <c r="F533" s="56">
        <v>3.426</v>
      </c>
      <c r="G533" s="56">
        <v>3.993</v>
      </c>
      <c r="H533" s="56">
        <v>1.629</v>
      </c>
      <c r="I533" s="56">
        <v>89.0</v>
      </c>
      <c r="J533" s="56">
        <v>5.5</v>
      </c>
      <c r="K533" s="56">
        <v>8.5</v>
      </c>
      <c r="L533" s="56">
        <v>0.00689</v>
      </c>
      <c r="M533" s="56">
        <v>1.027</v>
      </c>
      <c r="N533" s="56">
        <v>88.76</v>
      </c>
      <c r="O533" s="52"/>
      <c r="P533" s="56">
        <v>78.721</v>
      </c>
      <c r="Q533" s="56">
        <v>0.78581</v>
      </c>
      <c r="R533" s="52"/>
      <c r="S533" s="52"/>
      <c r="T533" s="52"/>
      <c r="U533" s="52"/>
      <c r="V533" s="52"/>
      <c r="W533" s="52"/>
      <c r="X533" s="52"/>
      <c r="Y533" s="52"/>
    </row>
    <row r="534">
      <c r="A534" s="83" t="s">
        <v>1177</v>
      </c>
      <c r="B534" s="50" t="s">
        <v>3185</v>
      </c>
      <c r="C534" s="50" t="s">
        <v>1178</v>
      </c>
      <c r="D534" s="55">
        <v>3363.0</v>
      </c>
      <c r="E534" s="56">
        <v>2.433</v>
      </c>
      <c r="F534" s="56">
        <v>2.34</v>
      </c>
      <c r="G534" s="56">
        <v>3.093</v>
      </c>
      <c r="H534" s="56">
        <v>0.589</v>
      </c>
      <c r="I534" s="56">
        <v>56.0</v>
      </c>
      <c r="J534" s="50" t="s">
        <v>563</v>
      </c>
      <c r="K534" s="56">
        <v>8.6</v>
      </c>
      <c r="L534" s="56">
        <v>0.00389</v>
      </c>
      <c r="M534" s="56">
        <v>0.952</v>
      </c>
      <c r="N534" s="56">
        <v>96.43</v>
      </c>
      <c r="O534" s="52"/>
      <c r="P534" s="56">
        <v>49.694</v>
      </c>
      <c r="Q534" s="56">
        <v>0.44305</v>
      </c>
      <c r="R534" s="52"/>
      <c r="S534" s="52"/>
      <c r="T534" s="52"/>
      <c r="U534" s="52"/>
      <c r="V534" s="52"/>
      <c r="W534" s="52"/>
      <c r="X534" s="52"/>
      <c r="Y534" s="52"/>
    </row>
    <row r="535">
      <c r="A535" s="83" t="s">
        <v>1527</v>
      </c>
      <c r="B535" s="50" t="s">
        <v>3186</v>
      </c>
      <c r="C535" s="50" t="s">
        <v>1529</v>
      </c>
      <c r="D535" s="55">
        <v>3361.0</v>
      </c>
      <c r="E535" s="56">
        <v>2.557</v>
      </c>
      <c r="F535" s="56">
        <v>2.493</v>
      </c>
      <c r="G535" s="56">
        <v>2.204</v>
      </c>
      <c r="H535" s="56">
        <v>0.58</v>
      </c>
      <c r="I535" s="56">
        <v>100.0</v>
      </c>
      <c r="J535" s="56">
        <v>6.7</v>
      </c>
      <c r="K535" s="56">
        <v>7.7</v>
      </c>
      <c r="L535" s="56">
        <v>0.00542</v>
      </c>
      <c r="M535" s="56">
        <v>0.553</v>
      </c>
      <c r="N535" s="56">
        <v>85.0</v>
      </c>
      <c r="O535" s="52"/>
      <c r="P535" s="56">
        <v>40.004</v>
      </c>
      <c r="Q535" s="56">
        <v>0.61727</v>
      </c>
      <c r="R535" s="52"/>
      <c r="S535" s="52"/>
      <c r="T535" s="52"/>
      <c r="U535" s="52"/>
      <c r="V535" s="52"/>
      <c r="W535" s="52"/>
      <c r="X535" s="52"/>
      <c r="Y535" s="52"/>
    </row>
    <row r="536">
      <c r="A536" s="83" t="s">
        <v>1175</v>
      </c>
      <c r="B536" s="50" t="s">
        <v>3187</v>
      </c>
      <c r="C536" s="50" t="s">
        <v>1176</v>
      </c>
      <c r="D536" s="55">
        <v>3354.0</v>
      </c>
      <c r="E536" s="56">
        <v>2.479</v>
      </c>
      <c r="F536" s="56">
        <v>2.188</v>
      </c>
      <c r="G536" s="56">
        <v>2.608</v>
      </c>
      <c r="H536" s="56">
        <v>0.602</v>
      </c>
      <c r="I536" s="56">
        <v>118.0</v>
      </c>
      <c r="J536" s="56">
        <v>7.3</v>
      </c>
      <c r="K536" s="56">
        <v>8.3</v>
      </c>
      <c r="L536" s="56">
        <v>0.00516</v>
      </c>
      <c r="M536" s="56">
        <v>0.755</v>
      </c>
      <c r="N536" s="56">
        <v>72.03</v>
      </c>
      <c r="O536" s="52"/>
      <c r="P536" s="56">
        <v>58.467</v>
      </c>
      <c r="Q536" s="56">
        <v>0.58786</v>
      </c>
      <c r="R536" s="52"/>
      <c r="S536" s="52"/>
      <c r="T536" s="52"/>
      <c r="U536" s="52"/>
      <c r="V536" s="52"/>
      <c r="W536" s="52"/>
      <c r="X536" s="52"/>
      <c r="Y536" s="52"/>
    </row>
    <row r="537">
      <c r="A537" s="83" t="s">
        <v>2017</v>
      </c>
      <c r="B537" s="50" t="s">
        <v>3188</v>
      </c>
      <c r="C537" s="50" t="s">
        <v>2018</v>
      </c>
      <c r="D537" s="55">
        <v>3354.0</v>
      </c>
      <c r="E537" s="56">
        <v>1.606</v>
      </c>
      <c r="F537" s="56">
        <v>1.366</v>
      </c>
      <c r="G537" s="56">
        <v>2.072</v>
      </c>
      <c r="H537" s="56">
        <v>0.331</v>
      </c>
      <c r="I537" s="56">
        <v>157.0</v>
      </c>
      <c r="J537" s="56">
        <v>8.6</v>
      </c>
      <c r="K537" s="56">
        <v>9.7</v>
      </c>
      <c r="L537" s="56">
        <v>0.00513</v>
      </c>
      <c r="M537" s="56">
        <v>0.624</v>
      </c>
      <c r="N537" s="56">
        <v>99.36</v>
      </c>
      <c r="O537" s="52"/>
      <c r="P537" s="56">
        <v>37.649</v>
      </c>
      <c r="Q537" s="56">
        <v>0.58519</v>
      </c>
      <c r="R537" s="52"/>
      <c r="S537" s="52"/>
      <c r="T537" s="52"/>
      <c r="U537" s="52"/>
      <c r="V537" s="52"/>
      <c r="W537" s="52"/>
      <c r="X537" s="52"/>
      <c r="Y537" s="52"/>
    </row>
    <row r="538">
      <c r="A538" s="83" t="s">
        <v>1773</v>
      </c>
      <c r="B538" s="50" t="s">
        <v>1773</v>
      </c>
      <c r="C538" s="50" t="s">
        <v>1774</v>
      </c>
      <c r="D538" s="55">
        <v>3315.0</v>
      </c>
      <c r="E538" s="56">
        <v>1.838</v>
      </c>
      <c r="F538" s="56">
        <v>1.754</v>
      </c>
      <c r="G538" s="56">
        <v>1.932</v>
      </c>
      <c r="H538" s="56">
        <v>0.444</v>
      </c>
      <c r="I538" s="56">
        <v>124.0</v>
      </c>
      <c r="J538" s="56">
        <v>7.3</v>
      </c>
      <c r="K538" s="56">
        <v>9.6</v>
      </c>
      <c r="L538" s="56">
        <v>0.00633</v>
      </c>
      <c r="M538" s="56">
        <v>0.606</v>
      </c>
      <c r="N538" s="56">
        <v>97.58</v>
      </c>
      <c r="O538" s="52"/>
      <c r="P538" s="56">
        <v>65.0</v>
      </c>
      <c r="Q538" s="56">
        <v>0.72202</v>
      </c>
      <c r="R538" s="52"/>
      <c r="S538" s="52"/>
      <c r="T538" s="52"/>
      <c r="U538" s="52"/>
      <c r="V538" s="52"/>
      <c r="W538" s="52"/>
      <c r="X538" s="52"/>
      <c r="Y538" s="52"/>
    </row>
    <row r="539">
      <c r="A539" s="83" t="s">
        <v>1357</v>
      </c>
      <c r="B539" s="50" t="s">
        <v>3190</v>
      </c>
      <c r="C539" s="50" t="s">
        <v>1358</v>
      </c>
      <c r="D539" s="55">
        <v>3308.0</v>
      </c>
      <c r="E539" s="56">
        <v>2.866</v>
      </c>
      <c r="F539" s="56">
        <v>2.717</v>
      </c>
      <c r="G539" s="56">
        <v>3.025</v>
      </c>
      <c r="H539" s="56">
        <v>0.69</v>
      </c>
      <c r="I539" s="56">
        <v>58.0</v>
      </c>
      <c r="J539" s="56">
        <v>8.8</v>
      </c>
      <c r="K539" s="56">
        <v>8.3</v>
      </c>
      <c r="L539" s="56">
        <v>0.00502</v>
      </c>
      <c r="M539" s="56">
        <v>0.912</v>
      </c>
      <c r="N539" s="56">
        <v>94.83</v>
      </c>
      <c r="O539" s="52"/>
      <c r="P539" s="56">
        <v>74.497</v>
      </c>
      <c r="Q539" s="56">
        <v>0.57221</v>
      </c>
      <c r="R539" s="52"/>
      <c r="S539" s="52"/>
      <c r="T539" s="52"/>
      <c r="U539" s="52"/>
      <c r="V539" s="52"/>
      <c r="W539" s="52"/>
      <c r="X539" s="52"/>
      <c r="Y539" s="52"/>
    </row>
    <row r="540">
      <c r="A540" s="83" t="s">
        <v>1403</v>
      </c>
      <c r="B540" s="50" t="s">
        <v>3191</v>
      </c>
      <c r="C540" s="50" t="s">
        <v>1404</v>
      </c>
      <c r="D540" s="55">
        <v>3300.0</v>
      </c>
      <c r="E540" s="56">
        <v>2.328</v>
      </c>
      <c r="F540" s="56">
        <v>2.21</v>
      </c>
      <c r="G540" s="56">
        <v>2.198</v>
      </c>
      <c r="H540" s="56">
        <v>0.517</v>
      </c>
      <c r="I540" s="56">
        <v>116.0</v>
      </c>
      <c r="J540" s="56">
        <v>6.7</v>
      </c>
      <c r="K540" s="56">
        <v>7.8</v>
      </c>
      <c r="L540" s="56">
        <v>0.00568</v>
      </c>
      <c r="M540" s="56">
        <v>0.571</v>
      </c>
      <c r="N540" s="56">
        <v>92.24</v>
      </c>
      <c r="O540" s="52"/>
      <c r="P540" s="56">
        <v>33.955</v>
      </c>
      <c r="Q540" s="56">
        <v>0.647</v>
      </c>
      <c r="R540" s="52"/>
      <c r="S540" s="52"/>
      <c r="T540" s="52"/>
      <c r="U540" s="52"/>
      <c r="V540" s="52"/>
      <c r="W540" s="52"/>
      <c r="X540" s="52"/>
      <c r="Y540" s="52"/>
    </row>
    <row r="541">
      <c r="A541" s="83" t="s">
        <v>2156</v>
      </c>
      <c r="B541" s="50" t="s">
        <v>3192</v>
      </c>
      <c r="C541" s="50" t="s">
        <v>2157</v>
      </c>
      <c r="D541" s="55">
        <v>3254.0</v>
      </c>
      <c r="E541" s="56">
        <v>1.326</v>
      </c>
      <c r="F541" s="56">
        <v>1.163</v>
      </c>
      <c r="G541" s="56">
        <v>1.539</v>
      </c>
      <c r="H541" s="56">
        <v>0.302</v>
      </c>
      <c r="I541" s="56">
        <v>96.0</v>
      </c>
      <c r="J541" s="56">
        <v>9.7</v>
      </c>
      <c r="K541" s="50" t="s">
        <v>563</v>
      </c>
      <c r="L541" s="56">
        <v>0.00573</v>
      </c>
      <c r="M541" s="56">
        <v>0.661</v>
      </c>
      <c r="N541" s="56">
        <v>98.96</v>
      </c>
      <c r="O541" s="52"/>
      <c r="P541" s="56">
        <v>46.003</v>
      </c>
      <c r="Q541" s="56">
        <v>0.65275</v>
      </c>
      <c r="R541" s="52"/>
      <c r="S541" s="52"/>
      <c r="T541" s="52"/>
      <c r="U541" s="52"/>
      <c r="V541" s="52"/>
      <c r="W541" s="52"/>
      <c r="X541" s="52"/>
      <c r="Y541" s="52"/>
    </row>
    <row r="542">
      <c r="A542" s="83" t="s">
        <v>837</v>
      </c>
      <c r="B542" s="50" t="s">
        <v>3194</v>
      </c>
      <c r="C542" s="50" t="s">
        <v>839</v>
      </c>
      <c r="D542" s="55">
        <v>3251.0</v>
      </c>
      <c r="E542" s="56">
        <v>3.76</v>
      </c>
      <c r="F542" s="56">
        <v>3.431</v>
      </c>
      <c r="G542" s="56">
        <v>3.662</v>
      </c>
      <c r="H542" s="56">
        <v>1.21</v>
      </c>
      <c r="I542" s="56">
        <v>81.0</v>
      </c>
      <c r="J542" s="56">
        <v>6.3</v>
      </c>
      <c r="K542" s="56">
        <v>7.6</v>
      </c>
      <c r="L542" s="56">
        <v>0.00598</v>
      </c>
      <c r="M542" s="56">
        <v>0.999</v>
      </c>
      <c r="N542" s="56">
        <v>80.25</v>
      </c>
      <c r="O542" s="52"/>
      <c r="P542" s="56">
        <v>65.382</v>
      </c>
      <c r="Q542" s="56">
        <v>0.68181</v>
      </c>
      <c r="R542" s="52"/>
      <c r="S542" s="52"/>
      <c r="T542" s="52"/>
      <c r="U542" s="52"/>
      <c r="V542" s="52"/>
      <c r="W542" s="52"/>
      <c r="X542" s="52"/>
      <c r="Y542" s="52"/>
    </row>
    <row r="543">
      <c r="A543" s="83" t="s">
        <v>222</v>
      </c>
      <c r="B543" s="50" t="s">
        <v>3195</v>
      </c>
      <c r="C543" s="50" t="s">
        <v>223</v>
      </c>
      <c r="D543" s="55">
        <v>3222.0</v>
      </c>
      <c r="E543" s="56">
        <v>8.867</v>
      </c>
      <c r="F543" s="56">
        <v>8.85</v>
      </c>
      <c r="G543" s="56">
        <v>7.273</v>
      </c>
      <c r="H543" s="56">
        <v>1.088</v>
      </c>
      <c r="I543" s="56">
        <v>34.0</v>
      </c>
      <c r="J543" s="56">
        <v>8.5</v>
      </c>
      <c r="K543" s="56">
        <v>7.5</v>
      </c>
      <c r="L543" s="56">
        <v>0.00784</v>
      </c>
      <c r="M543" s="56">
        <v>3.368</v>
      </c>
      <c r="N543" s="56">
        <v>0.0</v>
      </c>
      <c r="O543" s="52"/>
      <c r="P543" s="56">
        <v>93.253</v>
      </c>
      <c r="Q543" s="56">
        <v>0.89392</v>
      </c>
      <c r="R543" s="52"/>
      <c r="S543" s="52"/>
      <c r="T543" s="52"/>
      <c r="U543" s="52"/>
      <c r="V543" s="52"/>
      <c r="W543" s="52"/>
      <c r="X543" s="52"/>
      <c r="Y543" s="52"/>
    </row>
    <row r="544">
      <c r="A544" s="83" t="s">
        <v>1710</v>
      </c>
      <c r="B544" s="50" t="s">
        <v>3196</v>
      </c>
      <c r="C544" s="50" t="s">
        <v>1711</v>
      </c>
      <c r="D544" s="55">
        <v>3221.0</v>
      </c>
      <c r="E544" s="56">
        <v>1.993</v>
      </c>
      <c r="F544" s="56">
        <v>1.156</v>
      </c>
      <c r="G544" s="56">
        <v>1.665</v>
      </c>
      <c r="H544" s="56">
        <v>0.421</v>
      </c>
      <c r="I544" s="56">
        <v>145.0</v>
      </c>
      <c r="J544" s="56">
        <v>7.3</v>
      </c>
      <c r="K544" s="56">
        <v>7.4</v>
      </c>
      <c r="L544" s="56">
        <v>0.00462</v>
      </c>
      <c r="M544" s="56">
        <v>0.378</v>
      </c>
      <c r="N544" s="56">
        <v>94.48</v>
      </c>
      <c r="O544" s="52"/>
      <c r="P544" s="56">
        <v>49.618</v>
      </c>
      <c r="Q544" s="56">
        <v>0.52663</v>
      </c>
      <c r="R544" s="52"/>
      <c r="S544" s="52"/>
      <c r="T544" s="52"/>
      <c r="U544" s="52"/>
      <c r="V544" s="52"/>
      <c r="W544" s="52"/>
      <c r="X544" s="52"/>
      <c r="Y544" s="52"/>
    </row>
    <row r="545">
      <c r="A545" s="83" t="s">
        <v>2119</v>
      </c>
      <c r="B545" s="50" t="s">
        <v>3197</v>
      </c>
      <c r="C545" s="50" t="s">
        <v>2122</v>
      </c>
      <c r="D545" s="55">
        <v>3220.0</v>
      </c>
      <c r="E545" s="56">
        <v>1.418</v>
      </c>
      <c r="F545" s="56">
        <v>1.3</v>
      </c>
      <c r="G545" s="56">
        <v>1.518</v>
      </c>
      <c r="H545" s="56">
        <v>0.34</v>
      </c>
      <c r="I545" s="56">
        <v>141.0</v>
      </c>
      <c r="J545" s="56">
        <v>7.9</v>
      </c>
      <c r="K545" s="56">
        <v>8.3</v>
      </c>
      <c r="L545" s="56">
        <v>0.00517</v>
      </c>
      <c r="M545" s="56">
        <v>0.437</v>
      </c>
      <c r="N545" s="56">
        <v>94.33</v>
      </c>
      <c r="O545" s="52"/>
      <c r="P545" s="56">
        <v>19.634</v>
      </c>
      <c r="Q545" s="56">
        <v>0.58873</v>
      </c>
      <c r="R545" s="52"/>
      <c r="S545" s="52"/>
      <c r="T545" s="52"/>
      <c r="U545" s="52"/>
      <c r="V545" s="52"/>
      <c r="W545" s="52"/>
      <c r="X545" s="52"/>
      <c r="Y545" s="52"/>
    </row>
    <row r="546">
      <c r="A546" s="83" t="s">
        <v>2067</v>
      </c>
      <c r="B546" s="50" t="s">
        <v>3198</v>
      </c>
      <c r="C546" s="50" t="s">
        <v>2068</v>
      </c>
      <c r="D546" s="55">
        <v>3210.0</v>
      </c>
      <c r="E546" s="56">
        <v>1.444</v>
      </c>
      <c r="F546" s="56">
        <v>1.231</v>
      </c>
      <c r="G546" s="56">
        <v>1.735</v>
      </c>
      <c r="H546" s="56">
        <v>0.144</v>
      </c>
      <c r="I546" s="56">
        <v>139.0</v>
      </c>
      <c r="J546" s="56">
        <v>5.9</v>
      </c>
      <c r="K546" s="56">
        <v>9.8</v>
      </c>
      <c r="L546" s="56">
        <v>0.00615</v>
      </c>
      <c r="M546" s="56">
        <v>0.429</v>
      </c>
      <c r="N546" s="56">
        <v>85.61</v>
      </c>
      <c r="O546" s="52"/>
      <c r="P546" s="56">
        <v>31.629</v>
      </c>
      <c r="Q546" s="56">
        <v>0.70105</v>
      </c>
      <c r="R546" s="52"/>
      <c r="S546" s="52"/>
      <c r="T546" s="52"/>
      <c r="U546" s="52"/>
      <c r="V546" s="52"/>
      <c r="W546" s="52"/>
      <c r="X546" s="52"/>
      <c r="Y546" s="52"/>
    </row>
    <row r="547">
      <c r="A547" s="83" t="s">
        <v>473</v>
      </c>
      <c r="B547" s="50" t="s">
        <v>473</v>
      </c>
      <c r="C547" s="65">
        <v>42993.0</v>
      </c>
      <c r="D547" s="55">
        <v>3196.0</v>
      </c>
      <c r="E547" s="56">
        <v>4.303</v>
      </c>
      <c r="F547" s="56">
        <v>4.146</v>
      </c>
      <c r="G547" s="56">
        <v>3.318</v>
      </c>
      <c r="H547" s="56">
        <v>1.256</v>
      </c>
      <c r="I547" s="56">
        <v>39.0</v>
      </c>
      <c r="J547" s="50" t="s">
        <v>563</v>
      </c>
      <c r="K547" s="56">
        <v>8.4</v>
      </c>
      <c r="L547" s="56">
        <v>0.00587</v>
      </c>
      <c r="M547" s="56">
        <v>1.624</v>
      </c>
      <c r="N547" s="56">
        <v>53.85</v>
      </c>
      <c r="O547" s="52"/>
      <c r="P547" s="56">
        <v>78.488</v>
      </c>
      <c r="Q547" s="56">
        <v>0.66923</v>
      </c>
      <c r="R547" s="52"/>
      <c r="S547" s="52"/>
      <c r="T547" s="52"/>
      <c r="U547" s="52"/>
      <c r="V547" s="52"/>
      <c r="W547" s="52"/>
      <c r="X547" s="52"/>
      <c r="Y547" s="52"/>
    </row>
    <row r="548">
      <c r="A548" s="83" t="s">
        <v>1134</v>
      </c>
      <c r="B548" s="50" t="s">
        <v>3200</v>
      </c>
      <c r="C548" s="50" t="s">
        <v>1135</v>
      </c>
      <c r="D548" s="55">
        <v>3193.0</v>
      </c>
      <c r="E548" s="56">
        <v>2.472</v>
      </c>
      <c r="F548" s="56">
        <v>2.387</v>
      </c>
      <c r="G548" s="56">
        <v>3.003</v>
      </c>
      <c r="H548" s="56">
        <v>0.743</v>
      </c>
      <c r="I548" s="56">
        <v>70.0</v>
      </c>
      <c r="J548" s="56">
        <v>7.5</v>
      </c>
      <c r="K548" s="56">
        <v>7.2</v>
      </c>
      <c r="L548" s="56">
        <v>0.00603</v>
      </c>
      <c r="M548" s="56">
        <v>1.061</v>
      </c>
      <c r="N548" s="56">
        <v>94.29</v>
      </c>
      <c r="O548" s="52"/>
      <c r="P548" s="56">
        <v>43.949</v>
      </c>
      <c r="Q548" s="56">
        <v>0.68754</v>
      </c>
      <c r="R548" s="52"/>
      <c r="S548" s="52"/>
      <c r="T548" s="52"/>
      <c r="U548" s="52"/>
      <c r="V548" s="52"/>
      <c r="W548" s="52"/>
      <c r="X548" s="52"/>
      <c r="Y548" s="52"/>
    </row>
    <row r="549">
      <c r="A549" s="83" t="s">
        <v>490</v>
      </c>
      <c r="B549" s="50" t="s">
        <v>3201</v>
      </c>
      <c r="C549" s="50" t="s">
        <v>491</v>
      </c>
      <c r="D549" s="55">
        <v>3178.0</v>
      </c>
      <c r="E549" s="56">
        <v>3.982</v>
      </c>
      <c r="F549" s="56">
        <v>3.865</v>
      </c>
      <c r="G549" s="56">
        <v>4.454</v>
      </c>
      <c r="H549" s="56">
        <v>0.634</v>
      </c>
      <c r="I549" s="56">
        <v>131.0</v>
      </c>
      <c r="J549" s="56">
        <v>3.9</v>
      </c>
      <c r="K549" s="56">
        <v>7.0</v>
      </c>
      <c r="L549" s="56">
        <v>0.00949</v>
      </c>
      <c r="M549" s="56">
        <v>1.158</v>
      </c>
      <c r="N549" s="56">
        <v>88.55</v>
      </c>
      <c r="O549" s="52"/>
      <c r="P549" s="56">
        <v>73.183</v>
      </c>
      <c r="Q549" s="56">
        <v>1.08221</v>
      </c>
      <c r="R549" s="52"/>
      <c r="S549" s="52"/>
      <c r="T549" s="52"/>
      <c r="U549" s="52"/>
      <c r="V549" s="52"/>
      <c r="W549" s="52"/>
      <c r="X549" s="52"/>
      <c r="Y549" s="52"/>
    </row>
    <row r="550">
      <c r="A550" s="83" t="s">
        <v>332</v>
      </c>
      <c r="B550" s="50" t="s">
        <v>3202</v>
      </c>
      <c r="C550" s="50" t="s">
        <v>333</v>
      </c>
      <c r="D550" s="55">
        <v>3173.0</v>
      </c>
      <c r="E550" s="56">
        <v>5.76</v>
      </c>
      <c r="F550" s="56">
        <v>5.477</v>
      </c>
      <c r="G550" s="56">
        <v>6.019</v>
      </c>
      <c r="H550" s="56">
        <v>1.05</v>
      </c>
      <c r="I550" s="56">
        <v>262.0</v>
      </c>
      <c r="J550" s="56">
        <v>2.2</v>
      </c>
      <c r="K550" s="56">
        <v>5.8</v>
      </c>
      <c r="L550" s="56">
        <v>0.01133</v>
      </c>
      <c r="M550" s="56">
        <v>1.56</v>
      </c>
      <c r="N550" s="56">
        <v>94.66</v>
      </c>
      <c r="O550" s="52"/>
      <c r="P550" s="56">
        <v>89.313</v>
      </c>
      <c r="Q550" s="56">
        <v>1.29106</v>
      </c>
      <c r="R550" s="52"/>
      <c r="S550" s="52"/>
      <c r="T550" s="52"/>
      <c r="U550" s="52"/>
      <c r="V550" s="52"/>
      <c r="W550" s="52"/>
      <c r="X550" s="52"/>
      <c r="Y550" s="52"/>
    </row>
    <row r="551">
      <c r="A551" s="83" t="s">
        <v>1095</v>
      </c>
      <c r="B551" s="50" t="s">
        <v>3204</v>
      </c>
      <c r="C551" s="50" t="s">
        <v>1096</v>
      </c>
      <c r="D551" s="55">
        <v>3165.0</v>
      </c>
      <c r="E551" s="56">
        <v>2.847</v>
      </c>
      <c r="F551" s="56">
        <v>2.79</v>
      </c>
      <c r="G551" s="56">
        <v>3.222</v>
      </c>
      <c r="H551" s="56">
        <v>0.299</v>
      </c>
      <c r="I551" s="56">
        <v>67.0</v>
      </c>
      <c r="J551" s="56">
        <v>6.6</v>
      </c>
      <c r="K551" s="56">
        <v>7.9</v>
      </c>
      <c r="L551" s="56">
        <v>0.00558</v>
      </c>
      <c r="M551" s="56">
        <v>0.872</v>
      </c>
      <c r="N551" s="56">
        <v>98.51</v>
      </c>
      <c r="O551" s="52"/>
      <c r="P551" s="56">
        <v>59.919</v>
      </c>
      <c r="Q551" s="56">
        <v>0.63557</v>
      </c>
      <c r="R551" s="52"/>
      <c r="S551" s="52"/>
      <c r="T551" s="52"/>
      <c r="U551" s="52"/>
      <c r="V551" s="52"/>
      <c r="W551" s="52"/>
      <c r="X551" s="52"/>
      <c r="Y551" s="52"/>
    </row>
    <row r="552">
      <c r="A552" s="83" t="s">
        <v>1367</v>
      </c>
      <c r="B552" s="50" t="s">
        <v>3206</v>
      </c>
      <c r="C552" s="50" t="s">
        <v>1368</v>
      </c>
      <c r="D552" s="55">
        <v>3155.0</v>
      </c>
      <c r="E552" s="56">
        <v>2.38</v>
      </c>
      <c r="F552" s="56">
        <v>2.215</v>
      </c>
      <c r="G552" s="56">
        <v>2.663</v>
      </c>
      <c r="H552" s="56">
        <v>0.447</v>
      </c>
      <c r="I552" s="56">
        <v>114.0</v>
      </c>
      <c r="J552" s="56">
        <v>7.4</v>
      </c>
      <c r="K552" s="56">
        <v>9.0</v>
      </c>
      <c r="L552" s="56">
        <v>0.00539</v>
      </c>
      <c r="M552" s="56">
        <v>0.764</v>
      </c>
      <c r="N552" s="56">
        <v>94.74</v>
      </c>
      <c r="O552" s="52"/>
      <c r="P552" s="56">
        <v>44.629</v>
      </c>
      <c r="Q552" s="56">
        <v>0.61386</v>
      </c>
      <c r="R552" s="52"/>
      <c r="S552" s="52"/>
      <c r="T552" s="52"/>
      <c r="U552" s="52"/>
      <c r="V552" s="52"/>
      <c r="W552" s="52"/>
      <c r="X552" s="52"/>
      <c r="Y552" s="52"/>
    </row>
    <row r="553">
      <c r="A553" s="83" t="s">
        <v>942</v>
      </c>
      <c r="B553" s="50" t="s">
        <v>3207</v>
      </c>
      <c r="C553" s="50" t="s">
        <v>943</v>
      </c>
      <c r="D553" s="55">
        <v>3153.0</v>
      </c>
      <c r="E553" s="56">
        <v>2.886</v>
      </c>
      <c r="F553" s="56">
        <v>2.773</v>
      </c>
      <c r="G553" s="56">
        <v>3.675</v>
      </c>
      <c r="H553" s="56">
        <v>0.831</v>
      </c>
      <c r="I553" s="56">
        <v>65.0</v>
      </c>
      <c r="J553" s="56">
        <v>7.6</v>
      </c>
      <c r="K553" s="56">
        <v>8.8</v>
      </c>
      <c r="L553" s="56">
        <v>0.00681</v>
      </c>
      <c r="M553" s="56">
        <v>1.357</v>
      </c>
      <c r="N553" s="56">
        <v>98.46</v>
      </c>
      <c r="O553" s="52"/>
      <c r="P553" s="56">
        <v>59.503</v>
      </c>
      <c r="Q553" s="56">
        <v>0.77665</v>
      </c>
      <c r="R553" s="52"/>
      <c r="S553" s="52"/>
      <c r="T553" s="52"/>
      <c r="U553" s="52"/>
      <c r="V553" s="52"/>
      <c r="W553" s="52"/>
      <c r="X553" s="52"/>
      <c r="Y553" s="52"/>
    </row>
    <row r="554">
      <c r="A554" s="83" t="s">
        <v>1120</v>
      </c>
      <c r="B554" s="50" t="s">
        <v>3208</v>
      </c>
      <c r="C554" s="50" t="s">
        <v>1121</v>
      </c>
      <c r="D554" s="55">
        <v>3153.0</v>
      </c>
      <c r="E554" s="56">
        <v>3.603</v>
      </c>
      <c r="F554" s="56">
        <v>3.603</v>
      </c>
      <c r="G554" s="56">
        <v>3.701</v>
      </c>
      <c r="H554" s="50" t="s">
        <v>1709</v>
      </c>
      <c r="I554" s="56">
        <v>0.0</v>
      </c>
      <c r="J554" s="56">
        <v>3.4</v>
      </c>
      <c r="K554" s="50" t="s">
        <v>1709</v>
      </c>
      <c r="L554" s="56">
        <v>0.01211</v>
      </c>
      <c r="M554" s="56">
        <v>1.044</v>
      </c>
      <c r="N554" s="50" t="s">
        <v>1709</v>
      </c>
      <c r="P554" s="56">
        <v>63.245</v>
      </c>
      <c r="Q554" s="56">
        <v>1.38006</v>
      </c>
      <c r="R554" s="52"/>
      <c r="S554" s="52"/>
      <c r="T554" s="52"/>
      <c r="U554" s="52"/>
      <c r="V554" s="52"/>
      <c r="W554" s="52"/>
      <c r="X554" s="52"/>
      <c r="Y554" s="52"/>
    </row>
    <row r="555">
      <c r="A555" s="83" t="s">
        <v>650</v>
      </c>
      <c r="B555" s="50" t="s">
        <v>3210</v>
      </c>
      <c r="C555" s="50" t="s">
        <v>651</v>
      </c>
      <c r="D555" s="55">
        <v>3133.0</v>
      </c>
      <c r="E555" s="56">
        <v>4.483</v>
      </c>
      <c r="F555" s="56">
        <v>4.325</v>
      </c>
      <c r="G555" s="56">
        <v>4.401</v>
      </c>
      <c r="H555" s="56">
        <v>1.508</v>
      </c>
      <c r="I555" s="56">
        <v>63.0</v>
      </c>
      <c r="J555" s="56">
        <v>7.8</v>
      </c>
      <c r="K555" s="56">
        <v>6.9</v>
      </c>
      <c r="L555" s="56">
        <v>0.00607</v>
      </c>
      <c r="M555" s="56">
        <v>1.493</v>
      </c>
      <c r="N555" s="56">
        <v>80.95</v>
      </c>
      <c r="O555" s="52"/>
      <c r="P555" s="56">
        <v>84.525</v>
      </c>
      <c r="Q555" s="56">
        <v>0.69209</v>
      </c>
      <c r="R555" s="52"/>
      <c r="S555" s="52"/>
      <c r="T555" s="52"/>
      <c r="U555" s="52"/>
      <c r="V555" s="52"/>
      <c r="W555" s="52"/>
      <c r="X555" s="52"/>
      <c r="Y555" s="52"/>
    </row>
    <row r="556">
      <c r="A556" s="83" t="s">
        <v>2005</v>
      </c>
      <c r="B556" s="50" t="s">
        <v>3212</v>
      </c>
      <c r="C556" s="50" t="s">
        <v>2006</v>
      </c>
      <c r="D556" s="55">
        <v>3096.0</v>
      </c>
      <c r="E556" s="56">
        <v>1.442</v>
      </c>
      <c r="F556" s="56">
        <v>1.3</v>
      </c>
      <c r="G556" s="56">
        <v>1.73</v>
      </c>
      <c r="H556" s="56">
        <v>0.183</v>
      </c>
      <c r="I556" s="56">
        <v>126.0</v>
      </c>
      <c r="J556" s="56">
        <v>8.6</v>
      </c>
      <c r="K556" s="50" t="s">
        <v>563</v>
      </c>
      <c r="L556" s="56">
        <v>0.00468</v>
      </c>
      <c r="M556" s="56">
        <v>0.449</v>
      </c>
      <c r="N556" s="56">
        <v>100.0</v>
      </c>
      <c r="O556" s="52"/>
      <c r="P556" s="56">
        <v>30.511</v>
      </c>
      <c r="Q556" s="56">
        <v>0.53347</v>
      </c>
      <c r="R556" s="52"/>
      <c r="S556" s="52"/>
      <c r="T556" s="52"/>
      <c r="U556" s="52"/>
      <c r="V556" s="52"/>
      <c r="W556" s="52"/>
      <c r="X556" s="52"/>
      <c r="Y556" s="52"/>
    </row>
    <row r="557">
      <c r="A557" s="83" t="s">
        <v>998</v>
      </c>
      <c r="B557" s="50" t="s">
        <v>3213</v>
      </c>
      <c r="C557" s="50" t="s">
        <v>999</v>
      </c>
      <c r="D557" s="55">
        <v>3077.0</v>
      </c>
      <c r="E557" s="56">
        <v>2.583</v>
      </c>
      <c r="F557" s="56">
        <v>2.338</v>
      </c>
      <c r="G557" s="56">
        <v>3.203</v>
      </c>
      <c r="H557" s="56">
        <v>0.482</v>
      </c>
      <c r="I557" s="56">
        <v>112.0</v>
      </c>
      <c r="J557" s="56">
        <v>6.0</v>
      </c>
      <c r="K557" s="56">
        <v>8.6</v>
      </c>
      <c r="L557" s="56">
        <v>0.00762</v>
      </c>
      <c r="M557" s="56">
        <v>1.091</v>
      </c>
      <c r="N557" s="56">
        <v>100.0</v>
      </c>
      <c r="O557" s="52"/>
      <c r="P557" s="56">
        <v>82.282</v>
      </c>
      <c r="Q557" s="56">
        <v>0.86845</v>
      </c>
      <c r="R557" s="52"/>
      <c r="S557" s="52"/>
      <c r="T557" s="52"/>
      <c r="U557" s="52"/>
      <c r="V557" s="52"/>
      <c r="W557" s="52"/>
      <c r="X557" s="52"/>
      <c r="Y557" s="52"/>
    </row>
    <row r="558">
      <c r="A558" s="83" t="s">
        <v>1166</v>
      </c>
      <c r="B558" s="50" t="s">
        <v>3215</v>
      </c>
      <c r="C558" s="50" t="s">
        <v>1167</v>
      </c>
      <c r="D558" s="55">
        <v>3059.0</v>
      </c>
      <c r="E558" s="56">
        <v>1.599</v>
      </c>
      <c r="F558" s="56">
        <v>1.391</v>
      </c>
      <c r="G558" s="56">
        <v>1.686</v>
      </c>
      <c r="H558" s="56">
        <v>0.231</v>
      </c>
      <c r="I558" s="56">
        <v>485.0</v>
      </c>
      <c r="J558" s="56">
        <v>3.1</v>
      </c>
      <c r="K558" s="56">
        <v>7.9</v>
      </c>
      <c r="L558" s="56">
        <v>0.0105</v>
      </c>
      <c r="M558" s="56">
        <v>0.551</v>
      </c>
      <c r="N558" s="56">
        <v>96.29</v>
      </c>
      <c r="O558" s="52"/>
      <c r="P558" s="56">
        <v>23.154</v>
      </c>
      <c r="Q558" s="56">
        <v>1.19626</v>
      </c>
      <c r="R558" s="52"/>
      <c r="S558" s="52"/>
      <c r="T558" s="52"/>
      <c r="U558" s="52"/>
      <c r="V558" s="52"/>
      <c r="W558" s="52"/>
      <c r="X558" s="52"/>
      <c r="Y558" s="52"/>
    </row>
    <row r="559">
      <c r="A559" s="83" t="s">
        <v>1005</v>
      </c>
      <c r="B559" s="50" t="s">
        <v>3216</v>
      </c>
      <c r="C559" s="50" t="s">
        <v>1007</v>
      </c>
      <c r="D559" s="55">
        <v>3055.0</v>
      </c>
      <c r="E559" s="56">
        <v>1.627</v>
      </c>
      <c r="F559" s="56">
        <v>1.584</v>
      </c>
      <c r="G559" s="56">
        <v>1.789</v>
      </c>
      <c r="H559" s="56">
        <v>0.266</v>
      </c>
      <c r="I559" s="56">
        <v>478.0</v>
      </c>
      <c r="J559" s="56">
        <v>3.8</v>
      </c>
      <c r="K559" s="56">
        <v>7.9</v>
      </c>
      <c r="L559" s="56">
        <v>0.00688</v>
      </c>
      <c r="M559" s="56">
        <v>0.441</v>
      </c>
      <c r="N559" s="56">
        <v>97.49</v>
      </c>
      <c r="O559" s="52"/>
      <c r="P559" s="56">
        <v>22.653</v>
      </c>
      <c r="Q559" s="56">
        <v>0.78457</v>
      </c>
      <c r="R559" s="52"/>
      <c r="S559" s="52"/>
      <c r="T559" s="52"/>
      <c r="U559" s="52"/>
      <c r="V559" s="52"/>
      <c r="W559" s="52"/>
      <c r="X559" s="52"/>
      <c r="Y559" s="52"/>
    </row>
    <row r="560">
      <c r="A560" s="83" t="s">
        <v>1213</v>
      </c>
      <c r="B560" s="50" t="s">
        <v>3217</v>
      </c>
      <c r="C560" s="50" t="s">
        <v>1214</v>
      </c>
      <c r="D560" s="55">
        <v>3052.0</v>
      </c>
      <c r="E560" s="56">
        <v>2.935</v>
      </c>
      <c r="F560" s="56">
        <v>2.869</v>
      </c>
      <c r="G560" s="56">
        <v>3.058</v>
      </c>
      <c r="H560" s="56">
        <v>0.294</v>
      </c>
      <c r="I560" s="56">
        <v>102.0</v>
      </c>
      <c r="J560" s="56">
        <v>5.6</v>
      </c>
      <c r="K560" s="56">
        <v>8.3</v>
      </c>
      <c r="L560" s="56">
        <v>0.00637</v>
      </c>
      <c r="M560" s="56">
        <v>0.786</v>
      </c>
      <c r="N560" s="56">
        <v>83.33</v>
      </c>
      <c r="O560" s="52"/>
      <c r="P560" s="56">
        <v>55.185</v>
      </c>
      <c r="Q560" s="56">
        <v>0.72628</v>
      </c>
      <c r="R560" s="52"/>
      <c r="S560" s="52"/>
      <c r="T560" s="52"/>
      <c r="U560" s="52"/>
      <c r="V560" s="52"/>
      <c r="W560" s="52"/>
      <c r="X560" s="52"/>
      <c r="Y560" s="52"/>
    </row>
    <row r="561">
      <c r="A561" s="83" t="s">
        <v>1765</v>
      </c>
      <c r="B561" s="50" t="s">
        <v>3218</v>
      </c>
      <c r="C561" s="50" t="s">
        <v>1766</v>
      </c>
      <c r="D561" s="55">
        <v>3034.0</v>
      </c>
      <c r="E561" s="56">
        <v>2.135</v>
      </c>
      <c r="F561" s="56">
        <v>2.078</v>
      </c>
      <c r="G561" s="56">
        <v>2.472</v>
      </c>
      <c r="H561" s="56">
        <v>0.422</v>
      </c>
      <c r="I561" s="56">
        <v>102.0</v>
      </c>
      <c r="J561" s="56">
        <v>7.3</v>
      </c>
      <c r="K561" s="56">
        <v>7.9</v>
      </c>
      <c r="L561" s="56">
        <v>0.00547</v>
      </c>
      <c r="M561" s="56">
        <v>0.79</v>
      </c>
      <c r="N561" s="56">
        <v>87.25</v>
      </c>
      <c r="O561" s="52"/>
      <c r="P561" s="56">
        <v>29.293</v>
      </c>
      <c r="Q561" s="56">
        <v>0.62375</v>
      </c>
      <c r="R561" s="52"/>
      <c r="S561" s="52"/>
      <c r="T561" s="52"/>
      <c r="U561" s="52"/>
      <c r="V561" s="52"/>
      <c r="W561" s="52"/>
      <c r="X561" s="52"/>
      <c r="Y561" s="52"/>
    </row>
    <row r="562">
      <c r="A562" s="83" t="s">
        <v>420</v>
      </c>
      <c r="B562" s="50" t="s">
        <v>3220</v>
      </c>
      <c r="C562" s="50" t="s">
        <v>421</v>
      </c>
      <c r="D562" s="55">
        <v>3027.0</v>
      </c>
      <c r="E562" s="56">
        <v>4.316</v>
      </c>
      <c r="F562" s="56">
        <v>4.147</v>
      </c>
      <c r="G562" s="56">
        <v>4.978</v>
      </c>
      <c r="H562" s="56">
        <v>0.962</v>
      </c>
      <c r="I562" s="56">
        <v>131.0</v>
      </c>
      <c r="J562" s="56">
        <v>3.5</v>
      </c>
      <c r="K562" s="56">
        <v>6.9</v>
      </c>
      <c r="L562" s="56">
        <v>0.01449</v>
      </c>
      <c r="M562" s="56">
        <v>1.912</v>
      </c>
      <c r="N562" s="56">
        <v>89.31</v>
      </c>
      <c r="O562" s="52"/>
      <c r="P562" s="56">
        <v>78.346</v>
      </c>
      <c r="Q562" s="56">
        <v>1.65111</v>
      </c>
      <c r="R562" s="52"/>
      <c r="S562" s="52"/>
      <c r="T562" s="52"/>
      <c r="U562" s="52"/>
      <c r="V562" s="52"/>
      <c r="W562" s="52"/>
      <c r="X562" s="52"/>
      <c r="Y562" s="52"/>
    </row>
    <row r="563">
      <c r="A563" s="83" t="s">
        <v>1846</v>
      </c>
      <c r="B563" s="50" t="s">
        <v>3222</v>
      </c>
      <c r="C563" s="50" t="s">
        <v>1847</v>
      </c>
      <c r="D563" s="55">
        <v>3023.0</v>
      </c>
      <c r="E563" s="56">
        <v>1.73</v>
      </c>
      <c r="F563" s="56">
        <v>1.603</v>
      </c>
      <c r="G563" s="56">
        <v>2.026</v>
      </c>
      <c r="H563" s="56">
        <v>0.255</v>
      </c>
      <c r="I563" s="56">
        <v>165.0</v>
      </c>
      <c r="J563" s="56">
        <v>5.2</v>
      </c>
      <c r="K563" s="56">
        <v>9.3</v>
      </c>
      <c r="L563" s="56">
        <v>0.01057</v>
      </c>
      <c r="M563" s="56">
        <v>0.866</v>
      </c>
      <c r="N563" s="56">
        <v>98.79</v>
      </c>
      <c r="O563" s="52"/>
      <c r="P563" s="56">
        <v>53.976</v>
      </c>
      <c r="Q563" s="56">
        <v>1.20445</v>
      </c>
      <c r="R563" s="52"/>
      <c r="S563" s="52"/>
      <c r="T563" s="52"/>
      <c r="U563" s="52"/>
      <c r="V563" s="52"/>
      <c r="W563" s="52"/>
      <c r="X563" s="52"/>
      <c r="Y563" s="52"/>
    </row>
    <row r="564">
      <c r="A564" s="83" t="s">
        <v>1500</v>
      </c>
      <c r="B564" s="50" t="s">
        <v>3223</v>
      </c>
      <c r="C564" s="50" t="s">
        <v>1501</v>
      </c>
      <c r="D564" s="55">
        <v>3020.0</v>
      </c>
      <c r="E564" s="56">
        <v>2.135</v>
      </c>
      <c r="F564" s="56">
        <v>1.973</v>
      </c>
      <c r="G564" s="56">
        <v>2.37</v>
      </c>
      <c r="H564" s="56">
        <v>0.549</v>
      </c>
      <c r="I564" s="56">
        <v>113.0</v>
      </c>
      <c r="J564" s="56">
        <v>7.1</v>
      </c>
      <c r="K564" s="56">
        <v>8.7</v>
      </c>
      <c r="L564" s="56">
        <v>0.00532</v>
      </c>
      <c r="M564" s="56">
        <v>0.661</v>
      </c>
      <c r="N564" s="56">
        <v>82.3</v>
      </c>
      <c r="O564" s="52"/>
      <c r="P564" s="56">
        <v>54.225</v>
      </c>
      <c r="Q564" s="56">
        <v>0.60631</v>
      </c>
      <c r="R564" s="52"/>
      <c r="S564" s="52"/>
      <c r="T564" s="52"/>
      <c r="U564" s="52"/>
      <c r="V564" s="52"/>
      <c r="W564" s="52"/>
      <c r="X564" s="52"/>
      <c r="Y564" s="52"/>
    </row>
    <row r="565">
      <c r="A565" s="83" t="s">
        <v>1604</v>
      </c>
      <c r="B565" s="50" t="s">
        <v>3225</v>
      </c>
      <c r="C565" s="50" t="s">
        <v>1605</v>
      </c>
      <c r="D565" s="55">
        <v>2949.0</v>
      </c>
      <c r="E565" s="56">
        <v>2.137</v>
      </c>
      <c r="F565" s="56">
        <v>2.01</v>
      </c>
      <c r="G565" s="56">
        <v>2.463</v>
      </c>
      <c r="H565" s="56">
        <v>0.21</v>
      </c>
      <c r="I565" s="56">
        <v>162.0</v>
      </c>
      <c r="J565" s="56">
        <v>4.1</v>
      </c>
      <c r="K565" s="56">
        <v>7.5</v>
      </c>
      <c r="L565" s="56">
        <v>0.00838</v>
      </c>
      <c r="M565" s="56">
        <v>0.58</v>
      </c>
      <c r="N565" s="56">
        <v>91.98</v>
      </c>
      <c r="O565" s="52"/>
      <c r="P565" s="56">
        <v>37.806</v>
      </c>
      <c r="Q565" s="56">
        <v>0.95524</v>
      </c>
      <c r="R565" s="52"/>
      <c r="S565" s="52"/>
      <c r="T565" s="52"/>
      <c r="U565" s="52"/>
      <c r="V565" s="52"/>
      <c r="W565" s="52"/>
      <c r="X565" s="52"/>
      <c r="Y565" s="52"/>
    </row>
    <row r="566">
      <c r="A566" s="83" t="s">
        <v>1425</v>
      </c>
      <c r="B566" s="50" t="s">
        <v>3226</v>
      </c>
      <c r="C566" s="50" t="s">
        <v>1426</v>
      </c>
      <c r="D566" s="55">
        <v>2944.0</v>
      </c>
      <c r="E566" s="56">
        <v>2.802</v>
      </c>
      <c r="F566" s="56">
        <v>2.67</v>
      </c>
      <c r="G566" s="56">
        <v>2.422</v>
      </c>
      <c r="H566" s="56">
        <v>0.469</v>
      </c>
      <c r="I566" s="56">
        <v>226.0</v>
      </c>
      <c r="J566" s="56">
        <v>4.2</v>
      </c>
      <c r="K566" s="56">
        <v>7.7</v>
      </c>
      <c r="L566" s="56">
        <v>0.00695</v>
      </c>
      <c r="M566" s="56">
        <v>0.593</v>
      </c>
      <c r="N566" s="56">
        <v>97.35</v>
      </c>
      <c r="O566" s="52"/>
      <c r="P566" s="56">
        <v>54.601</v>
      </c>
      <c r="Q566" s="56">
        <v>0.79164</v>
      </c>
      <c r="R566" s="52"/>
      <c r="S566" s="52"/>
      <c r="T566" s="52"/>
      <c r="U566" s="52"/>
      <c r="V566" s="52"/>
      <c r="W566" s="52"/>
      <c r="X566" s="52"/>
      <c r="Y566" s="52"/>
    </row>
    <row r="567">
      <c r="A567" s="83" t="s">
        <v>804</v>
      </c>
      <c r="B567" s="50" t="s">
        <v>3227</v>
      </c>
      <c r="C567" s="50" t="s">
        <v>805</v>
      </c>
      <c r="D567" s="55">
        <v>2939.0</v>
      </c>
      <c r="E567" s="56">
        <v>3.54</v>
      </c>
      <c r="F567" s="56">
        <v>3.221</v>
      </c>
      <c r="G567" s="56">
        <v>3.563</v>
      </c>
      <c r="H567" s="56">
        <v>1.149</v>
      </c>
      <c r="I567" s="56">
        <v>148.0</v>
      </c>
      <c r="J567" s="56">
        <v>3.0</v>
      </c>
      <c r="K567" s="56">
        <v>7.6</v>
      </c>
      <c r="L567" s="56">
        <v>0.01012</v>
      </c>
      <c r="M567" s="56">
        <v>0.942</v>
      </c>
      <c r="N567" s="56">
        <v>84.46</v>
      </c>
      <c r="O567" s="52"/>
      <c r="P567" s="56">
        <v>66.955</v>
      </c>
      <c r="Q567" s="56">
        <v>1.15297</v>
      </c>
      <c r="R567" s="52"/>
      <c r="S567" s="52"/>
      <c r="T567" s="52"/>
      <c r="U567" s="52"/>
      <c r="V567" s="52"/>
      <c r="W567" s="52"/>
      <c r="X567" s="52"/>
      <c r="Y567" s="52"/>
    </row>
    <row r="568">
      <c r="A568" s="83" t="s">
        <v>871</v>
      </c>
      <c r="B568" s="50" t="s">
        <v>871</v>
      </c>
      <c r="C568" s="50" t="s">
        <v>872</v>
      </c>
      <c r="D568" s="55">
        <v>2919.0</v>
      </c>
      <c r="E568" s="56">
        <v>2.461</v>
      </c>
      <c r="F568" s="56">
        <v>2.434</v>
      </c>
      <c r="G568" s="56">
        <v>2.934</v>
      </c>
      <c r="H568" s="56">
        <v>0.208</v>
      </c>
      <c r="I568" s="56">
        <v>24.0</v>
      </c>
      <c r="J568" s="56">
        <v>9.0</v>
      </c>
      <c r="K568" s="56">
        <v>8.0</v>
      </c>
      <c r="L568" s="56">
        <v>0.00441</v>
      </c>
      <c r="M568" s="56">
        <v>1.073</v>
      </c>
      <c r="N568" s="56">
        <v>95.83</v>
      </c>
      <c r="O568" s="52"/>
      <c r="P568" s="56">
        <v>44.418</v>
      </c>
      <c r="Q568" s="56">
        <v>0.50307</v>
      </c>
      <c r="R568" s="52"/>
      <c r="S568" s="52"/>
      <c r="T568" s="52"/>
      <c r="U568" s="52"/>
      <c r="V568" s="52"/>
      <c r="W568" s="52"/>
      <c r="X568" s="52"/>
      <c r="Y568" s="52"/>
    </row>
    <row r="569">
      <c r="A569" s="83" t="s">
        <v>512</v>
      </c>
      <c r="B569" s="50" t="s">
        <v>3228</v>
      </c>
      <c r="C569" s="50" t="s">
        <v>514</v>
      </c>
      <c r="D569" s="55">
        <v>2918.0</v>
      </c>
      <c r="E569" s="56">
        <v>4.793</v>
      </c>
      <c r="F569" s="56">
        <v>4.224</v>
      </c>
      <c r="G569" s="56">
        <v>5.274</v>
      </c>
      <c r="H569" s="56">
        <v>1.359</v>
      </c>
      <c r="I569" s="56">
        <v>128.0</v>
      </c>
      <c r="J569" s="56">
        <v>3.2</v>
      </c>
      <c r="K569" s="56">
        <v>7.2</v>
      </c>
      <c r="L569" s="56">
        <v>0.00907</v>
      </c>
      <c r="M569" s="56">
        <v>1.538</v>
      </c>
      <c r="N569" s="56">
        <v>95.31</v>
      </c>
      <c r="O569" s="52"/>
      <c r="P569" s="56">
        <v>85.675</v>
      </c>
      <c r="Q569" s="56">
        <v>1.03367</v>
      </c>
      <c r="R569" s="52"/>
      <c r="S569" s="52"/>
      <c r="T569" s="52"/>
      <c r="U569" s="52"/>
      <c r="V569" s="52"/>
      <c r="W569" s="52"/>
      <c r="X569" s="52"/>
      <c r="Y569" s="52"/>
    </row>
    <row r="570">
      <c r="A570" s="83" t="s">
        <v>664</v>
      </c>
      <c r="B570" s="50" t="s">
        <v>3230</v>
      </c>
      <c r="C570" s="50" t="s">
        <v>665</v>
      </c>
      <c r="D570" s="55">
        <v>2917.0</v>
      </c>
      <c r="E570" s="56">
        <v>3.145</v>
      </c>
      <c r="F570" s="56">
        <v>2.907</v>
      </c>
      <c r="G570" s="56">
        <v>3.58</v>
      </c>
      <c r="H570" s="56">
        <v>0.933</v>
      </c>
      <c r="I570" s="56">
        <v>105.0</v>
      </c>
      <c r="J570" s="56">
        <v>4.6</v>
      </c>
      <c r="K570" s="56">
        <v>7.7</v>
      </c>
      <c r="L570" s="56">
        <v>0.00778</v>
      </c>
      <c r="M570" s="56">
        <v>1.029</v>
      </c>
      <c r="N570" s="56">
        <v>100.0</v>
      </c>
      <c r="O570" s="52"/>
      <c r="P570" s="56">
        <v>65.216</v>
      </c>
      <c r="Q570" s="56">
        <v>0.8866</v>
      </c>
      <c r="R570" s="52"/>
      <c r="S570" s="52"/>
      <c r="T570" s="52"/>
      <c r="U570" s="52"/>
      <c r="V570" s="52"/>
      <c r="W570" s="52"/>
      <c r="X570" s="52"/>
      <c r="Y570" s="52"/>
    </row>
    <row r="571">
      <c r="A571" s="83" t="s">
        <v>1704</v>
      </c>
      <c r="B571" s="50" t="s">
        <v>3231</v>
      </c>
      <c r="C571" s="50" t="s">
        <v>1705</v>
      </c>
      <c r="D571" s="55">
        <v>2908.0</v>
      </c>
      <c r="E571" s="56">
        <v>2.574</v>
      </c>
      <c r="F571" s="56">
        <v>2.513</v>
      </c>
      <c r="G571" s="56">
        <v>1.94</v>
      </c>
      <c r="H571" s="56">
        <v>0.598</v>
      </c>
      <c r="I571" s="56">
        <v>87.0</v>
      </c>
      <c r="J571" s="56">
        <v>7.0</v>
      </c>
      <c r="K571" s="56">
        <v>6.4</v>
      </c>
      <c r="L571" s="56">
        <v>0.00456</v>
      </c>
      <c r="M571" s="56">
        <v>0.474</v>
      </c>
      <c r="N571" s="56">
        <v>85.06</v>
      </c>
      <c r="O571" s="52"/>
      <c r="P571" s="56">
        <v>45.859</v>
      </c>
      <c r="Q571" s="56">
        <v>0.52</v>
      </c>
      <c r="R571" s="52"/>
      <c r="S571" s="52"/>
      <c r="T571" s="52"/>
      <c r="U571" s="52"/>
      <c r="V571" s="52"/>
      <c r="W571" s="52"/>
      <c r="X571" s="52"/>
      <c r="Y571" s="52"/>
    </row>
    <row r="572">
      <c r="A572" s="83" t="s">
        <v>369</v>
      </c>
      <c r="B572" s="50" t="s">
        <v>3232</v>
      </c>
      <c r="C572" s="50" t="s">
        <v>370</v>
      </c>
      <c r="D572" s="55">
        <v>2906.0</v>
      </c>
      <c r="E572" s="56">
        <v>4.547</v>
      </c>
      <c r="F572" s="56">
        <v>4.0</v>
      </c>
      <c r="G572" s="56">
        <v>4.439</v>
      </c>
      <c r="H572" s="56">
        <v>1.366</v>
      </c>
      <c r="I572" s="56">
        <v>93.0</v>
      </c>
      <c r="J572" s="56">
        <v>4.0</v>
      </c>
      <c r="K572" s="56">
        <v>8.3</v>
      </c>
      <c r="L572" s="56">
        <v>0.00771</v>
      </c>
      <c r="M572" s="56">
        <v>1.271</v>
      </c>
      <c r="N572" s="56">
        <v>94.62</v>
      </c>
      <c r="O572" s="52"/>
      <c r="P572" s="56">
        <v>85.366</v>
      </c>
      <c r="Q572" s="56">
        <v>0.87885</v>
      </c>
      <c r="R572" s="52"/>
      <c r="S572" s="52"/>
      <c r="T572" s="52"/>
      <c r="U572" s="52"/>
      <c r="V572" s="52"/>
      <c r="W572" s="52"/>
      <c r="X572" s="52"/>
      <c r="Y572" s="52"/>
    </row>
    <row r="573">
      <c r="A573" s="83" t="s">
        <v>965</v>
      </c>
      <c r="B573" s="50" t="s">
        <v>965</v>
      </c>
      <c r="C573" s="50" t="s">
        <v>966</v>
      </c>
      <c r="D573" s="55">
        <v>2906.0</v>
      </c>
      <c r="E573" s="56">
        <v>3.647</v>
      </c>
      <c r="F573" s="56">
        <v>3.507</v>
      </c>
      <c r="G573" s="56">
        <v>3.697</v>
      </c>
      <c r="H573" s="56">
        <v>0.703</v>
      </c>
      <c r="I573" s="56">
        <v>74.0</v>
      </c>
      <c r="J573" s="56">
        <v>4.8</v>
      </c>
      <c r="K573" s="56">
        <v>7.7</v>
      </c>
      <c r="L573" s="56">
        <v>0.00893</v>
      </c>
      <c r="M573" s="56">
        <v>1.193</v>
      </c>
      <c r="N573" s="56">
        <v>87.84</v>
      </c>
      <c r="O573" s="52"/>
      <c r="P573" s="56">
        <v>64.971</v>
      </c>
      <c r="Q573" s="56">
        <v>1.01753</v>
      </c>
      <c r="R573" s="52"/>
      <c r="S573" s="52"/>
      <c r="T573" s="52"/>
      <c r="U573" s="52"/>
      <c r="V573" s="52"/>
      <c r="W573" s="52"/>
      <c r="X573" s="52"/>
      <c r="Y573" s="52"/>
    </row>
    <row r="574">
      <c r="A574" s="83" t="s">
        <v>1540</v>
      </c>
      <c r="B574" s="50" t="s">
        <v>3234</v>
      </c>
      <c r="C574" s="50" t="s">
        <v>1541</v>
      </c>
      <c r="D574" s="55">
        <v>2895.0</v>
      </c>
      <c r="E574" s="56">
        <v>3.428</v>
      </c>
      <c r="F574" s="56">
        <v>2.724</v>
      </c>
      <c r="G574" s="56">
        <v>2.584</v>
      </c>
      <c r="H574" s="56">
        <v>0.633</v>
      </c>
      <c r="I574" s="56">
        <v>139.0</v>
      </c>
      <c r="J574" s="56">
        <v>4.1</v>
      </c>
      <c r="K574" s="56">
        <v>7.7</v>
      </c>
      <c r="L574" s="56">
        <v>0.00509</v>
      </c>
      <c r="M574" s="56">
        <v>0.535</v>
      </c>
      <c r="N574" s="56">
        <v>92.81</v>
      </c>
      <c r="O574" s="52"/>
      <c r="P574" s="56">
        <v>73.368</v>
      </c>
      <c r="Q574" s="56">
        <v>0.57965</v>
      </c>
      <c r="R574" s="52"/>
      <c r="S574" s="52"/>
      <c r="T574" s="52"/>
      <c r="U574" s="52"/>
      <c r="V574" s="52"/>
      <c r="W574" s="52"/>
      <c r="X574" s="52"/>
      <c r="Y574" s="52"/>
    </row>
    <row r="575">
      <c r="A575" s="83" t="s">
        <v>622</v>
      </c>
      <c r="B575" s="50" t="s">
        <v>3235</v>
      </c>
      <c r="C575" s="50" t="s">
        <v>623</v>
      </c>
      <c r="D575" s="55">
        <v>2890.0</v>
      </c>
      <c r="E575" s="56">
        <v>3.712</v>
      </c>
      <c r="F575" s="56">
        <v>3.635</v>
      </c>
      <c r="G575" s="56">
        <v>3.649</v>
      </c>
      <c r="H575" s="56">
        <v>0.81</v>
      </c>
      <c r="I575" s="56">
        <v>42.0</v>
      </c>
      <c r="J575" s="56">
        <v>6.6</v>
      </c>
      <c r="K575" s="56">
        <v>7.1</v>
      </c>
      <c r="L575" s="56">
        <v>0.0067</v>
      </c>
      <c r="M575" s="56">
        <v>1.283</v>
      </c>
      <c r="N575" s="56">
        <v>100.0</v>
      </c>
      <c r="O575" s="52"/>
      <c r="P575" s="56">
        <v>70.563</v>
      </c>
      <c r="Q575" s="56">
        <v>0.76315</v>
      </c>
      <c r="R575" s="52"/>
      <c r="S575" s="52"/>
      <c r="T575" s="52"/>
      <c r="U575" s="52"/>
      <c r="V575" s="52"/>
      <c r="W575" s="52"/>
      <c r="X575" s="52"/>
      <c r="Y575" s="52"/>
    </row>
    <row r="576">
      <c r="A576" s="83" t="s">
        <v>2452</v>
      </c>
      <c r="B576" s="50" t="s">
        <v>3237</v>
      </c>
      <c r="C576" s="50" t="s">
        <v>2453</v>
      </c>
      <c r="D576" s="55">
        <v>2872.0</v>
      </c>
      <c r="E576" s="56">
        <v>1.165</v>
      </c>
      <c r="F576" s="56">
        <v>0.839</v>
      </c>
      <c r="G576" s="56">
        <v>1.265</v>
      </c>
      <c r="H576" s="56">
        <v>0.337</v>
      </c>
      <c r="I576" s="56">
        <v>104.0</v>
      </c>
      <c r="J576" s="56">
        <v>9.8</v>
      </c>
      <c r="K576" s="50" t="s">
        <v>563</v>
      </c>
      <c r="L576" s="56">
        <v>0.00235</v>
      </c>
      <c r="M576" s="56">
        <v>0.232</v>
      </c>
      <c r="N576" s="56">
        <v>99.04</v>
      </c>
      <c r="O576" s="52"/>
      <c r="P576" s="56">
        <v>40.116</v>
      </c>
      <c r="Q576" s="56">
        <v>0.2676</v>
      </c>
      <c r="R576" s="52"/>
      <c r="S576" s="52"/>
      <c r="T576" s="52"/>
      <c r="U576" s="52"/>
      <c r="V576" s="52"/>
      <c r="W576" s="52"/>
      <c r="X576" s="52"/>
      <c r="Y576" s="52"/>
    </row>
    <row r="577">
      <c r="A577" s="83" t="s">
        <v>382</v>
      </c>
      <c r="B577" s="50" t="s">
        <v>3238</v>
      </c>
      <c r="C577" s="50" t="s">
        <v>383</v>
      </c>
      <c r="D577" s="55">
        <v>2862.0</v>
      </c>
      <c r="E577" s="56">
        <v>4.71</v>
      </c>
      <c r="F577" s="56">
        <v>4.665</v>
      </c>
      <c r="G577" s="56">
        <v>4.103</v>
      </c>
      <c r="H577" s="56">
        <v>0.606</v>
      </c>
      <c r="I577" s="56">
        <v>160.0</v>
      </c>
      <c r="J577" s="56">
        <v>3.8</v>
      </c>
      <c r="K577" s="56">
        <v>8.5</v>
      </c>
      <c r="L577" s="56">
        <v>0.00726</v>
      </c>
      <c r="M577" s="56">
        <v>0.988</v>
      </c>
      <c r="N577" s="56">
        <v>80.0</v>
      </c>
      <c r="O577" s="52"/>
      <c r="P577" s="56">
        <v>85.264</v>
      </c>
      <c r="Q577" s="56">
        <v>0.82799</v>
      </c>
      <c r="R577" s="52"/>
      <c r="S577" s="52"/>
      <c r="T577" s="52"/>
      <c r="U577" s="52"/>
      <c r="V577" s="52"/>
      <c r="W577" s="52"/>
      <c r="X577" s="52"/>
      <c r="Y577" s="52"/>
    </row>
    <row r="578">
      <c r="A578" s="83" t="s">
        <v>2133</v>
      </c>
      <c r="B578" s="50" t="s">
        <v>3239</v>
      </c>
      <c r="C578" s="50" t="s">
        <v>2134</v>
      </c>
      <c r="D578" s="55">
        <v>2858.0</v>
      </c>
      <c r="E578" s="56">
        <v>1.097</v>
      </c>
      <c r="F578" s="56">
        <v>1.053</v>
      </c>
      <c r="G578" s="56">
        <v>1.575</v>
      </c>
      <c r="H578" s="56">
        <v>0.25</v>
      </c>
      <c r="I578" s="56">
        <v>128.0</v>
      </c>
      <c r="J578" s="56">
        <v>8.2</v>
      </c>
      <c r="K578" s="56">
        <v>7.9</v>
      </c>
      <c r="L578" s="56">
        <v>0.00626</v>
      </c>
      <c r="M578" s="56">
        <v>0.713</v>
      </c>
      <c r="N578" s="56">
        <v>0.0</v>
      </c>
      <c r="O578" s="52"/>
      <c r="P578" s="56">
        <v>8.289</v>
      </c>
      <c r="Q578" s="56">
        <v>0.71359</v>
      </c>
      <c r="R578" s="52"/>
      <c r="S578" s="52"/>
      <c r="T578" s="52"/>
      <c r="U578" s="52"/>
      <c r="V578" s="52"/>
      <c r="W578" s="52"/>
      <c r="X578" s="52"/>
      <c r="Y578" s="52"/>
    </row>
    <row r="579">
      <c r="A579" s="83" t="s">
        <v>1805</v>
      </c>
      <c r="B579" s="50" t="s">
        <v>3241</v>
      </c>
      <c r="C579" s="50" t="s">
        <v>1806</v>
      </c>
      <c r="D579" s="55">
        <v>2847.0</v>
      </c>
      <c r="E579" s="56">
        <v>1.802</v>
      </c>
      <c r="F579" s="56">
        <v>1.745</v>
      </c>
      <c r="G579" s="56">
        <v>2.327</v>
      </c>
      <c r="H579" s="56">
        <v>0.35</v>
      </c>
      <c r="I579" s="56">
        <v>117.0</v>
      </c>
      <c r="J579" s="56">
        <v>4.5</v>
      </c>
      <c r="K579" s="56">
        <v>6.6</v>
      </c>
      <c r="L579" s="56">
        <v>0.00736</v>
      </c>
      <c r="M579" s="56">
        <v>0.611</v>
      </c>
      <c r="N579" s="56">
        <v>96.58</v>
      </c>
      <c r="O579" s="52"/>
      <c r="P579" s="56">
        <v>29.919</v>
      </c>
      <c r="Q579" s="56">
        <v>0.83918</v>
      </c>
      <c r="R579" s="52"/>
      <c r="S579" s="52"/>
      <c r="T579" s="52"/>
      <c r="U579" s="52"/>
      <c r="V579" s="52"/>
      <c r="W579" s="52"/>
      <c r="X579" s="52"/>
      <c r="Y579" s="52"/>
    </row>
    <row r="580">
      <c r="A580" s="83" t="s">
        <v>474</v>
      </c>
      <c r="B580" s="50" t="s">
        <v>474</v>
      </c>
      <c r="C580" s="50" t="s">
        <v>475</v>
      </c>
      <c r="D580" s="55">
        <v>2835.0</v>
      </c>
      <c r="E580" s="56">
        <v>4.504</v>
      </c>
      <c r="F580" s="56">
        <v>4.407</v>
      </c>
      <c r="G580" s="56">
        <v>3.758</v>
      </c>
      <c r="H580" s="56">
        <v>0.383</v>
      </c>
      <c r="I580" s="56">
        <v>47.0</v>
      </c>
      <c r="J580" s="56">
        <v>7.1</v>
      </c>
      <c r="K580" s="56">
        <v>7.8</v>
      </c>
      <c r="L580" s="56">
        <v>0.00406</v>
      </c>
      <c r="M580" s="56">
        <v>0.916</v>
      </c>
      <c r="N580" s="56">
        <v>87.23</v>
      </c>
      <c r="O580" s="52"/>
      <c r="P580" s="56">
        <v>79.6</v>
      </c>
      <c r="Q580" s="56">
        <v>0.46283</v>
      </c>
      <c r="R580" s="52"/>
      <c r="S580" s="52"/>
      <c r="T580" s="52"/>
      <c r="U580" s="52"/>
      <c r="V580" s="52"/>
      <c r="W580" s="52"/>
      <c r="X580" s="52"/>
      <c r="Y580" s="52"/>
    </row>
    <row r="581">
      <c r="A581" s="83" t="s">
        <v>297</v>
      </c>
      <c r="B581" s="50" t="s">
        <v>3243</v>
      </c>
      <c r="C581" s="50" t="s">
        <v>3244</v>
      </c>
      <c r="D581" s="55">
        <v>2835.0</v>
      </c>
      <c r="E581" s="56">
        <v>7.644</v>
      </c>
      <c r="F581" s="56">
        <v>6.372</v>
      </c>
      <c r="G581" s="56">
        <v>6.885</v>
      </c>
      <c r="H581" s="56">
        <v>0.739</v>
      </c>
      <c r="I581" s="56">
        <v>176.0</v>
      </c>
      <c r="J581" s="56">
        <v>2.5</v>
      </c>
      <c r="K581" s="56">
        <v>5.4</v>
      </c>
      <c r="L581" s="56">
        <v>0.01168</v>
      </c>
      <c r="M581" s="56">
        <v>1.971</v>
      </c>
      <c r="N581" s="56">
        <v>91.48</v>
      </c>
      <c r="O581" s="52"/>
      <c r="P581" s="56">
        <v>91.657</v>
      </c>
      <c r="Q581" s="56">
        <v>1.33145</v>
      </c>
      <c r="R581" s="52"/>
      <c r="S581" s="52"/>
      <c r="T581" s="52"/>
      <c r="U581" s="52"/>
      <c r="V581" s="52"/>
      <c r="W581" s="52"/>
      <c r="X581" s="52"/>
      <c r="Y581" s="52"/>
    </row>
    <row r="582">
      <c r="A582" s="83" t="s">
        <v>1952</v>
      </c>
      <c r="B582" s="50" t="s">
        <v>3245</v>
      </c>
      <c r="C582" s="50" t="s">
        <v>1953</v>
      </c>
      <c r="D582" s="55">
        <v>2827.0</v>
      </c>
      <c r="E582" s="56">
        <v>1.875</v>
      </c>
      <c r="F582" s="56">
        <v>1.63</v>
      </c>
      <c r="G582" s="56">
        <v>2.189</v>
      </c>
      <c r="H582" s="56">
        <v>0.419</v>
      </c>
      <c r="I582" s="56">
        <v>105.0</v>
      </c>
      <c r="J582" s="56">
        <v>6.9</v>
      </c>
      <c r="K582" s="50" t="s">
        <v>563</v>
      </c>
      <c r="L582" s="56">
        <v>0.00563</v>
      </c>
      <c r="M582" s="56">
        <v>0.718</v>
      </c>
      <c r="N582" s="56">
        <v>91.43</v>
      </c>
      <c r="O582" s="52"/>
      <c r="P582" s="56">
        <v>74.204</v>
      </c>
      <c r="Q582" s="56">
        <v>0.64215</v>
      </c>
      <c r="R582" s="52"/>
      <c r="S582" s="52"/>
      <c r="T582" s="52"/>
      <c r="U582" s="52"/>
      <c r="V582" s="52"/>
      <c r="W582" s="52"/>
      <c r="X582" s="52"/>
      <c r="Y582" s="52"/>
    </row>
    <row r="583">
      <c r="A583" s="83" t="s">
        <v>403</v>
      </c>
      <c r="B583" s="50" t="s">
        <v>3246</v>
      </c>
      <c r="C583" s="50" t="s">
        <v>404</v>
      </c>
      <c r="D583" s="55">
        <v>2820.0</v>
      </c>
      <c r="E583" s="56">
        <v>4.676</v>
      </c>
      <c r="F583" s="56">
        <v>4.647</v>
      </c>
      <c r="G583" s="56">
        <v>5.615</v>
      </c>
      <c r="H583" s="56">
        <v>1.384</v>
      </c>
      <c r="I583" s="56">
        <v>73.0</v>
      </c>
      <c r="J583" s="56">
        <v>5.0</v>
      </c>
      <c r="K583" s="56">
        <v>6.2</v>
      </c>
      <c r="L583" s="56">
        <v>0.00868</v>
      </c>
      <c r="M583" s="56">
        <v>1.81</v>
      </c>
      <c r="N583" s="56">
        <v>30.14</v>
      </c>
      <c r="O583" s="52"/>
      <c r="P583" s="56">
        <v>85.555</v>
      </c>
      <c r="Q583" s="56">
        <v>0.98927</v>
      </c>
      <c r="R583" s="52"/>
      <c r="S583" s="52"/>
      <c r="T583" s="52"/>
      <c r="U583" s="52"/>
      <c r="V583" s="52"/>
      <c r="W583" s="52"/>
      <c r="X583" s="52"/>
      <c r="Y583" s="52"/>
    </row>
    <row r="584">
      <c r="A584" s="83" t="s">
        <v>1613</v>
      </c>
      <c r="B584" s="50" t="s">
        <v>1613</v>
      </c>
      <c r="C584" s="50" t="s">
        <v>1615</v>
      </c>
      <c r="D584" s="55">
        <v>2817.0</v>
      </c>
      <c r="E584" s="56">
        <v>2.618</v>
      </c>
      <c r="F584" s="56">
        <v>2.461</v>
      </c>
      <c r="G584" s="56">
        <v>2.513</v>
      </c>
      <c r="H584" s="56">
        <v>0.717</v>
      </c>
      <c r="I584" s="56">
        <v>247.0</v>
      </c>
      <c r="J584" s="56">
        <v>3.2</v>
      </c>
      <c r="K584" s="56">
        <v>8.7</v>
      </c>
      <c r="L584" s="56">
        <v>0.00665</v>
      </c>
      <c r="M584" s="56">
        <v>0.565</v>
      </c>
      <c r="N584" s="56">
        <v>100.0</v>
      </c>
      <c r="O584" s="52"/>
      <c r="P584" s="56">
        <v>43.468</v>
      </c>
      <c r="Q584" s="56">
        <v>0.75806</v>
      </c>
      <c r="R584" s="52"/>
      <c r="S584" s="52"/>
      <c r="T584" s="52"/>
      <c r="U584" s="52"/>
      <c r="V584" s="52"/>
      <c r="W584" s="52"/>
      <c r="X584" s="52"/>
      <c r="Y584" s="52"/>
    </row>
    <row r="585">
      <c r="A585" s="83" t="s">
        <v>443</v>
      </c>
      <c r="B585" s="50" t="s">
        <v>3247</v>
      </c>
      <c r="C585" s="50" t="s">
        <v>444</v>
      </c>
      <c r="D585" s="55">
        <v>2798.0</v>
      </c>
      <c r="E585" s="56">
        <v>4.56</v>
      </c>
      <c r="F585" s="56">
        <v>4.413</v>
      </c>
      <c r="G585" s="56">
        <v>5.68</v>
      </c>
      <c r="H585" s="56">
        <v>0.653</v>
      </c>
      <c r="I585" s="56">
        <v>49.0</v>
      </c>
      <c r="J585" s="56">
        <v>5.1</v>
      </c>
      <c r="K585" s="56">
        <v>7.7</v>
      </c>
      <c r="L585" s="56">
        <v>0.00676</v>
      </c>
      <c r="M585" s="56">
        <v>1.52</v>
      </c>
      <c r="N585" s="56">
        <v>100.0</v>
      </c>
      <c r="O585" s="52"/>
      <c r="P585" s="56">
        <v>84.012</v>
      </c>
      <c r="Q585" s="56">
        <v>0.77017</v>
      </c>
      <c r="R585" s="52"/>
      <c r="S585" s="52"/>
      <c r="T585" s="52"/>
      <c r="U585" s="52"/>
      <c r="V585" s="52"/>
      <c r="W585" s="52"/>
      <c r="X585" s="52"/>
      <c r="Y585" s="52"/>
    </row>
    <row r="586">
      <c r="A586" s="83" t="s">
        <v>2037</v>
      </c>
      <c r="B586" s="50" t="s">
        <v>3250</v>
      </c>
      <c r="C586" s="50" t="s">
        <v>2038</v>
      </c>
      <c r="D586" s="55">
        <v>2775.0</v>
      </c>
      <c r="E586" s="56">
        <v>1.638</v>
      </c>
      <c r="F586" s="56">
        <v>1.523</v>
      </c>
      <c r="G586" s="56">
        <v>1.594</v>
      </c>
      <c r="H586" s="56">
        <v>0.133</v>
      </c>
      <c r="I586" s="56">
        <v>75.0</v>
      </c>
      <c r="J586" s="56">
        <v>8.8</v>
      </c>
      <c r="K586" s="56">
        <v>8.8</v>
      </c>
      <c r="L586" s="56">
        <v>0.0037</v>
      </c>
      <c r="M586" s="56">
        <v>0.52</v>
      </c>
      <c r="N586" s="56">
        <v>86.67</v>
      </c>
      <c r="O586" s="52"/>
      <c r="P586" s="56">
        <v>19.751</v>
      </c>
      <c r="Q586" s="56">
        <v>0.42215</v>
      </c>
      <c r="R586" s="52"/>
      <c r="S586" s="52"/>
      <c r="T586" s="52"/>
      <c r="U586" s="52"/>
      <c r="V586" s="52"/>
      <c r="W586" s="52"/>
      <c r="X586" s="52"/>
      <c r="Y586" s="52"/>
    </row>
    <row r="587">
      <c r="A587" s="83" t="s">
        <v>566</v>
      </c>
      <c r="B587" s="50" t="s">
        <v>3251</v>
      </c>
      <c r="C587" s="50" t="s">
        <v>567</v>
      </c>
      <c r="D587" s="55">
        <v>2767.0</v>
      </c>
      <c r="E587" s="56">
        <v>3.637</v>
      </c>
      <c r="F587" s="56">
        <v>3.498</v>
      </c>
      <c r="G587" s="56">
        <v>4.099</v>
      </c>
      <c r="H587" s="56">
        <v>0.542</v>
      </c>
      <c r="I587" s="56">
        <v>153.0</v>
      </c>
      <c r="J587" s="56">
        <v>4.2</v>
      </c>
      <c r="K587" s="56">
        <v>6.4</v>
      </c>
      <c r="L587" s="56">
        <v>0.01062</v>
      </c>
      <c r="M587" s="56">
        <v>1.361</v>
      </c>
      <c r="N587" s="56">
        <v>46.41</v>
      </c>
      <c r="O587" s="52"/>
      <c r="P587" s="56">
        <v>71.951</v>
      </c>
      <c r="Q587" s="56">
        <v>1.21047</v>
      </c>
      <c r="R587" s="52"/>
      <c r="S587" s="52"/>
      <c r="T587" s="52"/>
      <c r="U587" s="52"/>
      <c r="V587" s="52"/>
      <c r="W587" s="52"/>
      <c r="X587" s="52"/>
      <c r="Y587" s="52"/>
    </row>
    <row r="588">
      <c r="A588" s="83" t="s">
        <v>1999</v>
      </c>
      <c r="B588" s="50" t="s">
        <v>3253</v>
      </c>
      <c r="C588" s="50" t="s">
        <v>2000</v>
      </c>
      <c r="D588" s="55">
        <v>2756.0</v>
      </c>
      <c r="E588" s="56">
        <v>2.025</v>
      </c>
      <c r="F588" s="56">
        <v>1.931</v>
      </c>
      <c r="G588" s="56">
        <v>2.092</v>
      </c>
      <c r="H588" s="56">
        <v>0.407</v>
      </c>
      <c r="I588" s="56">
        <v>81.0</v>
      </c>
      <c r="J588" s="56">
        <v>7.8</v>
      </c>
      <c r="K588" s="56">
        <v>8.7</v>
      </c>
      <c r="L588" s="56">
        <v>0.00377</v>
      </c>
      <c r="M588" s="56">
        <v>0.606</v>
      </c>
      <c r="N588" s="56">
        <v>79.01</v>
      </c>
      <c r="O588" s="52"/>
      <c r="P588" s="56">
        <v>39.741</v>
      </c>
      <c r="Q588" s="56">
        <v>0.42917</v>
      </c>
      <c r="R588" s="52"/>
      <c r="S588" s="52"/>
      <c r="T588" s="52"/>
      <c r="U588" s="52"/>
      <c r="V588" s="52"/>
      <c r="W588" s="52"/>
      <c r="X588" s="52"/>
      <c r="Y588" s="52"/>
    </row>
    <row r="589">
      <c r="A589" s="83" t="s">
        <v>2224</v>
      </c>
      <c r="B589" s="50" t="s">
        <v>3254</v>
      </c>
      <c r="C589" s="65">
        <v>43033.0</v>
      </c>
      <c r="D589" s="55">
        <v>2755.0</v>
      </c>
      <c r="E589" s="56">
        <v>1.521</v>
      </c>
      <c r="F589" s="56">
        <v>1.318</v>
      </c>
      <c r="G589" s="56">
        <v>1.683</v>
      </c>
      <c r="H589" s="56">
        <v>0.231</v>
      </c>
      <c r="I589" s="56">
        <v>299.0</v>
      </c>
      <c r="J589" s="56">
        <v>5.6</v>
      </c>
      <c r="K589" s="56">
        <v>8.2</v>
      </c>
      <c r="L589" s="56">
        <v>0.00515</v>
      </c>
      <c r="M589" s="56">
        <v>0.415</v>
      </c>
      <c r="N589" s="56">
        <v>98.66</v>
      </c>
      <c r="O589" s="52"/>
      <c r="P589" s="56">
        <v>49.062</v>
      </c>
      <c r="Q589" s="56">
        <v>0.58718</v>
      </c>
      <c r="R589" s="52"/>
      <c r="S589" s="52"/>
      <c r="T589" s="52"/>
      <c r="U589" s="52"/>
      <c r="V589" s="52"/>
      <c r="W589" s="52"/>
      <c r="X589" s="52"/>
      <c r="Y589" s="52"/>
    </row>
    <row r="590">
      <c r="A590" s="83" t="s">
        <v>1271</v>
      </c>
      <c r="B590" s="50" t="s">
        <v>1271</v>
      </c>
      <c r="C590" s="50" t="s">
        <v>1272</v>
      </c>
      <c r="D590" s="55">
        <v>2749.0</v>
      </c>
      <c r="E590" s="56">
        <v>2.952</v>
      </c>
      <c r="F590" s="56">
        <v>2.785</v>
      </c>
      <c r="G590" s="56">
        <v>3.394</v>
      </c>
      <c r="H590" s="56">
        <v>0.59</v>
      </c>
      <c r="I590" s="56">
        <v>144.0</v>
      </c>
      <c r="J590" s="56">
        <v>5.6</v>
      </c>
      <c r="K590" s="56">
        <v>7.4</v>
      </c>
      <c r="L590" s="56">
        <v>0.00701</v>
      </c>
      <c r="M590" s="56">
        <v>1.128</v>
      </c>
      <c r="N590" s="56">
        <v>87.5</v>
      </c>
      <c r="O590" s="52"/>
      <c r="P590" s="56">
        <v>60.495</v>
      </c>
      <c r="Q590" s="56">
        <v>0.79898</v>
      </c>
      <c r="R590" s="52"/>
      <c r="S590" s="52"/>
      <c r="T590" s="52"/>
      <c r="U590" s="52"/>
      <c r="V590" s="52"/>
      <c r="W590" s="52"/>
      <c r="X590" s="52"/>
      <c r="Y590" s="52"/>
    </row>
    <row r="591">
      <c r="A591" s="83" t="s">
        <v>1546</v>
      </c>
      <c r="B591" s="50" t="s">
        <v>3255</v>
      </c>
      <c r="C591" s="50" t="s">
        <v>1548</v>
      </c>
      <c r="D591" s="55">
        <v>2747.0</v>
      </c>
      <c r="E591" s="56">
        <v>2.054</v>
      </c>
      <c r="F591" s="56">
        <v>1.891</v>
      </c>
      <c r="G591" s="56">
        <v>2.099</v>
      </c>
      <c r="H591" s="56">
        <v>0.444</v>
      </c>
      <c r="I591" s="56">
        <v>90.0</v>
      </c>
      <c r="J591" s="56">
        <v>7.6</v>
      </c>
      <c r="K591" s="56">
        <v>9.6</v>
      </c>
      <c r="L591" s="56">
        <v>0.00402</v>
      </c>
      <c r="M591" s="56">
        <v>0.535</v>
      </c>
      <c r="N591" s="56">
        <v>94.44</v>
      </c>
      <c r="O591" s="52"/>
      <c r="P591" s="56">
        <v>39.682</v>
      </c>
      <c r="Q591" s="56">
        <v>0.45768</v>
      </c>
      <c r="R591" s="52"/>
      <c r="S591" s="52"/>
      <c r="T591" s="52"/>
      <c r="U591" s="52"/>
      <c r="V591" s="52"/>
      <c r="W591" s="52"/>
      <c r="X591" s="52"/>
      <c r="Y591" s="52"/>
    </row>
    <row r="592">
      <c r="A592" s="83" t="s">
        <v>1195</v>
      </c>
      <c r="B592" s="50" t="s">
        <v>3256</v>
      </c>
      <c r="C592" s="50" t="s">
        <v>1196</v>
      </c>
      <c r="D592" s="55">
        <v>2744.0</v>
      </c>
      <c r="E592" s="56">
        <v>2.686</v>
      </c>
      <c r="F592" s="56">
        <v>2.412</v>
      </c>
      <c r="G592" s="56">
        <v>3.178</v>
      </c>
      <c r="H592" s="56">
        <v>0.655</v>
      </c>
      <c r="I592" s="56">
        <v>380.0</v>
      </c>
      <c r="J592" s="56">
        <v>2.4</v>
      </c>
      <c r="K592" s="56">
        <v>7.0</v>
      </c>
      <c r="L592" s="56">
        <v>0.00796</v>
      </c>
      <c r="M592" s="56">
        <v>0.673</v>
      </c>
      <c r="N592" s="56">
        <v>92.11</v>
      </c>
      <c r="O592" s="52"/>
      <c r="P592" s="56">
        <v>65.546</v>
      </c>
      <c r="Q592" s="56">
        <v>0.90777</v>
      </c>
      <c r="R592" s="52"/>
      <c r="S592" s="52"/>
      <c r="T592" s="52"/>
      <c r="U592" s="52"/>
      <c r="V592" s="52"/>
      <c r="W592" s="52"/>
      <c r="X592" s="52"/>
      <c r="Y592" s="52"/>
    </row>
    <row r="593">
      <c r="A593" s="83" t="s">
        <v>2384</v>
      </c>
      <c r="B593" s="50" t="s">
        <v>3258</v>
      </c>
      <c r="C593" s="50" t="s">
        <v>2385</v>
      </c>
      <c r="D593" s="55">
        <v>2727.0</v>
      </c>
      <c r="E593" s="56">
        <v>0.908</v>
      </c>
      <c r="F593" s="56">
        <v>0.854</v>
      </c>
      <c r="G593" s="56">
        <v>1.055</v>
      </c>
      <c r="H593" s="56">
        <v>0.238</v>
      </c>
      <c r="I593" s="56">
        <v>130.0</v>
      </c>
      <c r="J593" s="56">
        <v>8.7</v>
      </c>
      <c r="K593" s="56">
        <v>9.8</v>
      </c>
      <c r="L593" s="56">
        <v>0.0033</v>
      </c>
      <c r="M593" s="56">
        <v>0.268</v>
      </c>
      <c r="N593" s="56">
        <v>98.46</v>
      </c>
      <c r="O593" s="52"/>
      <c r="P593" s="56">
        <v>32.692</v>
      </c>
      <c r="Q593" s="56">
        <v>0.37568</v>
      </c>
      <c r="R593" s="52"/>
      <c r="S593" s="52"/>
      <c r="T593" s="52"/>
      <c r="U593" s="52"/>
      <c r="V593" s="52"/>
      <c r="W593" s="52"/>
      <c r="X593" s="52"/>
      <c r="Y593" s="52"/>
    </row>
    <row r="594">
      <c r="A594" s="83" t="s">
        <v>2127</v>
      </c>
      <c r="B594" s="50" t="s">
        <v>3259</v>
      </c>
      <c r="C594" s="50" t="s">
        <v>2128</v>
      </c>
      <c r="D594" s="55">
        <v>2724.0</v>
      </c>
      <c r="E594" s="56">
        <v>1.337</v>
      </c>
      <c r="F594" s="56">
        <v>1.221</v>
      </c>
      <c r="G594" s="56">
        <v>1.577</v>
      </c>
      <c r="H594" s="56">
        <v>0.633</v>
      </c>
      <c r="I594" s="56">
        <v>79.0</v>
      </c>
      <c r="J594" s="50" t="s">
        <v>563</v>
      </c>
      <c r="K594" s="56">
        <v>9.1</v>
      </c>
      <c r="L594" s="56">
        <v>0.00313</v>
      </c>
      <c r="M594" s="56">
        <v>0.529</v>
      </c>
      <c r="N594" s="56">
        <v>67.09</v>
      </c>
      <c r="O594" s="52"/>
      <c r="P594" s="56">
        <v>17.621</v>
      </c>
      <c r="Q594" s="56">
        <v>0.3573</v>
      </c>
      <c r="R594" s="52"/>
      <c r="S594" s="52"/>
      <c r="T594" s="52"/>
      <c r="U594" s="52"/>
      <c r="V594" s="52"/>
      <c r="W594" s="52"/>
      <c r="X594" s="52"/>
      <c r="Y594" s="52"/>
    </row>
    <row r="595">
      <c r="A595" s="83" t="s">
        <v>1146</v>
      </c>
      <c r="B595" s="50" t="s">
        <v>3260</v>
      </c>
      <c r="C595" s="50" t="s">
        <v>1147</v>
      </c>
      <c r="D595" s="55">
        <v>2722.0</v>
      </c>
      <c r="E595" s="56">
        <v>2.227</v>
      </c>
      <c r="F595" s="56">
        <v>2.072</v>
      </c>
      <c r="G595" s="56">
        <v>2.365</v>
      </c>
      <c r="H595" s="56">
        <v>0.449</v>
      </c>
      <c r="I595" s="56">
        <v>118.0</v>
      </c>
      <c r="J595" s="56">
        <v>6.2</v>
      </c>
      <c r="K595" s="56">
        <v>6.8</v>
      </c>
      <c r="L595" s="56">
        <v>0.00527</v>
      </c>
      <c r="M595" s="56">
        <v>0.665</v>
      </c>
      <c r="N595" s="56">
        <v>100.0</v>
      </c>
      <c r="O595" s="52"/>
      <c r="P595" s="56">
        <v>57.51</v>
      </c>
      <c r="Q595" s="56">
        <v>0.60078</v>
      </c>
      <c r="R595" s="52"/>
      <c r="S595" s="52"/>
      <c r="T595" s="52"/>
      <c r="U595" s="52"/>
      <c r="V595" s="52"/>
      <c r="W595" s="52"/>
      <c r="X595" s="52"/>
      <c r="Y595" s="52"/>
    </row>
    <row r="596">
      <c r="A596" s="83" t="s">
        <v>1168</v>
      </c>
      <c r="B596" s="50" t="s">
        <v>3261</v>
      </c>
      <c r="C596" s="50" t="s">
        <v>1169</v>
      </c>
      <c r="D596" s="55">
        <v>2720.0</v>
      </c>
      <c r="E596" s="56">
        <v>2.598</v>
      </c>
      <c r="F596" s="56">
        <v>2.467</v>
      </c>
      <c r="G596" s="56">
        <v>2.498</v>
      </c>
      <c r="H596" s="56">
        <v>0.796</v>
      </c>
      <c r="I596" s="56">
        <v>137.0</v>
      </c>
      <c r="J596" s="56">
        <v>5.1</v>
      </c>
      <c r="K596" s="56">
        <v>6.6</v>
      </c>
      <c r="L596" s="56">
        <v>0.00618</v>
      </c>
      <c r="M596" s="56">
        <v>0.693</v>
      </c>
      <c r="N596" s="56">
        <v>0.0</v>
      </c>
      <c r="O596" s="52"/>
      <c r="P596" s="56">
        <v>54.429</v>
      </c>
      <c r="Q596" s="56">
        <v>0.70442</v>
      </c>
      <c r="R596" s="52"/>
      <c r="S596" s="52"/>
      <c r="T596" s="52"/>
      <c r="U596" s="52"/>
      <c r="V596" s="52"/>
      <c r="W596" s="52"/>
      <c r="X596" s="52"/>
      <c r="Y596" s="52"/>
    </row>
    <row r="597">
      <c r="A597" s="83" t="s">
        <v>1553</v>
      </c>
      <c r="B597" s="50" t="s">
        <v>1553</v>
      </c>
      <c r="C597" s="50" t="s">
        <v>1554</v>
      </c>
      <c r="D597" s="55">
        <v>2718.0</v>
      </c>
      <c r="E597" s="56">
        <v>2.346</v>
      </c>
      <c r="F597" s="56">
        <v>2.096</v>
      </c>
      <c r="G597" s="56">
        <v>2.486</v>
      </c>
      <c r="H597" s="56">
        <v>0.485</v>
      </c>
      <c r="I597" s="56">
        <v>103.0</v>
      </c>
      <c r="J597" s="56">
        <v>7.2</v>
      </c>
      <c r="K597" s="56">
        <v>9.6</v>
      </c>
      <c r="L597" s="56">
        <v>0.00387</v>
      </c>
      <c r="M597" s="56">
        <v>0.651</v>
      </c>
      <c r="N597" s="56">
        <v>93.2</v>
      </c>
      <c r="O597" s="52"/>
      <c r="P597" s="56">
        <v>42.258</v>
      </c>
      <c r="Q597" s="56">
        <v>0.44132</v>
      </c>
      <c r="R597" s="52"/>
      <c r="S597" s="52"/>
      <c r="T597" s="52"/>
      <c r="U597" s="52"/>
      <c r="V597" s="52"/>
      <c r="W597" s="52"/>
      <c r="X597" s="52"/>
      <c r="Y597" s="52"/>
    </row>
    <row r="598">
      <c r="A598" s="83" t="s">
        <v>2168</v>
      </c>
      <c r="B598" s="50" t="s">
        <v>3263</v>
      </c>
      <c r="C598" s="50" t="s">
        <v>2169</v>
      </c>
      <c r="D598" s="55">
        <v>2712.0</v>
      </c>
      <c r="E598" s="56">
        <v>1.403</v>
      </c>
      <c r="F598" s="56">
        <v>1.362</v>
      </c>
      <c r="G598" s="56">
        <v>1.544</v>
      </c>
      <c r="H598" s="56">
        <v>0.2</v>
      </c>
      <c r="I598" s="56">
        <v>95.0</v>
      </c>
      <c r="J598" s="56">
        <v>9.5</v>
      </c>
      <c r="K598" s="56">
        <v>7.8</v>
      </c>
      <c r="L598" s="56">
        <v>0.00395</v>
      </c>
      <c r="M598" s="56">
        <v>0.474</v>
      </c>
      <c r="N598" s="56">
        <v>93.68</v>
      </c>
      <c r="O598" s="52"/>
      <c r="P598" s="56">
        <v>18.984</v>
      </c>
      <c r="Q598" s="56">
        <v>0.4497</v>
      </c>
      <c r="R598" s="52"/>
      <c r="S598" s="52"/>
      <c r="T598" s="52"/>
      <c r="U598" s="52"/>
      <c r="V598" s="52"/>
      <c r="W598" s="52"/>
      <c r="X598" s="52"/>
      <c r="Y598" s="52"/>
    </row>
    <row r="599">
      <c r="A599" s="83" t="s">
        <v>499</v>
      </c>
      <c r="B599" s="50" t="s">
        <v>3264</v>
      </c>
      <c r="C599" s="50" t="s">
        <v>500</v>
      </c>
      <c r="D599" s="55">
        <v>2703.0</v>
      </c>
      <c r="E599" s="56">
        <v>4.634</v>
      </c>
      <c r="F599" s="56">
        <v>4.62</v>
      </c>
      <c r="G599" s="56">
        <v>4.247</v>
      </c>
      <c r="H599" s="56">
        <v>0.87</v>
      </c>
      <c r="I599" s="56">
        <v>54.0</v>
      </c>
      <c r="J599" s="50" t="s">
        <v>563</v>
      </c>
      <c r="K599" s="50" t="s">
        <v>563</v>
      </c>
      <c r="L599" s="56">
        <v>0.0074</v>
      </c>
      <c r="M599" s="56">
        <v>2.877</v>
      </c>
      <c r="N599" s="56">
        <v>100.0</v>
      </c>
      <c r="O599" s="52"/>
      <c r="P599" s="56">
        <v>96.717</v>
      </c>
      <c r="Q599" s="56">
        <v>0.84296</v>
      </c>
      <c r="R599" s="52"/>
      <c r="S599" s="52"/>
      <c r="T599" s="52"/>
      <c r="U599" s="52"/>
      <c r="V599" s="52"/>
      <c r="W599" s="52"/>
      <c r="X599" s="52"/>
      <c r="Y599" s="52"/>
    </row>
    <row r="600">
      <c r="A600" s="83" t="s">
        <v>328</v>
      </c>
      <c r="B600" s="50" t="s">
        <v>3265</v>
      </c>
      <c r="C600" s="50" t="s">
        <v>329</v>
      </c>
      <c r="D600" s="55">
        <v>2690.0</v>
      </c>
      <c r="E600" s="56">
        <v>5.57</v>
      </c>
      <c r="F600" s="56">
        <v>5.443</v>
      </c>
      <c r="G600" s="56">
        <v>6.207</v>
      </c>
      <c r="H600" s="56">
        <v>1.136</v>
      </c>
      <c r="I600" s="56">
        <v>44.0</v>
      </c>
      <c r="J600" s="56">
        <v>6.5</v>
      </c>
      <c r="K600" s="56">
        <v>6.7</v>
      </c>
      <c r="L600" s="56">
        <v>0.00551</v>
      </c>
      <c r="M600" s="56">
        <v>2.034</v>
      </c>
      <c r="N600" s="56">
        <v>95.45</v>
      </c>
      <c r="O600" s="52"/>
      <c r="P600" s="56">
        <v>90.367</v>
      </c>
      <c r="Q600" s="56">
        <v>0.62762</v>
      </c>
      <c r="R600" s="52"/>
      <c r="S600" s="52"/>
      <c r="T600" s="52"/>
      <c r="U600" s="52"/>
      <c r="V600" s="52"/>
      <c r="W600" s="52"/>
      <c r="X600" s="52"/>
      <c r="Y600" s="52"/>
    </row>
    <row r="601">
      <c r="A601" s="83" t="s">
        <v>2221</v>
      </c>
      <c r="B601" s="50" t="s">
        <v>3267</v>
      </c>
      <c r="C601" s="50" t="s">
        <v>2222</v>
      </c>
      <c r="D601" s="55">
        <v>2690.0</v>
      </c>
      <c r="E601" s="56">
        <v>1.428</v>
      </c>
      <c r="F601" s="56">
        <v>1.397</v>
      </c>
      <c r="G601" s="56">
        <v>1.402</v>
      </c>
      <c r="H601" s="56">
        <v>0.23</v>
      </c>
      <c r="I601" s="56">
        <v>87.0</v>
      </c>
      <c r="J601" s="50" t="s">
        <v>563</v>
      </c>
      <c r="K601" s="56">
        <v>8.1</v>
      </c>
      <c r="L601" s="56">
        <v>0.0032</v>
      </c>
      <c r="M601" s="56">
        <v>0.411</v>
      </c>
      <c r="N601" s="56">
        <v>97.7</v>
      </c>
      <c r="O601" s="52"/>
      <c r="P601" s="56">
        <v>14.354</v>
      </c>
      <c r="Q601" s="56">
        <v>0.36509</v>
      </c>
      <c r="R601" s="52"/>
      <c r="S601" s="52"/>
      <c r="T601" s="52"/>
      <c r="U601" s="52"/>
      <c r="V601" s="52"/>
      <c r="W601" s="52"/>
      <c r="X601" s="52"/>
      <c r="Y601" s="52"/>
    </row>
    <row r="602">
      <c r="A602" s="83" t="s">
        <v>2317</v>
      </c>
      <c r="B602" s="50" t="s">
        <v>3268</v>
      </c>
      <c r="C602" s="50" t="s">
        <v>2318</v>
      </c>
      <c r="D602" s="55">
        <v>2688.0</v>
      </c>
      <c r="E602" s="56">
        <v>1.3</v>
      </c>
      <c r="F602" s="56">
        <v>1.222</v>
      </c>
      <c r="G602" s="56">
        <v>1.211</v>
      </c>
      <c r="H602" s="56">
        <v>0.36</v>
      </c>
      <c r="I602" s="56">
        <v>164.0</v>
      </c>
      <c r="J602" s="56">
        <v>6.8</v>
      </c>
      <c r="K602" s="56">
        <v>7.9</v>
      </c>
      <c r="L602" s="56">
        <v>0.00758</v>
      </c>
      <c r="M602" s="56">
        <v>0.533</v>
      </c>
      <c r="N602" s="56">
        <v>93.9</v>
      </c>
      <c r="O602" s="52"/>
      <c r="P602" s="56">
        <v>12.874</v>
      </c>
      <c r="Q602" s="56">
        <v>0.8634</v>
      </c>
      <c r="R602" s="52"/>
      <c r="S602" s="52"/>
      <c r="T602" s="52"/>
      <c r="U602" s="52"/>
      <c r="V602" s="52"/>
      <c r="W602" s="52"/>
      <c r="X602" s="52"/>
      <c r="Y602" s="52"/>
    </row>
    <row r="603">
      <c r="A603" s="83" t="s">
        <v>2060</v>
      </c>
      <c r="B603" s="50" t="s">
        <v>3271</v>
      </c>
      <c r="C603" s="50" t="s">
        <v>2061</v>
      </c>
      <c r="D603" s="55">
        <v>2681.0</v>
      </c>
      <c r="E603" s="56">
        <v>1.717</v>
      </c>
      <c r="F603" s="56">
        <v>1.694</v>
      </c>
      <c r="G603" s="56">
        <v>1.537</v>
      </c>
      <c r="H603" s="56">
        <v>0.487</v>
      </c>
      <c r="I603" s="56">
        <v>117.0</v>
      </c>
      <c r="J603" s="56">
        <v>9.2</v>
      </c>
      <c r="K603" s="56">
        <v>9.6</v>
      </c>
      <c r="L603" s="56">
        <v>0.00358</v>
      </c>
      <c r="M603" s="56">
        <v>0.398</v>
      </c>
      <c r="N603" s="56">
        <v>87.18</v>
      </c>
      <c r="O603" s="52"/>
      <c r="P603" s="56">
        <v>23.633</v>
      </c>
      <c r="Q603" s="56">
        <v>0.4075</v>
      </c>
      <c r="R603" s="52"/>
      <c r="S603" s="52"/>
      <c r="T603" s="52"/>
      <c r="U603" s="52"/>
      <c r="V603" s="52"/>
      <c r="W603" s="52"/>
      <c r="X603" s="52"/>
      <c r="Y603" s="52"/>
    </row>
    <row r="604">
      <c r="A604" s="83" t="s">
        <v>2596</v>
      </c>
      <c r="B604" s="50" t="s">
        <v>3272</v>
      </c>
      <c r="C604" s="50" t="s">
        <v>2597</v>
      </c>
      <c r="D604" s="55">
        <v>2677.0</v>
      </c>
      <c r="E604" s="56">
        <v>0.709</v>
      </c>
      <c r="F604" s="56">
        <v>0.669</v>
      </c>
      <c r="G604" s="56">
        <v>0.716</v>
      </c>
      <c r="H604" s="56">
        <v>0.14</v>
      </c>
      <c r="I604" s="56">
        <v>43.0</v>
      </c>
      <c r="J604" s="50" t="s">
        <v>563</v>
      </c>
      <c r="K604" s="56">
        <v>9.4</v>
      </c>
      <c r="L604" s="56">
        <v>9.3E-4</v>
      </c>
      <c r="M604" s="56">
        <v>0.155</v>
      </c>
      <c r="N604" s="56">
        <v>100.0</v>
      </c>
      <c r="O604" s="52"/>
      <c r="P604" s="56">
        <v>7.07</v>
      </c>
      <c r="Q604" s="56">
        <v>0.10554</v>
      </c>
      <c r="R604" s="52"/>
      <c r="S604" s="52"/>
      <c r="T604" s="52"/>
      <c r="U604" s="52"/>
      <c r="V604" s="52"/>
      <c r="W604" s="52"/>
      <c r="X604" s="52"/>
      <c r="Y604" s="52"/>
    </row>
    <row r="605">
      <c r="A605" s="83" t="s">
        <v>866</v>
      </c>
      <c r="B605" s="50" t="s">
        <v>3273</v>
      </c>
      <c r="C605" s="50" t="s">
        <v>867</v>
      </c>
      <c r="D605" s="55">
        <v>2629.0</v>
      </c>
      <c r="E605" s="56">
        <v>5.164</v>
      </c>
      <c r="F605" s="56">
        <v>5.082</v>
      </c>
      <c r="G605" s="56">
        <v>3.72</v>
      </c>
      <c r="H605" s="56">
        <v>1.058</v>
      </c>
      <c r="I605" s="56">
        <v>69.0</v>
      </c>
      <c r="J605" s="56">
        <v>5.4</v>
      </c>
      <c r="K605" s="56">
        <v>7.5</v>
      </c>
      <c r="L605" s="56">
        <v>0.00554</v>
      </c>
      <c r="M605" s="56">
        <v>0.996</v>
      </c>
      <c r="N605" s="56">
        <v>69.57</v>
      </c>
      <c r="O605" s="52"/>
      <c r="P605" s="56">
        <v>86.338</v>
      </c>
      <c r="Q605" s="56">
        <v>0.6319</v>
      </c>
      <c r="R605" s="52"/>
      <c r="S605" s="52"/>
      <c r="T605" s="52"/>
      <c r="U605" s="52"/>
      <c r="V605" s="52"/>
      <c r="W605" s="52"/>
      <c r="X605" s="52"/>
      <c r="Y605" s="52"/>
    </row>
    <row r="606">
      <c r="A606" s="83" t="s">
        <v>1843</v>
      </c>
      <c r="B606" s="50" t="s">
        <v>3274</v>
      </c>
      <c r="C606" s="50" t="s">
        <v>1844</v>
      </c>
      <c r="D606" s="55">
        <v>2629.0</v>
      </c>
      <c r="E606" s="56">
        <v>1.752</v>
      </c>
      <c r="F606" s="56">
        <v>1.685</v>
      </c>
      <c r="G606" s="56">
        <v>1.893</v>
      </c>
      <c r="H606" s="56">
        <v>0.53</v>
      </c>
      <c r="I606" s="56">
        <v>100.0</v>
      </c>
      <c r="J606" s="56">
        <v>7.2</v>
      </c>
      <c r="K606" s="56">
        <v>8.9</v>
      </c>
      <c r="L606" s="56">
        <v>0.00406</v>
      </c>
      <c r="M606" s="56">
        <v>0.477</v>
      </c>
      <c r="N606" s="56">
        <v>93.0</v>
      </c>
      <c r="O606" s="52"/>
      <c r="P606" s="56">
        <v>31.053</v>
      </c>
      <c r="Q606" s="56">
        <v>0.46298</v>
      </c>
      <c r="R606" s="52"/>
      <c r="S606" s="52"/>
      <c r="T606" s="52"/>
      <c r="U606" s="52"/>
      <c r="V606" s="52"/>
      <c r="W606" s="52"/>
      <c r="X606" s="52"/>
      <c r="Y606" s="52"/>
    </row>
    <row r="607">
      <c r="A607" s="83" t="s">
        <v>777</v>
      </c>
      <c r="B607" s="50" t="s">
        <v>3275</v>
      </c>
      <c r="C607" s="50" t="s">
        <v>778</v>
      </c>
      <c r="D607" s="55">
        <v>2622.0</v>
      </c>
      <c r="E607" s="56">
        <v>3.07</v>
      </c>
      <c r="F607" s="56">
        <v>2.839</v>
      </c>
      <c r="G607" s="56">
        <v>3.63</v>
      </c>
      <c r="H607" s="56">
        <v>0.301</v>
      </c>
      <c r="I607" s="56">
        <v>73.0</v>
      </c>
      <c r="J607" s="56">
        <v>5.3</v>
      </c>
      <c r="K607" s="56">
        <v>8.2</v>
      </c>
      <c r="L607" s="56">
        <v>0.0079</v>
      </c>
      <c r="M607" s="56">
        <v>1.207</v>
      </c>
      <c r="N607" s="56">
        <v>94.52</v>
      </c>
      <c r="O607" s="52"/>
      <c r="P607" s="56">
        <v>58.789</v>
      </c>
      <c r="Q607" s="56">
        <v>0.90081</v>
      </c>
      <c r="R607" s="52"/>
      <c r="S607" s="52"/>
      <c r="T607" s="52"/>
      <c r="U607" s="52"/>
      <c r="V607" s="52"/>
      <c r="W607" s="52"/>
      <c r="X607" s="52"/>
      <c r="Y607" s="52"/>
    </row>
    <row r="608">
      <c r="A608" s="83" t="s">
        <v>1035</v>
      </c>
      <c r="B608" s="50" t="s">
        <v>3277</v>
      </c>
      <c r="C608" s="50" t="s">
        <v>1036</v>
      </c>
      <c r="D608" s="55">
        <v>2611.0</v>
      </c>
      <c r="E608" s="56">
        <v>2.934</v>
      </c>
      <c r="F608" s="56">
        <v>2.912</v>
      </c>
      <c r="G608" s="56">
        <v>3.33</v>
      </c>
      <c r="H608" s="56">
        <v>0.61</v>
      </c>
      <c r="I608" s="56">
        <v>100.0</v>
      </c>
      <c r="J608" s="56">
        <v>4.8</v>
      </c>
      <c r="K608" s="56">
        <v>7.6</v>
      </c>
      <c r="L608" s="56">
        <v>0.00767</v>
      </c>
      <c r="M608" s="56">
        <v>1.153</v>
      </c>
      <c r="N608" s="56">
        <v>98.0</v>
      </c>
      <c r="O608" s="52"/>
      <c r="P608" s="56">
        <v>53.311</v>
      </c>
      <c r="Q608" s="56">
        <v>0.8741</v>
      </c>
      <c r="R608" s="52"/>
      <c r="S608" s="52"/>
      <c r="T608" s="52"/>
      <c r="U608" s="52"/>
      <c r="V608" s="52"/>
      <c r="W608" s="52"/>
      <c r="X608" s="52"/>
      <c r="Y608" s="52"/>
    </row>
    <row r="609">
      <c r="A609" s="83" t="s">
        <v>1576</v>
      </c>
      <c r="B609" s="50" t="s">
        <v>1576</v>
      </c>
      <c r="C609" s="50" t="s">
        <v>1577</v>
      </c>
      <c r="D609" s="55">
        <v>2602.0</v>
      </c>
      <c r="E609" s="56">
        <v>1.763</v>
      </c>
      <c r="F609" s="56">
        <v>1.729</v>
      </c>
      <c r="G609" s="56">
        <v>2.278</v>
      </c>
      <c r="H609" s="56">
        <v>0.186</v>
      </c>
      <c r="I609" s="56">
        <v>43.0</v>
      </c>
      <c r="J609" s="50" t="s">
        <v>563</v>
      </c>
      <c r="K609" s="56">
        <v>8.8</v>
      </c>
      <c r="L609" s="56">
        <v>0.00303</v>
      </c>
      <c r="M609" s="56">
        <v>0.679</v>
      </c>
      <c r="N609" s="56">
        <v>81.4</v>
      </c>
      <c r="O609" s="52"/>
      <c r="P609" s="56">
        <v>34.742</v>
      </c>
      <c r="Q609" s="56">
        <v>0.34546</v>
      </c>
      <c r="R609" s="52"/>
      <c r="S609" s="52"/>
      <c r="T609" s="52"/>
      <c r="U609" s="52"/>
      <c r="V609" s="52"/>
      <c r="W609" s="52"/>
      <c r="X609" s="52"/>
      <c r="Y609" s="52"/>
    </row>
    <row r="610">
      <c r="A610" s="83" t="s">
        <v>813</v>
      </c>
      <c r="B610" s="50" t="s">
        <v>3278</v>
      </c>
      <c r="C610" s="50" t="s">
        <v>814</v>
      </c>
      <c r="D610" s="55">
        <v>2591.0</v>
      </c>
      <c r="E610" s="56">
        <v>2.771</v>
      </c>
      <c r="F610" s="56">
        <v>2.687</v>
      </c>
      <c r="G610" s="56">
        <v>3.088</v>
      </c>
      <c r="H610" s="56">
        <v>0.772</v>
      </c>
      <c r="I610" s="56">
        <v>79.0</v>
      </c>
      <c r="J610" s="56">
        <v>5.5</v>
      </c>
      <c r="K610" s="56">
        <v>4.3</v>
      </c>
      <c r="L610" s="56">
        <v>0.00606</v>
      </c>
      <c r="M610" s="56">
        <v>0.927</v>
      </c>
      <c r="N610" s="56">
        <v>0.0</v>
      </c>
      <c r="O610" s="52"/>
      <c r="P610" s="56">
        <v>55.007</v>
      </c>
      <c r="Q610" s="56">
        <v>0.69048</v>
      </c>
      <c r="R610" s="52"/>
      <c r="S610" s="52"/>
      <c r="T610" s="52"/>
      <c r="U610" s="52"/>
      <c r="V610" s="52"/>
      <c r="W610" s="52"/>
      <c r="X610" s="52"/>
      <c r="Y610" s="52"/>
    </row>
    <row r="611">
      <c r="A611" s="83" t="s">
        <v>537</v>
      </c>
      <c r="B611" s="50" t="s">
        <v>3280</v>
      </c>
      <c r="C611" s="50" t="s">
        <v>538</v>
      </c>
      <c r="D611" s="55">
        <v>2574.0</v>
      </c>
      <c r="E611" s="56">
        <v>4.348</v>
      </c>
      <c r="F611" s="56">
        <v>4.05</v>
      </c>
      <c r="G611" s="56">
        <v>4.51</v>
      </c>
      <c r="H611" s="56">
        <v>0.974</v>
      </c>
      <c r="I611" s="56">
        <v>191.0</v>
      </c>
      <c r="J611" s="56">
        <v>2.9</v>
      </c>
      <c r="K611" s="56">
        <v>7.7</v>
      </c>
      <c r="L611" s="56">
        <v>0.01106</v>
      </c>
      <c r="M611" s="56">
        <v>1.39</v>
      </c>
      <c r="N611" s="56">
        <v>85.34</v>
      </c>
      <c r="O611" s="52"/>
      <c r="P611" s="56">
        <v>81.925</v>
      </c>
      <c r="Q611" s="56">
        <v>1.26014</v>
      </c>
      <c r="R611" s="52"/>
      <c r="S611" s="52"/>
      <c r="T611" s="52"/>
      <c r="U611" s="52"/>
      <c r="V611" s="52"/>
      <c r="W611" s="52"/>
      <c r="X611" s="52"/>
      <c r="Y611" s="52"/>
    </row>
    <row r="612">
      <c r="A612" s="83" t="s">
        <v>1438</v>
      </c>
      <c r="B612" s="50" t="s">
        <v>1438</v>
      </c>
      <c r="C612" s="50" t="s">
        <v>1439</v>
      </c>
      <c r="D612" s="55">
        <v>2566.0</v>
      </c>
      <c r="E612" s="56">
        <v>2.424</v>
      </c>
      <c r="F612" s="56">
        <v>2.214</v>
      </c>
      <c r="G612" s="56">
        <v>2.637</v>
      </c>
      <c r="H612" s="56">
        <v>0.559</v>
      </c>
      <c r="I612" s="56">
        <v>127.0</v>
      </c>
      <c r="J612" s="56">
        <v>5.1</v>
      </c>
      <c r="K612" s="56">
        <v>7.7</v>
      </c>
      <c r="L612" s="56">
        <v>0.00608</v>
      </c>
      <c r="M612" s="56">
        <v>0.706</v>
      </c>
      <c r="N612" s="56">
        <v>99.21</v>
      </c>
      <c r="O612" s="52"/>
      <c r="P612" s="56">
        <v>46.748</v>
      </c>
      <c r="Q612" s="56">
        <v>0.69354</v>
      </c>
      <c r="R612" s="52"/>
      <c r="S612" s="52"/>
      <c r="T612" s="52"/>
      <c r="U612" s="52"/>
      <c r="V612" s="52"/>
      <c r="W612" s="52"/>
      <c r="X612" s="52"/>
      <c r="Y612" s="52"/>
    </row>
    <row r="613">
      <c r="A613" s="83" t="s">
        <v>1652</v>
      </c>
      <c r="B613" s="50" t="s">
        <v>3281</v>
      </c>
      <c r="C613" s="50" t="s">
        <v>1653</v>
      </c>
      <c r="D613" s="55">
        <v>2561.0</v>
      </c>
      <c r="E613" s="56">
        <v>2.0</v>
      </c>
      <c r="F613" s="56">
        <v>1.909</v>
      </c>
      <c r="G613" s="56">
        <v>2.056</v>
      </c>
      <c r="H613" s="56">
        <v>0.375</v>
      </c>
      <c r="I613" s="56">
        <v>80.0</v>
      </c>
      <c r="J613" s="56">
        <v>8.0</v>
      </c>
      <c r="K613" s="50" t="s">
        <v>563</v>
      </c>
      <c r="L613" s="56">
        <v>0.00355</v>
      </c>
      <c r="M613" s="56">
        <v>0.568</v>
      </c>
      <c r="N613" s="56">
        <v>83.75</v>
      </c>
      <c r="O613" s="52"/>
      <c r="P613" s="56">
        <v>35.32</v>
      </c>
      <c r="Q613" s="56">
        <v>0.40508</v>
      </c>
      <c r="R613" s="52"/>
      <c r="S613" s="52"/>
      <c r="T613" s="52"/>
      <c r="U613" s="52"/>
      <c r="V613" s="52"/>
      <c r="W613" s="52"/>
      <c r="X613" s="52"/>
      <c r="Y613" s="52"/>
    </row>
    <row r="614">
      <c r="A614" s="83" t="s">
        <v>1051</v>
      </c>
      <c r="B614" s="50" t="s">
        <v>3282</v>
      </c>
      <c r="C614" s="50" t="s">
        <v>1052</v>
      </c>
      <c r="D614" s="55">
        <v>2554.0</v>
      </c>
      <c r="E614" s="56">
        <v>2.078</v>
      </c>
      <c r="F614" s="56">
        <v>1.913</v>
      </c>
      <c r="G614" s="56">
        <v>2.49</v>
      </c>
      <c r="H614" s="56">
        <v>0.29</v>
      </c>
      <c r="I614" s="56">
        <v>62.0</v>
      </c>
      <c r="J614" s="56">
        <v>10.0</v>
      </c>
      <c r="K614" s="56">
        <v>5.7</v>
      </c>
      <c r="L614" s="56">
        <v>0.00483</v>
      </c>
      <c r="M614" s="56">
        <v>1.109</v>
      </c>
      <c r="N614" s="56">
        <v>70.97</v>
      </c>
      <c r="O614" s="52"/>
      <c r="P614" s="56">
        <v>38.639</v>
      </c>
      <c r="Q614" s="56">
        <v>0.5503</v>
      </c>
      <c r="R614" s="52"/>
      <c r="S614" s="52"/>
      <c r="T614" s="52"/>
      <c r="U614" s="52"/>
      <c r="V614" s="52"/>
      <c r="W614" s="52"/>
      <c r="X614" s="52"/>
      <c r="Y614" s="52"/>
    </row>
    <row r="615">
      <c r="A615" s="83" t="s">
        <v>1013</v>
      </c>
      <c r="B615" s="50" t="s">
        <v>3284</v>
      </c>
      <c r="C615" s="50" t="s">
        <v>1014</v>
      </c>
      <c r="D615" s="55">
        <v>2544.0</v>
      </c>
      <c r="E615" s="56">
        <v>2.583</v>
      </c>
      <c r="F615" s="56">
        <v>2.264</v>
      </c>
      <c r="G615" s="56">
        <v>2.756</v>
      </c>
      <c r="H615" s="56">
        <v>0.667</v>
      </c>
      <c r="I615" s="56">
        <v>93.0</v>
      </c>
      <c r="J615" s="56">
        <v>6.6</v>
      </c>
      <c r="K615" s="56">
        <v>8.5</v>
      </c>
      <c r="L615" s="56">
        <v>0.00442</v>
      </c>
      <c r="M615" s="56">
        <v>0.743</v>
      </c>
      <c r="N615" s="56">
        <v>89.25</v>
      </c>
      <c r="O615" s="52"/>
      <c r="P615" s="56">
        <v>38.77</v>
      </c>
      <c r="Q615" s="56">
        <v>0.50352</v>
      </c>
      <c r="R615" s="52"/>
      <c r="S615" s="52"/>
      <c r="T615" s="52"/>
      <c r="U615" s="52"/>
      <c r="V615" s="52"/>
      <c r="W615" s="52"/>
      <c r="X615" s="52"/>
      <c r="Y615" s="52"/>
    </row>
    <row r="616">
      <c r="A616" s="83" t="s">
        <v>990</v>
      </c>
      <c r="B616" s="50" t="s">
        <v>3285</v>
      </c>
      <c r="C616" s="50" t="s">
        <v>991</v>
      </c>
      <c r="D616" s="55">
        <v>2543.0</v>
      </c>
      <c r="E616" s="56">
        <v>2.08</v>
      </c>
      <c r="F616" s="56">
        <v>2.02</v>
      </c>
      <c r="G616" s="56">
        <v>2.095</v>
      </c>
      <c r="H616" s="56">
        <v>0.818</v>
      </c>
      <c r="I616" s="56">
        <v>44.0</v>
      </c>
      <c r="J616" s="56">
        <v>9.1</v>
      </c>
      <c r="K616" s="56">
        <v>8.9</v>
      </c>
      <c r="L616" s="56">
        <v>0.00282</v>
      </c>
      <c r="M616" s="56">
        <v>0.611</v>
      </c>
      <c r="N616" s="56">
        <v>70.45</v>
      </c>
      <c r="O616" s="52"/>
      <c r="P616" s="56">
        <v>33.027</v>
      </c>
      <c r="Q616" s="56">
        <v>0.32143</v>
      </c>
      <c r="R616" s="52"/>
      <c r="S616" s="52"/>
      <c r="T616" s="52"/>
      <c r="U616" s="52"/>
      <c r="V616" s="52"/>
      <c r="W616" s="52"/>
      <c r="X616" s="52"/>
      <c r="Y616" s="52"/>
    </row>
    <row r="617">
      <c r="A617" s="83" t="s">
        <v>986</v>
      </c>
      <c r="B617" s="50" t="s">
        <v>3286</v>
      </c>
      <c r="C617" s="50" t="s">
        <v>987</v>
      </c>
      <c r="D617" s="55">
        <v>2541.0</v>
      </c>
      <c r="E617" s="56">
        <v>2.738</v>
      </c>
      <c r="F617" s="56">
        <v>2.385</v>
      </c>
      <c r="G617" s="56">
        <v>2.511</v>
      </c>
      <c r="H617" s="56">
        <v>0.786</v>
      </c>
      <c r="I617" s="56">
        <v>84.0</v>
      </c>
      <c r="J617" s="56">
        <v>9.6</v>
      </c>
      <c r="K617" s="50" t="s">
        <v>563</v>
      </c>
      <c r="L617" s="56">
        <v>0.0041</v>
      </c>
      <c r="M617" s="56">
        <v>0.878</v>
      </c>
      <c r="N617" s="56">
        <v>97.62</v>
      </c>
      <c r="O617" s="52"/>
      <c r="P617" s="56">
        <v>57.317</v>
      </c>
      <c r="Q617" s="56">
        <v>0.46748</v>
      </c>
      <c r="R617" s="52"/>
      <c r="S617" s="52"/>
      <c r="T617" s="52"/>
      <c r="U617" s="52"/>
      <c r="V617" s="52"/>
      <c r="W617" s="52"/>
      <c r="X617" s="52"/>
      <c r="Y617" s="52"/>
    </row>
    <row r="618">
      <c r="A618" s="83" t="s">
        <v>1896</v>
      </c>
      <c r="B618" s="50" t="s">
        <v>3288</v>
      </c>
      <c r="C618" s="50" t="s">
        <v>1897</v>
      </c>
      <c r="D618" s="55">
        <v>2530.0</v>
      </c>
      <c r="E618" s="56">
        <v>1.888</v>
      </c>
      <c r="F618" s="56">
        <v>1.751</v>
      </c>
      <c r="G618" s="56">
        <v>1.795</v>
      </c>
      <c r="H618" s="56">
        <v>0.315</v>
      </c>
      <c r="I618" s="56">
        <v>127.0</v>
      </c>
      <c r="J618" s="56">
        <v>8.4</v>
      </c>
      <c r="K618" s="56">
        <v>8.9</v>
      </c>
      <c r="L618" s="56">
        <v>0.00375</v>
      </c>
      <c r="M618" s="56">
        <v>0.529</v>
      </c>
      <c r="N618" s="56">
        <v>89.76</v>
      </c>
      <c r="O618" s="52"/>
      <c r="P618" s="56">
        <v>25.087</v>
      </c>
      <c r="Q618" s="56">
        <v>0.4278</v>
      </c>
      <c r="R618" s="52"/>
      <c r="S618" s="52"/>
      <c r="T618" s="52"/>
      <c r="U618" s="52"/>
      <c r="V618" s="52"/>
      <c r="W618" s="52"/>
      <c r="X618" s="52"/>
      <c r="Y618" s="52"/>
    </row>
    <row r="619">
      <c r="A619" s="83" t="s">
        <v>1631</v>
      </c>
      <c r="B619" s="50" t="s">
        <v>3289</v>
      </c>
      <c r="C619" s="50" t="s">
        <v>1633</v>
      </c>
      <c r="D619" s="55">
        <v>2523.0</v>
      </c>
      <c r="E619" s="56">
        <v>2.124</v>
      </c>
      <c r="F619" s="56">
        <v>2.021</v>
      </c>
      <c r="G619" s="56">
        <v>2.146</v>
      </c>
      <c r="H619" s="56">
        <v>0.378</v>
      </c>
      <c r="I619" s="56">
        <v>119.0</v>
      </c>
      <c r="J619" s="56">
        <v>5.8</v>
      </c>
      <c r="K619" s="56">
        <v>7.1</v>
      </c>
      <c r="L619" s="56">
        <v>0.00466</v>
      </c>
      <c r="M619" s="56">
        <v>0.518</v>
      </c>
      <c r="N619" s="56">
        <v>86.55</v>
      </c>
      <c r="O619" s="52"/>
      <c r="P619" s="56">
        <v>38.224</v>
      </c>
      <c r="Q619" s="56">
        <v>0.53093</v>
      </c>
      <c r="R619" s="52"/>
      <c r="S619" s="52"/>
      <c r="T619" s="52"/>
      <c r="U619" s="52"/>
      <c r="V619" s="52"/>
      <c r="W619" s="52"/>
      <c r="X619" s="52"/>
      <c r="Y619" s="52"/>
    </row>
    <row r="620">
      <c r="A620" s="83" t="s">
        <v>2296</v>
      </c>
      <c r="B620" s="50" t="s">
        <v>3290</v>
      </c>
      <c r="C620" s="50" t="s">
        <v>2297</v>
      </c>
      <c r="D620" s="55">
        <v>2523.0</v>
      </c>
      <c r="E620" s="56">
        <v>1.053</v>
      </c>
      <c r="F620" s="56">
        <v>0.953</v>
      </c>
      <c r="G620" s="56">
        <v>1.367</v>
      </c>
      <c r="H620" s="56">
        <v>0.408</v>
      </c>
      <c r="I620" s="56">
        <v>130.0</v>
      </c>
      <c r="J620" s="56">
        <v>6.0</v>
      </c>
      <c r="K620" s="56">
        <v>8.0</v>
      </c>
      <c r="L620" s="56">
        <v>0.00638</v>
      </c>
      <c r="M620" s="56">
        <v>0.48</v>
      </c>
      <c r="N620" s="56">
        <v>96.15</v>
      </c>
      <c r="O620" s="52"/>
      <c r="P620" s="56">
        <v>30.199</v>
      </c>
      <c r="Q620" s="56">
        <v>0.72742</v>
      </c>
      <c r="R620" s="52"/>
      <c r="S620" s="52"/>
      <c r="T620" s="52"/>
      <c r="U620" s="52"/>
      <c r="V620" s="52"/>
      <c r="W620" s="52"/>
      <c r="X620" s="52"/>
      <c r="Y620" s="52"/>
    </row>
    <row r="621">
      <c r="A621" s="83" t="s">
        <v>273</v>
      </c>
      <c r="B621" s="50" t="s">
        <v>3292</v>
      </c>
      <c r="C621" s="50" t="s">
        <v>274</v>
      </c>
      <c r="D621" s="55">
        <v>2518.0</v>
      </c>
      <c r="E621" s="56">
        <v>3.979</v>
      </c>
      <c r="F621" s="56">
        <v>3.715</v>
      </c>
      <c r="G621" s="56">
        <v>4.07</v>
      </c>
      <c r="H621" s="56">
        <v>0.28</v>
      </c>
      <c r="I621" s="56">
        <v>82.0</v>
      </c>
      <c r="J621" s="56">
        <v>4.4</v>
      </c>
      <c r="K621" s="56">
        <v>5.6</v>
      </c>
      <c r="L621" s="56">
        <v>0.00901</v>
      </c>
      <c r="M621" s="56">
        <v>1.199</v>
      </c>
      <c r="N621" s="56">
        <v>96.34</v>
      </c>
      <c r="O621" s="52"/>
      <c r="P621" s="56">
        <v>64.439</v>
      </c>
      <c r="Q621" s="56">
        <v>1.02717</v>
      </c>
      <c r="R621" s="52"/>
      <c r="S621" s="52"/>
      <c r="T621" s="52"/>
      <c r="U621" s="52"/>
      <c r="V621" s="52"/>
      <c r="W621" s="52"/>
      <c r="X621" s="52"/>
      <c r="Y621" s="52"/>
    </row>
    <row r="622">
      <c r="A622" s="83" t="s">
        <v>463</v>
      </c>
      <c r="B622" s="50" t="s">
        <v>3294</v>
      </c>
      <c r="C622" s="50" t="s">
        <v>464</v>
      </c>
      <c r="D622" s="55">
        <v>2514.0</v>
      </c>
      <c r="E622" s="56">
        <v>4.677</v>
      </c>
      <c r="F622" s="56">
        <v>4.635</v>
      </c>
      <c r="G622" s="56">
        <v>5.188</v>
      </c>
      <c r="H622" s="56">
        <v>0.521</v>
      </c>
      <c r="I622" s="56">
        <v>73.0</v>
      </c>
      <c r="J622" s="56">
        <v>6.6</v>
      </c>
      <c r="K622" s="56">
        <v>9.2</v>
      </c>
      <c r="L622" s="56">
        <v>0.00781</v>
      </c>
      <c r="M622" s="56">
        <v>2.37</v>
      </c>
      <c r="N622" s="56">
        <v>0.0</v>
      </c>
      <c r="O622" s="52"/>
      <c r="P622" s="56">
        <v>84.146</v>
      </c>
      <c r="Q622" s="56">
        <v>0.89074</v>
      </c>
      <c r="R622" s="52"/>
      <c r="S622" s="52"/>
      <c r="T622" s="52"/>
      <c r="U622" s="52"/>
      <c r="V622" s="52"/>
      <c r="W622" s="52"/>
      <c r="X622" s="52"/>
      <c r="Y622" s="52"/>
    </row>
    <row r="623">
      <c r="A623" s="83" t="s">
        <v>1206</v>
      </c>
      <c r="B623" s="50" t="s">
        <v>3296</v>
      </c>
      <c r="C623" s="50" t="s">
        <v>1207</v>
      </c>
      <c r="D623" s="55">
        <v>2497.0</v>
      </c>
      <c r="E623" s="56">
        <v>2.824</v>
      </c>
      <c r="F623" s="56">
        <v>2.608</v>
      </c>
      <c r="G623" s="56">
        <v>3.167</v>
      </c>
      <c r="H623" s="56">
        <v>0.762</v>
      </c>
      <c r="I623" s="56">
        <v>42.0</v>
      </c>
      <c r="J623" s="50" t="s">
        <v>563</v>
      </c>
      <c r="K623" s="56">
        <v>8.5</v>
      </c>
      <c r="L623" s="56">
        <v>0.0039</v>
      </c>
      <c r="M623" s="56">
        <v>1.193</v>
      </c>
      <c r="N623" s="56">
        <v>78.57</v>
      </c>
      <c r="O623" s="52"/>
      <c r="P623" s="56">
        <v>72.657</v>
      </c>
      <c r="Q623" s="56">
        <v>0.44409</v>
      </c>
      <c r="R623" s="52"/>
      <c r="S623" s="52"/>
      <c r="T623" s="52"/>
      <c r="U623" s="52"/>
      <c r="V623" s="52"/>
      <c r="W623" s="52"/>
      <c r="X623" s="52"/>
      <c r="Y623" s="52"/>
    </row>
    <row r="624">
      <c r="A624" s="83" t="s">
        <v>848</v>
      </c>
      <c r="B624" s="50" t="s">
        <v>3297</v>
      </c>
      <c r="C624" s="50" t="s">
        <v>849</v>
      </c>
      <c r="D624" s="55">
        <v>2480.0</v>
      </c>
      <c r="E624" s="56">
        <v>2.552</v>
      </c>
      <c r="F624" s="56">
        <v>2.493</v>
      </c>
      <c r="G624" s="56">
        <v>3.114</v>
      </c>
      <c r="H624" s="56">
        <v>0.828</v>
      </c>
      <c r="I624" s="56">
        <v>29.0</v>
      </c>
      <c r="J624" s="56">
        <v>9.2</v>
      </c>
      <c r="K624" s="56">
        <v>7.0</v>
      </c>
      <c r="L624" s="56">
        <v>0.0034</v>
      </c>
      <c r="M624" s="56">
        <v>1.119</v>
      </c>
      <c r="N624" s="56">
        <v>51.72</v>
      </c>
      <c r="O624" s="52"/>
      <c r="P624" s="56">
        <v>36.096</v>
      </c>
      <c r="Q624" s="56">
        <v>0.3876</v>
      </c>
      <c r="R624" s="52"/>
      <c r="S624" s="52"/>
      <c r="T624" s="52"/>
      <c r="U624" s="52"/>
      <c r="V624" s="52"/>
      <c r="W624" s="52"/>
      <c r="X624" s="52"/>
      <c r="Y624" s="52"/>
    </row>
    <row r="625">
      <c r="A625" s="83" t="s">
        <v>1514</v>
      </c>
      <c r="B625" s="50" t="s">
        <v>3298</v>
      </c>
      <c r="C625" s="50" t="s">
        <v>1515</v>
      </c>
      <c r="D625" s="55">
        <v>2464.0</v>
      </c>
      <c r="E625" s="56">
        <v>2.146</v>
      </c>
      <c r="F625" s="56">
        <v>1.879</v>
      </c>
      <c r="G625" s="56">
        <v>2.295</v>
      </c>
      <c r="H625" s="56">
        <v>0.542</v>
      </c>
      <c r="I625" s="56">
        <v>323.0</v>
      </c>
      <c r="J625" s="56">
        <v>2.3</v>
      </c>
      <c r="K625" s="56">
        <v>6.5</v>
      </c>
      <c r="L625" s="56">
        <v>0.01059</v>
      </c>
      <c r="M625" s="56">
        <v>0.704</v>
      </c>
      <c r="N625" s="56">
        <v>83.28</v>
      </c>
      <c r="O625" s="52"/>
      <c r="P625" s="56">
        <v>39.383</v>
      </c>
      <c r="Q625" s="56">
        <v>1.20705</v>
      </c>
      <c r="R625" s="52"/>
      <c r="S625" s="52"/>
      <c r="T625" s="52"/>
      <c r="U625" s="52"/>
      <c r="V625" s="52"/>
      <c r="W625" s="52"/>
      <c r="X625" s="52"/>
      <c r="Y625" s="52"/>
    </row>
    <row r="626">
      <c r="A626" s="83" t="s">
        <v>2446</v>
      </c>
      <c r="B626" s="50" t="s">
        <v>3299</v>
      </c>
      <c r="C626" s="50" t="s">
        <v>2447</v>
      </c>
      <c r="D626" s="55">
        <v>2462.0</v>
      </c>
      <c r="E626" s="56">
        <v>0.937</v>
      </c>
      <c r="F626" s="56">
        <v>0.822</v>
      </c>
      <c r="G626" s="56">
        <v>1.119</v>
      </c>
      <c r="H626" s="56">
        <v>0.288</v>
      </c>
      <c r="I626" s="56">
        <v>177.0</v>
      </c>
      <c r="J626" s="56">
        <v>8.0</v>
      </c>
      <c r="K626" s="56">
        <v>8.4</v>
      </c>
      <c r="L626" s="56">
        <v>0.00327</v>
      </c>
      <c r="M626" s="56">
        <v>0.28</v>
      </c>
      <c r="N626" s="56">
        <v>92.66</v>
      </c>
      <c r="O626" s="52"/>
      <c r="P626" s="56">
        <v>12.669</v>
      </c>
      <c r="Q626" s="56">
        <v>0.37291</v>
      </c>
      <c r="R626" s="52"/>
      <c r="S626" s="52"/>
      <c r="T626" s="52"/>
      <c r="U626" s="52"/>
      <c r="V626" s="52"/>
      <c r="W626" s="52"/>
      <c r="X626" s="52"/>
      <c r="Y626" s="52"/>
    </row>
    <row r="627">
      <c r="A627" s="83" t="s">
        <v>1620</v>
      </c>
      <c r="B627" s="50" t="s">
        <v>3300</v>
      </c>
      <c r="C627" s="50" t="s">
        <v>1621</v>
      </c>
      <c r="D627" s="55">
        <v>2462.0</v>
      </c>
      <c r="E627" s="56">
        <v>1.871</v>
      </c>
      <c r="F627" s="56">
        <v>1.839</v>
      </c>
      <c r="G627" s="56">
        <v>1.875</v>
      </c>
      <c r="H627" s="56">
        <v>0.083</v>
      </c>
      <c r="I627" s="56">
        <v>24.0</v>
      </c>
      <c r="J627" s="50" t="s">
        <v>563</v>
      </c>
      <c r="K627" s="50" t="s">
        <v>563</v>
      </c>
      <c r="L627" s="56">
        <v>0.00219</v>
      </c>
      <c r="M627" s="56">
        <v>0.951</v>
      </c>
      <c r="N627" s="56">
        <v>70.83</v>
      </c>
      <c r="O627" s="52"/>
      <c r="P627" s="56">
        <v>42.48</v>
      </c>
      <c r="Q627" s="56">
        <v>0.24924</v>
      </c>
      <c r="R627" s="52"/>
      <c r="S627" s="52"/>
      <c r="T627" s="52"/>
      <c r="U627" s="52"/>
      <c r="V627" s="52"/>
      <c r="W627" s="52"/>
      <c r="X627" s="52"/>
      <c r="Y627" s="52"/>
    </row>
    <row r="628">
      <c r="A628" s="83" t="s">
        <v>1182</v>
      </c>
      <c r="B628" s="50" t="s">
        <v>3302</v>
      </c>
      <c r="C628" s="50" t="s">
        <v>1183</v>
      </c>
      <c r="D628" s="55">
        <v>2447.0</v>
      </c>
      <c r="E628" s="56">
        <v>3.202</v>
      </c>
      <c r="F628" s="56">
        <v>2.939</v>
      </c>
      <c r="G628" s="56">
        <v>2.958</v>
      </c>
      <c r="H628" s="56">
        <v>0.311</v>
      </c>
      <c r="I628" s="56">
        <v>74.0</v>
      </c>
      <c r="J628" s="56">
        <v>6.7</v>
      </c>
      <c r="K628" s="56">
        <v>8.1</v>
      </c>
      <c r="L628" s="56">
        <v>0.00475</v>
      </c>
      <c r="M628" s="56">
        <v>0.876</v>
      </c>
      <c r="N628" s="56">
        <v>90.54</v>
      </c>
      <c r="O628" s="52"/>
      <c r="P628" s="56">
        <v>70.153</v>
      </c>
      <c r="Q628" s="56">
        <v>0.54196</v>
      </c>
      <c r="R628" s="52"/>
      <c r="S628" s="52"/>
      <c r="T628" s="52"/>
      <c r="U628" s="52"/>
      <c r="V628" s="52"/>
      <c r="W628" s="52"/>
      <c r="X628" s="52"/>
      <c r="Y628" s="52"/>
    </row>
    <row r="629">
      <c r="A629" s="83" t="s">
        <v>1687</v>
      </c>
      <c r="B629" s="50" t="s">
        <v>3303</v>
      </c>
      <c r="C629" s="50" t="s">
        <v>1688</v>
      </c>
      <c r="D629" s="55">
        <v>2440.0</v>
      </c>
      <c r="E629" s="56">
        <v>1.954</v>
      </c>
      <c r="F629" s="56">
        <v>1.691</v>
      </c>
      <c r="G629" s="56">
        <v>2.607</v>
      </c>
      <c r="H629" s="56">
        <v>0.398</v>
      </c>
      <c r="I629" s="56">
        <v>98.0</v>
      </c>
      <c r="J629" s="56">
        <v>5.8</v>
      </c>
      <c r="K629" s="56">
        <v>8.5</v>
      </c>
      <c r="L629" s="56">
        <v>0.00686</v>
      </c>
      <c r="M629" s="56">
        <v>0.933</v>
      </c>
      <c r="N629" s="56">
        <v>100.0</v>
      </c>
      <c r="O629" s="52"/>
      <c r="P629" s="56">
        <v>26.755</v>
      </c>
      <c r="Q629" s="56">
        <v>0.78149</v>
      </c>
      <c r="R629" s="52"/>
      <c r="S629" s="52"/>
      <c r="T629" s="52"/>
      <c r="U629" s="52"/>
      <c r="V629" s="52"/>
      <c r="W629" s="52"/>
      <c r="X629" s="52"/>
      <c r="Y629" s="52"/>
    </row>
    <row r="630">
      <c r="A630" s="83" t="s">
        <v>626</v>
      </c>
      <c r="B630" s="50" t="s">
        <v>3304</v>
      </c>
      <c r="C630" s="50" t="s">
        <v>627</v>
      </c>
      <c r="D630" s="55">
        <v>2422.0</v>
      </c>
      <c r="E630" s="56">
        <v>4.348</v>
      </c>
      <c r="F630" s="56">
        <v>3.975</v>
      </c>
      <c r="G630" s="56">
        <v>4.521</v>
      </c>
      <c r="H630" s="56">
        <v>0.679</v>
      </c>
      <c r="I630" s="56">
        <v>212.0</v>
      </c>
      <c r="J630" s="56">
        <v>1.9</v>
      </c>
      <c r="K630" s="56">
        <v>7.3</v>
      </c>
      <c r="L630" s="56">
        <v>0.00955</v>
      </c>
      <c r="M630" s="56">
        <v>1.266</v>
      </c>
      <c r="N630" s="56">
        <v>76.89</v>
      </c>
      <c r="O630" s="52"/>
      <c r="P630" s="56">
        <v>82.767</v>
      </c>
      <c r="Q630" s="56">
        <v>1.08907</v>
      </c>
      <c r="R630" s="52"/>
      <c r="S630" s="52"/>
      <c r="T630" s="52"/>
      <c r="U630" s="52"/>
      <c r="V630" s="52"/>
      <c r="W630" s="52"/>
      <c r="X630" s="52"/>
      <c r="Y630" s="52"/>
    </row>
    <row r="631">
      <c r="A631" s="83" t="s">
        <v>1443</v>
      </c>
      <c r="B631" s="50" t="s">
        <v>3305</v>
      </c>
      <c r="C631" s="50" t="s">
        <v>1444</v>
      </c>
      <c r="D631" s="55">
        <v>2413.0</v>
      </c>
      <c r="E631" s="56">
        <v>2.59</v>
      </c>
      <c r="F631" s="56">
        <v>2.42</v>
      </c>
      <c r="G631" s="56">
        <v>2.579</v>
      </c>
      <c r="H631" s="56">
        <v>0.925</v>
      </c>
      <c r="I631" s="56">
        <v>53.0</v>
      </c>
      <c r="J631" s="56">
        <v>7.9</v>
      </c>
      <c r="K631" s="56">
        <v>7.4</v>
      </c>
      <c r="L631" s="56">
        <v>0.00486</v>
      </c>
      <c r="M631" s="56">
        <v>1.033</v>
      </c>
      <c r="N631" s="56">
        <v>62.26</v>
      </c>
      <c r="O631" s="52"/>
      <c r="P631" s="56">
        <v>50.619</v>
      </c>
      <c r="Q631" s="56">
        <v>0.5537</v>
      </c>
      <c r="R631" s="52"/>
      <c r="S631" s="52"/>
      <c r="T631" s="52"/>
      <c r="U631" s="52"/>
      <c r="V631" s="52"/>
      <c r="W631" s="52"/>
      <c r="X631" s="52"/>
      <c r="Y631" s="52"/>
    </row>
    <row r="632">
      <c r="A632" s="83" t="s">
        <v>1658</v>
      </c>
      <c r="B632" s="50" t="s">
        <v>3308</v>
      </c>
      <c r="C632" s="50" t="s">
        <v>1659</v>
      </c>
      <c r="D632" s="55">
        <v>2411.0</v>
      </c>
      <c r="E632" s="56">
        <v>1.917</v>
      </c>
      <c r="F632" s="56">
        <v>1.667</v>
      </c>
      <c r="G632" s="56">
        <v>1.973</v>
      </c>
      <c r="H632" s="56">
        <v>0.721</v>
      </c>
      <c r="I632" s="56">
        <v>68.0</v>
      </c>
      <c r="J632" s="56">
        <v>9.3</v>
      </c>
      <c r="K632" s="56">
        <v>8.0</v>
      </c>
      <c r="L632" s="56">
        <v>0.00309</v>
      </c>
      <c r="M632" s="56">
        <v>0.604</v>
      </c>
      <c r="N632" s="56">
        <v>67.65</v>
      </c>
      <c r="O632" s="52"/>
      <c r="P632" s="56">
        <v>38.24</v>
      </c>
      <c r="Q632" s="56">
        <v>0.35215</v>
      </c>
      <c r="R632" s="52"/>
      <c r="S632" s="52"/>
      <c r="T632" s="52"/>
      <c r="U632" s="52"/>
      <c r="V632" s="52"/>
      <c r="W632" s="52"/>
      <c r="X632" s="52"/>
      <c r="Y632" s="52"/>
    </row>
    <row r="633">
      <c r="A633" s="83" t="s">
        <v>3309</v>
      </c>
      <c r="B633" s="50" t="s">
        <v>3310</v>
      </c>
      <c r="C633" s="50" t="s">
        <v>1646</v>
      </c>
      <c r="D633" s="55">
        <v>2410.0</v>
      </c>
      <c r="E633" s="56">
        <v>1.527</v>
      </c>
      <c r="F633" s="56">
        <v>1.496</v>
      </c>
      <c r="G633" s="56">
        <v>1.889</v>
      </c>
      <c r="H633" s="56">
        <v>0.471</v>
      </c>
      <c r="I633" s="56">
        <v>70.0</v>
      </c>
      <c r="J633" s="56">
        <v>9.6</v>
      </c>
      <c r="K633" s="56">
        <v>7.7</v>
      </c>
      <c r="L633" s="56">
        <v>0.0034</v>
      </c>
      <c r="M633" s="56">
        <v>0.656</v>
      </c>
      <c r="N633" s="56">
        <v>77.14</v>
      </c>
      <c r="O633" s="52"/>
      <c r="P633" s="56">
        <v>16.593</v>
      </c>
      <c r="Q633" s="56">
        <v>0.38758</v>
      </c>
      <c r="R633" s="52"/>
      <c r="S633" s="52"/>
      <c r="T633" s="52"/>
      <c r="U633" s="52"/>
      <c r="V633" s="52"/>
      <c r="W633" s="52"/>
      <c r="X633" s="52"/>
      <c r="Y633" s="52"/>
    </row>
    <row r="634">
      <c r="A634" s="83" t="s">
        <v>2117</v>
      </c>
      <c r="B634" s="50" t="s">
        <v>3311</v>
      </c>
      <c r="C634" s="50" t="s">
        <v>2118</v>
      </c>
      <c r="D634" s="55">
        <v>2406.0</v>
      </c>
      <c r="E634" s="56">
        <v>1.621</v>
      </c>
      <c r="F634" s="56">
        <v>1.498</v>
      </c>
      <c r="G634" s="56">
        <v>1.644</v>
      </c>
      <c r="H634" s="56">
        <v>0.393</v>
      </c>
      <c r="I634" s="56">
        <v>112.0</v>
      </c>
      <c r="J634" s="56">
        <v>5.9</v>
      </c>
      <c r="K634" s="56">
        <v>9.0</v>
      </c>
      <c r="L634" s="56">
        <v>0.00492</v>
      </c>
      <c r="M634" s="56">
        <v>0.455</v>
      </c>
      <c r="N634" s="56">
        <v>86.61</v>
      </c>
      <c r="O634" s="52"/>
      <c r="P634" s="56">
        <v>24.797</v>
      </c>
      <c r="Q634" s="56">
        <v>0.56052</v>
      </c>
      <c r="R634" s="52"/>
      <c r="S634" s="52"/>
      <c r="T634" s="52"/>
      <c r="U634" s="52"/>
      <c r="V634" s="52"/>
      <c r="W634" s="52"/>
      <c r="X634" s="52"/>
      <c r="Y634" s="52"/>
    </row>
    <row r="635">
      <c r="A635" s="83" t="s">
        <v>2269</v>
      </c>
      <c r="B635" s="50" t="s">
        <v>3312</v>
      </c>
      <c r="C635" s="50" t="s">
        <v>2270</v>
      </c>
      <c r="D635" s="55">
        <v>2403.0</v>
      </c>
      <c r="E635" s="56">
        <v>1.187</v>
      </c>
      <c r="F635" s="56">
        <v>1.112</v>
      </c>
      <c r="G635" s="56">
        <v>1.534</v>
      </c>
      <c r="H635" s="56">
        <v>0.134</v>
      </c>
      <c r="I635" s="56">
        <v>127.0</v>
      </c>
      <c r="J635" s="56">
        <v>8.6</v>
      </c>
      <c r="K635" s="56">
        <v>9.3</v>
      </c>
      <c r="L635" s="56">
        <v>0.0029</v>
      </c>
      <c r="M635" s="56">
        <v>0.351</v>
      </c>
      <c r="N635" s="56">
        <v>90.55</v>
      </c>
      <c r="O635" s="52"/>
      <c r="P635" s="56">
        <v>13.322</v>
      </c>
      <c r="Q635" s="56">
        <v>0.33102</v>
      </c>
      <c r="R635" s="52"/>
      <c r="S635" s="52"/>
      <c r="T635" s="52"/>
      <c r="U635" s="52"/>
      <c r="V635" s="52"/>
      <c r="W635" s="52"/>
      <c r="X635" s="52"/>
      <c r="Y635" s="52"/>
    </row>
    <row r="636">
      <c r="A636" s="83" t="s">
        <v>2065</v>
      </c>
      <c r="B636" s="50" t="s">
        <v>3313</v>
      </c>
      <c r="C636" s="50" t="s">
        <v>2066</v>
      </c>
      <c r="D636" s="55">
        <v>2376.0</v>
      </c>
      <c r="E636" s="56">
        <v>2.291</v>
      </c>
      <c r="F636" s="56">
        <v>1.947</v>
      </c>
      <c r="G636" s="56">
        <v>1.881</v>
      </c>
      <c r="H636" s="56">
        <v>0.466</v>
      </c>
      <c r="I636" s="56">
        <v>131.0</v>
      </c>
      <c r="J636" s="56">
        <v>7.1</v>
      </c>
      <c r="K636" s="56">
        <v>6.7</v>
      </c>
      <c r="L636" s="56">
        <v>0.00513</v>
      </c>
      <c r="M636" s="56">
        <v>0.643</v>
      </c>
      <c r="N636" s="56">
        <v>94.66</v>
      </c>
      <c r="O636" s="52"/>
      <c r="P636" s="56">
        <v>56.224</v>
      </c>
      <c r="Q636" s="56">
        <v>0.58504</v>
      </c>
      <c r="R636" s="52"/>
      <c r="S636" s="52"/>
      <c r="T636" s="52"/>
      <c r="U636" s="52"/>
      <c r="V636" s="52"/>
      <c r="W636" s="52"/>
      <c r="X636" s="52"/>
      <c r="Y636" s="52"/>
    </row>
    <row r="637">
      <c r="A637" s="83" t="s">
        <v>1697</v>
      </c>
      <c r="B637" s="50" t="s">
        <v>3315</v>
      </c>
      <c r="C637" s="50" t="s">
        <v>1699</v>
      </c>
      <c r="D637" s="55">
        <v>2353.0</v>
      </c>
      <c r="E637" s="56">
        <v>1.419</v>
      </c>
      <c r="F637" s="56">
        <v>1.391</v>
      </c>
      <c r="G637" s="56">
        <v>2.029</v>
      </c>
      <c r="H637" s="56">
        <v>0.118</v>
      </c>
      <c r="I637" s="56">
        <v>76.0</v>
      </c>
      <c r="J637" s="56">
        <v>8.0</v>
      </c>
      <c r="K637" s="56">
        <v>9.6</v>
      </c>
      <c r="L637" s="56">
        <v>0.00384</v>
      </c>
      <c r="M637" s="56">
        <v>0.608</v>
      </c>
      <c r="N637" s="56">
        <v>85.53</v>
      </c>
      <c r="O637" s="52"/>
      <c r="P637" s="56">
        <v>51.744</v>
      </c>
      <c r="Q637" s="56">
        <v>0.4379</v>
      </c>
      <c r="R637" s="52"/>
      <c r="S637" s="52"/>
      <c r="T637" s="52"/>
      <c r="U637" s="52"/>
      <c r="V637" s="52"/>
      <c r="W637" s="52"/>
      <c r="X637" s="52"/>
      <c r="Y637" s="52"/>
    </row>
    <row r="638">
      <c r="A638" s="83" t="s">
        <v>1371</v>
      </c>
      <c r="B638" s="50" t="s">
        <v>3316</v>
      </c>
      <c r="C638" s="50" t="s">
        <v>1372</v>
      </c>
      <c r="D638" s="55">
        <v>2352.0</v>
      </c>
      <c r="E638" s="56">
        <v>2.723</v>
      </c>
      <c r="F638" s="56">
        <v>2.639</v>
      </c>
      <c r="G638" s="56">
        <v>2.695</v>
      </c>
      <c r="H638" s="56">
        <v>0.358</v>
      </c>
      <c r="I638" s="56">
        <v>134.0</v>
      </c>
      <c r="J638" s="56">
        <v>6.1</v>
      </c>
      <c r="K638" s="56">
        <v>8.9</v>
      </c>
      <c r="L638" s="56">
        <v>0.00409</v>
      </c>
      <c r="M638" s="56">
        <v>0.655</v>
      </c>
      <c r="N638" s="56">
        <v>95.52</v>
      </c>
      <c r="O638" s="52"/>
      <c r="P638" s="56">
        <v>55.691</v>
      </c>
      <c r="Q638" s="56">
        <v>0.46625</v>
      </c>
      <c r="R638" s="52"/>
      <c r="S638" s="52"/>
      <c r="T638" s="52"/>
      <c r="U638" s="52"/>
      <c r="V638" s="52"/>
      <c r="W638" s="52"/>
      <c r="X638" s="52"/>
      <c r="Y638" s="52"/>
    </row>
    <row r="639">
      <c r="A639" s="83" t="s">
        <v>592</v>
      </c>
      <c r="B639" s="50" t="s">
        <v>592</v>
      </c>
      <c r="C639" s="50" t="s">
        <v>593</v>
      </c>
      <c r="D639" s="55">
        <v>2349.0</v>
      </c>
      <c r="E639" s="56">
        <v>3.92</v>
      </c>
      <c r="F639" s="56">
        <v>3.394</v>
      </c>
      <c r="G639" s="56">
        <v>3.486</v>
      </c>
      <c r="H639" s="56">
        <v>1.219</v>
      </c>
      <c r="I639" s="56">
        <v>64.0</v>
      </c>
      <c r="J639" s="56">
        <v>5.4</v>
      </c>
      <c r="K639" s="56">
        <v>6.8</v>
      </c>
      <c r="L639" s="56">
        <v>0.00407</v>
      </c>
      <c r="M639" s="56">
        <v>0.768</v>
      </c>
      <c r="N639" s="56">
        <v>89.06</v>
      </c>
      <c r="O639" s="52"/>
      <c r="P639" s="56">
        <v>76.706</v>
      </c>
      <c r="Q639" s="56">
        <v>0.46345</v>
      </c>
      <c r="R639" s="52"/>
      <c r="S639" s="52"/>
      <c r="T639" s="52"/>
      <c r="U639" s="52"/>
      <c r="V639" s="52"/>
      <c r="W639" s="52"/>
      <c r="X639" s="52"/>
      <c r="Y639" s="52"/>
    </row>
    <row r="640">
      <c r="A640" s="83" t="s">
        <v>321</v>
      </c>
      <c r="B640" s="50" t="s">
        <v>3318</v>
      </c>
      <c r="C640" s="50" t="s">
        <v>322</v>
      </c>
      <c r="D640" s="55">
        <v>2328.0</v>
      </c>
      <c r="E640" s="56">
        <v>7.064</v>
      </c>
      <c r="F640" s="56">
        <v>7.064</v>
      </c>
      <c r="G640" s="56">
        <v>6.57</v>
      </c>
      <c r="H640" s="50" t="s">
        <v>1709</v>
      </c>
      <c r="I640" s="56">
        <v>0.0</v>
      </c>
      <c r="J640" s="56">
        <v>8.8</v>
      </c>
      <c r="K640" s="50" t="s">
        <v>1709</v>
      </c>
      <c r="L640" s="56">
        <v>0.00546</v>
      </c>
      <c r="M640" s="56">
        <v>2.985</v>
      </c>
      <c r="N640" s="50" t="s">
        <v>1709</v>
      </c>
      <c r="P640" s="56">
        <v>89.735</v>
      </c>
      <c r="Q640" s="56">
        <v>0.6226</v>
      </c>
      <c r="R640" s="52"/>
      <c r="S640" s="52"/>
      <c r="T640" s="52"/>
      <c r="U640" s="52"/>
      <c r="V640" s="52"/>
      <c r="W640" s="52"/>
      <c r="X640" s="52"/>
      <c r="Y640" s="52"/>
    </row>
    <row r="641">
      <c r="A641" s="83" t="s">
        <v>1859</v>
      </c>
      <c r="B641" s="50" t="s">
        <v>3320</v>
      </c>
      <c r="C641" s="50" t="s">
        <v>1860</v>
      </c>
      <c r="D641" s="55">
        <v>2327.0</v>
      </c>
      <c r="E641" s="56">
        <v>1.854</v>
      </c>
      <c r="F641" s="56">
        <v>1.219</v>
      </c>
      <c r="G641" s="56">
        <v>1.566</v>
      </c>
      <c r="H641" s="56">
        <v>0.434</v>
      </c>
      <c r="I641" s="56">
        <v>152.0</v>
      </c>
      <c r="J641" s="56">
        <v>4.3</v>
      </c>
      <c r="K641" s="50" t="s">
        <v>563</v>
      </c>
      <c r="L641" s="56">
        <v>0.00357</v>
      </c>
      <c r="M641" s="56">
        <v>0.265</v>
      </c>
      <c r="N641" s="56">
        <v>93.42</v>
      </c>
      <c r="O641" s="52"/>
      <c r="P641" s="56">
        <v>46.358</v>
      </c>
      <c r="Q641" s="56">
        <v>0.40731</v>
      </c>
      <c r="R641" s="52"/>
      <c r="S641" s="52"/>
      <c r="T641" s="52"/>
      <c r="U641" s="52"/>
      <c r="V641" s="52"/>
      <c r="W641" s="52"/>
      <c r="X641" s="52"/>
      <c r="Y641" s="52"/>
    </row>
    <row r="642">
      <c r="A642" s="83" t="s">
        <v>1390</v>
      </c>
      <c r="B642" s="50" t="s">
        <v>3321</v>
      </c>
      <c r="C642" s="50" t="s">
        <v>1391</v>
      </c>
      <c r="D642" s="55">
        <v>2325.0</v>
      </c>
      <c r="E642" s="56">
        <v>1.828</v>
      </c>
      <c r="F642" s="56">
        <v>1.75</v>
      </c>
      <c r="G642" s="56">
        <v>1.9</v>
      </c>
      <c r="H642" s="56">
        <v>0.32</v>
      </c>
      <c r="I642" s="56">
        <v>50.0</v>
      </c>
      <c r="J642" s="50" t="s">
        <v>563</v>
      </c>
      <c r="K642" s="56">
        <v>9.4</v>
      </c>
      <c r="L642" s="56">
        <v>0.00233</v>
      </c>
      <c r="M642" s="56">
        <v>0.53</v>
      </c>
      <c r="N642" s="56">
        <v>76.0</v>
      </c>
      <c r="O642" s="52"/>
      <c r="P642" s="56">
        <v>25.433</v>
      </c>
      <c r="Q642" s="56">
        <v>0.26516</v>
      </c>
      <c r="R642" s="52"/>
      <c r="S642" s="52"/>
      <c r="T642" s="52"/>
      <c r="U642" s="52"/>
      <c r="V642" s="52"/>
      <c r="W642" s="52"/>
      <c r="X642" s="52"/>
      <c r="Y642" s="52"/>
    </row>
    <row r="643">
      <c r="A643" s="83" t="s">
        <v>476</v>
      </c>
      <c r="B643" s="50" t="s">
        <v>3322</v>
      </c>
      <c r="C643" s="50" t="s">
        <v>477</v>
      </c>
      <c r="D643" s="55">
        <v>2314.0</v>
      </c>
      <c r="E643" s="56">
        <v>6.061</v>
      </c>
      <c r="F643" s="56">
        <v>6.0</v>
      </c>
      <c r="G643" s="56">
        <v>7.594</v>
      </c>
      <c r="H643" s="56">
        <v>0.44</v>
      </c>
      <c r="I643" s="56">
        <v>25.0</v>
      </c>
      <c r="J643" s="56">
        <v>6.6</v>
      </c>
      <c r="K643" s="56">
        <v>6.5</v>
      </c>
      <c r="L643" s="56">
        <v>0.00476</v>
      </c>
      <c r="M643" s="56">
        <v>2.461</v>
      </c>
      <c r="N643" s="56">
        <v>0.0</v>
      </c>
      <c r="O643" s="52"/>
      <c r="P643" s="56">
        <v>94.171</v>
      </c>
      <c r="Q643" s="56">
        <v>0.54304</v>
      </c>
      <c r="R643" s="52"/>
      <c r="S643" s="52"/>
      <c r="T643" s="52"/>
      <c r="U643" s="52"/>
      <c r="V643" s="52"/>
      <c r="W643" s="52"/>
      <c r="X643" s="52"/>
      <c r="Y643" s="52"/>
    </row>
    <row r="644">
      <c r="A644" s="83" t="s">
        <v>2042</v>
      </c>
      <c r="B644" s="50" t="s">
        <v>2042</v>
      </c>
      <c r="C644" s="50" t="s">
        <v>2044</v>
      </c>
      <c r="D644" s="55">
        <v>2313.0</v>
      </c>
      <c r="E644" s="56">
        <v>1.495</v>
      </c>
      <c r="F644" s="56">
        <v>1.33</v>
      </c>
      <c r="G644" s="56">
        <v>1.62</v>
      </c>
      <c r="H644" s="56">
        <v>0.337</v>
      </c>
      <c r="I644" s="56">
        <v>83.0</v>
      </c>
      <c r="J644" s="56">
        <v>8.2</v>
      </c>
      <c r="K644" s="56">
        <v>9.5</v>
      </c>
      <c r="L644" s="56">
        <v>0.00345</v>
      </c>
      <c r="M644" s="56">
        <v>0.458</v>
      </c>
      <c r="N644" s="56">
        <v>91.57</v>
      </c>
      <c r="O644" s="52"/>
      <c r="P644" s="56">
        <v>52.481</v>
      </c>
      <c r="Q644" s="56">
        <v>0.39271</v>
      </c>
      <c r="R644" s="52"/>
      <c r="S644" s="52"/>
      <c r="T644" s="52"/>
      <c r="U644" s="52"/>
      <c r="V644" s="52"/>
      <c r="W644" s="52"/>
      <c r="X644" s="52"/>
      <c r="Y644" s="52"/>
    </row>
    <row r="645">
      <c r="A645" s="83" t="s">
        <v>264</v>
      </c>
      <c r="B645" s="50" t="s">
        <v>3323</v>
      </c>
      <c r="C645" s="50" t="s">
        <v>265</v>
      </c>
      <c r="D645" s="55">
        <v>2312.0</v>
      </c>
      <c r="E645" s="56">
        <v>6.51</v>
      </c>
      <c r="F645" s="56">
        <v>6.324</v>
      </c>
      <c r="G645" s="56">
        <v>5.599</v>
      </c>
      <c r="H645" s="56">
        <v>0.523</v>
      </c>
      <c r="I645" s="56">
        <v>65.0</v>
      </c>
      <c r="J645" s="56">
        <v>4.1</v>
      </c>
      <c r="K645" s="56">
        <v>6.8</v>
      </c>
      <c r="L645" s="56">
        <v>0.00933</v>
      </c>
      <c r="M645" s="56">
        <v>1.966</v>
      </c>
      <c r="N645" s="56">
        <v>89.23</v>
      </c>
      <c r="O645" s="52"/>
      <c r="P645" s="56">
        <v>92.383</v>
      </c>
      <c r="Q645" s="56">
        <v>1.06394</v>
      </c>
      <c r="R645" s="52"/>
      <c r="S645" s="52"/>
      <c r="T645" s="52"/>
      <c r="U645" s="52"/>
      <c r="V645" s="52"/>
      <c r="W645" s="52"/>
      <c r="X645" s="52"/>
      <c r="Y645" s="52"/>
    </row>
    <row r="646">
      <c r="A646" s="83" t="s">
        <v>1298</v>
      </c>
      <c r="B646" s="50" t="s">
        <v>3324</v>
      </c>
      <c r="C646" s="50" t="s">
        <v>1299</v>
      </c>
      <c r="D646" s="55">
        <v>2311.0</v>
      </c>
      <c r="E646" s="56">
        <v>2.096</v>
      </c>
      <c r="F646" s="56">
        <v>2.036</v>
      </c>
      <c r="G646" s="56">
        <v>2.691</v>
      </c>
      <c r="H646" s="56">
        <v>0.633</v>
      </c>
      <c r="I646" s="56">
        <v>49.0</v>
      </c>
      <c r="J646" s="56">
        <v>7.3</v>
      </c>
      <c r="K646" s="56">
        <v>8.8</v>
      </c>
      <c r="L646" s="56">
        <v>0.00514</v>
      </c>
      <c r="M646" s="56">
        <v>1.072</v>
      </c>
      <c r="N646" s="56">
        <v>100.0</v>
      </c>
      <c r="O646" s="52"/>
      <c r="P646" s="56">
        <v>28.049</v>
      </c>
      <c r="Q646" s="56">
        <v>0.58554</v>
      </c>
      <c r="R646" s="52"/>
      <c r="S646" s="52"/>
      <c r="T646" s="52"/>
      <c r="U646" s="52"/>
      <c r="V646" s="52"/>
      <c r="W646" s="52"/>
      <c r="X646" s="52"/>
      <c r="Y646" s="52"/>
    </row>
    <row r="647">
      <c r="A647" s="83" t="s">
        <v>3326</v>
      </c>
      <c r="B647" s="50" t="s">
        <v>3327</v>
      </c>
      <c r="C647" s="50" t="s">
        <v>3328</v>
      </c>
      <c r="D647" s="55">
        <v>2304.0</v>
      </c>
      <c r="E647" s="56">
        <v>3.184</v>
      </c>
      <c r="F647" s="56">
        <v>2.856</v>
      </c>
      <c r="G647" s="50" t="s">
        <v>1709</v>
      </c>
      <c r="H647" s="56">
        <v>0.616</v>
      </c>
      <c r="I647" s="56">
        <v>229.0</v>
      </c>
      <c r="J647" s="56">
        <v>2.5</v>
      </c>
      <c r="K647" s="56">
        <v>6.9</v>
      </c>
      <c r="L647" s="56">
        <v>0.00984</v>
      </c>
      <c r="M647" s="50" t="s">
        <v>1709</v>
      </c>
      <c r="N647" s="56">
        <v>65.5</v>
      </c>
      <c r="O647" s="52"/>
      <c r="P647" s="56">
        <v>65.865</v>
      </c>
      <c r="Q647" s="56">
        <v>1.12104</v>
      </c>
      <c r="R647" s="52"/>
      <c r="S647" s="52"/>
      <c r="T647" s="52"/>
      <c r="U647" s="52"/>
      <c r="V647" s="52"/>
      <c r="W647" s="52"/>
      <c r="X647" s="52"/>
      <c r="Y647" s="52"/>
    </row>
    <row r="648">
      <c r="A648" s="83" t="s">
        <v>900</v>
      </c>
      <c r="B648" s="50" t="s">
        <v>3329</v>
      </c>
      <c r="C648" s="50" t="s">
        <v>901</v>
      </c>
      <c r="D648" s="55">
        <v>2300.0</v>
      </c>
      <c r="E648" s="56">
        <v>2.529</v>
      </c>
      <c r="F648" s="56">
        <v>2.327</v>
      </c>
      <c r="G648" s="56">
        <v>3.591</v>
      </c>
      <c r="H648" s="56">
        <v>0.989</v>
      </c>
      <c r="I648" s="56">
        <v>94.0</v>
      </c>
      <c r="J648" s="56">
        <v>4.6</v>
      </c>
      <c r="K648" s="56">
        <v>9.6</v>
      </c>
      <c r="L648" s="56">
        <v>0.00876</v>
      </c>
      <c r="M648" s="56">
        <v>1.369</v>
      </c>
      <c r="N648" s="56">
        <v>91.49</v>
      </c>
      <c r="O648" s="52"/>
      <c r="P648" s="56">
        <v>51.46</v>
      </c>
      <c r="Q648" s="56">
        <v>0.99843</v>
      </c>
      <c r="R648" s="52"/>
      <c r="S648" s="52"/>
      <c r="T648" s="52"/>
      <c r="U648" s="52"/>
      <c r="V648" s="52"/>
      <c r="W648" s="52"/>
      <c r="X648" s="52"/>
      <c r="Y648" s="52"/>
    </row>
    <row r="649">
      <c r="A649" s="83" t="s">
        <v>2073</v>
      </c>
      <c r="B649" s="50" t="s">
        <v>3330</v>
      </c>
      <c r="C649" s="50" t="s">
        <v>2074</v>
      </c>
      <c r="D649" s="55">
        <v>2280.0</v>
      </c>
      <c r="E649" s="56">
        <v>1.621</v>
      </c>
      <c r="F649" s="56">
        <v>1.335</v>
      </c>
      <c r="G649" s="56">
        <v>1.729</v>
      </c>
      <c r="H649" s="56">
        <v>0.517</v>
      </c>
      <c r="I649" s="56">
        <v>118.0</v>
      </c>
      <c r="J649" s="56">
        <v>9.3</v>
      </c>
      <c r="K649" s="50" t="s">
        <v>563</v>
      </c>
      <c r="L649" s="56">
        <v>0.00295</v>
      </c>
      <c r="M649" s="56">
        <v>0.452</v>
      </c>
      <c r="N649" s="56">
        <v>96.61</v>
      </c>
      <c r="O649" s="52"/>
      <c r="P649" s="56">
        <v>66.664</v>
      </c>
      <c r="Q649" s="56">
        <v>0.33581</v>
      </c>
      <c r="R649" s="52"/>
      <c r="S649" s="52"/>
      <c r="T649" s="52"/>
      <c r="U649" s="52"/>
      <c r="V649" s="52"/>
      <c r="W649" s="52"/>
      <c r="X649" s="52"/>
      <c r="Y649" s="52"/>
    </row>
    <row r="650">
      <c r="A650" s="83" t="s">
        <v>1241</v>
      </c>
      <c r="B650" s="50" t="s">
        <v>3331</v>
      </c>
      <c r="C650" s="50" t="s">
        <v>1242</v>
      </c>
      <c r="D650" s="55">
        <v>2280.0</v>
      </c>
      <c r="E650" s="56">
        <v>2.419</v>
      </c>
      <c r="F650" s="56">
        <v>2.208</v>
      </c>
      <c r="G650" s="56">
        <v>2.988</v>
      </c>
      <c r="H650" s="56">
        <v>0.4</v>
      </c>
      <c r="I650" s="56">
        <v>110.0</v>
      </c>
      <c r="J650" s="56">
        <v>4.3</v>
      </c>
      <c r="K650" s="56">
        <v>8.1</v>
      </c>
      <c r="L650" s="56">
        <v>0.00679</v>
      </c>
      <c r="M650" s="56">
        <v>0.912</v>
      </c>
      <c r="N650" s="56">
        <v>92.73</v>
      </c>
      <c r="O650" s="52"/>
      <c r="P650" s="56">
        <v>65.039</v>
      </c>
      <c r="Q650" s="56">
        <v>0.77341</v>
      </c>
      <c r="R650" s="52"/>
      <c r="S650" s="52"/>
      <c r="T650" s="52"/>
      <c r="U650" s="52"/>
      <c r="V650" s="52"/>
      <c r="W650" s="52"/>
      <c r="X650" s="52"/>
      <c r="Y650" s="52"/>
    </row>
    <row r="651">
      <c r="A651" s="83" t="s">
        <v>1093</v>
      </c>
      <c r="B651" s="50" t="s">
        <v>1093</v>
      </c>
      <c r="C651" s="50" t="s">
        <v>1094</v>
      </c>
      <c r="D651" s="55">
        <v>2264.0</v>
      </c>
      <c r="E651" s="56">
        <v>3.213</v>
      </c>
      <c r="F651" s="56">
        <v>2.75</v>
      </c>
      <c r="G651" s="56">
        <v>2.684</v>
      </c>
      <c r="H651" s="56">
        <v>0.394</v>
      </c>
      <c r="I651" s="56">
        <v>127.0</v>
      </c>
      <c r="J651" s="56">
        <v>5.5</v>
      </c>
      <c r="K651" s="56">
        <v>7.7</v>
      </c>
      <c r="L651" s="56">
        <v>0.00469</v>
      </c>
      <c r="M651" s="56">
        <v>0.709</v>
      </c>
      <c r="N651" s="56">
        <v>93.7</v>
      </c>
      <c r="O651" s="52"/>
      <c r="P651" s="56">
        <v>57.053</v>
      </c>
      <c r="Q651" s="56">
        <v>0.53419</v>
      </c>
      <c r="R651" s="52"/>
      <c r="S651" s="52"/>
      <c r="T651" s="52"/>
      <c r="U651" s="52"/>
      <c r="V651" s="52"/>
      <c r="W651" s="52"/>
      <c r="X651" s="52"/>
      <c r="Y651" s="52"/>
    </row>
    <row r="652">
      <c r="A652" s="83" t="s">
        <v>1628</v>
      </c>
      <c r="B652" s="50" t="s">
        <v>3333</v>
      </c>
      <c r="C652" s="50" t="s">
        <v>1629</v>
      </c>
      <c r="D652" s="55">
        <v>2243.0</v>
      </c>
      <c r="E652" s="56">
        <v>2.5</v>
      </c>
      <c r="F652" s="56">
        <v>2.5</v>
      </c>
      <c r="G652" s="56">
        <v>2.665</v>
      </c>
      <c r="H652" s="56">
        <v>0.522</v>
      </c>
      <c r="I652" s="56">
        <v>23.0</v>
      </c>
      <c r="J652" s="56">
        <v>6.9</v>
      </c>
      <c r="K652" s="56">
        <v>7.6</v>
      </c>
      <c r="L652" s="56">
        <v>0.00331</v>
      </c>
      <c r="M652" s="56">
        <v>0.894</v>
      </c>
      <c r="N652" s="56">
        <v>95.65</v>
      </c>
      <c r="O652" s="52"/>
      <c r="P652" s="56">
        <v>44.118</v>
      </c>
      <c r="Q652" s="56">
        <v>0.37773</v>
      </c>
      <c r="R652" s="52"/>
      <c r="S652" s="52"/>
      <c r="T652" s="52"/>
      <c r="U652" s="52"/>
      <c r="V652" s="52"/>
      <c r="W652" s="52"/>
      <c r="X652" s="52"/>
      <c r="Y652" s="52"/>
    </row>
    <row r="653">
      <c r="A653" s="83" t="s">
        <v>725</v>
      </c>
      <c r="B653" s="50" t="s">
        <v>3334</v>
      </c>
      <c r="C653" s="50" t="s">
        <v>726</v>
      </c>
      <c r="D653" s="55">
        <v>2238.0</v>
      </c>
      <c r="E653" s="56">
        <v>3.371</v>
      </c>
      <c r="F653" s="56">
        <v>3.194</v>
      </c>
      <c r="G653" s="56">
        <v>3.591</v>
      </c>
      <c r="H653" s="56">
        <v>0.492</v>
      </c>
      <c r="I653" s="56">
        <v>128.0</v>
      </c>
      <c r="J653" s="56">
        <v>3.6</v>
      </c>
      <c r="K653" s="56">
        <v>6.4</v>
      </c>
      <c r="L653" s="56">
        <v>0.0096</v>
      </c>
      <c r="M653" s="56">
        <v>1.192</v>
      </c>
      <c r="N653" s="56">
        <v>93.75</v>
      </c>
      <c r="O653" s="52"/>
      <c r="P653" s="56">
        <v>51.604</v>
      </c>
      <c r="Q653" s="56">
        <v>1.09475</v>
      </c>
      <c r="R653" s="52"/>
      <c r="S653" s="52"/>
      <c r="T653" s="52"/>
      <c r="U653" s="52"/>
      <c r="V653" s="52"/>
      <c r="W653" s="52"/>
      <c r="X653" s="52"/>
      <c r="Y653" s="52"/>
    </row>
    <row r="654">
      <c r="A654" s="83" t="s">
        <v>2034</v>
      </c>
      <c r="B654" s="50" t="s">
        <v>3335</v>
      </c>
      <c r="C654" s="50" t="s">
        <v>2035</v>
      </c>
      <c r="D654" s="55">
        <v>2237.0</v>
      </c>
      <c r="E654" s="56">
        <v>1.621</v>
      </c>
      <c r="F654" s="56">
        <v>1.551</v>
      </c>
      <c r="G654" s="56">
        <v>1.75</v>
      </c>
      <c r="H654" s="56">
        <v>0.701</v>
      </c>
      <c r="I654" s="56">
        <v>87.0</v>
      </c>
      <c r="J654" s="56">
        <v>6.7</v>
      </c>
      <c r="K654" s="50" t="s">
        <v>563</v>
      </c>
      <c r="L654" s="56">
        <v>0.0043</v>
      </c>
      <c r="M654" s="56">
        <v>0.53</v>
      </c>
      <c r="N654" s="56">
        <v>73.56</v>
      </c>
      <c r="O654" s="52"/>
      <c r="P654" s="56">
        <v>21.289</v>
      </c>
      <c r="Q654" s="56">
        <v>0.49047</v>
      </c>
      <c r="R654" s="52"/>
      <c r="S654" s="52"/>
      <c r="T654" s="52"/>
      <c r="U654" s="52"/>
      <c r="V654" s="52"/>
      <c r="W654" s="52"/>
      <c r="X654" s="52"/>
      <c r="Y654" s="52"/>
    </row>
    <row r="655">
      <c r="A655" s="83" t="s">
        <v>1949</v>
      </c>
      <c r="B655" s="50" t="s">
        <v>1949</v>
      </c>
      <c r="C655" s="50" t="s">
        <v>1951</v>
      </c>
      <c r="D655" s="55">
        <v>2230.0</v>
      </c>
      <c r="E655" s="56">
        <v>1.583</v>
      </c>
      <c r="F655" s="56">
        <v>1.449</v>
      </c>
      <c r="G655" s="56">
        <v>1.788</v>
      </c>
      <c r="H655" s="56">
        <v>0.305</v>
      </c>
      <c r="I655" s="56">
        <v>59.0</v>
      </c>
      <c r="J655" s="56">
        <v>9.7</v>
      </c>
      <c r="K655" s="56">
        <v>9.7</v>
      </c>
      <c r="L655" s="56">
        <v>0.0025</v>
      </c>
      <c r="M655" s="56">
        <v>0.48</v>
      </c>
      <c r="N655" s="56">
        <v>96.61</v>
      </c>
      <c r="O655" s="52"/>
      <c r="P655" s="56">
        <v>44.065</v>
      </c>
      <c r="Q655" s="56">
        <v>0.2848</v>
      </c>
      <c r="R655" s="52"/>
      <c r="S655" s="52"/>
      <c r="T655" s="52"/>
      <c r="U655" s="52"/>
      <c r="V655" s="52"/>
      <c r="W655" s="52"/>
      <c r="X655" s="52"/>
      <c r="Y655" s="52"/>
    </row>
    <row r="656">
      <c r="A656" s="83" t="s">
        <v>743</v>
      </c>
      <c r="B656" s="50" t="s">
        <v>3336</v>
      </c>
      <c r="C656" s="50" t="s">
        <v>744</v>
      </c>
      <c r="D656" s="55">
        <v>2230.0</v>
      </c>
      <c r="E656" s="56">
        <v>3.361</v>
      </c>
      <c r="F656" s="56">
        <v>3.19</v>
      </c>
      <c r="G656" s="56">
        <v>3.132</v>
      </c>
      <c r="H656" s="56">
        <v>0.338</v>
      </c>
      <c r="I656" s="56">
        <v>133.0</v>
      </c>
      <c r="J656" s="56">
        <v>5.1</v>
      </c>
      <c r="K656" s="56">
        <v>6.9</v>
      </c>
      <c r="L656" s="56">
        <v>0.00418</v>
      </c>
      <c r="M656" s="56">
        <v>0.686</v>
      </c>
      <c r="N656" s="56">
        <v>94.74</v>
      </c>
      <c r="O656" s="52"/>
      <c r="P656" s="56">
        <v>73.495</v>
      </c>
      <c r="Q656" s="56">
        <v>0.47621</v>
      </c>
      <c r="R656" s="52"/>
      <c r="S656" s="52"/>
      <c r="T656" s="52"/>
      <c r="U656" s="52"/>
      <c r="V656" s="52"/>
      <c r="W656" s="52"/>
      <c r="X656" s="52"/>
      <c r="Y656" s="52"/>
    </row>
    <row r="657">
      <c r="A657" s="83" t="s">
        <v>588</v>
      </c>
      <c r="B657" s="50" t="s">
        <v>3337</v>
      </c>
      <c r="C657" s="50" t="s">
        <v>589</v>
      </c>
      <c r="D657" s="55">
        <v>2228.0</v>
      </c>
      <c r="E657" s="56">
        <v>5.193</v>
      </c>
      <c r="F657" s="56">
        <v>5.018</v>
      </c>
      <c r="G657" s="56">
        <v>4.663</v>
      </c>
      <c r="H657" s="56">
        <v>1.397</v>
      </c>
      <c r="I657" s="56">
        <v>78.0</v>
      </c>
      <c r="J657" s="56">
        <v>4.6</v>
      </c>
      <c r="K657" s="56">
        <v>7.8</v>
      </c>
      <c r="L657" s="56">
        <v>0.00649</v>
      </c>
      <c r="M657" s="56">
        <v>1.459</v>
      </c>
      <c r="N657" s="56">
        <v>67.95</v>
      </c>
      <c r="O657" s="52"/>
      <c r="P657" s="56">
        <v>79.801</v>
      </c>
      <c r="Q657" s="56">
        <v>0.73924</v>
      </c>
      <c r="R657" s="52"/>
      <c r="S657" s="52"/>
      <c r="T657" s="52"/>
      <c r="U657" s="52"/>
      <c r="V657" s="52"/>
      <c r="W657" s="52"/>
      <c r="X657" s="52"/>
      <c r="Y657" s="52"/>
    </row>
    <row r="658">
      <c r="A658" s="83" t="s">
        <v>1407</v>
      </c>
      <c r="B658" s="50" t="s">
        <v>3339</v>
      </c>
      <c r="C658" s="50" t="s">
        <v>1408</v>
      </c>
      <c r="D658" s="55">
        <v>2224.0</v>
      </c>
      <c r="E658" s="56">
        <v>2.319</v>
      </c>
      <c r="F658" s="56">
        <v>2.157</v>
      </c>
      <c r="G658" s="56">
        <v>2.467</v>
      </c>
      <c r="H658" s="56">
        <v>0.653</v>
      </c>
      <c r="I658" s="56">
        <v>242.0</v>
      </c>
      <c r="J658" s="56">
        <v>2.9</v>
      </c>
      <c r="K658" s="56">
        <v>7.0</v>
      </c>
      <c r="L658" s="56">
        <v>0.00809</v>
      </c>
      <c r="M658" s="56">
        <v>0.64</v>
      </c>
      <c r="N658" s="56">
        <v>92.56</v>
      </c>
      <c r="O658" s="52"/>
      <c r="P658" s="56">
        <v>40.728</v>
      </c>
      <c r="Q658" s="56">
        <v>0.92245</v>
      </c>
      <c r="R658" s="52"/>
      <c r="S658" s="52"/>
      <c r="T658" s="52"/>
      <c r="U658" s="52"/>
      <c r="V658" s="52"/>
      <c r="W658" s="52"/>
      <c r="X658" s="52"/>
      <c r="Y658" s="52"/>
    </row>
    <row r="659">
      <c r="A659" s="83" t="s">
        <v>1269</v>
      </c>
      <c r="B659" s="50" t="s">
        <v>1269</v>
      </c>
      <c r="C659" s="50" t="s">
        <v>1270</v>
      </c>
      <c r="D659" s="55">
        <v>2220.0</v>
      </c>
      <c r="E659" s="56">
        <v>2.917</v>
      </c>
      <c r="F659" s="56">
        <v>2.654</v>
      </c>
      <c r="G659" s="56">
        <v>2.696</v>
      </c>
      <c r="H659" s="56">
        <v>0.576</v>
      </c>
      <c r="I659" s="56">
        <v>66.0</v>
      </c>
      <c r="J659" s="56">
        <v>6.8</v>
      </c>
      <c r="K659" s="56">
        <v>7.5</v>
      </c>
      <c r="L659" s="56">
        <v>0.00389</v>
      </c>
      <c r="M659" s="56">
        <v>0.745</v>
      </c>
      <c r="N659" s="56">
        <v>86.36</v>
      </c>
      <c r="O659" s="52"/>
      <c r="P659" s="56">
        <v>52.649</v>
      </c>
      <c r="Q659" s="56">
        <v>0.44312</v>
      </c>
      <c r="R659" s="52"/>
      <c r="S659" s="52"/>
      <c r="T659" s="52"/>
      <c r="U659" s="52"/>
      <c r="V659" s="52"/>
      <c r="W659" s="52"/>
      <c r="X659" s="52"/>
      <c r="Y659" s="52"/>
    </row>
    <row r="660">
      <c r="A660" s="83" t="s">
        <v>647</v>
      </c>
      <c r="B660" s="50" t="s">
        <v>3340</v>
      </c>
      <c r="C660" s="50" t="s">
        <v>648</v>
      </c>
      <c r="D660" s="55">
        <v>2194.0</v>
      </c>
      <c r="E660" s="56">
        <v>4.019</v>
      </c>
      <c r="F660" s="56">
        <v>3.814</v>
      </c>
      <c r="G660" s="56">
        <v>4.089</v>
      </c>
      <c r="H660" s="56">
        <v>0.87</v>
      </c>
      <c r="I660" s="56">
        <v>100.0</v>
      </c>
      <c r="J660" s="56">
        <v>3.3</v>
      </c>
      <c r="K660" s="56">
        <v>7.4</v>
      </c>
      <c r="L660" s="56">
        <v>0.00766</v>
      </c>
      <c r="M660" s="56">
        <v>1.098</v>
      </c>
      <c r="N660" s="56">
        <v>72.0</v>
      </c>
      <c r="O660" s="52"/>
      <c r="P660" s="56">
        <v>79.069</v>
      </c>
      <c r="Q660" s="56">
        <v>0.87255</v>
      </c>
      <c r="R660" s="52"/>
      <c r="S660" s="52"/>
      <c r="T660" s="52"/>
      <c r="U660" s="52"/>
      <c r="V660" s="52"/>
      <c r="W660" s="52"/>
      <c r="X660" s="52"/>
      <c r="Y660" s="52"/>
    </row>
    <row r="661">
      <c r="A661" s="83" t="s">
        <v>1028</v>
      </c>
      <c r="B661" s="50" t="s">
        <v>3341</v>
      </c>
      <c r="C661" s="50" t="s">
        <v>1029</v>
      </c>
      <c r="D661" s="55">
        <v>2187.0</v>
      </c>
      <c r="E661" s="56">
        <v>3.084</v>
      </c>
      <c r="F661" s="56">
        <v>2.87</v>
      </c>
      <c r="G661" s="56">
        <v>3.101</v>
      </c>
      <c r="H661" s="56">
        <v>1.208</v>
      </c>
      <c r="I661" s="56">
        <v>72.0</v>
      </c>
      <c r="J661" s="56">
        <v>5.9</v>
      </c>
      <c r="K661" s="56">
        <v>5.1</v>
      </c>
      <c r="L661" s="56">
        <v>0.00322</v>
      </c>
      <c r="M661" s="56">
        <v>0.651</v>
      </c>
      <c r="N661" s="56">
        <v>84.72</v>
      </c>
      <c r="O661" s="52"/>
      <c r="P661" s="56">
        <v>47.861</v>
      </c>
      <c r="Q661" s="56">
        <v>0.36673</v>
      </c>
      <c r="R661" s="52"/>
      <c r="S661" s="52"/>
      <c r="T661" s="52"/>
      <c r="U661" s="52"/>
      <c r="V661" s="52"/>
      <c r="W661" s="52"/>
      <c r="X661" s="52"/>
      <c r="Y661" s="52"/>
    </row>
    <row r="662">
      <c r="A662" s="83" t="s">
        <v>734</v>
      </c>
      <c r="B662" s="50" t="s">
        <v>3342</v>
      </c>
      <c r="C662" s="50" t="s">
        <v>735</v>
      </c>
      <c r="D662" s="55">
        <v>2187.0</v>
      </c>
      <c r="E662" s="56">
        <v>5.218</v>
      </c>
      <c r="F662" s="56">
        <v>4.854</v>
      </c>
      <c r="G662" s="56">
        <v>4.894</v>
      </c>
      <c r="H662" s="56">
        <v>0.716</v>
      </c>
      <c r="I662" s="56">
        <v>95.0</v>
      </c>
      <c r="J662" s="56">
        <v>2.5</v>
      </c>
      <c r="K662" s="56">
        <v>6.9</v>
      </c>
      <c r="L662" s="56">
        <v>0.01042</v>
      </c>
      <c r="M662" s="56">
        <v>1.594</v>
      </c>
      <c r="N662" s="56">
        <v>84.21</v>
      </c>
      <c r="O662" s="52"/>
      <c r="P662" s="56">
        <v>83.118</v>
      </c>
      <c r="Q662" s="56">
        <v>1.18731</v>
      </c>
      <c r="R662" s="52"/>
      <c r="S662" s="52"/>
      <c r="T662" s="52"/>
      <c r="U662" s="52"/>
      <c r="V662" s="52"/>
      <c r="W662" s="52"/>
      <c r="X662" s="52"/>
      <c r="Y662" s="52"/>
    </row>
    <row r="663">
      <c r="A663" s="83" t="s">
        <v>831</v>
      </c>
      <c r="B663" s="50" t="s">
        <v>3343</v>
      </c>
      <c r="C663" s="50" t="s">
        <v>832</v>
      </c>
      <c r="D663" s="55">
        <v>2182.0</v>
      </c>
      <c r="E663" s="56">
        <v>3.14</v>
      </c>
      <c r="F663" s="56">
        <v>2.833</v>
      </c>
      <c r="G663" s="56">
        <v>2.91</v>
      </c>
      <c r="H663" s="56">
        <v>0.439</v>
      </c>
      <c r="I663" s="56">
        <v>66.0</v>
      </c>
      <c r="J663" s="56">
        <v>5.6</v>
      </c>
      <c r="K663" s="56">
        <v>7.7</v>
      </c>
      <c r="L663" s="56">
        <v>0.0041</v>
      </c>
      <c r="M663" s="56">
        <v>0.697</v>
      </c>
      <c r="N663" s="56">
        <v>90.91</v>
      </c>
      <c r="O663" s="52"/>
      <c r="P663" s="56">
        <v>60.352</v>
      </c>
      <c r="Q663" s="56">
        <v>0.46744</v>
      </c>
      <c r="R663" s="52"/>
      <c r="S663" s="52"/>
      <c r="T663" s="52"/>
      <c r="U663" s="52"/>
      <c r="V663" s="52"/>
      <c r="W663" s="52"/>
      <c r="X663" s="52"/>
      <c r="Y663" s="52"/>
    </row>
    <row r="664">
      <c r="A664" s="83" t="s">
        <v>1132</v>
      </c>
      <c r="B664" s="50" t="s">
        <v>3345</v>
      </c>
      <c r="C664" s="50" t="s">
        <v>1133</v>
      </c>
      <c r="D664" s="55">
        <v>2173.0</v>
      </c>
      <c r="E664" s="56">
        <v>2.3</v>
      </c>
      <c r="F664" s="56">
        <v>1.603</v>
      </c>
      <c r="G664" s="56">
        <v>2.136</v>
      </c>
      <c r="H664" s="56">
        <v>0.881</v>
      </c>
      <c r="I664" s="56">
        <v>201.0</v>
      </c>
      <c r="J664" s="56">
        <v>4.4</v>
      </c>
      <c r="K664" s="50" t="s">
        <v>563</v>
      </c>
      <c r="L664" s="56">
        <v>0.00336</v>
      </c>
      <c r="M664" s="56">
        <v>0.433</v>
      </c>
      <c r="N664" s="56">
        <v>96.02</v>
      </c>
      <c r="O664" s="52"/>
      <c r="P664" s="56">
        <v>42.73</v>
      </c>
      <c r="Q664" s="56">
        <v>0.38275</v>
      </c>
      <c r="R664" s="52"/>
      <c r="S664" s="52"/>
      <c r="T664" s="52"/>
      <c r="U664" s="52"/>
      <c r="V664" s="52"/>
      <c r="W664" s="52"/>
      <c r="X664" s="52"/>
      <c r="Y664" s="52"/>
    </row>
    <row r="665">
      <c r="A665" s="83" t="s">
        <v>2625</v>
      </c>
      <c r="B665" s="50" t="s">
        <v>3346</v>
      </c>
      <c r="C665" s="50" t="s">
        <v>2627</v>
      </c>
      <c r="D665" s="55">
        <v>2162.0</v>
      </c>
      <c r="E665" s="56">
        <v>0.561</v>
      </c>
      <c r="F665" s="56">
        <v>0.366</v>
      </c>
      <c r="G665" s="56">
        <v>0.572</v>
      </c>
      <c r="H665" s="56">
        <v>0.162</v>
      </c>
      <c r="I665" s="56">
        <v>179.0</v>
      </c>
      <c r="J665" s="50" t="s">
        <v>563</v>
      </c>
      <c r="K665" s="50" t="s">
        <v>563</v>
      </c>
      <c r="L665" s="56">
        <v>0.00176</v>
      </c>
      <c r="M665" s="56">
        <v>0.137</v>
      </c>
      <c r="N665" s="56">
        <v>99.44</v>
      </c>
      <c r="O665" s="52"/>
      <c r="P665" s="56">
        <v>17.308</v>
      </c>
      <c r="Q665" s="56">
        <v>0.20075</v>
      </c>
      <c r="R665" s="52"/>
      <c r="S665" s="52"/>
      <c r="T665" s="52"/>
      <c r="U665" s="52"/>
      <c r="V665" s="52"/>
      <c r="W665" s="52"/>
      <c r="X665" s="52"/>
      <c r="Y665" s="52"/>
    </row>
    <row r="666">
      <c r="A666" s="83" t="s">
        <v>1349</v>
      </c>
      <c r="B666" s="50" t="s">
        <v>3347</v>
      </c>
      <c r="C666" s="50" t="s">
        <v>1350</v>
      </c>
      <c r="D666" s="55">
        <v>2159.0</v>
      </c>
      <c r="E666" s="56">
        <v>2.569</v>
      </c>
      <c r="F666" s="56">
        <v>2.38</v>
      </c>
      <c r="G666" s="56">
        <v>2.65</v>
      </c>
      <c r="H666" s="56">
        <v>0.608</v>
      </c>
      <c r="I666" s="56">
        <v>74.0</v>
      </c>
      <c r="J666" s="56">
        <v>8.0</v>
      </c>
      <c r="K666" s="56">
        <v>8.7</v>
      </c>
      <c r="L666" s="56">
        <v>0.00389</v>
      </c>
      <c r="M666" s="56">
        <v>0.827</v>
      </c>
      <c r="N666" s="56">
        <v>85.14</v>
      </c>
      <c r="O666" s="52"/>
      <c r="P666" s="56">
        <v>47.363</v>
      </c>
      <c r="Q666" s="56">
        <v>0.44356</v>
      </c>
      <c r="R666" s="52"/>
      <c r="S666" s="52"/>
      <c r="T666" s="52"/>
      <c r="U666" s="52"/>
      <c r="V666" s="52"/>
      <c r="W666" s="52"/>
      <c r="X666" s="52"/>
      <c r="Y666" s="52"/>
    </row>
    <row r="667">
      <c r="A667" s="83" t="s">
        <v>1650</v>
      </c>
      <c r="B667" s="50" t="s">
        <v>3349</v>
      </c>
      <c r="C667" s="50" t="s">
        <v>1651</v>
      </c>
      <c r="D667" s="55">
        <v>2128.0</v>
      </c>
      <c r="E667" s="56">
        <v>2.091</v>
      </c>
      <c r="F667" s="56">
        <v>1.93</v>
      </c>
      <c r="G667" s="56">
        <v>2.356</v>
      </c>
      <c r="H667" s="56">
        <v>0.5</v>
      </c>
      <c r="I667" s="56">
        <v>74.0</v>
      </c>
      <c r="J667" s="56">
        <v>7.6</v>
      </c>
      <c r="K667" s="56">
        <v>9.1</v>
      </c>
      <c r="L667" s="56">
        <v>0.00371</v>
      </c>
      <c r="M667" s="56">
        <v>0.661</v>
      </c>
      <c r="N667" s="56">
        <v>95.95</v>
      </c>
      <c r="O667" s="52"/>
      <c r="P667" s="56">
        <v>36.317</v>
      </c>
      <c r="Q667" s="56">
        <v>0.42256</v>
      </c>
      <c r="R667" s="52"/>
      <c r="S667" s="52"/>
      <c r="T667" s="52"/>
      <c r="U667" s="52"/>
      <c r="V667" s="52"/>
      <c r="W667" s="52"/>
      <c r="X667" s="52"/>
      <c r="Y667" s="52"/>
    </row>
    <row r="668">
      <c r="A668" s="83" t="s">
        <v>1377</v>
      </c>
      <c r="B668" s="50" t="s">
        <v>3350</v>
      </c>
      <c r="C668" s="56" t="s">
        <v>1756</v>
      </c>
      <c r="D668" s="55">
        <v>2127.0</v>
      </c>
      <c r="E668" s="56">
        <v>2.103</v>
      </c>
      <c r="F668" s="56">
        <v>1.897</v>
      </c>
      <c r="G668" s="56">
        <v>2.176</v>
      </c>
      <c r="H668" s="56">
        <v>0.231</v>
      </c>
      <c r="I668" s="56">
        <v>39.0</v>
      </c>
      <c r="J668" s="50" t="s">
        <v>563</v>
      </c>
      <c r="K668" s="50" t="s">
        <v>563</v>
      </c>
      <c r="L668" s="56">
        <v>0.00248</v>
      </c>
      <c r="M668" s="56">
        <v>0.8</v>
      </c>
      <c r="N668" s="56">
        <v>94.87</v>
      </c>
      <c r="O668" s="52"/>
      <c r="P668" s="56">
        <v>52.423</v>
      </c>
      <c r="Q668" s="56">
        <v>0.28279</v>
      </c>
      <c r="R668" s="52"/>
      <c r="S668" s="52"/>
      <c r="T668" s="52"/>
      <c r="U668" s="52"/>
      <c r="V668" s="52"/>
      <c r="W668" s="52"/>
      <c r="X668" s="52"/>
      <c r="Y668" s="52"/>
    </row>
    <row r="669">
      <c r="A669" s="83" t="s">
        <v>1829</v>
      </c>
      <c r="B669" s="50" t="s">
        <v>3351</v>
      </c>
      <c r="C669" s="50" t="s">
        <v>1830</v>
      </c>
      <c r="D669" s="55">
        <v>2120.0</v>
      </c>
      <c r="E669" s="56">
        <v>2.699</v>
      </c>
      <c r="F669" s="56">
        <v>2.699</v>
      </c>
      <c r="G669" s="56">
        <v>2.518</v>
      </c>
      <c r="H669" s="50" t="s">
        <v>1709</v>
      </c>
      <c r="I669" s="56">
        <v>0.0</v>
      </c>
      <c r="J669" s="56">
        <v>6.8</v>
      </c>
      <c r="K669" s="50" t="s">
        <v>1709</v>
      </c>
      <c r="L669" s="56">
        <v>0.004</v>
      </c>
      <c r="M669" s="56">
        <v>0.802</v>
      </c>
      <c r="N669" s="50" t="s">
        <v>1709</v>
      </c>
      <c r="P669" s="56">
        <v>49.805</v>
      </c>
      <c r="Q669" s="56">
        <v>0.45634</v>
      </c>
      <c r="R669" s="52"/>
      <c r="S669" s="52"/>
      <c r="T669" s="52"/>
      <c r="U669" s="52"/>
      <c r="V669" s="52"/>
      <c r="W669" s="52"/>
      <c r="X669" s="52"/>
      <c r="Y669" s="52"/>
    </row>
    <row r="670">
      <c r="A670" s="83" t="s">
        <v>820</v>
      </c>
      <c r="B670" s="50" t="s">
        <v>3353</v>
      </c>
      <c r="C670" s="50" t="s">
        <v>821</v>
      </c>
      <c r="D670" s="55">
        <v>2110.0</v>
      </c>
      <c r="E670" s="56">
        <v>3.879</v>
      </c>
      <c r="F670" s="56">
        <v>3.526</v>
      </c>
      <c r="G670" s="56">
        <v>3.88</v>
      </c>
      <c r="H670" s="56">
        <v>0.41</v>
      </c>
      <c r="I670" s="56">
        <v>78.0</v>
      </c>
      <c r="J670" s="56">
        <v>2.6</v>
      </c>
      <c r="K670" s="56">
        <v>9.3</v>
      </c>
      <c r="L670" s="56">
        <v>0.01282</v>
      </c>
      <c r="M670" s="56">
        <v>1.723</v>
      </c>
      <c r="N670" s="56">
        <v>88.46</v>
      </c>
      <c r="O670" s="52"/>
      <c r="P670" s="56">
        <v>72.852</v>
      </c>
      <c r="Q670" s="56">
        <v>1.46142</v>
      </c>
      <c r="R670" s="52"/>
      <c r="S670" s="52"/>
      <c r="T670" s="52"/>
      <c r="U670" s="52"/>
      <c r="V670" s="52"/>
      <c r="W670" s="52"/>
      <c r="X670" s="52"/>
      <c r="Y670" s="52"/>
    </row>
    <row r="671">
      <c r="A671" s="83" t="s">
        <v>220</v>
      </c>
      <c r="B671" s="50" t="s">
        <v>3354</v>
      </c>
      <c r="C671" s="50" t="s">
        <v>221</v>
      </c>
      <c r="D671" s="55">
        <v>2104.0</v>
      </c>
      <c r="E671" s="56">
        <v>6.394</v>
      </c>
      <c r="F671" s="56">
        <v>6.351</v>
      </c>
      <c r="G671" s="56">
        <v>6.356</v>
      </c>
      <c r="H671" s="56">
        <v>1.127</v>
      </c>
      <c r="I671" s="56">
        <v>63.0</v>
      </c>
      <c r="J671" s="56">
        <v>3.8</v>
      </c>
      <c r="K671" s="56">
        <v>6.3</v>
      </c>
      <c r="L671" s="56">
        <v>0.0084</v>
      </c>
      <c r="M671" s="56">
        <v>2.325</v>
      </c>
      <c r="N671" s="56">
        <v>0.0</v>
      </c>
      <c r="O671" s="52"/>
      <c r="P671" s="56">
        <v>91.659</v>
      </c>
      <c r="Q671" s="56">
        <v>0.95792</v>
      </c>
      <c r="R671" s="52"/>
      <c r="S671" s="52"/>
      <c r="T671" s="52"/>
      <c r="U671" s="52"/>
      <c r="V671" s="52"/>
      <c r="W671" s="52"/>
      <c r="X671" s="52"/>
      <c r="Y671" s="52"/>
    </row>
    <row r="672">
      <c r="A672" s="83" t="s">
        <v>940</v>
      </c>
      <c r="B672" s="50" t="s">
        <v>3355</v>
      </c>
      <c r="C672" s="50" t="s">
        <v>941</v>
      </c>
      <c r="D672" s="55">
        <v>2086.0</v>
      </c>
      <c r="E672" s="56">
        <v>3.5</v>
      </c>
      <c r="F672" s="56">
        <v>3.384</v>
      </c>
      <c r="G672" s="56">
        <v>3.517</v>
      </c>
      <c r="H672" s="56">
        <v>0.519</v>
      </c>
      <c r="I672" s="56">
        <v>106.0</v>
      </c>
      <c r="J672" s="56">
        <v>4.1</v>
      </c>
      <c r="K672" s="56">
        <v>6.9</v>
      </c>
      <c r="L672" s="56">
        <v>0.00802</v>
      </c>
      <c r="M672" s="56">
        <v>1.138</v>
      </c>
      <c r="N672" s="56">
        <v>97.17</v>
      </c>
      <c r="O672" s="52"/>
      <c r="P672" s="56">
        <v>75.978</v>
      </c>
      <c r="Q672" s="56">
        <v>0.91407</v>
      </c>
      <c r="R672" s="52"/>
      <c r="S672" s="52"/>
      <c r="T672" s="52"/>
      <c r="U672" s="52"/>
      <c r="V672" s="52"/>
      <c r="W672" s="52"/>
      <c r="X672" s="52"/>
      <c r="Y672" s="52"/>
    </row>
    <row r="673">
      <c r="A673" s="83" t="s">
        <v>397</v>
      </c>
      <c r="B673" s="50" t="s">
        <v>3357</v>
      </c>
      <c r="C673" s="50" t="s">
        <v>398</v>
      </c>
      <c r="D673" s="55">
        <v>2080.0</v>
      </c>
      <c r="E673" s="56">
        <v>6.256</v>
      </c>
      <c r="F673" s="56">
        <v>5.679</v>
      </c>
      <c r="G673" s="56">
        <v>5.542</v>
      </c>
      <c r="H673" s="56">
        <v>1.117</v>
      </c>
      <c r="I673" s="56">
        <v>94.0</v>
      </c>
      <c r="J673" s="56">
        <v>2.8</v>
      </c>
      <c r="K673" s="56">
        <v>4.7</v>
      </c>
      <c r="L673" s="56">
        <v>0.01129</v>
      </c>
      <c r="M673" s="56">
        <v>2.221</v>
      </c>
      <c r="N673" s="56">
        <v>73.4</v>
      </c>
      <c r="O673" s="52"/>
      <c r="P673" s="56">
        <v>89.568</v>
      </c>
      <c r="Q673" s="56">
        <v>1.28651</v>
      </c>
      <c r="R673" s="52"/>
      <c r="S673" s="52"/>
      <c r="T673" s="52"/>
      <c r="U673" s="52"/>
      <c r="V673" s="52"/>
      <c r="W673" s="52"/>
      <c r="X673" s="52"/>
      <c r="Y673" s="52"/>
    </row>
    <row r="674">
      <c r="A674" s="83" t="s">
        <v>2574</v>
      </c>
      <c r="B674" s="50" t="s">
        <v>3358</v>
      </c>
      <c r="C674" s="50" t="s">
        <v>2575</v>
      </c>
      <c r="D674" s="55">
        <v>2075.0</v>
      </c>
      <c r="E674" s="56">
        <v>0.865</v>
      </c>
      <c r="F674" s="56">
        <v>0.843</v>
      </c>
      <c r="G674" s="56">
        <v>1.098</v>
      </c>
      <c r="H674" s="56">
        <v>0.062</v>
      </c>
      <c r="I674" s="56">
        <v>160.0</v>
      </c>
      <c r="J674" s="56">
        <v>6.0</v>
      </c>
      <c r="K674" s="50" t="s">
        <v>563</v>
      </c>
      <c r="L674" s="56">
        <v>0.00354</v>
      </c>
      <c r="M674" s="56">
        <v>0.25</v>
      </c>
      <c r="N674" s="56">
        <v>95.63</v>
      </c>
      <c r="O674" s="52"/>
      <c r="P674" s="56">
        <v>8.537</v>
      </c>
      <c r="Q674" s="56">
        <v>0.40405</v>
      </c>
      <c r="R674" s="52"/>
      <c r="S674" s="52"/>
      <c r="T674" s="52"/>
      <c r="U674" s="52"/>
      <c r="V674" s="52"/>
      <c r="W674" s="52"/>
      <c r="X674" s="52"/>
      <c r="Y674" s="52"/>
    </row>
    <row r="675">
      <c r="A675" s="83" t="s">
        <v>1893</v>
      </c>
      <c r="B675" s="50" t="s">
        <v>3359</v>
      </c>
      <c r="C675" s="50" t="s">
        <v>1894</v>
      </c>
      <c r="D675" s="55">
        <v>2071.0</v>
      </c>
      <c r="E675" s="56">
        <v>1.536</v>
      </c>
      <c r="F675" s="56">
        <v>1.411</v>
      </c>
      <c r="G675" s="56">
        <v>1.701</v>
      </c>
      <c r="H675" s="56">
        <v>0.235</v>
      </c>
      <c r="I675" s="56">
        <v>119.0</v>
      </c>
      <c r="J675" s="56">
        <v>5.6</v>
      </c>
      <c r="K675" s="56">
        <v>8.5</v>
      </c>
      <c r="L675" s="56">
        <v>0.00447</v>
      </c>
      <c r="M675" s="56">
        <v>0.474</v>
      </c>
      <c r="N675" s="56">
        <v>96.64</v>
      </c>
      <c r="O675" s="52"/>
      <c r="P675" s="56">
        <v>47.304</v>
      </c>
      <c r="Q675" s="56">
        <v>0.50923</v>
      </c>
      <c r="R675" s="52"/>
      <c r="S675" s="52"/>
      <c r="T675" s="52"/>
      <c r="U675" s="52"/>
      <c r="V675" s="52"/>
      <c r="W675" s="52"/>
      <c r="X675" s="52"/>
      <c r="Y675" s="52"/>
    </row>
    <row r="676">
      <c r="A676" s="83" t="s">
        <v>1661</v>
      </c>
      <c r="B676" s="50" t="s">
        <v>1661</v>
      </c>
      <c r="C676" s="50" t="s">
        <v>1663</v>
      </c>
      <c r="D676" s="55">
        <v>2064.0</v>
      </c>
      <c r="E676" s="56">
        <v>1.228</v>
      </c>
      <c r="F676" s="56">
        <v>1.228</v>
      </c>
      <c r="G676" s="56">
        <v>1.799</v>
      </c>
      <c r="H676" s="56">
        <v>1.333</v>
      </c>
      <c r="I676" s="56">
        <v>6.0</v>
      </c>
      <c r="J676" s="56">
        <v>7.5</v>
      </c>
      <c r="K676" s="56">
        <v>7.7</v>
      </c>
      <c r="L676" s="56">
        <v>0.00343</v>
      </c>
      <c r="M676" s="56">
        <v>0.518</v>
      </c>
      <c r="N676" s="56">
        <v>100.0</v>
      </c>
      <c r="O676" s="52"/>
      <c r="P676" s="56">
        <v>21.857</v>
      </c>
      <c r="Q676" s="56">
        <v>0.39102</v>
      </c>
      <c r="R676" s="52"/>
      <c r="S676" s="52"/>
      <c r="T676" s="52"/>
      <c r="U676" s="52"/>
      <c r="V676" s="52"/>
      <c r="W676" s="52"/>
      <c r="X676" s="52"/>
      <c r="Y676" s="52"/>
    </row>
    <row r="677">
      <c r="A677" s="83" t="s">
        <v>2046</v>
      </c>
      <c r="B677" s="50" t="s">
        <v>3363</v>
      </c>
      <c r="C677" s="50" t="s">
        <v>2047</v>
      </c>
      <c r="D677" s="55">
        <v>2054.0</v>
      </c>
      <c r="E677" s="56">
        <v>1.951</v>
      </c>
      <c r="F677" s="56">
        <v>1.766</v>
      </c>
      <c r="G677" s="56">
        <v>1.707</v>
      </c>
      <c r="H677" s="56">
        <v>0.509</v>
      </c>
      <c r="I677" s="56">
        <v>108.0</v>
      </c>
      <c r="J677" s="56">
        <v>6.6</v>
      </c>
      <c r="K677" s="56">
        <v>9.6</v>
      </c>
      <c r="L677" s="56">
        <v>0.00349</v>
      </c>
      <c r="M677" s="56">
        <v>0.448</v>
      </c>
      <c r="N677" s="56">
        <v>87.04</v>
      </c>
      <c r="O677" s="52"/>
      <c r="P677" s="56">
        <v>38.754</v>
      </c>
      <c r="Q677" s="56">
        <v>0.39752</v>
      </c>
      <c r="R677" s="52"/>
      <c r="S677" s="52"/>
      <c r="T677" s="52"/>
      <c r="U677" s="52"/>
      <c r="V677" s="52"/>
      <c r="W677" s="52"/>
      <c r="X677" s="52"/>
      <c r="Y677" s="52"/>
    </row>
    <row r="678">
      <c r="A678" s="83" t="s">
        <v>1342</v>
      </c>
      <c r="B678" s="50" t="s">
        <v>3364</v>
      </c>
      <c r="C678" s="50" t="s">
        <v>1343</v>
      </c>
      <c r="D678" s="55">
        <v>2044.0</v>
      </c>
      <c r="E678" s="56">
        <v>3.03</v>
      </c>
      <c r="F678" s="56">
        <v>2.722</v>
      </c>
      <c r="G678" s="56">
        <v>3.214</v>
      </c>
      <c r="H678" s="56">
        <v>0.528</v>
      </c>
      <c r="I678" s="56">
        <v>53.0</v>
      </c>
      <c r="J678" s="56">
        <v>6.2</v>
      </c>
      <c r="K678" s="50" t="s">
        <v>563</v>
      </c>
      <c r="L678" s="56">
        <v>0.00558</v>
      </c>
      <c r="M678" s="56">
        <v>1.233</v>
      </c>
      <c r="N678" s="56">
        <v>98.11</v>
      </c>
      <c r="O678" s="52"/>
      <c r="P678" s="56">
        <v>76.869</v>
      </c>
      <c r="Q678" s="56">
        <v>0.63553</v>
      </c>
      <c r="R678" s="52"/>
      <c r="S678" s="52"/>
      <c r="T678" s="52"/>
      <c r="U678" s="52"/>
      <c r="V678" s="52"/>
      <c r="W678" s="52"/>
      <c r="X678" s="52"/>
      <c r="Y678" s="52"/>
    </row>
    <row r="679">
      <c r="A679" s="83" t="s">
        <v>1483</v>
      </c>
      <c r="B679" s="50" t="s">
        <v>3365</v>
      </c>
      <c r="C679" s="50" t="s">
        <v>1484</v>
      </c>
      <c r="D679" s="55">
        <v>2043.0</v>
      </c>
      <c r="E679" s="56">
        <v>2.412</v>
      </c>
      <c r="F679" s="56">
        <v>2.298</v>
      </c>
      <c r="G679" s="56">
        <v>2.216</v>
      </c>
      <c r="H679" s="56">
        <v>0.18</v>
      </c>
      <c r="I679" s="56">
        <v>61.0</v>
      </c>
      <c r="J679" s="56">
        <v>7.4</v>
      </c>
      <c r="K679" s="56">
        <v>9.6</v>
      </c>
      <c r="L679" s="56">
        <v>0.00442</v>
      </c>
      <c r="M679" s="56">
        <v>0.819</v>
      </c>
      <c r="N679" s="56">
        <v>68.85</v>
      </c>
      <c r="O679" s="52"/>
      <c r="P679" s="56">
        <v>42.129</v>
      </c>
      <c r="Q679" s="56">
        <v>0.50382</v>
      </c>
      <c r="R679" s="52"/>
      <c r="S679" s="52"/>
      <c r="T679" s="52"/>
      <c r="U679" s="52"/>
      <c r="V679" s="52"/>
      <c r="W679" s="52"/>
      <c r="X679" s="52"/>
      <c r="Y679" s="52"/>
    </row>
    <row r="680">
      <c r="A680" s="83" t="s">
        <v>1762</v>
      </c>
      <c r="B680" s="50" t="s">
        <v>3367</v>
      </c>
      <c r="C680" s="50" t="s">
        <v>1764</v>
      </c>
      <c r="D680" s="55">
        <v>2033.0</v>
      </c>
      <c r="E680" s="56">
        <v>2.016</v>
      </c>
      <c r="F680" s="56">
        <v>1.984</v>
      </c>
      <c r="G680" s="56">
        <v>1.991</v>
      </c>
      <c r="H680" s="56">
        <v>0.271</v>
      </c>
      <c r="I680" s="56">
        <v>70.0</v>
      </c>
      <c r="J680" s="56">
        <v>6.5</v>
      </c>
      <c r="K680" s="56">
        <v>7.6</v>
      </c>
      <c r="L680" s="56">
        <v>0.00339</v>
      </c>
      <c r="M680" s="56">
        <v>0.48</v>
      </c>
      <c r="N680" s="56">
        <v>95.71</v>
      </c>
      <c r="O680" s="52"/>
      <c r="P680" s="56">
        <v>26.958</v>
      </c>
      <c r="Q680" s="56">
        <v>0.38593</v>
      </c>
      <c r="R680" s="52"/>
      <c r="S680" s="52"/>
      <c r="T680" s="52"/>
      <c r="U680" s="52"/>
      <c r="V680" s="52"/>
      <c r="W680" s="52"/>
      <c r="X680" s="52"/>
      <c r="Y680" s="52"/>
    </row>
    <row r="681">
      <c r="A681" s="83" t="s">
        <v>357</v>
      </c>
      <c r="B681" s="50" t="s">
        <v>3368</v>
      </c>
      <c r="C681" s="50" t="s">
        <v>358</v>
      </c>
      <c r="D681" s="55">
        <v>2031.0</v>
      </c>
      <c r="E681" s="56">
        <v>5.313</v>
      </c>
      <c r="F681" s="56">
        <v>4.965</v>
      </c>
      <c r="G681" s="56">
        <v>4.202</v>
      </c>
      <c r="H681" s="56">
        <v>1.133</v>
      </c>
      <c r="I681" s="56">
        <v>60.0</v>
      </c>
      <c r="J681" s="56">
        <v>4.5</v>
      </c>
      <c r="K681" s="56">
        <v>7.4</v>
      </c>
      <c r="L681" s="56">
        <v>0.00492</v>
      </c>
      <c r="M681" s="56">
        <v>1.153</v>
      </c>
      <c r="N681" s="56">
        <v>3.33</v>
      </c>
      <c r="O681" s="52"/>
      <c r="P681" s="56">
        <v>79.563</v>
      </c>
      <c r="Q681" s="56">
        <v>0.56033</v>
      </c>
      <c r="R681" s="52"/>
      <c r="S681" s="52"/>
      <c r="T681" s="52"/>
      <c r="U681" s="52"/>
      <c r="V681" s="52"/>
      <c r="W681" s="52"/>
      <c r="X681" s="52"/>
      <c r="Y681" s="52"/>
    </row>
    <row r="682">
      <c r="A682" s="83" t="s">
        <v>1017</v>
      </c>
      <c r="B682" s="50" t="s">
        <v>3369</v>
      </c>
      <c r="C682" s="50" t="s">
        <v>1018</v>
      </c>
      <c r="D682" s="55">
        <v>2023.0</v>
      </c>
      <c r="E682" s="56">
        <v>2.441</v>
      </c>
      <c r="F682" s="56">
        <v>2.434</v>
      </c>
      <c r="G682" s="56">
        <v>2.705</v>
      </c>
      <c r="H682" s="56">
        <v>0.508</v>
      </c>
      <c r="I682" s="56">
        <v>65.0</v>
      </c>
      <c r="J682" s="56">
        <v>6.5</v>
      </c>
      <c r="K682" s="56">
        <v>9.0</v>
      </c>
      <c r="L682" s="56">
        <v>0.00431</v>
      </c>
      <c r="M682" s="56">
        <v>0.858</v>
      </c>
      <c r="N682" s="56">
        <v>0.0</v>
      </c>
      <c r="O682" s="52"/>
      <c r="P682" s="56">
        <v>41.696</v>
      </c>
      <c r="Q682" s="56">
        <v>0.49104</v>
      </c>
      <c r="R682" s="52"/>
      <c r="S682" s="52"/>
      <c r="T682" s="52"/>
      <c r="U682" s="52"/>
      <c r="V682" s="52"/>
      <c r="W682" s="52"/>
      <c r="X682" s="52"/>
      <c r="Y682" s="52"/>
    </row>
    <row r="683">
      <c r="A683" s="83" t="s">
        <v>1285</v>
      </c>
      <c r="B683" s="50" t="s">
        <v>3371</v>
      </c>
      <c r="C683" s="50" t="s">
        <v>1286</v>
      </c>
      <c r="D683" s="55">
        <v>2021.0</v>
      </c>
      <c r="E683" s="56">
        <v>2.898</v>
      </c>
      <c r="F683" s="56">
        <v>2.534</v>
      </c>
      <c r="G683" s="56">
        <v>3.294</v>
      </c>
      <c r="H683" s="56">
        <v>0.511</v>
      </c>
      <c r="I683" s="56">
        <v>45.0</v>
      </c>
      <c r="J683" s="56">
        <v>8.8</v>
      </c>
      <c r="K683" s="56">
        <v>7.8</v>
      </c>
      <c r="L683" s="56">
        <v>0.00321</v>
      </c>
      <c r="M683" s="56">
        <v>1.007</v>
      </c>
      <c r="N683" s="56">
        <v>86.67</v>
      </c>
      <c r="O683" s="52"/>
      <c r="P683" s="56">
        <v>57.953</v>
      </c>
      <c r="Q683" s="56">
        <v>0.36626</v>
      </c>
      <c r="R683" s="52"/>
      <c r="S683" s="52"/>
      <c r="T683" s="52"/>
      <c r="U683" s="52"/>
      <c r="V683" s="52"/>
      <c r="W683" s="52"/>
      <c r="X683" s="52"/>
      <c r="Y683" s="52"/>
    </row>
    <row r="684">
      <c r="A684" s="83" t="s">
        <v>2137</v>
      </c>
      <c r="B684" s="50" t="s">
        <v>3374</v>
      </c>
      <c r="C684" s="50" t="s">
        <v>2139</v>
      </c>
      <c r="D684" s="55">
        <v>2019.0</v>
      </c>
      <c r="E684" s="56">
        <v>1.573</v>
      </c>
      <c r="F684" s="56">
        <v>1.552</v>
      </c>
      <c r="G684" s="56">
        <v>1.686</v>
      </c>
      <c r="H684" s="56">
        <v>0.429</v>
      </c>
      <c r="I684" s="56">
        <v>56.0</v>
      </c>
      <c r="J684" s="50" t="s">
        <v>563</v>
      </c>
      <c r="K684" s="50" t="s">
        <v>563</v>
      </c>
      <c r="L684" s="56">
        <v>0.00201</v>
      </c>
      <c r="M684" s="56">
        <v>0.555</v>
      </c>
      <c r="N684" s="56">
        <v>92.86</v>
      </c>
      <c r="O684" s="52"/>
      <c r="P684" s="56">
        <v>35.819</v>
      </c>
      <c r="Q684" s="56">
        <v>0.22869</v>
      </c>
      <c r="R684" s="52"/>
      <c r="S684" s="52"/>
      <c r="T684" s="52"/>
      <c r="U684" s="52"/>
      <c r="V684" s="52"/>
      <c r="W684" s="52"/>
      <c r="X684" s="52"/>
      <c r="Y684" s="52"/>
    </row>
    <row r="685">
      <c r="A685" s="83" t="s">
        <v>313</v>
      </c>
      <c r="B685" s="50" t="s">
        <v>3375</v>
      </c>
      <c r="C685" s="50" t="s">
        <v>314</v>
      </c>
      <c r="D685" s="55">
        <v>2001.0</v>
      </c>
      <c r="E685" s="56">
        <v>8.192</v>
      </c>
      <c r="F685" s="56">
        <v>8.135</v>
      </c>
      <c r="G685" s="56">
        <v>6.975</v>
      </c>
      <c r="H685" s="56">
        <v>1.2</v>
      </c>
      <c r="I685" s="56">
        <v>40.0</v>
      </c>
      <c r="J685" s="56">
        <v>6.8</v>
      </c>
      <c r="K685" s="56">
        <v>9.5</v>
      </c>
      <c r="L685" s="56">
        <v>0.00372</v>
      </c>
      <c r="M685" s="56">
        <v>2.065</v>
      </c>
      <c r="N685" s="56">
        <v>0.0</v>
      </c>
      <c r="O685" s="52"/>
      <c r="P685" s="56">
        <v>91.463</v>
      </c>
      <c r="Q685" s="56">
        <v>0.42352</v>
      </c>
      <c r="R685" s="52"/>
      <c r="S685" s="52"/>
      <c r="T685" s="52"/>
      <c r="U685" s="52"/>
      <c r="V685" s="52"/>
      <c r="W685" s="52"/>
      <c r="X685" s="52"/>
      <c r="Y685" s="52"/>
    </row>
    <row r="686">
      <c r="A686" s="83" t="s">
        <v>1329</v>
      </c>
      <c r="B686" s="50" t="s">
        <v>3376</v>
      </c>
      <c r="C686" s="50" t="s">
        <v>1330</v>
      </c>
      <c r="D686" s="55">
        <v>1994.0</v>
      </c>
      <c r="E686" s="56">
        <v>2.188</v>
      </c>
      <c r="F686" s="56">
        <v>2.056</v>
      </c>
      <c r="G686" s="56">
        <v>2.599</v>
      </c>
      <c r="H686" s="56">
        <v>0.429</v>
      </c>
      <c r="I686" s="56">
        <v>140.0</v>
      </c>
      <c r="J686" s="56">
        <v>4.1</v>
      </c>
      <c r="K686" s="56">
        <v>8.2</v>
      </c>
      <c r="L686" s="56">
        <v>0.00513</v>
      </c>
      <c r="M686" s="56">
        <v>0.628</v>
      </c>
      <c r="N686" s="56">
        <v>99.29</v>
      </c>
      <c r="O686" s="52"/>
      <c r="P686" s="56">
        <v>41.106</v>
      </c>
      <c r="Q686" s="56">
        <v>0.58528</v>
      </c>
      <c r="R686" s="52"/>
      <c r="S686" s="52"/>
      <c r="T686" s="52"/>
      <c r="U686" s="52"/>
      <c r="V686" s="52"/>
      <c r="W686" s="52"/>
      <c r="X686" s="52"/>
      <c r="Y686" s="52"/>
    </row>
    <row r="687">
      <c r="A687" s="83" t="s">
        <v>1264</v>
      </c>
      <c r="B687" s="50" t="s">
        <v>3378</v>
      </c>
      <c r="C687" s="50" t="s">
        <v>1265</v>
      </c>
      <c r="D687" s="55">
        <v>1991.0</v>
      </c>
      <c r="E687" s="56">
        <v>2.169</v>
      </c>
      <c r="F687" s="56">
        <v>2.026</v>
      </c>
      <c r="G687" s="56">
        <v>2.487</v>
      </c>
      <c r="H687" s="56">
        <v>0.629</v>
      </c>
      <c r="I687" s="56">
        <v>35.0</v>
      </c>
      <c r="J687" s="56">
        <v>8.4</v>
      </c>
      <c r="K687" s="56">
        <v>9.8</v>
      </c>
      <c r="L687" s="56">
        <v>0.00363</v>
      </c>
      <c r="M687" s="56">
        <v>1.063</v>
      </c>
      <c r="N687" s="56">
        <v>94.29</v>
      </c>
      <c r="O687" s="52"/>
      <c r="P687" s="56">
        <v>41.388</v>
      </c>
      <c r="Q687" s="56">
        <v>0.41422</v>
      </c>
      <c r="R687" s="52"/>
      <c r="S687" s="52"/>
      <c r="T687" s="52"/>
      <c r="U687" s="52"/>
      <c r="V687" s="52"/>
      <c r="W687" s="52"/>
      <c r="X687" s="52"/>
      <c r="Y687" s="52"/>
    </row>
    <row r="688">
      <c r="A688" s="83" t="s">
        <v>2353</v>
      </c>
      <c r="B688" s="50" t="s">
        <v>3379</v>
      </c>
      <c r="C688" s="50" t="s">
        <v>2354</v>
      </c>
      <c r="D688" s="55">
        <v>1989.0</v>
      </c>
      <c r="E688" s="56">
        <v>1.064</v>
      </c>
      <c r="F688" s="56">
        <v>0.975</v>
      </c>
      <c r="G688" s="56">
        <v>1.574</v>
      </c>
      <c r="H688" s="56">
        <v>0.173</v>
      </c>
      <c r="I688" s="56">
        <v>98.0</v>
      </c>
      <c r="J688" s="56">
        <v>7.3</v>
      </c>
      <c r="K688" s="50" t="s">
        <v>563</v>
      </c>
      <c r="L688" s="56">
        <v>0.00319</v>
      </c>
      <c r="M688" s="56">
        <v>0.475</v>
      </c>
      <c r="N688" s="56">
        <v>100.0</v>
      </c>
      <c r="O688" s="52"/>
      <c r="P688" s="56">
        <v>33.14</v>
      </c>
      <c r="Q688" s="56">
        <v>0.36356</v>
      </c>
      <c r="R688" s="52"/>
      <c r="S688" s="52"/>
      <c r="T688" s="52"/>
      <c r="U688" s="52"/>
      <c r="V688" s="52"/>
      <c r="W688" s="52"/>
      <c r="X688" s="52"/>
      <c r="Y688" s="52"/>
    </row>
    <row r="689">
      <c r="A689" s="83" t="s">
        <v>1359</v>
      </c>
      <c r="B689" s="50" t="s">
        <v>1359</v>
      </c>
      <c r="C689" s="50" t="s">
        <v>1360</v>
      </c>
      <c r="D689" s="55">
        <v>1984.0</v>
      </c>
      <c r="E689" s="56">
        <v>2.628</v>
      </c>
      <c r="F689" s="56">
        <v>2.196</v>
      </c>
      <c r="G689" s="56">
        <v>2.598</v>
      </c>
      <c r="H689" s="56">
        <v>0.5</v>
      </c>
      <c r="I689" s="56">
        <v>78.0</v>
      </c>
      <c r="J689" s="56">
        <v>5.6</v>
      </c>
      <c r="K689" s="56">
        <v>9.5</v>
      </c>
      <c r="L689" s="56">
        <v>0.00576</v>
      </c>
      <c r="M689" s="56">
        <v>0.958</v>
      </c>
      <c r="N689" s="56">
        <v>84.62</v>
      </c>
      <c r="O689" s="52"/>
      <c r="P689" s="56">
        <v>71.545</v>
      </c>
      <c r="Q689" s="56">
        <v>0.65707</v>
      </c>
      <c r="R689" s="52"/>
      <c r="S689" s="52"/>
      <c r="T689" s="52"/>
      <c r="U689" s="52"/>
      <c r="V689" s="52"/>
      <c r="W689" s="52"/>
      <c r="X689" s="52"/>
      <c r="Y689" s="52"/>
    </row>
    <row r="690">
      <c r="A690" s="83" t="s">
        <v>2594</v>
      </c>
      <c r="B690" s="50" t="s">
        <v>3381</v>
      </c>
      <c r="C690" s="50" t="s">
        <v>2595</v>
      </c>
      <c r="D690" s="55">
        <v>1983.0</v>
      </c>
      <c r="E690" s="56">
        <v>0.5</v>
      </c>
      <c r="F690" s="56">
        <v>0.471</v>
      </c>
      <c r="G690" s="56">
        <v>0.611</v>
      </c>
      <c r="H690" s="56">
        <v>0.244</v>
      </c>
      <c r="I690" s="56">
        <v>45.0</v>
      </c>
      <c r="J690" s="50" t="s">
        <v>563</v>
      </c>
      <c r="K690" s="56">
        <v>5.7</v>
      </c>
      <c r="L690" s="56">
        <v>0.00101</v>
      </c>
      <c r="M690" s="56">
        <v>0.291</v>
      </c>
      <c r="N690" s="56">
        <v>100.0</v>
      </c>
      <c r="O690" s="52"/>
      <c r="P690" s="56">
        <v>42.063</v>
      </c>
      <c r="Q690" s="56">
        <v>0.11495</v>
      </c>
      <c r="R690" s="52"/>
      <c r="S690" s="52"/>
      <c r="T690" s="52"/>
      <c r="U690" s="52"/>
      <c r="V690" s="52"/>
      <c r="W690" s="52"/>
      <c r="X690" s="52"/>
      <c r="Y690" s="52"/>
    </row>
    <row r="691">
      <c r="A691" s="83" t="s">
        <v>2075</v>
      </c>
      <c r="B691" s="50" t="s">
        <v>3382</v>
      </c>
      <c r="C691" s="50" t="s">
        <v>2076</v>
      </c>
      <c r="D691" s="55">
        <v>1976.0</v>
      </c>
      <c r="E691" s="56">
        <v>1.8</v>
      </c>
      <c r="F691" s="56">
        <v>1.695</v>
      </c>
      <c r="G691" s="56">
        <v>2.35</v>
      </c>
      <c r="H691" s="56">
        <v>0.111</v>
      </c>
      <c r="I691" s="56">
        <v>27.0</v>
      </c>
      <c r="J691" s="50" t="s">
        <v>563</v>
      </c>
      <c r="K691" s="50" t="s">
        <v>563</v>
      </c>
      <c r="L691" s="56">
        <v>0.0028</v>
      </c>
      <c r="M691" s="56">
        <v>0.704</v>
      </c>
      <c r="N691" s="56">
        <v>96.3</v>
      </c>
      <c r="O691" s="52"/>
      <c r="P691" s="56">
        <v>25.576</v>
      </c>
      <c r="Q691" s="56">
        <v>0.3192</v>
      </c>
      <c r="R691" s="52"/>
      <c r="S691" s="52"/>
      <c r="T691" s="52"/>
      <c r="U691" s="52"/>
      <c r="V691" s="52"/>
      <c r="W691" s="52"/>
      <c r="X691" s="52"/>
      <c r="Y691" s="52"/>
    </row>
    <row r="692">
      <c r="A692" s="83" t="s">
        <v>894</v>
      </c>
      <c r="B692" s="50" t="s">
        <v>3384</v>
      </c>
      <c r="C692" s="50" t="s">
        <v>897</v>
      </c>
      <c r="D692" s="55">
        <v>1975.0</v>
      </c>
      <c r="E692" s="56">
        <v>3.032</v>
      </c>
      <c r="F692" s="56">
        <v>2.746</v>
      </c>
      <c r="G692" s="56">
        <v>3.149</v>
      </c>
      <c r="H692" s="56">
        <v>0.521</v>
      </c>
      <c r="I692" s="56">
        <v>96.0</v>
      </c>
      <c r="J692" s="56">
        <v>4.2</v>
      </c>
      <c r="K692" s="56">
        <v>9.1</v>
      </c>
      <c r="L692" s="56">
        <v>0.00652</v>
      </c>
      <c r="M692" s="56">
        <v>1.039</v>
      </c>
      <c r="N692" s="56">
        <v>96.88</v>
      </c>
      <c r="O692" s="52"/>
      <c r="P692" s="56">
        <v>75.493</v>
      </c>
      <c r="Q692" s="56">
        <v>0.74357</v>
      </c>
      <c r="R692" s="52"/>
      <c r="S692" s="52"/>
      <c r="T692" s="52"/>
      <c r="U692" s="52"/>
      <c r="V692" s="52"/>
      <c r="W692" s="52"/>
      <c r="X692" s="52"/>
      <c r="Y692" s="52"/>
    </row>
    <row r="693">
      <c r="A693" s="83" t="s">
        <v>906</v>
      </c>
      <c r="B693" s="50" t="s">
        <v>3385</v>
      </c>
      <c r="C693" s="50" t="s">
        <v>907</v>
      </c>
      <c r="D693" s="55">
        <v>1970.0</v>
      </c>
      <c r="E693" s="56">
        <v>4.504</v>
      </c>
      <c r="F693" s="56">
        <v>4.118</v>
      </c>
      <c r="G693" s="56">
        <v>4.814</v>
      </c>
      <c r="H693" s="56">
        <v>0.424</v>
      </c>
      <c r="I693" s="56">
        <v>245.0</v>
      </c>
      <c r="J693" s="56">
        <v>2.5</v>
      </c>
      <c r="K693" s="56">
        <v>6.1</v>
      </c>
      <c r="L693" s="56">
        <v>0.00679</v>
      </c>
      <c r="M693" s="56">
        <v>1.16</v>
      </c>
      <c r="N693" s="56">
        <v>88.57</v>
      </c>
      <c r="O693" s="52"/>
      <c r="P693" s="56">
        <v>77.964</v>
      </c>
      <c r="Q693" s="56">
        <v>0.77406</v>
      </c>
      <c r="R693" s="52"/>
      <c r="S693" s="52"/>
      <c r="T693" s="52"/>
      <c r="U693" s="52"/>
      <c r="V693" s="52"/>
      <c r="W693" s="52"/>
      <c r="X693" s="52"/>
      <c r="Y693" s="52"/>
    </row>
    <row r="694">
      <c r="A694" s="83" t="s">
        <v>1245</v>
      </c>
      <c r="B694" s="50" t="s">
        <v>3387</v>
      </c>
      <c r="C694" s="50" t="s">
        <v>1246</v>
      </c>
      <c r="D694" s="55">
        <v>1958.0</v>
      </c>
      <c r="E694" s="56">
        <v>2.776</v>
      </c>
      <c r="F694" s="56">
        <v>2.765</v>
      </c>
      <c r="G694" s="56">
        <v>2.676</v>
      </c>
      <c r="H694" s="56">
        <v>1.0</v>
      </c>
      <c r="I694" s="56">
        <v>48.0</v>
      </c>
      <c r="J694" s="56">
        <v>8.0</v>
      </c>
      <c r="K694" s="56">
        <v>7.2</v>
      </c>
      <c r="L694" s="56">
        <v>0.00367</v>
      </c>
      <c r="M694" s="56">
        <v>0.97</v>
      </c>
      <c r="N694" s="56">
        <v>100.0</v>
      </c>
      <c r="O694" s="52"/>
      <c r="P694" s="56">
        <v>56.567</v>
      </c>
      <c r="Q694" s="56">
        <v>0.41789</v>
      </c>
      <c r="R694" s="52"/>
      <c r="S694" s="52"/>
      <c r="T694" s="52"/>
      <c r="U694" s="52"/>
      <c r="V694" s="52"/>
      <c r="W694" s="52"/>
      <c r="X694" s="52"/>
      <c r="Y694" s="52"/>
    </row>
    <row r="695">
      <c r="A695" s="83" t="s">
        <v>1862</v>
      </c>
      <c r="B695" s="50" t="s">
        <v>3388</v>
      </c>
      <c r="C695" s="50" t="s">
        <v>1863</v>
      </c>
      <c r="D695" s="55">
        <v>1949.0</v>
      </c>
      <c r="E695" s="56">
        <v>2.042</v>
      </c>
      <c r="F695" s="56">
        <v>1.931</v>
      </c>
      <c r="G695" s="56">
        <v>2.205</v>
      </c>
      <c r="H695" s="56">
        <v>0.246</v>
      </c>
      <c r="I695" s="56">
        <v>142.0</v>
      </c>
      <c r="J695" s="56">
        <v>3.9</v>
      </c>
      <c r="K695" s="56">
        <v>6.7</v>
      </c>
      <c r="L695" s="56">
        <v>0.00685</v>
      </c>
      <c r="M695" s="56">
        <v>0.757</v>
      </c>
      <c r="N695" s="56">
        <v>96.48</v>
      </c>
      <c r="O695" s="52"/>
      <c r="P695" s="56">
        <v>57.5</v>
      </c>
      <c r="Q695" s="56">
        <v>0.78131</v>
      </c>
      <c r="R695" s="52"/>
      <c r="S695" s="52"/>
      <c r="T695" s="52"/>
      <c r="U695" s="52"/>
      <c r="V695" s="52"/>
      <c r="W695" s="52"/>
      <c r="X695" s="52"/>
      <c r="Y695" s="52"/>
    </row>
    <row r="696">
      <c r="A696" s="83" t="s">
        <v>1323</v>
      </c>
      <c r="B696" s="50" t="s">
        <v>3389</v>
      </c>
      <c r="C696" s="50" t="s">
        <v>1325</v>
      </c>
      <c r="D696" s="55">
        <v>1948.0</v>
      </c>
      <c r="E696" s="56">
        <v>2.446</v>
      </c>
      <c r="F696" s="56">
        <v>2.416</v>
      </c>
      <c r="G696" s="56">
        <v>2.511</v>
      </c>
      <c r="H696" s="56">
        <v>0.432</v>
      </c>
      <c r="I696" s="56">
        <v>111.0</v>
      </c>
      <c r="J696" s="56">
        <v>7.8</v>
      </c>
      <c r="K696" s="56">
        <v>8.3</v>
      </c>
      <c r="L696" s="56">
        <v>0.00361</v>
      </c>
      <c r="M696" s="56">
        <v>0.74</v>
      </c>
      <c r="N696" s="56">
        <v>80.18</v>
      </c>
      <c r="O696" s="52"/>
      <c r="P696" s="56">
        <v>37.905</v>
      </c>
      <c r="Q696" s="56">
        <v>0.41185</v>
      </c>
      <c r="R696" s="52"/>
      <c r="S696" s="52"/>
      <c r="T696" s="52"/>
      <c r="U696" s="52"/>
      <c r="V696" s="52"/>
      <c r="W696" s="52"/>
      <c r="X696" s="52"/>
      <c r="Y696" s="52"/>
    </row>
    <row r="697">
      <c r="A697" s="83" t="s">
        <v>2013</v>
      </c>
      <c r="B697" s="50" t="s">
        <v>3392</v>
      </c>
      <c r="C697" s="50" t="s">
        <v>2014</v>
      </c>
      <c r="D697" s="55">
        <v>1939.0</v>
      </c>
      <c r="E697" s="56">
        <v>1.411</v>
      </c>
      <c r="F697" s="56">
        <v>1.348</v>
      </c>
      <c r="G697" s="56">
        <v>1.67</v>
      </c>
      <c r="H697" s="56">
        <v>0.404</v>
      </c>
      <c r="I697" s="56">
        <v>52.0</v>
      </c>
      <c r="J697" s="50" t="s">
        <v>563</v>
      </c>
      <c r="K697" s="56">
        <v>7.6</v>
      </c>
      <c r="L697" s="56">
        <v>0.00228</v>
      </c>
      <c r="M697" s="56">
        <v>0.493</v>
      </c>
      <c r="N697" s="56">
        <v>76.92</v>
      </c>
      <c r="O697" s="52"/>
      <c r="P697" s="56">
        <v>30.946</v>
      </c>
      <c r="Q697" s="56">
        <v>0.25987</v>
      </c>
      <c r="R697" s="52"/>
      <c r="S697" s="52"/>
      <c r="T697" s="52"/>
      <c r="U697" s="52"/>
      <c r="V697" s="52"/>
      <c r="W697" s="52"/>
      <c r="X697" s="52"/>
      <c r="Y697" s="52"/>
    </row>
    <row r="698">
      <c r="A698" s="83" t="s">
        <v>2475</v>
      </c>
      <c r="B698" s="50" t="s">
        <v>3393</v>
      </c>
      <c r="C698" s="50" t="s">
        <v>2476</v>
      </c>
      <c r="D698" s="55">
        <v>1936.0</v>
      </c>
      <c r="E698" s="56">
        <v>0.946</v>
      </c>
      <c r="F698" s="56">
        <v>0.645</v>
      </c>
      <c r="G698" s="56">
        <v>0.957</v>
      </c>
      <c r="H698" s="56">
        <v>0.092</v>
      </c>
      <c r="I698" s="56">
        <v>131.0</v>
      </c>
      <c r="J698" s="56">
        <v>7.0</v>
      </c>
      <c r="K698" s="56">
        <v>8.6</v>
      </c>
      <c r="L698" s="56">
        <v>0.00242</v>
      </c>
      <c r="M698" s="56">
        <v>0.202</v>
      </c>
      <c r="N698" s="56">
        <v>91.6</v>
      </c>
      <c r="O698" s="52"/>
      <c r="P698" s="56">
        <v>8.161</v>
      </c>
      <c r="Q698" s="56">
        <v>0.27534</v>
      </c>
      <c r="R698" s="52"/>
      <c r="S698" s="52"/>
      <c r="T698" s="52"/>
      <c r="U698" s="52"/>
      <c r="V698" s="52"/>
      <c r="W698" s="52"/>
      <c r="X698" s="52"/>
      <c r="Y698" s="52"/>
    </row>
    <row r="699">
      <c r="A699" s="83" t="s">
        <v>1505</v>
      </c>
      <c r="B699" s="50" t="s">
        <v>3395</v>
      </c>
      <c r="C699" s="50" t="s">
        <v>1506</v>
      </c>
      <c r="D699" s="55">
        <v>1927.0</v>
      </c>
      <c r="E699" s="56">
        <v>2.905</v>
      </c>
      <c r="F699" s="56">
        <v>2.676</v>
      </c>
      <c r="G699" s="56">
        <v>2.593</v>
      </c>
      <c r="H699" s="56">
        <v>0.303</v>
      </c>
      <c r="I699" s="56">
        <v>66.0</v>
      </c>
      <c r="J699" s="50" t="s">
        <v>563</v>
      </c>
      <c r="K699" s="56">
        <v>9.1</v>
      </c>
      <c r="L699" s="56">
        <v>0.00249</v>
      </c>
      <c r="M699" s="56">
        <v>0.763</v>
      </c>
      <c r="N699" s="56">
        <v>74.24</v>
      </c>
      <c r="O699" s="52"/>
      <c r="P699" s="56">
        <v>50.708</v>
      </c>
      <c r="Q699" s="56">
        <v>0.28413</v>
      </c>
      <c r="R699" s="52"/>
      <c r="S699" s="52"/>
      <c r="T699" s="52"/>
      <c r="U699" s="52"/>
      <c r="V699" s="52"/>
      <c r="W699" s="52"/>
      <c r="X699" s="52"/>
      <c r="Y699" s="52"/>
    </row>
    <row r="700">
      <c r="A700" s="83" t="s">
        <v>1512</v>
      </c>
      <c r="B700" s="50" t="s">
        <v>3397</v>
      </c>
      <c r="C700" s="50" t="s">
        <v>1513</v>
      </c>
      <c r="D700" s="55">
        <v>1916.0</v>
      </c>
      <c r="E700" s="56">
        <v>2.55</v>
      </c>
      <c r="F700" s="56">
        <v>2.309</v>
      </c>
      <c r="G700" s="56">
        <v>2.484</v>
      </c>
      <c r="H700" s="56">
        <v>0.96</v>
      </c>
      <c r="I700" s="56">
        <v>151.0</v>
      </c>
      <c r="J700" s="56">
        <v>6.7</v>
      </c>
      <c r="K700" s="56">
        <v>9.3</v>
      </c>
      <c r="L700" s="56">
        <v>0.00261</v>
      </c>
      <c r="M700" s="56">
        <v>0.563</v>
      </c>
      <c r="N700" s="56">
        <v>83.44</v>
      </c>
      <c r="O700" s="52"/>
      <c r="P700" s="56">
        <v>45.089</v>
      </c>
      <c r="Q700" s="56">
        <v>0.29717</v>
      </c>
      <c r="R700" s="52"/>
      <c r="S700" s="52"/>
      <c r="T700" s="52"/>
      <c r="U700" s="52"/>
      <c r="V700" s="52"/>
      <c r="W700" s="52"/>
      <c r="X700" s="52"/>
      <c r="Y700" s="52"/>
    </row>
    <row r="701">
      <c r="A701" s="83" t="s">
        <v>1911</v>
      </c>
      <c r="B701" s="50" t="s">
        <v>1911</v>
      </c>
      <c r="C701" s="50" t="s">
        <v>1912</v>
      </c>
      <c r="D701" s="55">
        <v>1910.0</v>
      </c>
      <c r="E701" s="56">
        <v>1.864</v>
      </c>
      <c r="F701" s="56">
        <v>1.785</v>
      </c>
      <c r="G701" s="56">
        <v>1.838</v>
      </c>
      <c r="H701" s="56">
        <v>0.419</v>
      </c>
      <c r="I701" s="56">
        <v>105.0</v>
      </c>
      <c r="J701" s="56">
        <v>7.7</v>
      </c>
      <c r="K701" s="50" t="s">
        <v>563</v>
      </c>
      <c r="L701" s="56">
        <v>0.00246</v>
      </c>
      <c r="M701" s="56">
        <v>0.418</v>
      </c>
      <c r="N701" s="56">
        <v>95.24</v>
      </c>
      <c r="O701" s="52"/>
      <c r="P701" s="56">
        <v>30.636</v>
      </c>
      <c r="Q701" s="56">
        <v>0.28004</v>
      </c>
      <c r="R701" s="52"/>
      <c r="S701" s="52"/>
      <c r="T701" s="52"/>
      <c r="U701" s="52"/>
      <c r="V701" s="52"/>
      <c r="W701" s="52"/>
      <c r="X701" s="52"/>
      <c r="Y701" s="52"/>
    </row>
    <row r="702">
      <c r="A702" s="83" t="s">
        <v>1260</v>
      </c>
      <c r="B702" s="50" t="s">
        <v>1260</v>
      </c>
      <c r="C702" s="50" t="s">
        <v>1261</v>
      </c>
      <c r="D702" s="55">
        <v>1903.0</v>
      </c>
      <c r="E702" s="56">
        <v>2.429</v>
      </c>
      <c r="F702" s="56">
        <v>2.196</v>
      </c>
      <c r="G702" s="56">
        <v>2.591</v>
      </c>
      <c r="H702" s="56">
        <v>0.84</v>
      </c>
      <c r="I702" s="56">
        <v>75.0</v>
      </c>
      <c r="J702" s="56">
        <v>4.4</v>
      </c>
      <c r="K702" s="50" t="s">
        <v>563</v>
      </c>
      <c r="L702" s="56">
        <v>0.00552</v>
      </c>
      <c r="M702" s="56">
        <v>0.867</v>
      </c>
      <c r="N702" s="56">
        <v>58.67</v>
      </c>
      <c r="O702" s="52"/>
      <c r="P702" s="56">
        <v>40.82</v>
      </c>
      <c r="Q702" s="56">
        <v>0.6289</v>
      </c>
      <c r="R702" s="52"/>
      <c r="S702" s="52"/>
      <c r="T702" s="52"/>
      <c r="U702" s="52"/>
      <c r="V702" s="52"/>
      <c r="W702" s="52"/>
      <c r="X702" s="52"/>
      <c r="Y702" s="52"/>
    </row>
    <row r="703">
      <c r="A703" s="83" t="s">
        <v>1267</v>
      </c>
      <c r="B703" s="50" t="s">
        <v>3398</v>
      </c>
      <c r="C703" s="50" t="s">
        <v>1268</v>
      </c>
      <c r="D703" s="55">
        <v>1898.0</v>
      </c>
      <c r="E703" s="56">
        <v>2.383</v>
      </c>
      <c r="F703" s="56">
        <v>2.173</v>
      </c>
      <c r="G703" s="56">
        <v>2.852</v>
      </c>
      <c r="H703" s="56">
        <v>0.545</v>
      </c>
      <c r="I703" s="56">
        <v>77.0</v>
      </c>
      <c r="J703" s="56">
        <v>5.9</v>
      </c>
      <c r="K703" s="56">
        <v>9.0</v>
      </c>
      <c r="L703" s="56">
        <v>0.00424</v>
      </c>
      <c r="M703" s="56">
        <v>0.866</v>
      </c>
      <c r="N703" s="56">
        <v>92.21</v>
      </c>
      <c r="O703" s="52"/>
      <c r="P703" s="56">
        <v>42.441</v>
      </c>
      <c r="Q703" s="56">
        <v>0.48347</v>
      </c>
      <c r="R703" s="52"/>
      <c r="S703" s="52"/>
      <c r="T703" s="52"/>
      <c r="U703" s="52"/>
      <c r="V703" s="52"/>
      <c r="W703" s="52"/>
      <c r="X703" s="52"/>
      <c r="Y703" s="52"/>
    </row>
    <row r="704">
      <c r="A704" s="83" t="s">
        <v>856</v>
      </c>
      <c r="B704" s="50" t="s">
        <v>3399</v>
      </c>
      <c r="C704" s="50" t="s">
        <v>857</v>
      </c>
      <c r="D704" s="55">
        <v>1877.0</v>
      </c>
      <c r="E704" s="56">
        <v>3.727</v>
      </c>
      <c r="F704" s="56">
        <v>3.595</v>
      </c>
      <c r="G704" s="56">
        <v>3.55</v>
      </c>
      <c r="H704" s="56">
        <v>0.627</v>
      </c>
      <c r="I704" s="56">
        <v>75.0</v>
      </c>
      <c r="J704" s="56">
        <v>6.3</v>
      </c>
      <c r="K704" s="56">
        <v>9.2</v>
      </c>
      <c r="L704" s="56">
        <v>0.00443</v>
      </c>
      <c r="M704" s="56">
        <v>1.22</v>
      </c>
      <c r="N704" s="56">
        <v>97.33</v>
      </c>
      <c r="O704" s="52"/>
      <c r="P704" s="56">
        <v>75.152</v>
      </c>
      <c r="Q704" s="56">
        <v>0.50486</v>
      </c>
      <c r="R704" s="52"/>
      <c r="S704" s="52"/>
      <c r="T704" s="52"/>
      <c r="U704" s="52"/>
      <c r="V704" s="52"/>
      <c r="W704" s="52"/>
      <c r="X704" s="52"/>
      <c r="Y704" s="52"/>
    </row>
    <row r="705">
      <c r="A705" s="83" t="s">
        <v>1870</v>
      </c>
      <c r="B705" s="50" t="s">
        <v>3401</v>
      </c>
      <c r="C705" s="50" t="s">
        <v>1871</v>
      </c>
      <c r="D705" s="55">
        <v>1872.0</v>
      </c>
      <c r="E705" s="56">
        <v>1.585</v>
      </c>
      <c r="F705" s="56">
        <v>1.432</v>
      </c>
      <c r="G705" s="56">
        <v>1.671</v>
      </c>
      <c r="H705" s="56">
        <v>0.232</v>
      </c>
      <c r="I705" s="56">
        <v>151.0</v>
      </c>
      <c r="J705" s="56">
        <v>5.9</v>
      </c>
      <c r="K705" s="56">
        <v>9.4</v>
      </c>
      <c r="L705" s="56">
        <v>0.00306</v>
      </c>
      <c r="M705" s="56">
        <v>0.37</v>
      </c>
      <c r="N705" s="56">
        <v>96.03</v>
      </c>
      <c r="O705" s="52"/>
      <c r="P705" s="56">
        <v>23.171</v>
      </c>
      <c r="Q705" s="56">
        <v>0.3486</v>
      </c>
      <c r="R705" s="52"/>
      <c r="S705" s="52"/>
      <c r="T705" s="52"/>
      <c r="U705" s="52"/>
      <c r="V705" s="52"/>
      <c r="W705" s="52"/>
      <c r="X705" s="52"/>
      <c r="Y705" s="52"/>
    </row>
    <row r="706">
      <c r="A706" s="83" t="s">
        <v>745</v>
      </c>
      <c r="B706" s="50" t="s">
        <v>3402</v>
      </c>
      <c r="C706" s="50" t="s">
        <v>746</v>
      </c>
      <c r="D706" s="55">
        <v>1871.0</v>
      </c>
      <c r="E706" s="56">
        <v>3.892</v>
      </c>
      <c r="F706" s="56">
        <v>3.772</v>
      </c>
      <c r="G706" s="56">
        <v>4.018</v>
      </c>
      <c r="H706" s="56">
        <v>0.356</v>
      </c>
      <c r="I706" s="56">
        <v>118.0</v>
      </c>
      <c r="J706" s="56">
        <v>2.9</v>
      </c>
      <c r="K706" s="56">
        <v>7.0</v>
      </c>
      <c r="L706" s="56">
        <v>0.00745</v>
      </c>
      <c r="M706" s="56">
        <v>1.244</v>
      </c>
      <c r="N706" s="56">
        <v>97.46</v>
      </c>
      <c r="O706" s="52"/>
      <c r="P706" s="56">
        <v>71.186</v>
      </c>
      <c r="Q706" s="56">
        <v>0.84913</v>
      </c>
      <c r="R706" s="52"/>
      <c r="S706" s="52"/>
      <c r="T706" s="52"/>
      <c r="U706" s="52"/>
      <c r="V706" s="52"/>
      <c r="W706" s="52"/>
      <c r="X706" s="52"/>
      <c r="Y706" s="52"/>
    </row>
    <row r="707">
      <c r="A707" s="83" t="s">
        <v>2371</v>
      </c>
      <c r="B707" s="50" t="s">
        <v>3404</v>
      </c>
      <c r="C707" s="50" t="s">
        <v>2372</v>
      </c>
      <c r="D707" s="55">
        <v>1864.0</v>
      </c>
      <c r="E707" s="56">
        <v>1.005</v>
      </c>
      <c r="F707" s="56">
        <v>0.918</v>
      </c>
      <c r="G707" s="56">
        <v>1.373</v>
      </c>
      <c r="H707" s="56">
        <v>0.078</v>
      </c>
      <c r="I707" s="56">
        <v>77.0</v>
      </c>
      <c r="J707" s="56">
        <v>8.1</v>
      </c>
      <c r="K707" s="56">
        <v>8.4</v>
      </c>
      <c r="L707" s="56">
        <v>0.00292</v>
      </c>
      <c r="M707" s="56">
        <v>0.384</v>
      </c>
      <c r="N707" s="56">
        <v>92.21</v>
      </c>
      <c r="O707" s="52"/>
      <c r="P707" s="56">
        <v>19.829</v>
      </c>
      <c r="Q707" s="56">
        <v>0.33264</v>
      </c>
      <c r="R707" s="52"/>
      <c r="S707" s="52"/>
      <c r="T707" s="52"/>
      <c r="U707" s="52"/>
      <c r="V707" s="52"/>
      <c r="W707" s="52"/>
      <c r="X707" s="52"/>
      <c r="Y707" s="52"/>
    </row>
    <row r="708">
      <c r="A708" s="83" t="s">
        <v>1923</v>
      </c>
      <c r="B708" s="50" t="s">
        <v>3405</v>
      </c>
      <c r="C708" s="50" t="s">
        <v>1924</v>
      </c>
      <c r="D708" s="55">
        <v>1863.0</v>
      </c>
      <c r="E708" s="56">
        <v>1.871</v>
      </c>
      <c r="F708" s="56">
        <v>1.638</v>
      </c>
      <c r="G708" s="56">
        <v>2.052</v>
      </c>
      <c r="H708" s="56">
        <v>0.377</v>
      </c>
      <c r="I708" s="56">
        <v>53.0</v>
      </c>
      <c r="J708" s="56">
        <v>7.6</v>
      </c>
      <c r="K708" s="50" t="s">
        <v>563</v>
      </c>
      <c r="L708" s="56">
        <v>0.00463</v>
      </c>
      <c r="M708" s="56">
        <v>0.891</v>
      </c>
      <c r="N708" s="56">
        <v>100.0</v>
      </c>
      <c r="O708" s="52"/>
      <c r="P708" s="56">
        <v>50.516</v>
      </c>
      <c r="Q708" s="56">
        <v>0.52812</v>
      </c>
      <c r="R708" s="52"/>
      <c r="S708" s="52"/>
      <c r="T708" s="52"/>
      <c r="U708" s="52"/>
      <c r="V708" s="52"/>
      <c r="W708" s="52"/>
      <c r="X708" s="52"/>
      <c r="Y708" s="52"/>
    </row>
    <row r="709">
      <c r="A709" s="83" t="s">
        <v>1536</v>
      </c>
      <c r="B709" s="50" t="s">
        <v>3406</v>
      </c>
      <c r="C709" s="50" t="s">
        <v>1537</v>
      </c>
      <c r="D709" s="55">
        <v>1859.0</v>
      </c>
      <c r="E709" s="56">
        <v>2.584</v>
      </c>
      <c r="F709" s="56">
        <v>2.574</v>
      </c>
      <c r="G709" s="56">
        <v>2.986</v>
      </c>
      <c r="H709" s="56">
        <v>0.241</v>
      </c>
      <c r="I709" s="56">
        <v>29.0</v>
      </c>
      <c r="J709" s="56">
        <v>6.2</v>
      </c>
      <c r="K709" s="56">
        <v>7.8</v>
      </c>
      <c r="L709" s="56">
        <v>0.00421</v>
      </c>
      <c r="M709" s="56">
        <v>0.954</v>
      </c>
      <c r="N709" s="56">
        <v>100.0</v>
      </c>
      <c r="O709" s="52"/>
      <c r="P709" s="56">
        <v>39.305</v>
      </c>
      <c r="Q709" s="56">
        <v>0.4804</v>
      </c>
      <c r="R709" s="52"/>
      <c r="S709" s="52"/>
      <c r="T709" s="52"/>
      <c r="U709" s="52"/>
      <c r="V709" s="52"/>
      <c r="W709" s="52"/>
      <c r="X709" s="52"/>
      <c r="Y709" s="52"/>
    </row>
    <row r="710">
      <c r="A710" s="83" t="s">
        <v>2483</v>
      </c>
      <c r="B710" s="50" t="s">
        <v>3408</v>
      </c>
      <c r="C710" s="50" t="s">
        <v>2484</v>
      </c>
      <c r="D710" s="55">
        <v>1857.0</v>
      </c>
      <c r="E710" s="56">
        <v>0.559</v>
      </c>
      <c r="F710" s="56">
        <v>0.461</v>
      </c>
      <c r="G710" s="56">
        <v>1.048</v>
      </c>
      <c r="H710" s="56">
        <v>0.069</v>
      </c>
      <c r="I710" s="56">
        <v>218.0</v>
      </c>
      <c r="J710" s="56">
        <v>7.2</v>
      </c>
      <c r="K710" s="50" t="s">
        <v>563</v>
      </c>
      <c r="L710" s="56">
        <v>0.00272</v>
      </c>
      <c r="M710" s="56">
        <v>0.281</v>
      </c>
      <c r="N710" s="56">
        <v>100.0</v>
      </c>
      <c r="O710" s="52"/>
      <c r="P710" s="56">
        <v>15.698</v>
      </c>
      <c r="Q710" s="56">
        <v>0.30993</v>
      </c>
      <c r="R710" s="52"/>
      <c r="S710" s="52"/>
      <c r="T710" s="52"/>
      <c r="U710" s="52"/>
      <c r="V710" s="52"/>
      <c r="W710" s="52"/>
      <c r="X710" s="52"/>
      <c r="Y710" s="52"/>
    </row>
    <row r="711">
      <c r="A711" s="83" t="s">
        <v>1053</v>
      </c>
      <c r="B711" s="50" t="s">
        <v>3409</v>
      </c>
      <c r="C711" s="50" t="s">
        <v>1054</v>
      </c>
      <c r="D711" s="55">
        <v>1857.0</v>
      </c>
      <c r="E711" s="56">
        <v>2.961</v>
      </c>
      <c r="F711" s="56">
        <v>2.923</v>
      </c>
      <c r="G711" s="56">
        <v>3.064</v>
      </c>
      <c r="H711" s="56">
        <v>0.494</v>
      </c>
      <c r="I711" s="56">
        <v>85.0</v>
      </c>
      <c r="J711" s="56">
        <v>4.5</v>
      </c>
      <c r="K711" s="56">
        <v>6.0</v>
      </c>
      <c r="L711" s="56">
        <v>0.00628</v>
      </c>
      <c r="M711" s="56">
        <v>1.06</v>
      </c>
      <c r="N711" s="56">
        <v>0.0</v>
      </c>
      <c r="O711" s="52"/>
      <c r="P711" s="56">
        <v>61.445</v>
      </c>
      <c r="Q711" s="56">
        <v>0.71607</v>
      </c>
      <c r="R711" s="52"/>
      <c r="S711" s="52"/>
      <c r="T711" s="52"/>
      <c r="U711" s="52"/>
      <c r="V711" s="52"/>
      <c r="W711" s="52"/>
      <c r="X711" s="52"/>
      <c r="Y711" s="52"/>
    </row>
    <row r="712">
      <c r="A712" s="83" t="s">
        <v>2174</v>
      </c>
      <c r="B712" s="50" t="s">
        <v>3411</v>
      </c>
      <c r="C712" s="50" t="s">
        <v>2175</v>
      </c>
      <c r="D712" s="55">
        <v>1857.0</v>
      </c>
      <c r="E712" s="56">
        <v>0.996</v>
      </c>
      <c r="F712" s="56">
        <v>0.902</v>
      </c>
      <c r="G712" s="56">
        <v>1.26</v>
      </c>
      <c r="H712" s="56">
        <v>0.057</v>
      </c>
      <c r="I712" s="56">
        <v>87.0</v>
      </c>
      <c r="J712" s="56">
        <v>7.6</v>
      </c>
      <c r="K712" s="56">
        <v>9.5</v>
      </c>
      <c r="L712" s="56">
        <v>0.00318</v>
      </c>
      <c r="M712" s="56">
        <v>0.356</v>
      </c>
      <c r="N712" s="56">
        <v>95.4</v>
      </c>
      <c r="O712" s="52"/>
      <c r="P712" s="56">
        <v>24.342</v>
      </c>
      <c r="Q712" s="56">
        <v>0.36295</v>
      </c>
      <c r="R712" s="52"/>
      <c r="S712" s="52"/>
      <c r="T712" s="52"/>
      <c r="U712" s="52"/>
      <c r="V712" s="52"/>
      <c r="W712" s="52"/>
      <c r="X712" s="52"/>
      <c r="Y712" s="52"/>
    </row>
    <row r="713">
      <c r="A713" s="83" t="s">
        <v>590</v>
      </c>
      <c r="B713" s="50" t="s">
        <v>3412</v>
      </c>
      <c r="C713" s="50" t="s">
        <v>591</v>
      </c>
      <c r="D713" s="55">
        <v>1847.0</v>
      </c>
      <c r="E713" s="56">
        <v>3.896</v>
      </c>
      <c r="F713" s="56">
        <v>3.714</v>
      </c>
      <c r="G713" s="56">
        <v>3.489</v>
      </c>
      <c r="H713" s="56">
        <v>1.0</v>
      </c>
      <c r="I713" s="56">
        <v>57.0</v>
      </c>
      <c r="J713" s="56">
        <v>3.9</v>
      </c>
      <c r="K713" s="56">
        <v>7.7</v>
      </c>
      <c r="L713" s="56">
        <v>0.00504</v>
      </c>
      <c r="M713" s="56">
        <v>0.953</v>
      </c>
      <c r="N713" s="56">
        <v>68.42</v>
      </c>
      <c r="O713" s="52"/>
      <c r="P713" s="56">
        <v>77.503</v>
      </c>
      <c r="Q713" s="56">
        <v>0.57502</v>
      </c>
      <c r="R713" s="52"/>
      <c r="S713" s="52"/>
      <c r="T713" s="52"/>
      <c r="U713" s="52"/>
      <c r="V713" s="52"/>
      <c r="W713" s="52"/>
      <c r="X713" s="52"/>
      <c r="Y713" s="52"/>
    </row>
    <row r="714">
      <c r="A714" s="83" t="s">
        <v>2202</v>
      </c>
      <c r="B714" s="50" t="s">
        <v>3413</v>
      </c>
      <c r="C714" s="50" t="s">
        <v>2203</v>
      </c>
      <c r="D714" s="55">
        <v>1846.0</v>
      </c>
      <c r="E714" s="56">
        <v>1.303</v>
      </c>
      <c r="F714" s="56">
        <v>1.197</v>
      </c>
      <c r="G714" s="56">
        <v>1.39</v>
      </c>
      <c r="H714" s="56">
        <v>0.43</v>
      </c>
      <c r="I714" s="56">
        <v>107.0</v>
      </c>
      <c r="J714" s="56">
        <v>6.2</v>
      </c>
      <c r="K714" s="56">
        <v>7.8</v>
      </c>
      <c r="L714" s="56">
        <v>0.00306</v>
      </c>
      <c r="M714" s="56">
        <v>0.332</v>
      </c>
      <c r="N714" s="56">
        <v>94.39</v>
      </c>
      <c r="O714" s="52"/>
      <c r="P714" s="56">
        <v>21.018</v>
      </c>
      <c r="Q714" s="56">
        <v>0.34865</v>
      </c>
      <c r="R714" s="52"/>
      <c r="S714" s="52"/>
      <c r="T714" s="52"/>
      <c r="U714" s="52"/>
      <c r="V714" s="52"/>
      <c r="W714" s="52"/>
      <c r="X714" s="52"/>
      <c r="Y714" s="52"/>
    </row>
    <row r="715">
      <c r="A715" s="83" t="s">
        <v>572</v>
      </c>
      <c r="B715" s="50" t="s">
        <v>3414</v>
      </c>
      <c r="C715" s="50" t="s">
        <v>573</v>
      </c>
      <c r="D715" s="55">
        <v>1822.0</v>
      </c>
      <c r="E715" s="56">
        <v>5.418</v>
      </c>
      <c r="F715" s="56">
        <v>5.153</v>
      </c>
      <c r="G715" s="56">
        <v>4.411</v>
      </c>
      <c r="H715" s="56">
        <v>1.048</v>
      </c>
      <c r="I715" s="56">
        <v>83.0</v>
      </c>
      <c r="J715" s="56">
        <v>2.8</v>
      </c>
      <c r="K715" s="56">
        <v>7.5</v>
      </c>
      <c r="L715" s="56">
        <v>0.0082</v>
      </c>
      <c r="M715" s="56">
        <v>1.384</v>
      </c>
      <c r="N715" s="56">
        <v>68.67</v>
      </c>
      <c r="O715" s="52"/>
      <c r="P715" s="56">
        <v>86.446</v>
      </c>
      <c r="Q715" s="56">
        <v>0.93507</v>
      </c>
      <c r="R715" s="52"/>
      <c r="S715" s="52"/>
      <c r="T715" s="52"/>
      <c r="U715" s="52"/>
      <c r="V715" s="52"/>
      <c r="W715" s="52"/>
      <c r="X715" s="52"/>
      <c r="Y715" s="52"/>
    </row>
    <row r="716">
      <c r="A716" s="83" t="s">
        <v>2375</v>
      </c>
      <c r="B716" s="50" t="s">
        <v>3417</v>
      </c>
      <c r="C716" s="50" t="s">
        <v>2376</v>
      </c>
      <c r="D716" s="55">
        <v>1821.0</v>
      </c>
      <c r="E716" s="56">
        <v>0.902</v>
      </c>
      <c r="F716" s="56">
        <v>0.833</v>
      </c>
      <c r="G716" s="56">
        <v>1.17</v>
      </c>
      <c r="H716" s="56">
        <v>0.163</v>
      </c>
      <c r="I716" s="56">
        <v>86.0</v>
      </c>
      <c r="J716" s="50" t="s">
        <v>563</v>
      </c>
      <c r="K716" s="56">
        <v>8.9</v>
      </c>
      <c r="L716" s="56">
        <v>0.00181</v>
      </c>
      <c r="M716" s="56">
        <v>0.371</v>
      </c>
      <c r="N716" s="56">
        <v>80.23</v>
      </c>
      <c r="O716" s="52"/>
      <c r="P716" s="56">
        <v>56.349</v>
      </c>
      <c r="Q716" s="56">
        <v>0.20653</v>
      </c>
      <c r="R716" s="52"/>
      <c r="S716" s="52"/>
      <c r="T716" s="52"/>
      <c r="U716" s="52"/>
      <c r="V716" s="52"/>
      <c r="W716" s="52"/>
      <c r="X716" s="52"/>
      <c r="Y716" s="52"/>
    </row>
    <row r="717">
      <c r="A717" s="83" t="s">
        <v>1416</v>
      </c>
      <c r="B717" s="50" t="s">
        <v>3418</v>
      </c>
      <c r="C717" s="50" t="s">
        <v>1418</v>
      </c>
      <c r="D717" s="55">
        <v>1813.0</v>
      </c>
      <c r="E717" s="56">
        <v>2.661</v>
      </c>
      <c r="F717" s="56">
        <v>2.339</v>
      </c>
      <c r="G717" s="56">
        <v>3.205</v>
      </c>
      <c r="H717" s="56">
        <v>0.307</v>
      </c>
      <c r="I717" s="56">
        <v>75.0</v>
      </c>
      <c r="J717" s="56">
        <v>6.3</v>
      </c>
      <c r="K717" s="56">
        <v>8.4</v>
      </c>
      <c r="L717" s="56">
        <v>0.0036</v>
      </c>
      <c r="M717" s="56">
        <v>0.905</v>
      </c>
      <c r="N717" s="56">
        <v>98.67</v>
      </c>
      <c r="O717" s="52"/>
      <c r="P717" s="56">
        <v>48.633</v>
      </c>
      <c r="Q717" s="56">
        <v>0.41023</v>
      </c>
      <c r="R717" s="52"/>
      <c r="S717" s="52"/>
      <c r="T717" s="52"/>
      <c r="U717" s="52"/>
      <c r="V717" s="52"/>
      <c r="W717" s="52"/>
      <c r="X717" s="52"/>
      <c r="Y717" s="52"/>
    </row>
    <row r="718">
      <c r="A718" s="83" t="s">
        <v>2355</v>
      </c>
      <c r="B718" s="50" t="s">
        <v>3420</v>
      </c>
      <c r="C718" s="50" t="s">
        <v>2356</v>
      </c>
      <c r="D718" s="55">
        <v>1809.0</v>
      </c>
      <c r="E718" s="56">
        <v>1.152</v>
      </c>
      <c r="F718" s="56">
        <v>0.977</v>
      </c>
      <c r="G718" s="56">
        <v>1.283</v>
      </c>
      <c r="H718" s="56">
        <v>0.115</v>
      </c>
      <c r="I718" s="56">
        <v>78.0</v>
      </c>
      <c r="J718" s="56">
        <v>9.7</v>
      </c>
      <c r="K718" s="50" t="s">
        <v>563</v>
      </c>
      <c r="L718" s="56">
        <v>0.00162</v>
      </c>
      <c r="M718" s="56">
        <v>0.275</v>
      </c>
      <c r="N718" s="56">
        <v>96.15</v>
      </c>
      <c r="O718" s="52"/>
      <c r="P718" s="56">
        <v>19.742</v>
      </c>
      <c r="Q718" s="56">
        <v>0.18465</v>
      </c>
      <c r="R718" s="52"/>
      <c r="S718" s="52"/>
      <c r="T718" s="52"/>
      <c r="U718" s="52"/>
      <c r="V718" s="52"/>
      <c r="W718" s="52"/>
      <c r="X718" s="52"/>
      <c r="Y718" s="52"/>
    </row>
    <row r="719">
      <c r="A719" s="83" t="s">
        <v>367</v>
      </c>
      <c r="B719" s="50" t="s">
        <v>3421</v>
      </c>
      <c r="C719" s="50" t="s">
        <v>368</v>
      </c>
      <c r="D719" s="55">
        <v>1806.0</v>
      </c>
      <c r="E719" s="56">
        <v>7.023</v>
      </c>
      <c r="F719" s="56">
        <v>6.75</v>
      </c>
      <c r="G719" s="56">
        <v>7.027</v>
      </c>
      <c r="H719" s="56">
        <v>1.311</v>
      </c>
      <c r="I719" s="56">
        <v>193.0</v>
      </c>
      <c r="J719" s="56">
        <v>1.6</v>
      </c>
      <c r="K719" s="56">
        <v>5.8</v>
      </c>
      <c r="L719" s="56">
        <v>0.01173</v>
      </c>
      <c r="M719" s="56">
        <v>3.525</v>
      </c>
      <c r="N719" s="56">
        <v>100.0</v>
      </c>
      <c r="O719" s="52"/>
      <c r="P719" s="56">
        <v>88.541</v>
      </c>
      <c r="Q719" s="56">
        <v>1.3368</v>
      </c>
      <c r="R719" s="52"/>
      <c r="S719" s="52"/>
      <c r="T719" s="52"/>
      <c r="U719" s="52"/>
      <c r="V719" s="52"/>
      <c r="W719" s="52"/>
      <c r="X719" s="52"/>
      <c r="Y719" s="52"/>
    </row>
    <row r="720">
      <c r="A720" s="83" t="s">
        <v>2310</v>
      </c>
      <c r="B720" s="50" t="s">
        <v>3422</v>
      </c>
      <c r="C720" s="50" t="s">
        <v>2311</v>
      </c>
      <c r="D720" s="55">
        <v>1803.0</v>
      </c>
      <c r="E720" s="56">
        <v>1.069</v>
      </c>
      <c r="F720" s="56">
        <v>1.043</v>
      </c>
      <c r="G720" s="56">
        <v>1.104</v>
      </c>
      <c r="H720" s="56">
        <v>0.349</v>
      </c>
      <c r="I720" s="56">
        <v>129.0</v>
      </c>
      <c r="J720" s="56">
        <v>5.7</v>
      </c>
      <c r="K720" s="50" t="s">
        <v>563</v>
      </c>
      <c r="L720" s="56">
        <v>0.00376</v>
      </c>
      <c r="M720" s="56">
        <v>0.3</v>
      </c>
      <c r="N720" s="56">
        <v>100.0</v>
      </c>
      <c r="O720" s="52"/>
      <c r="P720" s="56">
        <v>11.938</v>
      </c>
      <c r="Q720" s="56">
        <v>0.42862</v>
      </c>
      <c r="R720" s="52"/>
      <c r="S720" s="52"/>
      <c r="T720" s="52"/>
      <c r="U720" s="52"/>
      <c r="V720" s="52"/>
      <c r="W720" s="52"/>
      <c r="X720" s="52"/>
      <c r="Y720" s="52"/>
    </row>
    <row r="721">
      <c r="A721" s="83" t="s">
        <v>2248</v>
      </c>
      <c r="B721" s="50" t="s">
        <v>3423</v>
      </c>
      <c r="C721" s="50" t="s">
        <v>2249</v>
      </c>
      <c r="D721" s="55">
        <v>1788.0</v>
      </c>
      <c r="E721" s="56">
        <v>1.341</v>
      </c>
      <c r="F721" s="56">
        <v>1.341</v>
      </c>
      <c r="G721" s="56">
        <v>1.285</v>
      </c>
      <c r="H721" s="56">
        <v>0.121</v>
      </c>
      <c r="I721" s="56">
        <v>66.0</v>
      </c>
      <c r="J721" s="56">
        <v>7.4</v>
      </c>
      <c r="K721" s="56">
        <v>9.5</v>
      </c>
      <c r="L721" s="56">
        <v>0.00271</v>
      </c>
      <c r="M721" s="56">
        <v>0.329</v>
      </c>
      <c r="N721" s="56">
        <v>93.94</v>
      </c>
      <c r="O721" s="52"/>
      <c r="P721" s="56">
        <v>15.508</v>
      </c>
      <c r="Q721" s="56">
        <v>0.30872</v>
      </c>
      <c r="R721" s="52"/>
      <c r="S721" s="52"/>
      <c r="T721" s="52"/>
      <c r="U721" s="52"/>
      <c r="V721" s="52"/>
      <c r="W721" s="52"/>
      <c r="X721" s="52"/>
      <c r="Y721" s="52"/>
    </row>
    <row r="722">
      <c r="A722" s="83" t="s">
        <v>1186</v>
      </c>
      <c r="B722" s="50" t="s">
        <v>3424</v>
      </c>
      <c r="C722" s="50" t="s">
        <v>1187</v>
      </c>
      <c r="D722" s="55">
        <v>1786.0</v>
      </c>
      <c r="E722" s="56">
        <v>3.497</v>
      </c>
      <c r="F722" s="56">
        <v>2.715</v>
      </c>
      <c r="G722" s="56">
        <v>2.99</v>
      </c>
      <c r="H722" s="56">
        <v>0.619</v>
      </c>
      <c r="I722" s="56">
        <v>97.0</v>
      </c>
      <c r="J722" s="56">
        <v>4.0</v>
      </c>
      <c r="K722" s="56">
        <v>7.2</v>
      </c>
      <c r="L722" s="56">
        <v>0.00454</v>
      </c>
      <c r="M722" s="56">
        <v>0.724</v>
      </c>
      <c r="N722" s="56">
        <v>97.94</v>
      </c>
      <c r="O722" s="52"/>
      <c r="P722" s="56">
        <v>72.099</v>
      </c>
      <c r="Q722" s="56">
        <v>0.518</v>
      </c>
      <c r="R722" s="52"/>
      <c r="S722" s="52"/>
      <c r="T722" s="52"/>
      <c r="U722" s="52"/>
      <c r="V722" s="52"/>
      <c r="W722" s="52"/>
      <c r="X722" s="52"/>
      <c r="Y722" s="52"/>
    </row>
    <row r="723">
      <c r="A723" s="83" t="s">
        <v>2324</v>
      </c>
      <c r="B723" s="50" t="s">
        <v>3426</v>
      </c>
      <c r="C723" s="50" t="s">
        <v>2325</v>
      </c>
      <c r="D723" s="55">
        <v>1779.0</v>
      </c>
      <c r="E723" s="56">
        <v>1.357</v>
      </c>
      <c r="F723" s="56">
        <v>1.255</v>
      </c>
      <c r="G723" s="56">
        <v>1.579</v>
      </c>
      <c r="H723" s="56">
        <v>0.32</v>
      </c>
      <c r="I723" s="56">
        <v>50.0</v>
      </c>
      <c r="J723" s="50" t="s">
        <v>563</v>
      </c>
      <c r="K723" s="56">
        <v>9.3</v>
      </c>
      <c r="L723" s="56">
        <v>0.0016</v>
      </c>
      <c r="M723" s="56">
        <v>0.43</v>
      </c>
      <c r="N723" s="56">
        <v>100.0</v>
      </c>
      <c r="O723" s="52"/>
      <c r="P723" s="56">
        <v>31.081</v>
      </c>
      <c r="Q723" s="56">
        <v>0.18291</v>
      </c>
      <c r="R723" s="52"/>
      <c r="S723" s="52"/>
      <c r="T723" s="52"/>
      <c r="U723" s="52"/>
      <c r="V723" s="52"/>
      <c r="W723" s="52"/>
      <c r="X723" s="52"/>
      <c r="Y723" s="52"/>
    </row>
    <row r="724">
      <c r="A724" s="83" t="s">
        <v>461</v>
      </c>
      <c r="B724" s="50" t="s">
        <v>3427</v>
      </c>
      <c r="C724" s="50" t="s">
        <v>462</v>
      </c>
      <c r="D724" s="55">
        <v>1777.0</v>
      </c>
      <c r="E724" s="56">
        <v>4.378</v>
      </c>
      <c r="F724" s="56">
        <v>4.223</v>
      </c>
      <c r="G724" s="56">
        <v>3.733</v>
      </c>
      <c r="H724" s="56">
        <v>0.985</v>
      </c>
      <c r="I724" s="56">
        <v>65.0</v>
      </c>
      <c r="J724" s="56">
        <v>3.6</v>
      </c>
      <c r="K724" s="56">
        <v>3.0</v>
      </c>
      <c r="L724" s="56">
        <v>0.00892</v>
      </c>
      <c r="M724" s="56">
        <v>1.572</v>
      </c>
      <c r="N724" s="56">
        <v>0.0</v>
      </c>
      <c r="O724" s="52"/>
      <c r="P724" s="56">
        <v>79.45</v>
      </c>
      <c r="Q724" s="56">
        <v>1.01615</v>
      </c>
      <c r="R724" s="52"/>
      <c r="S724" s="52"/>
      <c r="T724" s="52"/>
      <c r="U724" s="52"/>
      <c r="V724" s="52"/>
      <c r="W724" s="52"/>
      <c r="X724" s="52"/>
      <c r="Y724" s="52"/>
    </row>
    <row r="725">
      <c r="A725" s="83" t="s">
        <v>1905</v>
      </c>
      <c r="B725" s="50" t="s">
        <v>3429</v>
      </c>
      <c r="C725" s="50" t="s">
        <v>1907</v>
      </c>
      <c r="D725" s="55">
        <v>1774.0</v>
      </c>
      <c r="E725" s="56">
        <v>1.85</v>
      </c>
      <c r="F725" s="56">
        <v>1.718</v>
      </c>
      <c r="G725" s="56">
        <v>1.746</v>
      </c>
      <c r="H725" s="56">
        <v>0.466</v>
      </c>
      <c r="I725" s="56">
        <v>178.0</v>
      </c>
      <c r="J725" s="56">
        <v>4.1</v>
      </c>
      <c r="K725" s="50" t="s">
        <v>563</v>
      </c>
      <c r="L725" s="56">
        <v>0.00527</v>
      </c>
      <c r="M725" s="56">
        <v>0.561</v>
      </c>
      <c r="N725" s="56">
        <v>100.0</v>
      </c>
      <c r="O725" s="52"/>
      <c r="P725" s="56">
        <v>58.135</v>
      </c>
      <c r="Q725" s="56">
        <v>0.60074</v>
      </c>
      <c r="R725" s="52"/>
      <c r="S725" s="52"/>
      <c r="T725" s="52"/>
      <c r="U725" s="52"/>
      <c r="V725" s="52"/>
      <c r="W725" s="52"/>
      <c r="X725" s="52"/>
      <c r="Y725" s="52"/>
    </row>
    <row r="726">
      <c r="A726" s="83" t="s">
        <v>1313</v>
      </c>
      <c r="B726" s="50" t="s">
        <v>1313</v>
      </c>
      <c r="C726" s="50" t="s">
        <v>1314</v>
      </c>
      <c r="D726" s="55">
        <v>1765.0</v>
      </c>
      <c r="E726" s="56">
        <v>2.726</v>
      </c>
      <c r="F726" s="56">
        <v>2.406</v>
      </c>
      <c r="G726" s="56">
        <v>2.378</v>
      </c>
      <c r="H726" s="56">
        <v>0.283</v>
      </c>
      <c r="I726" s="56">
        <v>60.0</v>
      </c>
      <c r="J726" s="56">
        <v>8.7</v>
      </c>
      <c r="K726" s="56">
        <v>9.9</v>
      </c>
      <c r="L726" s="56">
        <v>0.00246</v>
      </c>
      <c r="M726" s="56">
        <v>0.603</v>
      </c>
      <c r="N726" s="56">
        <v>96.67</v>
      </c>
      <c r="O726" s="52"/>
      <c r="P726" s="56">
        <v>49.165</v>
      </c>
      <c r="Q726" s="56">
        <v>0.28085</v>
      </c>
      <c r="R726" s="52"/>
      <c r="S726" s="52"/>
      <c r="T726" s="52"/>
      <c r="U726" s="52"/>
      <c r="V726" s="52"/>
      <c r="W726" s="52"/>
      <c r="X726" s="52"/>
      <c r="Y726" s="52"/>
    </row>
    <row r="727">
      <c r="A727" s="83" t="s">
        <v>1673</v>
      </c>
      <c r="B727" s="50" t="s">
        <v>3430</v>
      </c>
      <c r="C727" s="50" t="s">
        <v>1674</v>
      </c>
      <c r="D727" s="55">
        <v>1765.0</v>
      </c>
      <c r="E727" s="56">
        <v>2.183</v>
      </c>
      <c r="F727" s="56">
        <v>2.073</v>
      </c>
      <c r="G727" s="56">
        <v>2.183</v>
      </c>
      <c r="H727" s="56">
        <v>0.284</v>
      </c>
      <c r="I727" s="56">
        <v>799.0</v>
      </c>
      <c r="J727" s="56">
        <v>1.8</v>
      </c>
      <c r="K727" s="56">
        <v>8.6</v>
      </c>
      <c r="L727" s="56">
        <v>0.00925</v>
      </c>
      <c r="M727" s="56">
        <v>0.87</v>
      </c>
      <c r="N727" s="56">
        <v>99.25</v>
      </c>
      <c r="O727" s="52"/>
      <c r="P727" s="56">
        <v>78.571</v>
      </c>
      <c r="Q727" s="56">
        <v>1.05434</v>
      </c>
      <c r="R727" s="52"/>
      <c r="S727" s="52"/>
      <c r="T727" s="52"/>
      <c r="U727" s="52"/>
      <c r="V727" s="52"/>
      <c r="W727" s="52"/>
      <c r="X727" s="52"/>
      <c r="Y727" s="52"/>
    </row>
    <row r="728">
      <c r="A728" s="83" t="s">
        <v>2506</v>
      </c>
      <c r="B728" s="50" t="s">
        <v>3432</v>
      </c>
      <c r="C728" s="56" t="s">
        <v>2509</v>
      </c>
      <c r="D728" s="55">
        <v>1763.0</v>
      </c>
      <c r="E728" s="56">
        <v>0.717</v>
      </c>
      <c r="F728" s="56">
        <v>0.616</v>
      </c>
      <c r="G728" s="56">
        <v>0.923</v>
      </c>
      <c r="H728" s="56">
        <v>0.185</v>
      </c>
      <c r="I728" s="56">
        <v>184.0</v>
      </c>
      <c r="J728" s="56">
        <v>8.9</v>
      </c>
      <c r="K728" s="50" t="s">
        <v>563</v>
      </c>
      <c r="L728" s="56">
        <v>0.00238</v>
      </c>
      <c r="M728" s="56">
        <v>0.251</v>
      </c>
      <c r="N728" s="56">
        <v>100.0</v>
      </c>
      <c r="O728" s="52"/>
      <c r="P728" s="56">
        <v>46.825</v>
      </c>
      <c r="Q728" s="56">
        <v>0.27095</v>
      </c>
      <c r="R728" s="52"/>
      <c r="S728" s="52"/>
      <c r="T728" s="52"/>
      <c r="U728" s="52"/>
      <c r="V728" s="52"/>
      <c r="W728" s="52"/>
      <c r="X728" s="52"/>
      <c r="Y728" s="52"/>
    </row>
    <row r="729">
      <c r="A729" s="83" t="s">
        <v>2397</v>
      </c>
      <c r="B729" s="50" t="s">
        <v>3433</v>
      </c>
      <c r="C729" s="50" t="s">
        <v>2398</v>
      </c>
      <c r="D729" s="55">
        <v>1758.0</v>
      </c>
      <c r="E729" s="56">
        <v>0.857</v>
      </c>
      <c r="F729" s="56">
        <v>0.857</v>
      </c>
      <c r="G729" s="56">
        <v>1.208</v>
      </c>
      <c r="H729" s="56">
        <v>0.333</v>
      </c>
      <c r="I729" s="56">
        <v>6.0</v>
      </c>
      <c r="J729" s="50" t="s">
        <v>563</v>
      </c>
      <c r="K729" s="50" t="s">
        <v>563</v>
      </c>
      <c r="L729" s="56">
        <v>0.00125</v>
      </c>
      <c r="M729" s="56">
        <v>0.538</v>
      </c>
      <c r="N729" s="56">
        <v>100.0</v>
      </c>
      <c r="O729" s="52"/>
      <c r="P729" s="56">
        <v>30.071</v>
      </c>
      <c r="Q729" s="56">
        <v>0.14268</v>
      </c>
      <c r="R729" s="52"/>
      <c r="S729" s="52"/>
      <c r="T729" s="52"/>
      <c r="U729" s="52"/>
      <c r="V729" s="52"/>
      <c r="W729" s="52"/>
      <c r="X729" s="52"/>
      <c r="Y729" s="52"/>
    </row>
    <row r="730">
      <c r="A730" s="83" t="s">
        <v>1346</v>
      </c>
      <c r="B730" s="50" t="s">
        <v>3434</v>
      </c>
      <c r="C730" s="50" t="s">
        <v>1347</v>
      </c>
      <c r="D730" s="55">
        <v>1755.0</v>
      </c>
      <c r="E730" s="56">
        <v>2.782</v>
      </c>
      <c r="F730" s="56">
        <v>2.524</v>
      </c>
      <c r="G730" s="56">
        <v>2.097</v>
      </c>
      <c r="H730" s="56">
        <v>0.377</v>
      </c>
      <c r="I730" s="56">
        <v>106.0</v>
      </c>
      <c r="J730" s="56">
        <v>3.8</v>
      </c>
      <c r="K730" s="56">
        <v>7.8</v>
      </c>
      <c r="L730" s="56">
        <v>0.00469</v>
      </c>
      <c r="M730" s="56">
        <v>0.535</v>
      </c>
      <c r="N730" s="56">
        <v>65.09</v>
      </c>
      <c r="O730" s="52"/>
      <c r="P730" s="56">
        <v>52.076</v>
      </c>
      <c r="Q730" s="56">
        <v>0.53456</v>
      </c>
      <c r="R730" s="52"/>
      <c r="S730" s="52"/>
      <c r="T730" s="52"/>
      <c r="U730" s="52"/>
      <c r="V730" s="52"/>
      <c r="W730" s="52"/>
      <c r="X730" s="52"/>
      <c r="Y730" s="52"/>
    </row>
    <row r="731">
      <c r="A731" s="83" t="s">
        <v>1344</v>
      </c>
      <c r="B731" s="50" t="s">
        <v>3436</v>
      </c>
      <c r="C731" s="50" t="s">
        <v>1345</v>
      </c>
      <c r="D731" s="55">
        <v>1751.0</v>
      </c>
      <c r="E731" s="56">
        <v>2.131</v>
      </c>
      <c r="F731" s="56">
        <v>1.963</v>
      </c>
      <c r="G731" s="56">
        <v>2.564</v>
      </c>
      <c r="H731" s="56">
        <v>0.234</v>
      </c>
      <c r="I731" s="56">
        <v>47.0</v>
      </c>
      <c r="J731" s="56">
        <v>6.0</v>
      </c>
      <c r="K731" s="56">
        <v>7.8</v>
      </c>
      <c r="L731" s="56">
        <v>0.00338</v>
      </c>
      <c r="M731" s="56">
        <v>0.667</v>
      </c>
      <c r="N731" s="56">
        <v>76.6</v>
      </c>
      <c r="O731" s="52"/>
      <c r="P731" s="56">
        <v>30.411</v>
      </c>
      <c r="Q731" s="56">
        <v>0.38534</v>
      </c>
      <c r="R731" s="52"/>
      <c r="S731" s="52"/>
      <c r="T731" s="52"/>
      <c r="U731" s="52"/>
      <c r="V731" s="52"/>
      <c r="W731" s="52"/>
      <c r="X731" s="52"/>
      <c r="Y731" s="52"/>
    </row>
    <row r="732">
      <c r="A732" s="83" t="s">
        <v>1211</v>
      </c>
      <c r="B732" s="50" t="s">
        <v>3438</v>
      </c>
      <c r="C732" s="50" t="s">
        <v>1212</v>
      </c>
      <c r="D732" s="55">
        <v>1745.0</v>
      </c>
      <c r="E732" s="56">
        <v>3.127</v>
      </c>
      <c r="F732" s="56">
        <v>2.994</v>
      </c>
      <c r="G732" s="56">
        <v>2.865</v>
      </c>
      <c r="H732" s="56">
        <v>0.439</v>
      </c>
      <c r="I732" s="56">
        <v>82.0</v>
      </c>
      <c r="J732" s="56">
        <v>4.6</v>
      </c>
      <c r="K732" s="56">
        <v>5.7</v>
      </c>
      <c r="L732" s="56">
        <v>0.00467</v>
      </c>
      <c r="M732" s="56">
        <v>0.848</v>
      </c>
      <c r="N732" s="56">
        <v>0.0</v>
      </c>
      <c r="O732" s="52"/>
      <c r="P732" s="56">
        <v>61.974</v>
      </c>
      <c r="Q732" s="56">
        <v>0.53186</v>
      </c>
      <c r="R732" s="52"/>
      <c r="S732" s="52"/>
      <c r="T732" s="52"/>
      <c r="U732" s="52"/>
      <c r="V732" s="52"/>
      <c r="W732" s="52"/>
      <c r="X732" s="52"/>
      <c r="Y732" s="52"/>
    </row>
    <row r="733">
      <c r="A733" s="83" t="s">
        <v>2205</v>
      </c>
      <c r="B733" s="50" t="s">
        <v>3439</v>
      </c>
      <c r="C733" s="50" t="s">
        <v>2206</v>
      </c>
      <c r="D733" s="55">
        <v>1741.0</v>
      </c>
      <c r="E733" s="56">
        <v>1.57</v>
      </c>
      <c r="F733" s="56">
        <v>1.464</v>
      </c>
      <c r="G733" s="56">
        <v>1.414</v>
      </c>
      <c r="H733" s="56">
        <v>0.447</v>
      </c>
      <c r="I733" s="56">
        <v>76.0</v>
      </c>
      <c r="J733" s="56">
        <v>9.2</v>
      </c>
      <c r="K733" s="56">
        <v>9.6</v>
      </c>
      <c r="L733" s="56">
        <v>0.00241</v>
      </c>
      <c r="M733" s="56">
        <v>0.426</v>
      </c>
      <c r="N733" s="56">
        <v>92.11</v>
      </c>
      <c r="O733" s="52"/>
      <c r="P733" s="56">
        <v>58.752</v>
      </c>
      <c r="Q733" s="56">
        <v>0.27439</v>
      </c>
      <c r="R733" s="52"/>
      <c r="S733" s="52"/>
      <c r="T733" s="52"/>
      <c r="U733" s="52"/>
      <c r="V733" s="52"/>
      <c r="W733" s="52"/>
      <c r="X733" s="52"/>
      <c r="Y733" s="52"/>
    </row>
    <row r="734">
      <c r="A734" s="83" t="s">
        <v>2166</v>
      </c>
      <c r="B734" s="50" t="s">
        <v>3440</v>
      </c>
      <c r="C734" s="50" t="s">
        <v>2167</v>
      </c>
      <c r="D734" s="55">
        <v>1738.0</v>
      </c>
      <c r="E734" s="56">
        <v>1.429</v>
      </c>
      <c r="F734" s="56">
        <v>1.378</v>
      </c>
      <c r="G734" s="56">
        <v>1.489</v>
      </c>
      <c r="H734" s="56">
        <v>0.196</v>
      </c>
      <c r="I734" s="56">
        <v>107.0</v>
      </c>
      <c r="J734" s="56">
        <v>9.4</v>
      </c>
      <c r="K734" s="56">
        <v>9.4</v>
      </c>
      <c r="L734" s="56">
        <v>0.00174</v>
      </c>
      <c r="M734" s="56">
        <v>0.347</v>
      </c>
      <c r="N734" s="56">
        <v>99.07</v>
      </c>
      <c r="O734" s="52"/>
      <c r="P734" s="56">
        <v>22.073</v>
      </c>
      <c r="Q734" s="56">
        <v>0.19816</v>
      </c>
      <c r="R734" s="52"/>
      <c r="S734" s="52"/>
      <c r="T734" s="52"/>
      <c r="U734" s="52"/>
      <c r="V734" s="52"/>
      <c r="W734" s="52"/>
      <c r="X734" s="52"/>
      <c r="Y734" s="52"/>
    </row>
    <row r="735">
      <c r="A735" s="83" t="s">
        <v>1317</v>
      </c>
      <c r="B735" s="50" t="s">
        <v>3442</v>
      </c>
      <c r="C735" s="50" t="s">
        <v>1319</v>
      </c>
      <c r="D735" s="55">
        <v>1733.0</v>
      </c>
      <c r="E735" s="56">
        <v>2.603</v>
      </c>
      <c r="F735" s="56">
        <v>2.343</v>
      </c>
      <c r="G735" s="56">
        <v>2.525</v>
      </c>
      <c r="H735" s="56">
        <v>0.692</v>
      </c>
      <c r="I735" s="56">
        <v>159.0</v>
      </c>
      <c r="J735" s="56">
        <v>4.6</v>
      </c>
      <c r="K735" s="56">
        <v>8.4</v>
      </c>
      <c r="L735" s="56">
        <v>0.00384</v>
      </c>
      <c r="M735" s="56">
        <v>0.706</v>
      </c>
      <c r="N735" s="56">
        <v>89.94</v>
      </c>
      <c r="O735" s="52"/>
      <c r="P735" s="56">
        <v>46.084</v>
      </c>
      <c r="Q735" s="56">
        <v>0.43782</v>
      </c>
      <c r="R735" s="52"/>
      <c r="S735" s="52"/>
      <c r="T735" s="52"/>
      <c r="U735" s="52"/>
      <c r="V735" s="52"/>
      <c r="W735" s="52"/>
      <c r="X735" s="52"/>
      <c r="Y735" s="52"/>
    </row>
    <row r="736">
      <c r="A736" s="83" t="s">
        <v>2190</v>
      </c>
      <c r="B736" s="50" t="s">
        <v>3444</v>
      </c>
      <c r="C736" s="50" t="s">
        <v>2191</v>
      </c>
      <c r="D736" s="55">
        <v>1715.0</v>
      </c>
      <c r="E736" s="56">
        <v>1.03</v>
      </c>
      <c r="F736" s="56">
        <v>0.956</v>
      </c>
      <c r="G736" s="56">
        <v>1.631</v>
      </c>
      <c r="H736" s="56">
        <v>0.139</v>
      </c>
      <c r="I736" s="56">
        <v>36.0</v>
      </c>
      <c r="J736" s="56">
        <v>9.0</v>
      </c>
      <c r="K736" s="56">
        <v>6.7</v>
      </c>
      <c r="L736" s="56">
        <v>0.00257</v>
      </c>
      <c r="M736" s="56">
        <v>0.566</v>
      </c>
      <c r="N736" s="56">
        <v>88.89</v>
      </c>
      <c r="O736" s="52"/>
      <c r="P736" s="56">
        <v>20.989</v>
      </c>
      <c r="Q736" s="56">
        <v>0.29341</v>
      </c>
      <c r="R736" s="52"/>
      <c r="S736" s="52"/>
      <c r="T736" s="52"/>
      <c r="U736" s="52"/>
      <c r="V736" s="52"/>
      <c r="W736" s="52"/>
      <c r="X736" s="52"/>
      <c r="Y736" s="52"/>
    </row>
    <row r="737">
      <c r="A737" s="83" t="s">
        <v>759</v>
      </c>
      <c r="B737" s="50" t="s">
        <v>3445</v>
      </c>
      <c r="C737" s="50" t="s">
        <v>760</v>
      </c>
      <c r="D737" s="55">
        <v>1714.0</v>
      </c>
      <c r="E737" s="56">
        <v>3.692</v>
      </c>
      <c r="F737" s="56">
        <v>3.654</v>
      </c>
      <c r="G737" s="56">
        <v>4.12</v>
      </c>
      <c r="H737" s="56">
        <v>0.553</v>
      </c>
      <c r="I737" s="56">
        <v>38.0</v>
      </c>
      <c r="J737" s="56">
        <v>5.5</v>
      </c>
      <c r="K737" s="56">
        <v>7.6</v>
      </c>
      <c r="L737" s="56">
        <v>0.00404</v>
      </c>
      <c r="M737" s="56">
        <v>1.188</v>
      </c>
      <c r="N737" s="56">
        <v>89.47</v>
      </c>
      <c r="O737" s="52"/>
      <c r="P737" s="56">
        <v>70.898</v>
      </c>
      <c r="Q737" s="56">
        <v>0.46082</v>
      </c>
      <c r="R737" s="52"/>
      <c r="S737" s="52"/>
      <c r="T737" s="52"/>
      <c r="U737" s="52"/>
      <c r="V737" s="52"/>
      <c r="W737" s="52"/>
      <c r="X737" s="52"/>
      <c r="Y737" s="52"/>
    </row>
    <row r="738">
      <c r="A738" s="83" t="s">
        <v>2271</v>
      </c>
      <c r="B738" s="50" t="s">
        <v>3446</v>
      </c>
      <c r="C738" s="50" t="s">
        <v>2272</v>
      </c>
      <c r="D738" s="55">
        <v>1697.0</v>
      </c>
      <c r="E738" s="56">
        <v>0.971</v>
      </c>
      <c r="F738" s="56">
        <v>0.869</v>
      </c>
      <c r="G738" s="56">
        <v>1.149</v>
      </c>
      <c r="H738" s="56">
        <v>0.188</v>
      </c>
      <c r="I738" s="56">
        <v>128.0</v>
      </c>
      <c r="J738" s="56">
        <v>9.3</v>
      </c>
      <c r="K738" s="56">
        <v>9.0</v>
      </c>
      <c r="L738" s="56">
        <v>0.00232</v>
      </c>
      <c r="M738" s="56">
        <v>0.312</v>
      </c>
      <c r="N738" s="56">
        <v>100.0</v>
      </c>
      <c r="O738" s="52"/>
      <c r="P738" s="56">
        <v>6.124</v>
      </c>
      <c r="Q738" s="56">
        <v>0.26401</v>
      </c>
      <c r="R738" s="52"/>
      <c r="S738" s="52"/>
      <c r="T738" s="52"/>
      <c r="U738" s="52"/>
      <c r="V738" s="52"/>
      <c r="W738" s="52"/>
      <c r="X738" s="52"/>
      <c r="Y738" s="52"/>
    </row>
    <row r="739">
      <c r="A739" s="83" t="s">
        <v>2028</v>
      </c>
      <c r="B739" s="50" t="s">
        <v>2028</v>
      </c>
      <c r="C739" s="50" t="s">
        <v>2029</v>
      </c>
      <c r="D739" s="55">
        <v>1695.0</v>
      </c>
      <c r="E739" s="56">
        <v>1.732</v>
      </c>
      <c r="F739" s="56">
        <v>1.5</v>
      </c>
      <c r="G739" s="56">
        <v>1.569</v>
      </c>
      <c r="H739" s="56">
        <v>0.404</v>
      </c>
      <c r="I739" s="56">
        <v>52.0</v>
      </c>
      <c r="J739" s="50" t="s">
        <v>563</v>
      </c>
      <c r="K739" s="50" t="s">
        <v>563</v>
      </c>
      <c r="L739" s="56">
        <v>0.00182</v>
      </c>
      <c r="M739" s="56">
        <v>0.458</v>
      </c>
      <c r="N739" s="56">
        <v>96.15</v>
      </c>
      <c r="O739" s="52"/>
      <c r="P739" s="56">
        <v>26.223</v>
      </c>
      <c r="Q739" s="56">
        <v>0.20704</v>
      </c>
      <c r="R739" s="52"/>
      <c r="S739" s="52"/>
      <c r="T739" s="52"/>
      <c r="U739" s="52"/>
      <c r="V739" s="52"/>
      <c r="W739" s="52"/>
      <c r="X739" s="52"/>
      <c r="Y739" s="52"/>
    </row>
    <row r="740">
      <c r="A740" s="83" t="s">
        <v>1700</v>
      </c>
      <c r="B740" s="50" t="s">
        <v>3448</v>
      </c>
      <c r="C740" s="50" t="s">
        <v>1701</v>
      </c>
      <c r="D740" s="55">
        <v>1688.0</v>
      </c>
      <c r="E740" s="56">
        <v>1.459</v>
      </c>
      <c r="F740" s="56">
        <v>1.332</v>
      </c>
      <c r="G740" s="56">
        <v>1.788</v>
      </c>
      <c r="H740" s="56">
        <v>0.233</v>
      </c>
      <c r="I740" s="56">
        <v>133.0</v>
      </c>
      <c r="J740" s="56">
        <v>4.6</v>
      </c>
      <c r="K740" s="56">
        <v>7.6</v>
      </c>
      <c r="L740" s="56">
        <v>0.00479</v>
      </c>
      <c r="M740" s="56">
        <v>0.543</v>
      </c>
      <c r="N740" s="56">
        <v>93.23</v>
      </c>
      <c r="O740" s="52"/>
      <c r="P740" s="56">
        <v>24.012</v>
      </c>
      <c r="Q740" s="56">
        <v>0.5463</v>
      </c>
      <c r="R740" s="52"/>
      <c r="S740" s="52"/>
      <c r="T740" s="52"/>
      <c r="U740" s="52"/>
      <c r="V740" s="52"/>
      <c r="W740" s="52"/>
      <c r="X740" s="52"/>
      <c r="Y740" s="52"/>
    </row>
    <row r="741">
      <c r="A741" s="83" t="s">
        <v>2608</v>
      </c>
      <c r="B741" s="50" t="s">
        <v>3449</v>
      </c>
      <c r="C741" s="50" t="s">
        <v>2609</v>
      </c>
      <c r="D741" s="55">
        <v>1680.0</v>
      </c>
      <c r="E741" s="56">
        <v>0.441</v>
      </c>
      <c r="F741" s="56">
        <v>0.395</v>
      </c>
      <c r="G741" s="56">
        <v>0.578</v>
      </c>
      <c r="H741" s="56">
        <v>0.162</v>
      </c>
      <c r="I741" s="56">
        <v>68.0</v>
      </c>
      <c r="J741" s="56">
        <v>9.7</v>
      </c>
      <c r="K741" s="50" t="s">
        <v>563</v>
      </c>
      <c r="L741" s="56">
        <v>0.00231</v>
      </c>
      <c r="M741" s="56">
        <v>0.178</v>
      </c>
      <c r="N741" s="56">
        <v>100.0</v>
      </c>
      <c r="O741" s="52"/>
      <c r="P741" s="56">
        <v>11.047</v>
      </c>
      <c r="Q741" s="56">
        <v>0.2634</v>
      </c>
      <c r="R741" s="52"/>
      <c r="S741" s="52"/>
      <c r="T741" s="52"/>
      <c r="U741" s="52"/>
      <c r="V741" s="52"/>
      <c r="W741" s="52"/>
      <c r="X741" s="52"/>
      <c r="Y741" s="52"/>
    </row>
    <row r="742">
      <c r="A742" s="83" t="s">
        <v>1209</v>
      </c>
      <c r="B742" s="50" t="s">
        <v>3450</v>
      </c>
      <c r="C742" s="50" t="s">
        <v>1210</v>
      </c>
      <c r="D742" s="55">
        <v>1679.0</v>
      </c>
      <c r="E742" s="56">
        <v>3.111</v>
      </c>
      <c r="F742" s="56">
        <v>2.972</v>
      </c>
      <c r="G742" s="56">
        <v>3.595</v>
      </c>
      <c r="H742" s="56">
        <v>0.538</v>
      </c>
      <c r="I742" s="56">
        <v>80.0</v>
      </c>
      <c r="J742" s="56">
        <v>4.0</v>
      </c>
      <c r="K742" s="56">
        <v>6.1</v>
      </c>
      <c r="L742" s="56">
        <v>0.00592</v>
      </c>
      <c r="M742" s="56">
        <v>0.944</v>
      </c>
      <c r="N742" s="56">
        <v>98.75</v>
      </c>
      <c r="O742" s="52"/>
      <c r="P742" s="56">
        <v>50.214</v>
      </c>
      <c r="Q742" s="56">
        <v>0.67512</v>
      </c>
      <c r="R742" s="52"/>
      <c r="S742" s="52"/>
      <c r="T742" s="52"/>
      <c r="U742" s="52"/>
      <c r="V742" s="52"/>
      <c r="W742" s="52"/>
      <c r="X742" s="52"/>
      <c r="Y742" s="52"/>
    </row>
    <row r="743">
      <c r="A743" s="83" t="s">
        <v>2129</v>
      </c>
      <c r="B743" s="50" t="s">
        <v>3451</v>
      </c>
      <c r="C743" s="50" t="s">
        <v>2130</v>
      </c>
      <c r="D743" s="55">
        <v>1671.0</v>
      </c>
      <c r="E743" s="56">
        <v>1.382</v>
      </c>
      <c r="F743" s="56">
        <v>1.22</v>
      </c>
      <c r="G743" s="56">
        <v>1.814</v>
      </c>
      <c r="H743" s="56">
        <v>0.242</v>
      </c>
      <c r="I743" s="56">
        <v>149.0</v>
      </c>
      <c r="J743" s="56">
        <v>4.8</v>
      </c>
      <c r="K743" s="56">
        <v>8.0</v>
      </c>
      <c r="L743" s="56">
        <v>0.00436</v>
      </c>
      <c r="M743" s="56">
        <v>0.495</v>
      </c>
      <c r="N743" s="56">
        <v>95.97</v>
      </c>
      <c r="O743" s="52"/>
      <c r="P743" s="56">
        <v>32.237</v>
      </c>
      <c r="Q743" s="56">
        <v>0.49691</v>
      </c>
      <c r="R743" s="52"/>
      <c r="S743" s="52"/>
      <c r="T743" s="52"/>
      <c r="U743" s="52"/>
      <c r="V743" s="52"/>
      <c r="W743" s="52"/>
      <c r="X743" s="52"/>
      <c r="Y743" s="52"/>
    </row>
    <row r="744">
      <c r="A744" s="83" t="s">
        <v>2215</v>
      </c>
      <c r="B744" s="50" t="s">
        <v>3452</v>
      </c>
      <c r="C744" s="50" t="s">
        <v>2216</v>
      </c>
      <c r="D744" s="55">
        <v>1659.0</v>
      </c>
      <c r="E744" s="56">
        <v>1.258</v>
      </c>
      <c r="F744" s="56">
        <v>1.234</v>
      </c>
      <c r="G744" s="56">
        <v>1.4</v>
      </c>
      <c r="H744" s="56">
        <v>0.275</v>
      </c>
      <c r="I744" s="56">
        <v>69.0</v>
      </c>
      <c r="J744" s="50" t="s">
        <v>563</v>
      </c>
      <c r="K744" s="56">
        <v>9.7</v>
      </c>
      <c r="L744" s="56">
        <v>0.00159</v>
      </c>
      <c r="M744" s="56">
        <v>0.369</v>
      </c>
      <c r="N744" s="56">
        <v>100.0</v>
      </c>
      <c r="O744" s="52"/>
      <c r="P744" s="56">
        <v>32.595</v>
      </c>
      <c r="Q744" s="56">
        <v>0.18121</v>
      </c>
      <c r="R744" s="52"/>
      <c r="S744" s="52"/>
      <c r="T744" s="52"/>
      <c r="U744" s="52"/>
      <c r="V744" s="52"/>
      <c r="W744" s="52"/>
      <c r="X744" s="52"/>
      <c r="Y744" s="52"/>
    </row>
    <row r="745">
      <c r="A745" s="83" t="s">
        <v>2343</v>
      </c>
      <c r="B745" s="50" t="s">
        <v>3453</v>
      </c>
      <c r="C745" s="50" t="s">
        <v>2344</v>
      </c>
      <c r="D745" s="55">
        <v>1658.0</v>
      </c>
      <c r="E745" s="56">
        <v>1.232</v>
      </c>
      <c r="F745" s="56">
        <v>1.101</v>
      </c>
      <c r="G745" s="56">
        <v>1.331</v>
      </c>
      <c r="H745" s="56">
        <v>0.175</v>
      </c>
      <c r="I745" s="56">
        <v>246.0</v>
      </c>
      <c r="J745" s="56">
        <v>4.3</v>
      </c>
      <c r="K745" s="56">
        <v>9.6</v>
      </c>
      <c r="L745" s="56">
        <v>0.00352</v>
      </c>
      <c r="M745" s="56">
        <v>0.283</v>
      </c>
      <c r="N745" s="56">
        <v>98.37</v>
      </c>
      <c r="O745" s="52"/>
      <c r="P745" s="56">
        <v>18.139</v>
      </c>
      <c r="Q745" s="56">
        <v>0.4015</v>
      </c>
      <c r="R745" s="52"/>
      <c r="S745" s="52"/>
      <c r="T745" s="52"/>
      <c r="U745" s="52"/>
      <c r="V745" s="52"/>
      <c r="W745" s="52"/>
      <c r="X745" s="52"/>
      <c r="Y745" s="52"/>
    </row>
    <row r="746">
      <c r="A746" s="83" t="s">
        <v>1412</v>
      </c>
      <c r="B746" s="50" t="s">
        <v>3454</v>
      </c>
      <c r="C746" s="50" t="s">
        <v>1413</v>
      </c>
      <c r="D746" s="55">
        <v>1647.0</v>
      </c>
      <c r="E746" s="56">
        <v>2.529</v>
      </c>
      <c r="F746" s="56">
        <v>2.427</v>
      </c>
      <c r="G746" s="56">
        <v>2.28</v>
      </c>
      <c r="H746" s="56">
        <v>0.385</v>
      </c>
      <c r="I746" s="56">
        <v>91.0</v>
      </c>
      <c r="J746" s="56">
        <v>5.5</v>
      </c>
      <c r="K746" s="56">
        <v>6.7</v>
      </c>
      <c r="L746" s="56">
        <v>0.00418</v>
      </c>
      <c r="M746" s="56">
        <v>0.745</v>
      </c>
      <c r="N746" s="56">
        <v>97.8</v>
      </c>
      <c r="O746" s="52"/>
      <c r="P746" s="56">
        <v>53.427</v>
      </c>
      <c r="Q746" s="56">
        <v>0.47639</v>
      </c>
      <c r="R746" s="52"/>
      <c r="S746" s="52"/>
      <c r="T746" s="52"/>
      <c r="U746" s="52"/>
      <c r="V746" s="52"/>
      <c r="W746" s="52"/>
      <c r="X746" s="52"/>
      <c r="Y746" s="52"/>
    </row>
    <row r="747">
      <c r="A747" s="83" t="s">
        <v>1947</v>
      </c>
      <c r="B747" s="50" t="s">
        <v>3455</v>
      </c>
      <c r="C747" s="50" t="s">
        <v>1948</v>
      </c>
      <c r="D747" s="55">
        <v>1646.0</v>
      </c>
      <c r="E747" s="56">
        <v>1.776</v>
      </c>
      <c r="F747" s="56">
        <v>1.735</v>
      </c>
      <c r="G747" s="56">
        <v>2.178</v>
      </c>
      <c r="H747" s="56">
        <v>0.262</v>
      </c>
      <c r="I747" s="56">
        <v>61.0</v>
      </c>
      <c r="J747" s="56">
        <v>8.2</v>
      </c>
      <c r="K747" s="56">
        <v>8.4</v>
      </c>
      <c r="L747" s="56">
        <v>0.00272</v>
      </c>
      <c r="M747" s="56">
        <v>0.781</v>
      </c>
      <c r="N747" s="56">
        <v>96.72</v>
      </c>
      <c r="O747" s="52"/>
      <c r="P747" s="56">
        <v>52.194</v>
      </c>
      <c r="Q747" s="56">
        <v>0.30963</v>
      </c>
      <c r="R747" s="52"/>
      <c r="S747" s="52"/>
      <c r="T747" s="52"/>
      <c r="U747" s="52"/>
      <c r="V747" s="52"/>
      <c r="W747" s="52"/>
      <c r="X747" s="52"/>
      <c r="Y747" s="52"/>
    </row>
    <row r="748">
      <c r="A748" s="83" t="s">
        <v>3456</v>
      </c>
      <c r="B748" s="50" t="s">
        <v>3457</v>
      </c>
      <c r="C748" s="50" t="s">
        <v>3458</v>
      </c>
      <c r="D748" s="55">
        <v>1646.0</v>
      </c>
      <c r="E748" s="56">
        <v>1.837</v>
      </c>
      <c r="F748" s="56">
        <v>1.667</v>
      </c>
      <c r="G748" s="56">
        <v>2.399</v>
      </c>
      <c r="H748" s="56">
        <v>0.289</v>
      </c>
      <c r="I748" s="56">
        <v>97.0</v>
      </c>
      <c r="J748" s="56">
        <v>5.0</v>
      </c>
      <c r="K748" s="56">
        <v>7.8</v>
      </c>
      <c r="L748" s="56">
        <v>0.00621</v>
      </c>
      <c r="M748" s="56">
        <v>1.051</v>
      </c>
      <c r="N748" s="56">
        <v>97.94</v>
      </c>
      <c r="O748" s="52"/>
      <c r="P748" s="56">
        <v>30.076</v>
      </c>
      <c r="Q748" s="56">
        <v>0.70817</v>
      </c>
      <c r="R748" s="52"/>
      <c r="S748" s="52"/>
      <c r="T748" s="52"/>
      <c r="U748" s="52"/>
      <c r="V748" s="52"/>
      <c r="W748" s="52"/>
      <c r="X748" s="52"/>
      <c r="Y748" s="52"/>
    </row>
    <row r="749">
      <c r="A749" s="83" t="s">
        <v>3459</v>
      </c>
      <c r="B749" s="50" t="s">
        <v>3460</v>
      </c>
      <c r="C749" s="50" t="s">
        <v>3461</v>
      </c>
      <c r="D749" s="55">
        <v>1640.0</v>
      </c>
      <c r="E749" s="56">
        <v>0.982</v>
      </c>
      <c r="F749" s="56">
        <v>0.948</v>
      </c>
      <c r="G749" s="56">
        <v>1.001</v>
      </c>
      <c r="H749" s="56">
        <v>0.114</v>
      </c>
      <c r="I749" s="56">
        <v>832.0</v>
      </c>
      <c r="J749" s="56">
        <v>2.2</v>
      </c>
      <c r="K749" s="56">
        <v>8.7</v>
      </c>
      <c r="L749" s="56">
        <v>0.00612</v>
      </c>
      <c r="M749" s="56">
        <v>0.263</v>
      </c>
      <c r="N749" s="56">
        <v>95.31</v>
      </c>
      <c r="O749" s="52"/>
      <c r="P749" s="56">
        <v>61.111</v>
      </c>
      <c r="Q749" s="56">
        <v>0.69756</v>
      </c>
      <c r="R749" s="52"/>
      <c r="S749" s="52"/>
      <c r="T749" s="52"/>
      <c r="U749" s="52"/>
      <c r="V749" s="52"/>
      <c r="W749" s="52"/>
      <c r="X749" s="52"/>
      <c r="Y749" s="52"/>
    </row>
    <row r="750">
      <c r="A750" s="83" t="s">
        <v>2598</v>
      </c>
      <c r="B750" s="50" t="s">
        <v>3462</v>
      </c>
      <c r="C750" s="50" t="s">
        <v>2599</v>
      </c>
      <c r="D750" s="55">
        <v>1638.0</v>
      </c>
      <c r="E750" s="56">
        <v>0.468</v>
      </c>
      <c r="F750" s="56">
        <v>0.428</v>
      </c>
      <c r="G750" s="56">
        <v>0.681</v>
      </c>
      <c r="H750" s="56">
        <v>0.083</v>
      </c>
      <c r="I750" s="56">
        <v>120.0</v>
      </c>
      <c r="J750" s="56">
        <v>7.9</v>
      </c>
      <c r="K750" s="56">
        <v>10.0</v>
      </c>
      <c r="L750" s="56">
        <v>0.00171</v>
      </c>
      <c r="M750" s="56">
        <v>0.161</v>
      </c>
      <c r="N750" s="56">
        <v>99.17</v>
      </c>
      <c r="O750" s="52"/>
      <c r="P750" s="56">
        <v>12.209</v>
      </c>
      <c r="Q750" s="56">
        <v>0.19443</v>
      </c>
      <c r="R750" s="52"/>
      <c r="S750" s="52"/>
      <c r="T750" s="52"/>
      <c r="U750" s="52"/>
      <c r="V750" s="52"/>
      <c r="W750" s="52"/>
      <c r="X750" s="52"/>
      <c r="Y750" s="52"/>
    </row>
    <row r="751">
      <c r="A751" s="83" t="s">
        <v>389</v>
      </c>
      <c r="B751" s="50" t="s">
        <v>3463</v>
      </c>
      <c r="C751" s="50" t="s">
        <v>390</v>
      </c>
      <c r="D751" s="55">
        <v>1638.0</v>
      </c>
      <c r="E751" s="56">
        <v>5.71</v>
      </c>
      <c r="F751" s="56">
        <v>5.677</v>
      </c>
      <c r="G751" s="56">
        <v>5.906</v>
      </c>
      <c r="H751" s="56">
        <v>0.35</v>
      </c>
      <c r="I751" s="56">
        <v>20.0</v>
      </c>
      <c r="J751" s="56">
        <v>6.2</v>
      </c>
      <c r="K751" s="56">
        <v>7.0</v>
      </c>
      <c r="L751" s="56">
        <v>0.00368</v>
      </c>
      <c r="M751" s="56">
        <v>1.914</v>
      </c>
      <c r="N751" s="56">
        <v>0.0</v>
      </c>
      <c r="O751" s="52"/>
      <c r="P751" s="56">
        <v>88.702</v>
      </c>
      <c r="Q751" s="56">
        <v>0.41895</v>
      </c>
      <c r="R751" s="52"/>
      <c r="S751" s="52"/>
      <c r="T751" s="52"/>
      <c r="U751" s="52"/>
      <c r="V751" s="52"/>
      <c r="W751" s="52"/>
      <c r="X751" s="52"/>
      <c r="Y751" s="52"/>
    </row>
    <row r="752">
      <c r="A752" s="83" t="s">
        <v>1044</v>
      </c>
      <c r="B752" s="50" t="s">
        <v>3464</v>
      </c>
      <c r="C752" s="50" t="s">
        <v>1045</v>
      </c>
      <c r="D752" s="55">
        <v>1638.0</v>
      </c>
      <c r="E752" s="56">
        <v>3.991</v>
      </c>
      <c r="F752" s="56">
        <v>3.829</v>
      </c>
      <c r="G752" s="56">
        <v>3.927</v>
      </c>
      <c r="H752" s="56">
        <v>0.612</v>
      </c>
      <c r="I752" s="56">
        <v>103.0</v>
      </c>
      <c r="J752" s="56">
        <v>4.2</v>
      </c>
      <c r="K752" s="56">
        <v>7.6</v>
      </c>
      <c r="L752" s="56">
        <v>0.00545</v>
      </c>
      <c r="M752" s="56">
        <v>1.19</v>
      </c>
      <c r="N752" s="56">
        <v>95.15</v>
      </c>
      <c r="O752" s="52"/>
      <c r="P752" s="56">
        <v>79.97</v>
      </c>
      <c r="Q752" s="56">
        <v>0.62129</v>
      </c>
      <c r="R752" s="52"/>
      <c r="S752" s="52"/>
      <c r="T752" s="52"/>
      <c r="U752" s="52"/>
      <c r="V752" s="52"/>
      <c r="W752" s="52"/>
      <c r="X752" s="52"/>
      <c r="Y752" s="52"/>
    </row>
    <row r="753">
      <c r="A753" s="83" t="s">
        <v>1470</v>
      </c>
      <c r="B753" s="50" t="s">
        <v>3465</v>
      </c>
      <c r="C753" s="50" t="s">
        <v>1471</v>
      </c>
      <c r="D753" s="55">
        <v>1633.0</v>
      </c>
      <c r="E753" s="56">
        <v>2.508</v>
      </c>
      <c r="F753" s="56">
        <v>2.381</v>
      </c>
      <c r="G753" s="56">
        <v>2.078</v>
      </c>
      <c r="H753" s="56">
        <v>0.243</v>
      </c>
      <c r="I753" s="56">
        <v>37.0</v>
      </c>
      <c r="J753" s="50" t="s">
        <v>563</v>
      </c>
      <c r="K753" s="56">
        <v>9.4</v>
      </c>
      <c r="L753" s="56">
        <v>0.00176</v>
      </c>
      <c r="M753" s="56">
        <v>0.757</v>
      </c>
      <c r="N753" s="56">
        <v>97.3</v>
      </c>
      <c r="O753" s="52"/>
      <c r="P753" s="56">
        <v>46.539</v>
      </c>
      <c r="Q753" s="56">
        <v>0.20085</v>
      </c>
      <c r="R753" s="52"/>
      <c r="S753" s="52"/>
      <c r="T753" s="52"/>
      <c r="U753" s="52"/>
      <c r="V753" s="52"/>
      <c r="W753" s="52"/>
      <c r="X753" s="52"/>
      <c r="Y753" s="52"/>
    </row>
    <row r="754">
      <c r="A754" s="83" t="s">
        <v>700</v>
      </c>
      <c r="B754" s="50" t="s">
        <v>3466</v>
      </c>
      <c r="C754" s="50" t="s">
        <v>701</v>
      </c>
      <c r="D754" s="55">
        <v>1628.0</v>
      </c>
      <c r="E754" s="56">
        <v>3.5</v>
      </c>
      <c r="F754" s="56">
        <v>3.192</v>
      </c>
      <c r="G754" s="56">
        <v>4.085</v>
      </c>
      <c r="H754" s="56">
        <v>1.075</v>
      </c>
      <c r="I754" s="56">
        <v>40.0</v>
      </c>
      <c r="J754" s="56">
        <v>6.0</v>
      </c>
      <c r="K754" s="50" t="s">
        <v>563</v>
      </c>
      <c r="L754" s="56">
        <v>0.00419</v>
      </c>
      <c r="M754" s="56">
        <v>1.467</v>
      </c>
      <c r="N754" s="56">
        <v>97.5</v>
      </c>
      <c r="O754" s="52"/>
      <c r="P754" s="56">
        <v>84.658</v>
      </c>
      <c r="Q754" s="56">
        <v>0.47784</v>
      </c>
      <c r="R754" s="52"/>
      <c r="S754" s="52"/>
      <c r="T754" s="52"/>
      <c r="U754" s="52"/>
      <c r="V754" s="52"/>
      <c r="W754" s="52"/>
      <c r="X754" s="52"/>
      <c r="Y754" s="52"/>
    </row>
    <row r="755">
      <c r="A755" s="83" t="s">
        <v>1835</v>
      </c>
      <c r="B755" s="50" t="s">
        <v>3467</v>
      </c>
      <c r="C755" s="50" t="s">
        <v>1836</v>
      </c>
      <c r="D755" s="55">
        <v>1620.0</v>
      </c>
      <c r="E755" s="56">
        <v>2.524</v>
      </c>
      <c r="F755" s="56">
        <v>2.512</v>
      </c>
      <c r="G755" s="56">
        <v>2.192</v>
      </c>
      <c r="H755" s="56">
        <v>1.75</v>
      </c>
      <c r="I755" s="56">
        <v>12.0</v>
      </c>
      <c r="J755" s="56">
        <v>9.8</v>
      </c>
      <c r="K755" s="56">
        <v>8.8</v>
      </c>
      <c r="L755" s="56">
        <v>0.00215</v>
      </c>
      <c r="M755" s="56">
        <v>0.804</v>
      </c>
      <c r="N755" s="56">
        <v>41.67</v>
      </c>
      <c r="O755" s="52"/>
      <c r="P755" s="56">
        <v>50.604</v>
      </c>
      <c r="Q755" s="56">
        <v>0.24532</v>
      </c>
      <c r="R755" s="52"/>
      <c r="S755" s="52"/>
      <c r="T755" s="52"/>
      <c r="U755" s="52"/>
      <c r="V755" s="52"/>
      <c r="W755" s="52"/>
      <c r="X755" s="52"/>
      <c r="Y755" s="52"/>
    </row>
    <row r="756">
      <c r="A756" s="83" t="s">
        <v>1939</v>
      </c>
      <c r="B756" s="50" t="s">
        <v>3468</v>
      </c>
      <c r="C756" s="50" t="s">
        <v>1940</v>
      </c>
      <c r="D756" s="55">
        <v>1618.0</v>
      </c>
      <c r="E756" s="56">
        <v>1.347</v>
      </c>
      <c r="F756" s="56">
        <v>1.2</v>
      </c>
      <c r="G756" s="56">
        <v>1.435</v>
      </c>
      <c r="H756" s="56">
        <v>0.72</v>
      </c>
      <c r="I756" s="56">
        <v>100.0</v>
      </c>
      <c r="J756" s="56">
        <v>4.8</v>
      </c>
      <c r="K756" s="56">
        <v>9.4</v>
      </c>
      <c r="L756" s="56">
        <v>0.00301</v>
      </c>
      <c r="M756" s="56">
        <v>0.321</v>
      </c>
      <c r="N756" s="56">
        <v>90.0</v>
      </c>
      <c r="O756" s="52"/>
      <c r="P756" s="56">
        <v>11.497</v>
      </c>
      <c r="Q756" s="56">
        <v>0.34351</v>
      </c>
      <c r="R756" s="52"/>
      <c r="S756" s="52"/>
      <c r="T756" s="52"/>
      <c r="U756" s="52"/>
      <c r="V756" s="52"/>
      <c r="W756" s="52"/>
      <c r="X756" s="52"/>
      <c r="Y756" s="52"/>
    </row>
    <row r="757">
      <c r="A757" s="83" t="s">
        <v>1064</v>
      </c>
      <c r="B757" s="50" t="s">
        <v>1064</v>
      </c>
      <c r="C757" s="50" t="s">
        <v>1065</v>
      </c>
      <c r="D757" s="55">
        <v>1617.0</v>
      </c>
      <c r="E757" s="56">
        <v>2.898</v>
      </c>
      <c r="F757" s="56">
        <v>2.676</v>
      </c>
      <c r="G757" s="56">
        <v>2.949</v>
      </c>
      <c r="H757" s="56">
        <v>0.364</v>
      </c>
      <c r="I757" s="56">
        <v>44.0</v>
      </c>
      <c r="J757" s="56">
        <v>6.3</v>
      </c>
      <c r="K757" s="50" t="s">
        <v>563</v>
      </c>
      <c r="L757" s="56">
        <v>0.00412</v>
      </c>
      <c r="M757" s="56">
        <v>1.06</v>
      </c>
      <c r="N757" s="56">
        <v>100.0</v>
      </c>
      <c r="O757" s="52"/>
      <c r="P757" s="56">
        <v>60.569</v>
      </c>
      <c r="Q757" s="56">
        <v>0.46937</v>
      </c>
      <c r="R757" s="52"/>
      <c r="S757" s="52"/>
      <c r="T757" s="52"/>
      <c r="U757" s="52"/>
      <c r="V757" s="52"/>
      <c r="W757" s="52"/>
      <c r="X757" s="52"/>
      <c r="Y757" s="52"/>
    </row>
    <row r="758">
      <c r="A758" s="83" t="s">
        <v>1522</v>
      </c>
      <c r="B758" s="50" t="s">
        <v>3469</v>
      </c>
      <c r="C758" s="50" t="s">
        <v>1524</v>
      </c>
      <c r="D758" s="55">
        <v>1616.0</v>
      </c>
      <c r="E758" s="56">
        <v>2.955</v>
      </c>
      <c r="F758" s="56">
        <v>2.596</v>
      </c>
      <c r="G758" s="56">
        <v>2.353</v>
      </c>
      <c r="H758" s="56">
        <v>0.455</v>
      </c>
      <c r="I758" s="56">
        <v>101.0</v>
      </c>
      <c r="J758" s="56">
        <v>5.0</v>
      </c>
      <c r="K758" s="56">
        <v>8.6</v>
      </c>
      <c r="L758" s="56">
        <v>0.00357</v>
      </c>
      <c r="M758" s="56">
        <v>0.604</v>
      </c>
      <c r="N758" s="56">
        <v>96.04</v>
      </c>
      <c r="O758" s="52"/>
      <c r="P758" s="56">
        <v>62.126</v>
      </c>
      <c r="Q758" s="56">
        <v>0.40721</v>
      </c>
      <c r="R758" s="52"/>
      <c r="S758" s="52"/>
      <c r="T758" s="52"/>
      <c r="U758" s="52"/>
      <c r="V758" s="52"/>
      <c r="W758" s="52"/>
      <c r="X758" s="52"/>
      <c r="Y758" s="52"/>
    </row>
    <row r="759">
      <c r="A759" s="83" t="s">
        <v>2558</v>
      </c>
      <c r="B759" s="50" t="s">
        <v>3470</v>
      </c>
      <c r="C759" s="50" t="s">
        <v>2559</v>
      </c>
      <c r="D759" s="55">
        <v>1614.0</v>
      </c>
      <c r="E759" s="56">
        <v>0.796</v>
      </c>
      <c r="F759" s="56">
        <v>0.583</v>
      </c>
      <c r="G759" s="56">
        <v>0.824</v>
      </c>
      <c r="H759" s="56">
        <v>0.168</v>
      </c>
      <c r="I759" s="56">
        <v>101.0</v>
      </c>
      <c r="J759" s="56">
        <v>9.9</v>
      </c>
      <c r="K759" s="50" t="s">
        <v>563</v>
      </c>
      <c r="L759" s="56">
        <v>0.00151</v>
      </c>
      <c r="M759" s="56">
        <v>0.189</v>
      </c>
      <c r="N759" s="56">
        <v>90.1</v>
      </c>
      <c r="O759" s="52"/>
      <c r="P759" s="56">
        <v>7.724</v>
      </c>
      <c r="Q759" s="56">
        <v>0.17215</v>
      </c>
      <c r="R759" s="52"/>
      <c r="S759" s="52"/>
      <c r="T759" s="52"/>
      <c r="U759" s="52"/>
      <c r="V759" s="52"/>
      <c r="W759" s="52"/>
      <c r="X759" s="52"/>
      <c r="Y759" s="52"/>
    </row>
    <row r="760">
      <c r="A760" s="83" t="s">
        <v>2458</v>
      </c>
      <c r="B760" s="50" t="s">
        <v>2458</v>
      </c>
      <c r="C760" s="56" t="s">
        <v>2459</v>
      </c>
      <c r="D760" s="55">
        <v>1611.0</v>
      </c>
      <c r="E760" s="56">
        <v>0.719</v>
      </c>
      <c r="F760" s="56">
        <v>0.645</v>
      </c>
      <c r="G760" s="56">
        <v>0.74</v>
      </c>
      <c r="H760" s="56">
        <v>0.046</v>
      </c>
      <c r="I760" s="56">
        <v>194.0</v>
      </c>
      <c r="J760" s="56">
        <v>7.3</v>
      </c>
      <c r="K760" s="50" t="s">
        <v>563</v>
      </c>
      <c r="L760" s="56">
        <v>0.00224</v>
      </c>
      <c r="M760" s="56">
        <v>0.179</v>
      </c>
      <c r="N760" s="56">
        <v>98.97</v>
      </c>
      <c r="O760" s="52"/>
      <c r="P760" s="56">
        <v>21.512</v>
      </c>
      <c r="Q760" s="56">
        <v>0.25556</v>
      </c>
      <c r="R760" s="52"/>
      <c r="S760" s="52"/>
      <c r="T760" s="52"/>
      <c r="U760" s="52"/>
      <c r="V760" s="52"/>
      <c r="W760" s="52"/>
      <c r="X760" s="52"/>
      <c r="Y760" s="52"/>
    </row>
    <row r="761">
      <c r="A761" s="83" t="s">
        <v>1060</v>
      </c>
      <c r="B761" s="50" t="s">
        <v>3471</v>
      </c>
      <c r="C761" s="50" t="s">
        <v>1061</v>
      </c>
      <c r="D761" s="55">
        <v>1606.0</v>
      </c>
      <c r="E761" s="56">
        <v>3.753</v>
      </c>
      <c r="F761" s="56">
        <v>3.708</v>
      </c>
      <c r="G761" s="56">
        <v>3.478</v>
      </c>
      <c r="H761" s="56">
        <v>0.683</v>
      </c>
      <c r="I761" s="56">
        <v>63.0</v>
      </c>
      <c r="J761" s="56">
        <v>5.3</v>
      </c>
      <c r="K761" s="56">
        <v>8.3</v>
      </c>
      <c r="L761" s="56">
        <v>0.0034</v>
      </c>
      <c r="M761" s="56">
        <v>0.895</v>
      </c>
      <c r="N761" s="56">
        <v>90.48</v>
      </c>
      <c r="O761" s="52"/>
      <c r="P761" s="56">
        <v>75.349</v>
      </c>
      <c r="Q761" s="56">
        <v>0.38742</v>
      </c>
      <c r="R761" s="52"/>
      <c r="S761" s="52"/>
      <c r="T761" s="52"/>
      <c r="U761" s="52"/>
      <c r="V761" s="52"/>
      <c r="W761" s="52"/>
      <c r="X761" s="52"/>
      <c r="Y761" s="52"/>
    </row>
    <row r="762">
      <c r="A762" s="83" t="s">
        <v>539</v>
      </c>
      <c r="B762" s="50" t="s">
        <v>3472</v>
      </c>
      <c r="C762" s="50" t="s">
        <v>540</v>
      </c>
      <c r="D762" s="55">
        <v>1603.0</v>
      </c>
      <c r="E762" s="56">
        <v>4.273</v>
      </c>
      <c r="F762" s="56">
        <v>3.68</v>
      </c>
      <c r="G762" s="56">
        <v>4.505</v>
      </c>
      <c r="H762" s="56">
        <v>1.327</v>
      </c>
      <c r="I762" s="56">
        <v>55.0</v>
      </c>
      <c r="J762" s="56">
        <v>3.7</v>
      </c>
      <c r="K762" s="56">
        <v>7.0</v>
      </c>
      <c r="L762" s="56">
        <v>0.00642</v>
      </c>
      <c r="M762" s="56">
        <v>1.41</v>
      </c>
      <c r="N762" s="56">
        <v>78.18</v>
      </c>
      <c r="O762" s="52"/>
      <c r="P762" s="56">
        <v>73.841</v>
      </c>
      <c r="Q762" s="56">
        <v>0.73159</v>
      </c>
      <c r="R762" s="52"/>
      <c r="S762" s="52"/>
      <c r="T762" s="52"/>
      <c r="U762" s="52"/>
      <c r="V762" s="52"/>
      <c r="W762" s="52"/>
      <c r="X762" s="52"/>
      <c r="Y762" s="52"/>
    </row>
    <row r="763">
      <c r="A763" s="83" t="s">
        <v>603</v>
      </c>
      <c r="B763" s="50" t="s">
        <v>3473</v>
      </c>
      <c r="C763" s="50" t="s">
        <v>604</v>
      </c>
      <c r="D763" s="55">
        <v>1592.0</v>
      </c>
      <c r="E763" s="56">
        <v>5.154</v>
      </c>
      <c r="F763" s="56">
        <v>5.088</v>
      </c>
      <c r="G763" s="50" t="s">
        <v>1709</v>
      </c>
      <c r="H763" s="56">
        <v>0.329</v>
      </c>
      <c r="I763" s="56">
        <v>79.0</v>
      </c>
      <c r="J763" s="56">
        <v>3.2</v>
      </c>
      <c r="K763" s="56">
        <v>7.6</v>
      </c>
      <c r="L763" s="56">
        <v>0.00782</v>
      </c>
      <c r="M763" s="50" t="s">
        <v>1709</v>
      </c>
      <c r="N763" s="56">
        <v>49.37</v>
      </c>
      <c r="O763" s="52"/>
      <c r="P763" s="56">
        <v>86.523</v>
      </c>
      <c r="Q763" s="56">
        <v>0.89136</v>
      </c>
      <c r="R763" s="52"/>
      <c r="S763" s="52"/>
      <c r="T763" s="52"/>
      <c r="U763" s="52"/>
      <c r="V763" s="52"/>
      <c r="W763" s="52"/>
      <c r="X763" s="52"/>
      <c r="Y763" s="52"/>
    </row>
    <row r="764">
      <c r="A764" s="83" t="s">
        <v>2008</v>
      </c>
      <c r="B764" s="50" t="s">
        <v>3474</v>
      </c>
      <c r="C764" s="50" t="s">
        <v>2010</v>
      </c>
      <c r="D764" s="55">
        <v>1589.0</v>
      </c>
      <c r="E764" s="56">
        <v>1.47</v>
      </c>
      <c r="F764" s="56">
        <v>1.432</v>
      </c>
      <c r="G764" s="56">
        <v>1.481</v>
      </c>
      <c r="H764" s="56">
        <v>0.275</v>
      </c>
      <c r="I764" s="56">
        <v>51.0</v>
      </c>
      <c r="J764" s="56">
        <v>5.3</v>
      </c>
      <c r="K764" s="56">
        <v>7.6</v>
      </c>
      <c r="L764" s="56">
        <v>0.00347</v>
      </c>
      <c r="M764" s="56">
        <v>0.372</v>
      </c>
      <c r="N764" s="56">
        <v>100.0</v>
      </c>
      <c r="O764" s="52"/>
      <c r="P764" s="56">
        <v>23.797</v>
      </c>
      <c r="Q764" s="56">
        <v>0.3958</v>
      </c>
      <c r="R764" s="52"/>
      <c r="S764" s="52"/>
      <c r="T764" s="52"/>
      <c r="U764" s="52"/>
      <c r="V764" s="52"/>
      <c r="W764" s="52"/>
      <c r="X764" s="52"/>
      <c r="Y764" s="52"/>
    </row>
    <row r="765">
      <c r="A765" s="83" t="s">
        <v>1802</v>
      </c>
      <c r="B765" s="50" t="s">
        <v>3475</v>
      </c>
      <c r="C765" s="50" t="s">
        <v>1804</v>
      </c>
      <c r="D765" s="55">
        <v>1588.0</v>
      </c>
      <c r="E765" s="56">
        <v>2.082</v>
      </c>
      <c r="F765" s="56">
        <v>1.965</v>
      </c>
      <c r="G765" s="56">
        <v>2.706</v>
      </c>
      <c r="H765" s="56">
        <v>0.906</v>
      </c>
      <c r="I765" s="56">
        <v>32.0</v>
      </c>
      <c r="J765" s="56">
        <v>7.4</v>
      </c>
      <c r="K765" s="50" t="s">
        <v>563</v>
      </c>
      <c r="L765" s="56">
        <v>0.00258</v>
      </c>
      <c r="M765" s="56">
        <v>0.784</v>
      </c>
      <c r="N765" s="56">
        <v>96.88</v>
      </c>
      <c r="O765" s="52"/>
      <c r="P765" s="56">
        <v>42.953</v>
      </c>
      <c r="Q765" s="56">
        <v>0.29456</v>
      </c>
      <c r="R765" s="52"/>
      <c r="S765" s="52"/>
      <c r="T765" s="52"/>
      <c r="U765" s="52"/>
      <c r="V765" s="52"/>
      <c r="W765" s="52"/>
      <c r="X765" s="52"/>
      <c r="Y765" s="52"/>
    </row>
    <row r="766">
      <c r="A766" s="83" t="s">
        <v>2243</v>
      </c>
      <c r="B766" s="50" t="s">
        <v>3476</v>
      </c>
      <c r="C766" s="50" t="s">
        <v>2244</v>
      </c>
      <c r="D766" s="55">
        <v>1583.0</v>
      </c>
      <c r="E766" s="56">
        <v>1.385</v>
      </c>
      <c r="F766" s="56">
        <v>1.252</v>
      </c>
      <c r="G766" s="56">
        <v>1.716</v>
      </c>
      <c r="H766" s="56">
        <v>0.436</v>
      </c>
      <c r="I766" s="56">
        <v>110.0</v>
      </c>
      <c r="J766" s="56">
        <v>7.0</v>
      </c>
      <c r="K766" s="56">
        <v>7.4</v>
      </c>
      <c r="L766" s="56">
        <v>0.00257</v>
      </c>
      <c r="M766" s="56">
        <v>0.524</v>
      </c>
      <c r="N766" s="56">
        <v>100.0</v>
      </c>
      <c r="O766" s="52"/>
      <c r="P766" s="56">
        <v>29.478</v>
      </c>
      <c r="Q766" s="56">
        <v>0.29251</v>
      </c>
      <c r="R766" s="52"/>
      <c r="S766" s="52"/>
      <c r="T766" s="52"/>
      <c r="U766" s="52"/>
      <c r="V766" s="52"/>
      <c r="W766" s="52"/>
      <c r="X766" s="52"/>
      <c r="Y766" s="52"/>
    </row>
    <row r="767">
      <c r="A767" s="83" t="s">
        <v>1854</v>
      </c>
      <c r="B767" s="50" t="s">
        <v>3477</v>
      </c>
      <c r="C767" s="50" t="s">
        <v>1855</v>
      </c>
      <c r="D767" s="55">
        <v>1580.0</v>
      </c>
      <c r="E767" s="56">
        <v>1.565</v>
      </c>
      <c r="F767" s="56">
        <v>1.529</v>
      </c>
      <c r="G767" s="56">
        <v>1.679</v>
      </c>
      <c r="H767" s="56">
        <v>0.31</v>
      </c>
      <c r="I767" s="56">
        <v>84.0</v>
      </c>
      <c r="J767" s="50" t="s">
        <v>563</v>
      </c>
      <c r="K767" s="56">
        <v>6.6</v>
      </c>
      <c r="L767" s="56">
        <v>0.00184</v>
      </c>
      <c r="M767" s="56">
        <v>0.499</v>
      </c>
      <c r="N767" s="56">
        <v>96.43</v>
      </c>
      <c r="O767" s="52"/>
      <c r="P767" s="56">
        <v>23.0</v>
      </c>
      <c r="Q767" s="56">
        <v>0.20921</v>
      </c>
      <c r="R767" s="52"/>
      <c r="S767" s="52"/>
      <c r="T767" s="52"/>
      <c r="U767" s="52"/>
      <c r="V767" s="52"/>
      <c r="W767" s="52"/>
      <c r="X767" s="52"/>
      <c r="Y767" s="52"/>
    </row>
    <row r="768">
      <c r="A768" s="83" t="s">
        <v>2338</v>
      </c>
      <c r="B768" s="50" t="s">
        <v>3478</v>
      </c>
      <c r="C768" s="50" t="s">
        <v>2339</v>
      </c>
      <c r="D768" s="55">
        <v>1569.0</v>
      </c>
      <c r="E768" s="56">
        <v>1.335</v>
      </c>
      <c r="F768" s="56">
        <v>1.286</v>
      </c>
      <c r="G768" s="56">
        <v>1.168</v>
      </c>
      <c r="H768" s="56">
        <v>0.338</v>
      </c>
      <c r="I768" s="56">
        <v>68.0</v>
      </c>
      <c r="J768" s="56">
        <v>9.1</v>
      </c>
      <c r="K768" s="56">
        <v>8.5</v>
      </c>
      <c r="L768" s="56">
        <v>0.00188</v>
      </c>
      <c r="M768" s="56">
        <v>0.286</v>
      </c>
      <c r="N768" s="56">
        <v>98.53</v>
      </c>
      <c r="O768" s="52"/>
      <c r="P768" s="56">
        <v>21.007</v>
      </c>
      <c r="Q768" s="56">
        <v>0.21407</v>
      </c>
      <c r="R768" s="52"/>
      <c r="S768" s="52"/>
      <c r="T768" s="52"/>
      <c r="U768" s="52"/>
      <c r="V768" s="52"/>
      <c r="W768" s="52"/>
      <c r="X768" s="52"/>
      <c r="Y768" s="52"/>
    </row>
    <row r="769">
      <c r="A769" s="83" t="s">
        <v>2231</v>
      </c>
      <c r="B769" s="50" t="s">
        <v>3479</v>
      </c>
      <c r="C769" s="50" t="s">
        <v>2232</v>
      </c>
      <c r="D769" s="55">
        <v>1569.0</v>
      </c>
      <c r="E769" s="56">
        <v>1.41</v>
      </c>
      <c r="F769" s="56">
        <v>1.193</v>
      </c>
      <c r="G769" s="56">
        <v>1.212</v>
      </c>
      <c r="H769" s="56">
        <v>0.872</v>
      </c>
      <c r="I769" s="56">
        <v>78.0</v>
      </c>
      <c r="J769" s="56">
        <v>6.4</v>
      </c>
      <c r="K769" s="56">
        <v>8.8</v>
      </c>
      <c r="L769" s="56">
        <v>0.00271</v>
      </c>
      <c r="M769" s="56">
        <v>0.334</v>
      </c>
      <c r="N769" s="56">
        <v>76.92</v>
      </c>
      <c r="O769" s="52"/>
      <c r="P769" s="56">
        <v>15.82</v>
      </c>
      <c r="Q769" s="56">
        <v>0.3094</v>
      </c>
      <c r="R769" s="52"/>
      <c r="S769" s="52"/>
      <c r="T769" s="52"/>
      <c r="U769" s="52"/>
      <c r="V769" s="52"/>
      <c r="W769" s="52"/>
      <c r="X769" s="52"/>
      <c r="Y769" s="52"/>
    </row>
    <row r="770">
      <c r="A770" s="83" t="s">
        <v>826</v>
      </c>
      <c r="B770" s="50" t="s">
        <v>3480</v>
      </c>
      <c r="C770" s="50" t="s">
        <v>827</v>
      </c>
      <c r="D770" s="55">
        <v>1560.0</v>
      </c>
      <c r="E770" s="56">
        <v>3.26</v>
      </c>
      <c r="F770" s="56">
        <v>2.561</v>
      </c>
      <c r="G770" s="56">
        <v>3.806</v>
      </c>
      <c r="H770" s="56">
        <v>0.685</v>
      </c>
      <c r="I770" s="56">
        <v>149.0</v>
      </c>
      <c r="J770" s="56">
        <v>3.2</v>
      </c>
      <c r="K770" s="56">
        <v>9.2</v>
      </c>
      <c r="L770" s="56">
        <v>0.00763</v>
      </c>
      <c r="M770" s="56">
        <v>1.462</v>
      </c>
      <c r="N770" s="56">
        <v>85.23</v>
      </c>
      <c r="O770" s="52"/>
      <c r="P770" s="56">
        <v>78.167</v>
      </c>
      <c r="Q770" s="56">
        <v>0.86951</v>
      </c>
      <c r="R770" s="52"/>
      <c r="S770" s="52"/>
      <c r="T770" s="52"/>
      <c r="U770" s="52"/>
      <c r="V770" s="52"/>
      <c r="W770" s="52"/>
      <c r="X770" s="52"/>
      <c r="Y770" s="52"/>
    </row>
    <row r="771">
      <c r="A771" s="83" t="s">
        <v>2151</v>
      </c>
      <c r="B771" s="50" t="s">
        <v>3481</v>
      </c>
      <c r="C771" s="50" t="s">
        <v>2152</v>
      </c>
      <c r="D771" s="55">
        <v>1554.0</v>
      </c>
      <c r="E771" s="56">
        <v>1.973</v>
      </c>
      <c r="F771" s="56">
        <v>1.873</v>
      </c>
      <c r="G771" s="56">
        <v>1.595</v>
      </c>
      <c r="H771" s="56">
        <v>0.623</v>
      </c>
      <c r="I771" s="56">
        <v>53.0</v>
      </c>
      <c r="J771" s="56">
        <v>8.2</v>
      </c>
      <c r="K771" s="56">
        <v>7.0</v>
      </c>
      <c r="L771" s="56">
        <v>0.00204</v>
      </c>
      <c r="M771" s="56">
        <v>0.464</v>
      </c>
      <c r="N771" s="56">
        <v>100.0</v>
      </c>
      <c r="O771" s="52"/>
      <c r="P771" s="56">
        <v>35.601</v>
      </c>
      <c r="Q771" s="56">
        <v>0.2326</v>
      </c>
      <c r="R771" s="52"/>
      <c r="S771" s="52"/>
      <c r="T771" s="52"/>
      <c r="U771" s="52"/>
      <c r="V771" s="52"/>
      <c r="W771" s="52"/>
      <c r="X771" s="52"/>
      <c r="Y771" s="52"/>
    </row>
    <row r="772">
      <c r="A772" s="83" t="s">
        <v>969</v>
      </c>
      <c r="B772" s="50" t="s">
        <v>3482</v>
      </c>
      <c r="C772" s="50" t="s">
        <v>971</v>
      </c>
      <c r="D772" s="55">
        <v>1540.0</v>
      </c>
      <c r="E772" s="56">
        <v>3.817</v>
      </c>
      <c r="F772" s="56">
        <v>3.72</v>
      </c>
      <c r="G772" s="56">
        <v>3.043</v>
      </c>
      <c r="H772" s="56">
        <v>1.614</v>
      </c>
      <c r="I772" s="56">
        <v>70.0</v>
      </c>
      <c r="J772" s="56">
        <v>3.1</v>
      </c>
      <c r="K772" s="56">
        <v>6.8</v>
      </c>
      <c r="L772" s="56">
        <v>0.00692</v>
      </c>
      <c r="M772" s="56">
        <v>0.978</v>
      </c>
      <c r="N772" s="56">
        <v>62.86</v>
      </c>
      <c r="O772" s="52"/>
      <c r="P772" s="56">
        <v>61.23</v>
      </c>
      <c r="Q772" s="56">
        <v>0.78865</v>
      </c>
      <c r="R772" s="52"/>
      <c r="S772" s="52"/>
      <c r="T772" s="52"/>
      <c r="U772" s="52"/>
      <c r="V772" s="52"/>
      <c r="W772" s="52"/>
      <c r="X772" s="52"/>
      <c r="Y772" s="52"/>
    </row>
    <row r="773">
      <c r="A773" s="83" t="s">
        <v>1433</v>
      </c>
      <c r="B773" s="50" t="s">
        <v>3483</v>
      </c>
      <c r="C773" s="50" t="s">
        <v>1435</v>
      </c>
      <c r="D773" s="55">
        <v>1532.0</v>
      </c>
      <c r="E773" s="56">
        <v>2.161</v>
      </c>
      <c r="F773" s="56">
        <v>2.153</v>
      </c>
      <c r="G773" s="56">
        <v>2.594</v>
      </c>
      <c r="H773" s="56">
        <v>0.411</v>
      </c>
      <c r="I773" s="56">
        <v>73.0</v>
      </c>
      <c r="J773" s="56">
        <v>5.5</v>
      </c>
      <c r="K773" s="56">
        <v>7.3</v>
      </c>
      <c r="L773" s="56">
        <v>0.00375</v>
      </c>
      <c r="M773" s="56">
        <v>0.75</v>
      </c>
      <c r="N773" s="56">
        <v>84.93</v>
      </c>
      <c r="O773" s="52"/>
      <c r="P773" s="56">
        <v>29.47</v>
      </c>
      <c r="Q773" s="56">
        <v>0.42688</v>
      </c>
      <c r="R773" s="52"/>
      <c r="S773" s="52"/>
      <c r="T773" s="52"/>
      <c r="U773" s="52"/>
      <c r="V773" s="52"/>
      <c r="W773" s="52"/>
      <c r="X773" s="52"/>
      <c r="Y773" s="52"/>
    </row>
    <row r="774">
      <c r="A774" s="83" t="s">
        <v>1675</v>
      </c>
      <c r="B774" s="50" t="s">
        <v>3484</v>
      </c>
      <c r="C774" s="50" t="s">
        <v>1676</v>
      </c>
      <c r="D774" s="55">
        <v>1529.0</v>
      </c>
      <c r="E774" s="56">
        <v>1.701</v>
      </c>
      <c r="F774" s="56">
        <v>1.649</v>
      </c>
      <c r="G774" s="56">
        <v>1.821</v>
      </c>
      <c r="H774" s="56">
        <v>0.25</v>
      </c>
      <c r="I774" s="56">
        <v>44.0</v>
      </c>
      <c r="J774" s="56">
        <v>9.5</v>
      </c>
      <c r="K774" s="50" t="s">
        <v>563</v>
      </c>
      <c r="L774" s="56">
        <v>0.00175</v>
      </c>
      <c r="M774" s="56">
        <v>0.593</v>
      </c>
      <c r="N774" s="56">
        <v>86.36</v>
      </c>
      <c r="O774" s="52"/>
      <c r="P774" s="56">
        <v>33.028</v>
      </c>
      <c r="Q774" s="56">
        <v>0.19932</v>
      </c>
      <c r="R774" s="52"/>
      <c r="S774" s="52"/>
      <c r="T774" s="52"/>
      <c r="U774" s="52"/>
      <c r="V774" s="52"/>
      <c r="W774" s="52"/>
      <c r="X774" s="52"/>
      <c r="Y774" s="52"/>
    </row>
    <row r="775">
      <c r="A775" s="83" t="s">
        <v>921</v>
      </c>
      <c r="B775" s="50" t="s">
        <v>3485</v>
      </c>
      <c r="C775" s="50" t="s">
        <v>922</v>
      </c>
      <c r="D775" s="55">
        <v>1518.0</v>
      </c>
      <c r="E775" s="56">
        <v>3.198</v>
      </c>
      <c r="F775" s="56">
        <v>3.135</v>
      </c>
      <c r="G775" s="56">
        <v>3.546</v>
      </c>
      <c r="H775" s="56">
        <v>0.4</v>
      </c>
      <c r="I775" s="56">
        <v>45.0</v>
      </c>
      <c r="J775" s="56">
        <v>5.3</v>
      </c>
      <c r="K775" s="56">
        <v>8.5</v>
      </c>
      <c r="L775" s="56">
        <v>0.00379</v>
      </c>
      <c r="M775" s="56">
        <v>1.093</v>
      </c>
      <c r="N775" s="56">
        <v>97.78</v>
      </c>
      <c r="O775" s="52"/>
      <c r="P775" s="56">
        <v>62.305</v>
      </c>
      <c r="Q775" s="56">
        <v>0.43156</v>
      </c>
      <c r="R775" s="52"/>
      <c r="S775" s="52"/>
      <c r="T775" s="52"/>
      <c r="U775" s="52"/>
      <c r="V775" s="52"/>
      <c r="W775" s="52"/>
      <c r="X775" s="52"/>
      <c r="Y775" s="52"/>
    </row>
    <row r="776">
      <c r="A776" s="83" t="s">
        <v>1069</v>
      </c>
      <c r="B776" s="50" t="s">
        <v>3486</v>
      </c>
      <c r="C776" s="50" t="s">
        <v>1070</v>
      </c>
      <c r="D776" s="55">
        <v>1515.0</v>
      </c>
      <c r="E776" s="56">
        <v>2.302</v>
      </c>
      <c r="F776" s="56">
        <v>2.186</v>
      </c>
      <c r="G776" s="56">
        <v>2.571</v>
      </c>
      <c r="H776" s="56">
        <v>0.803</v>
      </c>
      <c r="I776" s="56">
        <v>66.0</v>
      </c>
      <c r="J776" s="56">
        <v>7.8</v>
      </c>
      <c r="K776" s="56">
        <v>8.1</v>
      </c>
      <c r="L776" s="56">
        <v>0.00265</v>
      </c>
      <c r="M776" s="56">
        <v>0.826</v>
      </c>
      <c r="N776" s="56">
        <v>48.48</v>
      </c>
      <c r="O776" s="52"/>
      <c r="P776" s="56">
        <v>38.876</v>
      </c>
      <c r="Q776" s="56">
        <v>0.30178</v>
      </c>
      <c r="R776" s="52"/>
      <c r="S776" s="52"/>
      <c r="T776" s="52"/>
      <c r="U776" s="52"/>
      <c r="V776" s="52"/>
      <c r="W776" s="52"/>
      <c r="X776" s="52"/>
      <c r="Y776" s="52"/>
    </row>
    <row r="777">
      <c r="A777" s="83" t="s">
        <v>2258</v>
      </c>
      <c r="B777" s="50" t="s">
        <v>2258</v>
      </c>
      <c r="C777" s="50" t="s">
        <v>2259</v>
      </c>
      <c r="D777" s="55">
        <v>1511.0</v>
      </c>
      <c r="E777" s="56">
        <v>0.981</v>
      </c>
      <c r="F777" s="56">
        <v>0.923</v>
      </c>
      <c r="G777" s="56">
        <v>1.486</v>
      </c>
      <c r="H777" s="56">
        <v>0.1</v>
      </c>
      <c r="I777" s="56">
        <v>10.0</v>
      </c>
      <c r="J777" s="50" t="s">
        <v>563</v>
      </c>
      <c r="K777" s="56">
        <v>9.9</v>
      </c>
      <c r="L777" s="56">
        <v>7.6E-4</v>
      </c>
      <c r="M777" s="56">
        <v>0.452</v>
      </c>
      <c r="N777" s="56">
        <v>100.0</v>
      </c>
      <c r="O777" s="52"/>
      <c r="P777" s="56">
        <v>15.669</v>
      </c>
      <c r="Q777" s="56">
        <v>0.08644</v>
      </c>
      <c r="R777" s="52"/>
      <c r="S777" s="52"/>
      <c r="T777" s="52"/>
      <c r="U777" s="52"/>
      <c r="V777" s="52"/>
      <c r="W777" s="52"/>
      <c r="X777" s="52"/>
      <c r="Y777" s="52"/>
    </row>
    <row r="778">
      <c r="A778" s="83" t="s">
        <v>3487</v>
      </c>
      <c r="B778" s="50" t="s">
        <v>3488</v>
      </c>
      <c r="C778" s="50" t="s">
        <v>3489</v>
      </c>
      <c r="D778" s="55">
        <v>1507.0</v>
      </c>
      <c r="E778" s="56">
        <v>6.235</v>
      </c>
      <c r="F778" s="56">
        <v>6.042</v>
      </c>
      <c r="G778" s="56">
        <v>6.235</v>
      </c>
      <c r="H778" s="56">
        <v>1.238</v>
      </c>
      <c r="I778" s="56">
        <v>143.0</v>
      </c>
      <c r="J778" s="56">
        <v>1.8</v>
      </c>
      <c r="K778" s="56">
        <v>7.9</v>
      </c>
      <c r="L778" s="56">
        <v>0.00537</v>
      </c>
      <c r="M778" s="56">
        <v>1.666</v>
      </c>
      <c r="N778" s="56">
        <v>69.93</v>
      </c>
      <c r="O778" s="52"/>
      <c r="P778" s="56">
        <v>88.754</v>
      </c>
      <c r="Q778" s="56">
        <v>0.61181</v>
      </c>
      <c r="R778" s="52"/>
      <c r="S778" s="52"/>
      <c r="T778" s="52"/>
      <c r="U778" s="52"/>
      <c r="V778" s="52"/>
      <c r="W778" s="52"/>
      <c r="X778" s="52"/>
      <c r="Y778" s="52"/>
    </row>
    <row r="779">
      <c r="A779" s="83" t="s">
        <v>1534</v>
      </c>
      <c r="B779" s="50" t="s">
        <v>3490</v>
      </c>
      <c r="C779" s="50" t="s">
        <v>1535</v>
      </c>
      <c r="D779" s="55">
        <v>1506.0</v>
      </c>
      <c r="E779" s="56">
        <v>2.43</v>
      </c>
      <c r="F779" s="56">
        <v>2.43</v>
      </c>
      <c r="G779" s="56">
        <v>3.505</v>
      </c>
      <c r="H779" s="56">
        <v>0.104</v>
      </c>
      <c r="I779" s="56">
        <v>48.0</v>
      </c>
      <c r="J779" s="56">
        <v>5.1</v>
      </c>
      <c r="K779" s="56">
        <v>6.6</v>
      </c>
      <c r="L779" s="56">
        <v>0.00426</v>
      </c>
      <c r="M779" s="56">
        <v>1.025</v>
      </c>
      <c r="N779" s="56">
        <v>100.0</v>
      </c>
      <c r="O779" s="52"/>
      <c r="P779" s="56">
        <v>44.621</v>
      </c>
      <c r="Q779" s="56">
        <v>0.48598</v>
      </c>
      <c r="R779" s="52"/>
      <c r="S779" s="52"/>
      <c r="T779" s="52"/>
      <c r="U779" s="52"/>
      <c r="V779" s="52"/>
      <c r="W779" s="52"/>
      <c r="X779" s="52"/>
      <c r="Y779" s="52"/>
    </row>
    <row r="780">
      <c r="A780" s="83" t="s">
        <v>1740</v>
      </c>
      <c r="B780" s="50" t="s">
        <v>3491</v>
      </c>
      <c r="C780" s="50" t="s">
        <v>1741</v>
      </c>
      <c r="D780" s="55">
        <v>1503.0</v>
      </c>
      <c r="E780" s="56">
        <v>2.142</v>
      </c>
      <c r="F780" s="56">
        <v>2.009</v>
      </c>
      <c r="G780" s="56">
        <v>2.136</v>
      </c>
      <c r="H780" s="56">
        <v>0.473</v>
      </c>
      <c r="I780" s="56">
        <v>55.0</v>
      </c>
      <c r="J780" s="56">
        <v>7.5</v>
      </c>
      <c r="K780" s="56">
        <v>7.7</v>
      </c>
      <c r="L780" s="56">
        <v>0.00264</v>
      </c>
      <c r="M780" s="56">
        <v>0.662</v>
      </c>
      <c r="N780" s="56">
        <v>94.55</v>
      </c>
      <c r="O780" s="52"/>
      <c r="P780" s="56">
        <v>68.077</v>
      </c>
      <c r="Q780" s="56">
        <v>0.30147</v>
      </c>
      <c r="R780" s="52"/>
      <c r="S780" s="52"/>
      <c r="T780" s="52"/>
      <c r="U780" s="52"/>
      <c r="V780" s="52"/>
      <c r="W780" s="52"/>
      <c r="X780" s="52"/>
      <c r="Y780" s="52"/>
    </row>
    <row r="781">
      <c r="A781" s="83" t="s">
        <v>898</v>
      </c>
      <c r="B781" s="50" t="s">
        <v>3492</v>
      </c>
      <c r="C781" s="50" t="s">
        <v>899</v>
      </c>
      <c r="D781" s="55">
        <v>1503.0</v>
      </c>
      <c r="E781" s="56">
        <v>3.661</v>
      </c>
      <c r="F781" s="56">
        <v>3.644</v>
      </c>
      <c r="G781" s="56">
        <v>4.592</v>
      </c>
      <c r="H781" s="56">
        <v>0.533</v>
      </c>
      <c r="I781" s="56">
        <v>45.0</v>
      </c>
      <c r="J781" s="56">
        <v>3.6</v>
      </c>
      <c r="K781" s="56">
        <v>6.9</v>
      </c>
      <c r="L781" s="56">
        <v>0.00562</v>
      </c>
      <c r="M781" s="56">
        <v>1.391</v>
      </c>
      <c r="N781" s="56">
        <v>77.78</v>
      </c>
      <c r="O781" s="52"/>
      <c r="P781" s="56">
        <v>59.091</v>
      </c>
      <c r="Q781" s="56">
        <v>0.64029</v>
      </c>
      <c r="R781" s="52"/>
      <c r="S781" s="52"/>
      <c r="T781" s="52"/>
      <c r="U781" s="52"/>
      <c r="V781" s="52"/>
      <c r="W781" s="52"/>
      <c r="X781" s="52"/>
      <c r="Y781" s="52"/>
    </row>
    <row r="782">
      <c r="A782" s="83" t="s">
        <v>1989</v>
      </c>
      <c r="B782" s="50" t="s">
        <v>1989</v>
      </c>
      <c r="C782" s="50" t="s">
        <v>1990</v>
      </c>
      <c r="D782" s="55">
        <v>1500.0</v>
      </c>
      <c r="E782" s="56">
        <v>1.556</v>
      </c>
      <c r="F782" s="56">
        <v>1.469</v>
      </c>
      <c r="G782" s="56">
        <v>1.64</v>
      </c>
      <c r="H782" s="56">
        <v>0.386</v>
      </c>
      <c r="I782" s="56">
        <v>70.0</v>
      </c>
      <c r="J782" s="56">
        <v>6.4</v>
      </c>
      <c r="K782" s="56">
        <v>8.8</v>
      </c>
      <c r="L782" s="56">
        <v>0.00302</v>
      </c>
      <c r="M782" s="56">
        <v>0.489</v>
      </c>
      <c r="N782" s="56">
        <v>98.57</v>
      </c>
      <c r="O782" s="52"/>
      <c r="P782" s="56">
        <v>28.793</v>
      </c>
      <c r="Q782" s="56">
        <v>0.34365</v>
      </c>
      <c r="R782" s="52"/>
      <c r="S782" s="52"/>
      <c r="T782" s="52"/>
      <c r="U782" s="52"/>
      <c r="V782" s="52"/>
      <c r="W782" s="52"/>
      <c r="X782" s="52"/>
      <c r="Y782" s="52"/>
    </row>
    <row r="783">
      <c r="A783" s="83" t="s">
        <v>1197</v>
      </c>
      <c r="B783" s="50" t="s">
        <v>3493</v>
      </c>
      <c r="C783" s="50" t="s">
        <v>1198</v>
      </c>
      <c r="D783" s="55">
        <v>1496.0</v>
      </c>
      <c r="E783" s="56">
        <v>2.602</v>
      </c>
      <c r="F783" s="56">
        <v>2.398</v>
      </c>
      <c r="G783" s="56">
        <v>3.336</v>
      </c>
      <c r="H783" s="56">
        <v>0.803</v>
      </c>
      <c r="I783" s="56">
        <v>61.0</v>
      </c>
      <c r="J783" s="56">
        <v>5.0</v>
      </c>
      <c r="K783" s="56">
        <v>6.0</v>
      </c>
      <c r="L783" s="56">
        <v>0.00387</v>
      </c>
      <c r="M783" s="56">
        <v>0.913</v>
      </c>
      <c r="N783" s="56">
        <v>63.93</v>
      </c>
      <c r="O783" s="52"/>
      <c r="P783" s="56">
        <v>50.266</v>
      </c>
      <c r="Q783" s="56">
        <v>0.44086</v>
      </c>
      <c r="R783" s="52"/>
      <c r="S783" s="52"/>
      <c r="T783" s="52"/>
      <c r="U783" s="52"/>
      <c r="V783" s="52"/>
      <c r="W783" s="52"/>
      <c r="X783" s="52"/>
      <c r="Y783" s="52"/>
    </row>
    <row r="784">
      <c r="A784" s="83" t="s">
        <v>494</v>
      </c>
      <c r="B784" s="50" t="s">
        <v>3494</v>
      </c>
      <c r="C784" s="50" t="s">
        <v>496</v>
      </c>
      <c r="D784" s="55">
        <v>1488.0</v>
      </c>
      <c r="E784" s="56">
        <v>3.306</v>
      </c>
      <c r="F784" s="56">
        <v>3.234</v>
      </c>
      <c r="G784" s="56">
        <v>3.508</v>
      </c>
      <c r="H784" s="56">
        <v>0.447</v>
      </c>
      <c r="I784" s="56">
        <v>47.0</v>
      </c>
      <c r="J784" s="56">
        <v>4.2</v>
      </c>
      <c r="K784" s="56">
        <v>8.2</v>
      </c>
      <c r="L784" s="56">
        <v>0.00598</v>
      </c>
      <c r="M784" s="56">
        <v>1.24</v>
      </c>
      <c r="N784" s="56">
        <v>40.43</v>
      </c>
      <c r="O784" s="52"/>
      <c r="P784" s="56">
        <v>51.07</v>
      </c>
      <c r="Q784" s="56">
        <v>0.68157</v>
      </c>
      <c r="R784" s="52"/>
      <c r="S784" s="52"/>
      <c r="T784" s="52"/>
      <c r="U784" s="52"/>
      <c r="V784" s="52"/>
      <c r="W784" s="52"/>
      <c r="X784" s="52"/>
      <c r="Y784" s="52"/>
    </row>
    <row r="785">
      <c r="A785" s="83" t="s">
        <v>807</v>
      </c>
      <c r="B785" s="50" t="s">
        <v>3495</v>
      </c>
      <c r="C785" s="50" t="s">
        <v>809</v>
      </c>
      <c r="D785" s="55">
        <v>1487.0</v>
      </c>
      <c r="E785" s="56">
        <v>3.568</v>
      </c>
      <c r="F785" s="56">
        <v>3.483</v>
      </c>
      <c r="G785" s="56">
        <v>3.929</v>
      </c>
      <c r="H785" s="56">
        <v>0.26</v>
      </c>
      <c r="I785" s="56">
        <v>146.0</v>
      </c>
      <c r="J785" s="56">
        <v>3.8</v>
      </c>
      <c r="K785" s="56">
        <v>8.5</v>
      </c>
      <c r="L785" s="56">
        <v>0.00494</v>
      </c>
      <c r="M785" s="56">
        <v>1.291</v>
      </c>
      <c r="N785" s="56">
        <v>73.97</v>
      </c>
      <c r="O785" s="52"/>
      <c r="P785" s="56">
        <v>69.336</v>
      </c>
      <c r="Q785" s="56">
        <v>0.56315</v>
      </c>
      <c r="R785" s="52"/>
      <c r="S785" s="52"/>
      <c r="T785" s="52"/>
      <c r="U785" s="52"/>
      <c r="V785" s="52"/>
      <c r="W785" s="52"/>
      <c r="X785" s="52"/>
      <c r="Y785" s="52"/>
    </row>
    <row r="786">
      <c r="A786" s="83" t="s">
        <v>854</v>
      </c>
      <c r="B786" s="50" t="s">
        <v>3496</v>
      </c>
      <c r="C786" s="50" t="s">
        <v>855</v>
      </c>
      <c r="D786" s="55">
        <v>1487.0</v>
      </c>
      <c r="E786" s="56">
        <v>3.364</v>
      </c>
      <c r="F786" s="56">
        <v>3.364</v>
      </c>
      <c r="G786" s="56">
        <v>3.0</v>
      </c>
      <c r="H786" s="56">
        <v>1.0</v>
      </c>
      <c r="I786" s="56">
        <v>30.0</v>
      </c>
      <c r="J786" s="56">
        <v>3.3</v>
      </c>
      <c r="K786" s="56">
        <v>9.9</v>
      </c>
      <c r="L786" s="56">
        <v>0.00719</v>
      </c>
      <c r="M786" s="56">
        <v>1.071</v>
      </c>
      <c r="N786" s="56">
        <v>0.0</v>
      </c>
      <c r="O786" s="52"/>
      <c r="P786" s="56">
        <v>63.149</v>
      </c>
      <c r="Q786" s="56">
        <v>0.81976</v>
      </c>
      <c r="R786" s="52"/>
      <c r="S786" s="52"/>
      <c r="T786" s="52"/>
      <c r="U786" s="52"/>
      <c r="V786" s="52"/>
      <c r="W786" s="52"/>
      <c r="X786" s="52"/>
      <c r="Y786" s="52"/>
    </row>
    <row r="787">
      <c r="A787" s="83" t="s">
        <v>2326</v>
      </c>
      <c r="B787" s="50" t="s">
        <v>3497</v>
      </c>
      <c r="C787" s="50" t="s">
        <v>2327</v>
      </c>
      <c r="D787" s="55">
        <v>1474.0</v>
      </c>
      <c r="E787" s="56">
        <v>0.876</v>
      </c>
      <c r="F787" s="56">
        <v>0.793</v>
      </c>
      <c r="G787" s="56">
        <v>0.952</v>
      </c>
      <c r="H787" s="56">
        <v>0.172</v>
      </c>
      <c r="I787" s="56">
        <v>64.0</v>
      </c>
      <c r="J787" s="56">
        <v>9.5</v>
      </c>
      <c r="K787" s="50" t="s">
        <v>563</v>
      </c>
      <c r="L787" s="56">
        <v>0.00137</v>
      </c>
      <c r="M787" s="56">
        <v>0.226</v>
      </c>
      <c r="N787" s="56">
        <v>98.44</v>
      </c>
      <c r="O787" s="52"/>
      <c r="P787" s="56">
        <v>8.824</v>
      </c>
      <c r="Q787" s="56">
        <v>0.15581</v>
      </c>
      <c r="R787" s="52"/>
      <c r="S787" s="52"/>
      <c r="T787" s="52"/>
      <c r="U787" s="52"/>
      <c r="V787" s="52"/>
      <c r="W787" s="52"/>
      <c r="X787" s="52"/>
      <c r="Y787" s="52"/>
    </row>
    <row r="788">
      <c r="A788" s="83" t="s">
        <v>802</v>
      </c>
      <c r="B788" s="50" t="s">
        <v>3498</v>
      </c>
      <c r="C788" s="50" t="s">
        <v>803</v>
      </c>
      <c r="D788" s="55">
        <v>1469.0</v>
      </c>
      <c r="E788" s="56">
        <v>3.981</v>
      </c>
      <c r="F788" s="56">
        <v>3.764</v>
      </c>
      <c r="G788" s="56">
        <v>3.013</v>
      </c>
      <c r="H788" s="56">
        <v>0.389</v>
      </c>
      <c r="I788" s="56">
        <v>54.0</v>
      </c>
      <c r="J788" s="56">
        <v>4.6</v>
      </c>
      <c r="K788" s="56">
        <v>6.2</v>
      </c>
      <c r="L788" s="56">
        <v>0.00452</v>
      </c>
      <c r="M788" s="56">
        <v>0.952</v>
      </c>
      <c r="N788" s="56">
        <v>74.07</v>
      </c>
      <c r="O788" s="52"/>
      <c r="P788" s="56">
        <v>75.425</v>
      </c>
      <c r="Q788" s="56">
        <v>0.5154</v>
      </c>
      <c r="R788" s="52"/>
      <c r="S788" s="52"/>
      <c r="T788" s="52"/>
      <c r="U788" s="52"/>
      <c r="V788" s="52"/>
      <c r="W788" s="52"/>
      <c r="X788" s="52"/>
      <c r="Y788" s="52"/>
    </row>
    <row r="789">
      <c r="A789" s="83" t="s">
        <v>1623</v>
      </c>
      <c r="B789" s="50" t="s">
        <v>3499</v>
      </c>
      <c r="C789" s="50" t="s">
        <v>1624</v>
      </c>
      <c r="D789" s="55">
        <v>1460.0</v>
      </c>
      <c r="E789" s="56">
        <v>2.653</v>
      </c>
      <c r="F789" s="56">
        <v>2.199</v>
      </c>
      <c r="G789" s="56">
        <v>2.515</v>
      </c>
      <c r="H789" s="56">
        <v>0.408</v>
      </c>
      <c r="I789" s="56">
        <v>142.0</v>
      </c>
      <c r="J789" s="56">
        <v>2.7</v>
      </c>
      <c r="K789" s="56">
        <v>9.7</v>
      </c>
      <c r="L789" s="56">
        <v>0.00751</v>
      </c>
      <c r="M789" s="56">
        <v>0.951</v>
      </c>
      <c r="N789" s="56">
        <v>96.48</v>
      </c>
      <c r="O789" s="52"/>
      <c r="P789" s="56">
        <v>68.318</v>
      </c>
      <c r="Q789" s="56">
        <v>0.85559</v>
      </c>
      <c r="R789" s="52"/>
      <c r="S789" s="52"/>
      <c r="T789" s="52"/>
      <c r="U789" s="52"/>
      <c r="V789" s="52"/>
      <c r="W789" s="52"/>
      <c r="X789" s="52"/>
      <c r="Y789" s="52"/>
    </row>
    <row r="790">
      <c r="A790" s="83" t="s">
        <v>1305</v>
      </c>
      <c r="B790" s="50" t="s">
        <v>3500</v>
      </c>
      <c r="C790" s="50" t="s">
        <v>1306</v>
      </c>
      <c r="D790" s="55">
        <v>1459.0</v>
      </c>
      <c r="E790" s="56">
        <v>2.778</v>
      </c>
      <c r="F790" s="56">
        <v>2.657</v>
      </c>
      <c r="G790" s="56">
        <v>3.382</v>
      </c>
      <c r="H790" s="56">
        <v>0.275</v>
      </c>
      <c r="I790" s="56">
        <v>51.0</v>
      </c>
      <c r="J790" s="56">
        <v>5.2</v>
      </c>
      <c r="K790" s="56">
        <v>8.7</v>
      </c>
      <c r="L790" s="56">
        <v>0.0047</v>
      </c>
      <c r="M790" s="56">
        <v>1.237</v>
      </c>
      <c r="N790" s="56">
        <v>98.04</v>
      </c>
      <c r="O790" s="52"/>
      <c r="P790" s="56">
        <v>60.881</v>
      </c>
      <c r="Q790" s="56">
        <v>0.53532</v>
      </c>
      <c r="R790" s="52"/>
      <c r="S790" s="52"/>
      <c r="T790" s="52"/>
      <c r="U790" s="52"/>
      <c r="V790" s="52"/>
      <c r="W790" s="52"/>
      <c r="X790" s="52"/>
      <c r="Y790" s="52"/>
    </row>
    <row r="791">
      <c r="A791" s="83" t="s">
        <v>2227</v>
      </c>
      <c r="B791" s="50" t="s">
        <v>3501</v>
      </c>
      <c r="C791" s="50" t="s">
        <v>2228</v>
      </c>
      <c r="D791" s="55">
        <v>1458.0</v>
      </c>
      <c r="E791" s="56">
        <v>0.605</v>
      </c>
      <c r="F791" s="56">
        <v>0.526</v>
      </c>
      <c r="G791" s="56">
        <v>0.754</v>
      </c>
      <c r="H791" s="56">
        <v>1.233</v>
      </c>
      <c r="I791" s="56">
        <v>133.0</v>
      </c>
      <c r="J791" s="50" t="s">
        <v>563</v>
      </c>
      <c r="K791" s="56">
        <v>6.9</v>
      </c>
      <c r="L791" s="56">
        <v>5.0E-4</v>
      </c>
      <c r="M791" s="56">
        <v>0.171</v>
      </c>
      <c r="N791" s="56">
        <v>99.25</v>
      </c>
      <c r="O791" s="52"/>
      <c r="P791" s="56">
        <v>3.287</v>
      </c>
      <c r="Q791" s="56">
        <v>0.05738</v>
      </c>
      <c r="R791" s="52"/>
      <c r="S791" s="52"/>
      <c r="T791" s="52"/>
      <c r="U791" s="52"/>
      <c r="V791" s="52"/>
      <c r="W791" s="52"/>
      <c r="X791" s="52"/>
      <c r="Y791" s="52"/>
    </row>
    <row r="792">
      <c r="A792" s="83" t="s">
        <v>435</v>
      </c>
      <c r="B792" s="50" t="s">
        <v>3502</v>
      </c>
      <c r="C792" s="50" t="s">
        <v>436</v>
      </c>
      <c r="D792" s="55">
        <v>1453.0</v>
      </c>
      <c r="E792" s="56">
        <v>3.745</v>
      </c>
      <c r="F792" s="56">
        <v>3.617</v>
      </c>
      <c r="G792" s="56">
        <v>4.159</v>
      </c>
      <c r="H792" s="56">
        <v>0.443</v>
      </c>
      <c r="I792" s="56">
        <v>88.0</v>
      </c>
      <c r="J792" s="56">
        <v>3.5</v>
      </c>
      <c r="K792" s="56">
        <v>8.4</v>
      </c>
      <c r="L792" s="56">
        <v>0.00605</v>
      </c>
      <c r="M792" s="56">
        <v>1.45</v>
      </c>
      <c r="N792" s="56">
        <v>93.18</v>
      </c>
      <c r="O792" s="52"/>
      <c r="P792" s="56">
        <v>71.68</v>
      </c>
      <c r="Q792" s="56">
        <v>0.69002</v>
      </c>
      <c r="R792" s="52"/>
      <c r="S792" s="52"/>
      <c r="T792" s="52"/>
      <c r="U792" s="52"/>
      <c r="V792" s="52"/>
      <c r="W792" s="52"/>
      <c r="X792" s="52"/>
      <c r="Y792" s="52"/>
    </row>
    <row r="793">
      <c r="A793" s="83" t="s">
        <v>1719</v>
      </c>
      <c r="B793" s="50" t="s">
        <v>3503</v>
      </c>
      <c r="C793" s="50" t="s">
        <v>1720</v>
      </c>
      <c r="D793" s="55">
        <v>1437.0</v>
      </c>
      <c r="E793" s="56">
        <v>2.161</v>
      </c>
      <c r="F793" s="56">
        <v>2.161</v>
      </c>
      <c r="G793" s="56">
        <v>2.057</v>
      </c>
      <c r="H793" s="50" t="s">
        <v>1709</v>
      </c>
      <c r="I793" s="56">
        <v>0.0</v>
      </c>
      <c r="J793" s="56">
        <v>7.7</v>
      </c>
      <c r="K793" s="50" t="s">
        <v>1709</v>
      </c>
      <c r="L793" s="56">
        <v>0.00249</v>
      </c>
      <c r="M793" s="56">
        <v>0.621</v>
      </c>
      <c r="N793" s="50" t="s">
        <v>1709</v>
      </c>
      <c r="P793" s="56">
        <v>32.816</v>
      </c>
      <c r="Q793" s="56">
        <v>0.28349</v>
      </c>
      <c r="R793" s="52"/>
      <c r="S793" s="52"/>
      <c r="T793" s="52"/>
      <c r="U793" s="52"/>
      <c r="V793" s="52"/>
      <c r="W793" s="52"/>
      <c r="X793" s="52"/>
      <c r="Y793" s="52"/>
    </row>
    <row r="794">
      <c r="A794" s="83" t="s">
        <v>1551</v>
      </c>
      <c r="B794" s="50" t="s">
        <v>3504</v>
      </c>
      <c r="C794" s="50" t="s">
        <v>1552</v>
      </c>
      <c r="D794" s="55">
        <v>1435.0</v>
      </c>
      <c r="E794" s="56">
        <v>2.083</v>
      </c>
      <c r="F794" s="56">
        <v>1.917</v>
      </c>
      <c r="G794" s="56">
        <v>1.981</v>
      </c>
      <c r="H794" s="56">
        <v>0.845</v>
      </c>
      <c r="I794" s="56">
        <v>58.0</v>
      </c>
      <c r="J794" s="56">
        <v>6.7</v>
      </c>
      <c r="K794" s="50" t="s">
        <v>563</v>
      </c>
      <c r="L794" s="56">
        <v>0.00306</v>
      </c>
      <c r="M794" s="56">
        <v>0.788</v>
      </c>
      <c r="N794" s="56">
        <v>81.03</v>
      </c>
      <c r="O794" s="52"/>
      <c r="P794" s="56">
        <v>48.754</v>
      </c>
      <c r="Q794" s="56">
        <v>0.34899</v>
      </c>
      <c r="R794" s="52"/>
      <c r="S794" s="52"/>
      <c r="T794" s="52"/>
      <c r="U794" s="52"/>
      <c r="V794" s="52"/>
      <c r="W794" s="52"/>
      <c r="X794" s="52"/>
      <c r="Y794" s="52"/>
    </row>
    <row r="795">
      <c r="A795" s="83" t="s">
        <v>1625</v>
      </c>
      <c r="B795" s="50" t="s">
        <v>3505</v>
      </c>
      <c r="C795" s="50" t="s">
        <v>1626</v>
      </c>
      <c r="D795" s="55">
        <v>1432.0</v>
      </c>
      <c r="E795" s="56">
        <v>1.988</v>
      </c>
      <c r="F795" s="56">
        <v>1.888</v>
      </c>
      <c r="G795" s="56">
        <v>2.124</v>
      </c>
      <c r="H795" s="56">
        <v>0.464</v>
      </c>
      <c r="I795" s="56">
        <v>110.0</v>
      </c>
      <c r="J795" s="56">
        <v>4.2</v>
      </c>
      <c r="K795" s="56">
        <v>7.6</v>
      </c>
      <c r="L795" s="56">
        <v>0.00276</v>
      </c>
      <c r="M795" s="56">
        <v>0.454</v>
      </c>
      <c r="N795" s="56">
        <v>99.09</v>
      </c>
      <c r="O795" s="52"/>
      <c r="P795" s="56">
        <v>46.9</v>
      </c>
      <c r="Q795" s="56">
        <v>0.31487</v>
      </c>
      <c r="R795" s="52"/>
      <c r="S795" s="52"/>
      <c r="T795" s="52"/>
      <c r="U795" s="52"/>
      <c r="V795" s="52"/>
      <c r="W795" s="52"/>
      <c r="X795" s="52"/>
      <c r="Y795" s="52"/>
    </row>
    <row r="796">
      <c r="A796" s="83" t="s">
        <v>3506</v>
      </c>
      <c r="B796" s="50" t="s">
        <v>3507</v>
      </c>
      <c r="C796" s="50" t="s">
        <v>3508</v>
      </c>
      <c r="D796" s="55">
        <v>1430.0</v>
      </c>
      <c r="E796" s="56">
        <v>0.728</v>
      </c>
      <c r="F796" s="56">
        <v>0.485</v>
      </c>
      <c r="G796" s="56">
        <v>0.702</v>
      </c>
      <c r="H796" s="56">
        <v>0.113</v>
      </c>
      <c r="I796" s="56">
        <v>310.0</v>
      </c>
      <c r="J796" s="56">
        <v>2.5</v>
      </c>
      <c r="K796" s="56">
        <v>8.8</v>
      </c>
      <c r="L796" s="56">
        <v>0.00317</v>
      </c>
      <c r="M796" s="56">
        <v>0.133</v>
      </c>
      <c r="N796" s="56">
        <v>100.0</v>
      </c>
      <c r="O796" s="52"/>
      <c r="P796" s="56">
        <v>48.413</v>
      </c>
      <c r="Q796" s="56">
        <v>0.36098</v>
      </c>
      <c r="R796" s="52"/>
      <c r="S796" s="52"/>
      <c r="T796" s="52"/>
      <c r="U796" s="52"/>
      <c r="V796" s="52"/>
      <c r="W796" s="52"/>
      <c r="X796" s="52"/>
      <c r="Y796" s="52"/>
    </row>
    <row r="797">
      <c r="A797" s="83" t="s">
        <v>1778</v>
      </c>
      <c r="B797" s="50" t="s">
        <v>3509</v>
      </c>
      <c r="C797" s="50" t="s">
        <v>1779</v>
      </c>
      <c r="D797" s="55">
        <v>1429.0</v>
      </c>
      <c r="E797" s="56">
        <v>1.72</v>
      </c>
      <c r="F797" s="56">
        <v>1.667</v>
      </c>
      <c r="G797" s="56">
        <v>2.661</v>
      </c>
      <c r="H797" s="56">
        <v>0.108</v>
      </c>
      <c r="I797" s="56">
        <v>37.0</v>
      </c>
      <c r="J797" s="56">
        <v>5.9</v>
      </c>
      <c r="K797" s="56">
        <v>9.1</v>
      </c>
      <c r="L797" s="56">
        <v>0.00333</v>
      </c>
      <c r="M797" s="56">
        <v>0.794</v>
      </c>
      <c r="N797" s="56">
        <v>94.59</v>
      </c>
      <c r="O797" s="52"/>
      <c r="P797" s="56">
        <v>23.286</v>
      </c>
      <c r="Q797" s="56">
        <v>0.37904</v>
      </c>
      <c r="R797" s="52"/>
      <c r="S797" s="52"/>
      <c r="T797" s="52"/>
      <c r="U797" s="52"/>
      <c r="V797" s="52"/>
      <c r="W797" s="52"/>
      <c r="X797" s="52"/>
      <c r="Y797" s="52"/>
    </row>
    <row r="798">
      <c r="A798" s="83" t="s">
        <v>315</v>
      </c>
      <c r="B798" s="50" t="s">
        <v>3510</v>
      </c>
      <c r="C798" s="50" t="s">
        <v>316</v>
      </c>
      <c r="D798" s="55">
        <v>1426.0</v>
      </c>
      <c r="E798" s="56">
        <v>4.519</v>
      </c>
      <c r="F798" s="56">
        <v>4.377</v>
      </c>
      <c r="G798" s="56">
        <v>5.291</v>
      </c>
      <c r="H798" s="56">
        <v>1.452</v>
      </c>
      <c r="I798" s="56">
        <v>42.0</v>
      </c>
      <c r="J798" s="56">
        <v>3.4</v>
      </c>
      <c r="K798" s="56">
        <v>6.5</v>
      </c>
      <c r="L798" s="56">
        <v>0.00951</v>
      </c>
      <c r="M798" s="56">
        <v>2.437</v>
      </c>
      <c r="N798" s="56">
        <v>2.38</v>
      </c>
      <c r="O798" s="52"/>
      <c r="P798" s="56">
        <v>73.529</v>
      </c>
      <c r="Q798" s="56">
        <v>1.08393</v>
      </c>
      <c r="R798" s="52"/>
      <c r="S798" s="52"/>
      <c r="T798" s="52"/>
      <c r="U798" s="52"/>
      <c r="V798" s="52"/>
      <c r="W798" s="52"/>
      <c r="X798" s="52"/>
      <c r="Y798" s="52"/>
    </row>
    <row r="799">
      <c r="A799" s="83" t="s">
        <v>2158</v>
      </c>
      <c r="B799" s="50" t="s">
        <v>3511</v>
      </c>
      <c r="C799" s="50" t="s">
        <v>2159</v>
      </c>
      <c r="D799" s="55">
        <v>1420.0</v>
      </c>
      <c r="E799" s="56">
        <v>1.485</v>
      </c>
      <c r="F799" s="56">
        <v>1.465</v>
      </c>
      <c r="G799" s="56">
        <v>1.392</v>
      </c>
      <c r="H799" s="56">
        <v>0.156</v>
      </c>
      <c r="I799" s="56">
        <v>32.0</v>
      </c>
      <c r="J799" s="56">
        <v>8.6</v>
      </c>
      <c r="K799" s="50" t="s">
        <v>563</v>
      </c>
      <c r="L799" s="56">
        <v>0.00225</v>
      </c>
      <c r="M799" s="56">
        <v>0.596</v>
      </c>
      <c r="N799" s="56">
        <v>100.0</v>
      </c>
      <c r="O799" s="52"/>
      <c r="P799" s="56">
        <v>17.415</v>
      </c>
      <c r="Q799" s="56">
        <v>0.25662</v>
      </c>
      <c r="R799" s="52"/>
      <c r="S799" s="52"/>
      <c r="T799" s="52"/>
      <c r="U799" s="52"/>
      <c r="V799" s="52"/>
      <c r="W799" s="52"/>
      <c r="X799" s="52"/>
      <c r="Y799" s="52"/>
    </row>
    <row r="800">
      <c r="A800" s="83" t="s">
        <v>673</v>
      </c>
      <c r="B800" s="50" t="s">
        <v>3512</v>
      </c>
      <c r="C800" s="50" t="s">
        <v>674</v>
      </c>
      <c r="D800" s="55">
        <v>1414.0</v>
      </c>
      <c r="E800" s="56">
        <v>6.665</v>
      </c>
      <c r="F800" s="56">
        <v>6.352</v>
      </c>
      <c r="G800" s="56">
        <v>6.665</v>
      </c>
      <c r="H800" s="56">
        <v>1.643</v>
      </c>
      <c r="I800" s="56">
        <v>143.0</v>
      </c>
      <c r="J800" s="56">
        <v>1.6</v>
      </c>
      <c r="K800" s="56">
        <v>5.7</v>
      </c>
      <c r="L800" s="56">
        <v>0.00768</v>
      </c>
      <c r="M800" s="56">
        <v>2.884</v>
      </c>
      <c r="N800" s="56">
        <v>100.0</v>
      </c>
      <c r="O800" s="52"/>
      <c r="P800" s="56">
        <v>89.628</v>
      </c>
      <c r="Q800" s="56">
        <v>0.87485</v>
      </c>
      <c r="R800" s="52"/>
      <c r="S800" s="52"/>
      <c r="T800" s="52"/>
      <c r="U800" s="52"/>
      <c r="V800" s="52"/>
      <c r="W800" s="52"/>
      <c r="X800" s="52"/>
      <c r="Y800" s="52"/>
    </row>
    <row r="801">
      <c r="A801" s="83" t="s">
        <v>465</v>
      </c>
      <c r="B801" s="50" t="s">
        <v>3513</v>
      </c>
      <c r="C801" s="50" t="s">
        <v>466</v>
      </c>
      <c r="D801" s="55">
        <v>1411.0</v>
      </c>
      <c r="E801" s="56">
        <v>3.016</v>
      </c>
      <c r="F801" s="56">
        <v>2.885</v>
      </c>
      <c r="G801" s="56">
        <v>3.409</v>
      </c>
      <c r="H801" s="56">
        <v>0.439</v>
      </c>
      <c r="I801" s="56">
        <v>66.0</v>
      </c>
      <c r="J801" s="56">
        <v>5.0</v>
      </c>
      <c r="K801" s="56">
        <v>7.4</v>
      </c>
      <c r="L801" s="56">
        <v>0.00569</v>
      </c>
      <c r="M801" s="56">
        <v>1.554</v>
      </c>
      <c r="N801" s="56">
        <v>92.42</v>
      </c>
      <c r="O801" s="52"/>
      <c r="P801" s="56">
        <v>81.977</v>
      </c>
      <c r="Q801" s="56">
        <v>0.64839</v>
      </c>
      <c r="R801" s="52"/>
      <c r="S801" s="52"/>
      <c r="T801" s="52"/>
      <c r="U801" s="52"/>
      <c r="V801" s="52"/>
      <c r="W801" s="52"/>
      <c r="X801" s="52"/>
      <c r="Y801" s="52"/>
    </row>
    <row r="802">
      <c r="A802" s="83" t="s">
        <v>1916</v>
      </c>
      <c r="B802" s="50" t="s">
        <v>3514</v>
      </c>
      <c r="C802" s="50" t="s">
        <v>1917</v>
      </c>
      <c r="D802" s="55">
        <v>1406.0</v>
      </c>
      <c r="E802" s="56">
        <v>1.638</v>
      </c>
      <c r="F802" s="56">
        <v>1.381</v>
      </c>
      <c r="G802" s="56">
        <v>2.611</v>
      </c>
      <c r="H802" s="56">
        <v>0.048</v>
      </c>
      <c r="I802" s="56">
        <v>42.0</v>
      </c>
      <c r="J802" s="56">
        <v>8.0</v>
      </c>
      <c r="K802" s="56">
        <v>8.5</v>
      </c>
      <c r="L802" s="56">
        <v>0.00244</v>
      </c>
      <c r="M802" s="56">
        <v>0.815</v>
      </c>
      <c r="N802" s="56">
        <v>92.86</v>
      </c>
      <c r="O802" s="52"/>
      <c r="P802" s="56">
        <v>23.385</v>
      </c>
      <c r="Q802" s="56">
        <v>0.27809</v>
      </c>
      <c r="R802" s="52"/>
      <c r="S802" s="52"/>
      <c r="T802" s="52"/>
      <c r="U802" s="52"/>
      <c r="V802" s="52"/>
      <c r="W802" s="52"/>
      <c r="X802" s="52"/>
      <c r="Y802" s="52"/>
    </row>
    <row r="803">
      <c r="A803" s="83" t="s">
        <v>1427</v>
      </c>
      <c r="B803" s="50" t="s">
        <v>3515</v>
      </c>
      <c r="C803" s="50" t="s">
        <v>1429</v>
      </c>
      <c r="D803" s="55">
        <v>1400.0</v>
      </c>
      <c r="E803" s="56">
        <v>2.596</v>
      </c>
      <c r="F803" s="56">
        <v>2.5</v>
      </c>
      <c r="G803" s="56">
        <v>2.555</v>
      </c>
      <c r="H803" s="56">
        <v>0.77</v>
      </c>
      <c r="I803" s="56">
        <v>113.0</v>
      </c>
      <c r="J803" s="56">
        <v>3.1</v>
      </c>
      <c r="K803" s="56">
        <v>6.0</v>
      </c>
      <c r="L803" s="56">
        <v>0.00498</v>
      </c>
      <c r="M803" s="56">
        <v>0.759</v>
      </c>
      <c r="N803" s="56">
        <v>19.47</v>
      </c>
      <c r="O803" s="52"/>
      <c r="P803" s="56">
        <v>45.364</v>
      </c>
      <c r="Q803" s="56">
        <v>0.56751</v>
      </c>
      <c r="R803" s="52"/>
      <c r="S803" s="52"/>
      <c r="T803" s="52"/>
      <c r="U803" s="52"/>
      <c r="V803" s="52"/>
      <c r="W803" s="52"/>
      <c r="X803" s="52"/>
      <c r="Y803" s="52"/>
    </row>
    <row r="804">
      <c r="A804" s="83" t="s">
        <v>2382</v>
      </c>
      <c r="B804" s="50" t="s">
        <v>3516</v>
      </c>
      <c r="C804" s="50" t="s">
        <v>2383</v>
      </c>
      <c r="D804" s="55">
        <v>1395.0</v>
      </c>
      <c r="E804" s="56">
        <v>1.0</v>
      </c>
      <c r="F804" s="56">
        <v>1.0</v>
      </c>
      <c r="G804" s="56">
        <v>1.218</v>
      </c>
      <c r="H804" s="56">
        <v>0.15</v>
      </c>
      <c r="I804" s="56">
        <v>40.0</v>
      </c>
      <c r="J804" s="50" t="s">
        <v>563</v>
      </c>
      <c r="K804" s="50" t="s">
        <v>563</v>
      </c>
      <c r="L804" s="56">
        <v>0.00129</v>
      </c>
      <c r="M804" s="56">
        <v>0.331</v>
      </c>
      <c r="N804" s="56">
        <v>100.0</v>
      </c>
      <c r="O804" s="52"/>
      <c r="P804" s="56">
        <v>13.311</v>
      </c>
      <c r="Q804" s="56">
        <v>0.14665</v>
      </c>
      <c r="R804" s="52"/>
      <c r="S804" s="52"/>
      <c r="T804" s="52"/>
      <c r="U804" s="52"/>
      <c r="V804" s="52"/>
      <c r="W804" s="52"/>
      <c r="X804" s="52"/>
      <c r="Y804" s="52"/>
    </row>
    <row r="805">
      <c r="A805" s="83" t="s">
        <v>1008</v>
      </c>
      <c r="B805" s="50" t="s">
        <v>3517</v>
      </c>
      <c r="C805" s="50" t="s">
        <v>1009</v>
      </c>
      <c r="D805" s="55">
        <v>1390.0</v>
      </c>
      <c r="E805" s="56">
        <v>2.464</v>
      </c>
      <c r="F805" s="56">
        <v>2.392</v>
      </c>
      <c r="G805" s="56">
        <v>2.828</v>
      </c>
      <c r="H805" s="56">
        <v>0.625</v>
      </c>
      <c r="I805" s="56">
        <v>48.0</v>
      </c>
      <c r="J805" s="56">
        <v>6.1</v>
      </c>
      <c r="K805" s="56">
        <v>7.2</v>
      </c>
      <c r="L805" s="56">
        <v>0.00261</v>
      </c>
      <c r="M805" s="56">
        <v>0.745</v>
      </c>
      <c r="N805" s="56">
        <v>45.83</v>
      </c>
      <c r="O805" s="52"/>
      <c r="P805" s="56">
        <v>38.742</v>
      </c>
      <c r="Q805" s="56">
        <v>0.29783</v>
      </c>
      <c r="R805" s="52"/>
      <c r="S805" s="52"/>
      <c r="T805" s="52"/>
      <c r="U805" s="52"/>
      <c r="V805" s="52"/>
      <c r="W805" s="52"/>
      <c r="X805" s="52"/>
      <c r="Y805" s="52"/>
    </row>
    <row r="806">
      <c r="A806" s="83" t="s">
        <v>1750</v>
      </c>
      <c r="B806" s="50" t="s">
        <v>3518</v>
      </c>
      <c r="C806" s="50" t="s">
        <v>1751</v>
      </c>
      <c r="D806" s="55">
        <v>1367.0</v>
      </c>
      <c r="E806" s="56">
        <v>1.943</v>
      </c>
      <c r="F806" s="56">
        <v>1.877</v>
      </c>
      <c r="G806" s="56">
        <v>1.93</v>
      </c>
      <c r="H806" s="56">
        <v>0.205</v>
      </c>
      <c r="I806" s="56">
        <v>44.0</v>
      </c>
      <c r="J806" s="56">
        <v>7.3</v>
      </c>
      <c r="K806" s="56">
        <v>8.1</v>
      </c>
      <c r="L806" s="56">
        <v>0.00268</v>
      </c>
      <c r="M806" s="56">
        <v>0.593</v>
      </c>
      <c r="N806" s="56">
        <v>95.45</v>
      </c>
      <c r="O806" s="52"/>
      <c r="P806" s="56">
        <v>47.498</v>
      </c>
      <c r="Q806" s="56">
        <v>0.30552</v>
      </c>
      <c r="R806" s="52"/>
      <c r="S806" s="52"/>
      <c r="T806" s="52"/>
      <c r="U806" s="52"/>
      <c r="V806" s="52"/>
      <c r="W806" s="52"/>
      <c r="X806" s="52"/>
      <c r="Y806" s="52"/>
    </row>
    <row r="807">
      <c r="A807" s="83" t="s">
        <v>846</v>
      </c>
      <c r="B807" s="50" t="s">
        <v>3519</v>
      </c>
      <c r="C807" s="50" t="s">
        <v>847</v>
      </c>
      <c r="D807" s="55">
        <v>1359.0</v>
      </c>
      <c r="E807" s="56">
        <v>2.937</v>
      </c>
      <c r="F807" s="56">
        <v>2.919</v>
      </c>
      <c r="G807" s="56">
        <v>2.716</v>
      </c>
      <c r="H807" s="56">
        <v>0.605</v>
      </c>
      <c r="I807" s="56">
        <v>43.0</v>
      </c>
      <c r="J807" s="56">
        <v>4.5</v>
      </c>
      <c r="K807" s="56">
        <v>8.5</v>
      </c>
      <c r="L807" s="56">
        <v>0.00419</v>
      </c>
      <c r="M807" s="56">
        <v>0.845</v>
      </c>
      <c r="N807" s="56">
        <v>72.09</v>
      </c>
      <c r="O807" s="52"/>
      <c r="P807" s="56">
        <v>60.732</v>
      </c>
      <c r="Q807" s="56">
        <v>0.47759</v>
      </c>
      <c r="R807" s="52"/>
      <c r="S807" s="52"/>
      <c r="T807" s="52"/>
      <c r="U807" s="52"/>
      <c r="V807" s="52"/>
      <c r="W807" s="52"/>
      <c r="X807" s="52"/>
      <c r="Y807" s="52"/>
    </row>
    <row r="808">
      <c r="A808" s="83" t="s">
        <v>2051</v>
      </c>
      <c r="B808" s="50" t="s">
        <v>3520</v>
      </c>
      <c r="C808" s="50" t="s">
        <v>2052</v>
      </c>
      <c r="D808" s="55">
        <v>1359.0</v>
      </c>
      <c r="E808" s="56">
        <v>1.923</v>
      </c>
      <c r="F808" s="56">
        <v>1.795</v>
      </c>
      <c r="G808" s="56">
        <v>1.784</v>
      </c>
      <c r="H808" s="56">
        <v>0.435</v>
      </c>
      <c r="I808" s="56">
        <v>46.0</v>
      </c>
      <c r="J808" s="56">
        <v>7.9</v>
      </c>
      <c r="K808" s="56">
        <v>8.9</v>
      </c>
      <c r="L808" s="56">
        <v>0.00268</v>
      </c>
      <c r="M808" s="56">
        <v>0.625</v>
      </c>
      <c r="N808" s="56">
        <v>100.0</v>
      </c>
      <c r="O808" s="52"/>
      <c r="P808" s="56">
        <v>52.745</v>
      </c>
      <c r="Q808" s="56">
        <v>0.30503</v>
      </c>
      <c r="R808" s="52"/>
      <c r="S808" s="52"/>
      <c r="T808" s="52"/>
      <c r="U808" s="52"/>
      <c r="V808" s="52"/>
      <c r="W808" s="52"/>
      <c r="X808" s="52"/>
      <c r="Y808" s="52"/>
    </row>
    <row r="809">
      <c r="A809" s="83" t="s">
        <v>2351</v>
      </c>
      <c r="B809" s="50" t="s">
        <v>3521</v>
      </c>
      <c r="C809" s="50" t="s">
        <v>2352</v>
      </c>
      <c r="D809" s="55">
        <v>1357.0</v>
      </c>
      <c r="E809" s="56">
        <v>1.01</v>
      </c>
      <c r="F809" s="56">
        <v>0.937</v>
      </c>
      <c r="G809" s="56">
        <v>1.186</v>
      </c>
      <c r="H809" s="56">
        <v>0.118</v>
      </c>
      <c r="I809" s="56">
        <v>68.0</v>
      </c>
      <c r="J809" s="56">
        <v>9.1</v>
      </c>
      <c r="K809" s="56">
        <v>9.7</v>
      </c>
      <c r="L809" s="56">
        <v>0.00246</v>
      </c>
      <c r="M809" s="56">
        <v>0.402</v>
      </c>
      <c r="N809" s="56">
        <v>100.0</v>
      </c>
      <c r="O809" s="52"/>
      <c r="P809" s="56">
        <v>26.597</v>
      </c>
      <c r="Q809" s="56">
        <v>0.27989</v>
      </c>
      <c r="R809" s="52"/>
      <c r="S809" s="52"/>
      <c r="T809" s="52"/>
      <c r="U809" s="52"/>
      <c r="V809" s="52"/>
      <c r="W809" s="52"/>
      <c r="X809" s="52"/>
      <c r="Y809" s="52"/>
    </row>
    <row r="810">
      <c r="A810" s="83" t="s">
        <v>1821</v>
      </c>
      <c r="B810" s="50" t="s">
        <v>3522</v>
      </c>
      <c r="C810" s="50" t="s">
        <v>1822</v>
      </c>
      <c r="D810" s="55">
        <v>1357.0</v>
      </c>
      <c r="E810" s="56">
        <v>2.303</v>
      </c>
      <c r="F810" s="56">
        <v>2.212</v>
      </c>
      <c r="G810" s="56">
        <v>1.956</v>
      </c>
      <c r="H810" s="56">
        <v>0.203</v>
      </c>
      <c r="I810" s="56">
        <v>74.0</v>
      </c>
      <c r="J810" s="56">
        <v>7.3</v>
      </c>
      <c r="K810" s="50" t="s">
        <v>563</v>
      </c>
      <c r="L810" s="56">
        <v>0.00201</v>
      </c>
      <c r="M810" s="56">
        <v>0.447</v>
      </c>
      <c r="N810" s="56">
        <v>98.65</v>
      </c>
      <c r="O810" s="52"/>
      <c r="P810" s="56">
        <v>44.778</v>
      </c>
      <c r="Q810" s="56">
        <v>0.2286</v>
      </c>
      <c r="R810" s="52"/>
      <c r="S810" s="52"/>
      <c r="T810" s="52"/>
      <c r="U810" s="52"/>
      <c r="V810" s="52"/>
      <c r="W810" s="52"/>
      <c r="X810" s="52"/>
      <c r="Y810" s="52"/>
    </row>
    <row r="811">
      <c r="A811" s="83" t="s">
        <v>2606</v>
      </c>
      <c r="B811" s="50" t="s">
        <v>3523</v>
      </c>
      <c r="C811" s="50" t="s">
        <v>3524</v>
      </c>
      <c r="D811" s="55">
        <v>1356.0</v>
      </c>
      <c r="E811" s="56">
        <v>0.647</v>
      </c>
      <c r="F811" s="56">
        <v>0.554</v>
      </c>
      <c r="G811" s="56">
        <v>0.502</v>
      </c>
      <c r="H811" s="56">
        <v>0.263</v>
      </c>
      <c r="I811" s="56">
        <v>247.0</v>
      </c>
      <c r="J811" s="56">
        <v>4.2</v>
      </c>
      <c r="K811" s="56">
        <v>8.4</v>
      </c>
      <c r="L811" s="56">
        <v>0.00566</v>
      </c>
      <c r="M811" s="56">
        <v>0.213</v>
      </c>
      <c r="N811" s="56">
        <v>100.0</v>
      </c>
      <c r="O811" s="52"/>
      <c r="P811" s="56">
        <v>9.034</v>
      </c>
      <c r="Q811" s="56">
        <v>0.64504</v>
      </c>
      <c r="R811" s="52"/>
      <c r="S811" s="52"/>
      <c r="T811" s="52"/>
      <c r="U811" s="52"/>
      <c r="V811" s="52"/>
      <c r="W811" s="52"/>
      <c r="X811" s="52"/>
      <c r="Y811" s="52"/>
    </row>
    <row r="812">
      <c r="A812" s="83" t="s">
        <v>892</v>
      </c>
      <c r="B812" s="50" t="s">
        <v>892</v>
      </c>
      <c r="C812" s="50" t="s">
        <v>893</v>
      </c>
      <c r="D812" s="55">
        <v>1353.0</v>
      </c>
      <c r="E812" s="56">
        <v>2.043</v>
      </c>
      <c r="F812" s="56">
        <v>2.0</v>
      </c>
      <c r="G812" s="56">
        <v>2.569</v>
      </c>
      <c r="H812" s="56">
        <v>0.426</v>
      </c>
      <c r="I812" s="56">
        <v>47.0</v>
      </c>
      <c r="J812" s="56">
        <v>9.2</v>
      </c>
      <c r="K812" s="56">
        <v>8.6</v>
      </c>
      <c r="L812" s="56">
        <v>0.00185</v>
      </c>
      <c r="M812" s="56">
        <v>0.764</v>
      </c>
      <c r="N812" s="56">
        <v>100.0</v>
      </c>
      <c r="O812" s="52"/>
      <c r="P812" s="56">
        <v>26.155</v>
      </c>
      <c r="Q812" s="56">
        <v>0.21064</v>
      </c>
      <c r="R812" s="52"/>
      <c r="S812" s="52"/>
      <c r="T812" s="52"/>
      <c r="U812" s="52"/>
      <c r="V812" s="52"/>
      <c r="W812" s="52"/>
      <c r="X812" s="52"/>
      <c r="Y812" s="52"/>
    </row>
    <row r="813">
      <c r="A813" s="83" t="s">
        <v>247</v>
      </c>
      <c r="B813" s="50" t="s">
        <v>3525</v>
      </c>
      <c r="C813" s="50" t="s">
        <v>248</v>
      </c>
      <c r="D813" s="55">
        <v>1353.0</v>
      </c>
      <c r="E813" s="56">
        <v>6.459</v>
      </c>
      <c r="F813" s="56">
        <v>6.297</v>
      </c>
      <c r="G813" s="56">
        <v>6.983</v>
      </c>
      <c r="H813" s="56">
        <v>0.977</v>
      </c>
      <c r="I813" s="56">
        <v>43.0</v>
      </c>
      <c r="J813" s="56">
        <v>3.6</v>
      </c>
      <c r="K813" s="56">
        <v>7.1</v>
      </c>
      <c r="L813" s="56">
        <v>0.00606</v>
      </c>
      <c r="M813" s="56">
        <v>2.278</v>
      </c>
      <c r="N813" s="56">
        <v>90.7</v>
      </c>
      <c r="O813" s="52"/>
      <c r="P813" s="56">
        <v>82.62</v>
      </c>
      <c r="Q813" s="56">
        <v>0.69116</v>
      </c>
      <c r="R813" s="52"/>
      <c r="S813" s="52"/>
      <c r="T813" s="52"/>
      <c r="U813" s="52"/>
      <c r="V813" s="52"/>
      <c r="W813" s="52"/>
      <c r="X813" s="52"/>
      <c r="Y813" s="52"/>
    </row>
    <row r="814">
      <c r="A814" s="83" t="s">
        <v>2063</v>
      </c>
      <c r="B814" s="50" t="s">
        <v>2063</v>
      </c>
      <c r="C814" s="50" t="s">
        <v>2064</v>
      </c>
      <c r="D814" s="55">
        <v>1351.0</v>
      </c>
      <c r="E814" s="56">
        <v>1.452</v>
      </c>
      <c r="F814" s="56">
        <v>1.191</v>
      </c>
      <c r="G814" s="56">
        <v>1.443</v>
      </c>
      <c r="H814" s="56">
        <v>0.261</v>
      </c>
      <c r="I814" s="56">
        <v>211.0</v>
      </c>
      <c r="J814" s="56">
        <v>4.3</v>
      </c>
      <c r="K814" s="56">
        <v>7.8</v>
      </c>
      <c r="L814" s="56">
        <v>0.00202</v>
      </c>
      <c r="M814" s="56">
        <v>0.233</v>
      </c>
      <c r="N814" s="56">
        <v>98.58</v>
      </c>
      <c r="O814" s="52"/>
      <c r="P814" s="56">
        <v>18.512</v>
      </c>
      <c r="Q814" s="56">
        <v>0.23014</v>
      </c>
      <c r="R814" s="52"/>
      <c r="S814" s="52"/>
      <c r="T814" s="52"/>
      <c r="U814" s="52"/>
      <c r="V814" s="52"/>
      <c r="W814" s="52"/>
      <c r="X814" s="52"/>
      <c r="Y814" s="52"/>
    </row>
    <row r="815">
      <c r="A815" s="83" t="s">
        <v>1289</v>
      </c>
      <c r="B815" s="50" t="s">
        <v>3526</v>
      </c>
      <c r="C815" s="50" t="s">
        <v>1290</v>
      </c>
      <c r="D815" s="55">
        <v>1340.0</v>
      </c>
      <c r="E815" s="56">
        <v>2.842</v>
      </c>
      <c r="F815" s="56">
        <v>2.807</v>
      </c>
      <c r="G815" s="56">
        <v>2.48</v>
      </c>
      <c r="H815" s="56">
        <v>0.389</v>
      </c>
      <c r="I815" s="56">
        <v>18.0</v>
      </c>
      <c r="J815" s="56">
        <v>8.3</v>
      </c>
      <c r="K815" s="56">
        <v>9.1</v>
      </c>
      <c r="L815" s="56">
        <v>0.00165</v>
      </c>
      <c r="M815" s="56">
        <v>0.639</v>
      </c>
      <c r="N815" s="56">
        <v>88.89</v>
      </c>
      <c r="O815" s="52"/>
      <c r="P815" s="56">
        <v>56.225</v>
      </c>
      <c r="Q815" s="56">
        <v>0.18823</v>
      </c>
      <c r="R815" s="52"/>
      <c r="S815" s="52"/>
      <c r="T815" s="52"/>
      <c r="U815" s="52"/>
      <c r="V815" s="52"/>
      <c r="W815" s="52"/>
      <c r="X815" s="52"/>
      <c r="Y815" s="52"/>
    </row>
    <row r="816">
      <c r="A816" s="83" t="s">
        <v>1243</v>
      </c>
      <c r="B816" s="50" t="s">
        <v>3527</v>
      </c>
      <c r="C816" s="50" t="s">
        <v>1244</v>
      </c>
      <c r="D816" s="55">
        <v>1338.0</v>
      </c>
      <c r="E816" s="56">
        <v>4.128</v>
      </c>
      <c r="F816" s="56">
        <v>4.128</v>
      </c>
      <c r="G816" s="56">
        <v>3.847</v>
      </c>
      <c r="H816" s="56">
        <v>2.75</v>
      </c>
      <c r="I816" s="56">
        <v>4.0</v>
      </c>
      <c r="J816" s="56">
        <v>9.4</v>
      </c>
      <c r="K816" s="56">
        <v>7.2</v>
      </c>
      <c r="L816" s="56">
        <v>0.00166</v>
      </c>
      <c r="M816" s="56">
        <v>1.121</v>
      </c>
      <c r="N816" s="56">
        <v>0.0</v>
      </c>
      <c r="O816" s="52"/>
      <c r="P816" s="56">
        <v>82.217</v>
      </c>
      <c r="Q816" s="56">
        <v>0.18939</v>
      </c>
      <c r="R816" s="52"/>
      <c r="S816" s="52"/>
      <c r="T816" s="52"/>
      <c r="U816" s="52"/>
      <c r="V816" s="52"/>
      <c r="W816" s="52"/>
      <c r="X816" s="52"/>
      <c r="Y816" s="52"/>
    </row>
    <row r="817">
      <c r="A817" s="83" t="s">
        <v>1960</v>
      </c>
      <c r="B817" s="50" t="s">
        <v>3528</v>
      </c>
      <c r="C817" s="50" t="s">
        <v>1962</v>
      </c>
      <c r="D817" s="55">
        <v>1336.0</v>
      </c>
      <c r="E817" s="56">
        <v>2.297</v>
      </c>
      <c r="F817" s="56">
        <v>2.084</v>
      </c>
      <c r="G817" s="56">
        <v>1.772</v>
      </c>
      <c r="H817" s="56">
        <v>0.833</v>
      </c>
      <c r="I817" s="56">
        <v>126.0</v>
      </c>
      <c r="J817" s="56">
        <v>2.9</v>
      </c>
      <c r="K817" s="56">
        <v>7.8</v>
      </c>
      <c r="L817" s="56">
        <v>0.0048</v>
      </c>
      <c r="M817" s="56">
        <v>0.461</v>
      </c>
      <c r="N817" s="56">
        <v>61.11</v>
      </c>
      <c r="O817" s="52"/>
      <c r="P817" s="56">
        <v>73.837</v>
      </c>
      <c r="Q817" s="56">
        <v>0.5473</v>
      </c>
      <c r="R817" s="52"/>
      <c r="S817" s="52"/>
      <c r="T817" s="52"/>
      <c r="U817" s="52"/>
      <c r="V817" s="52"/>
      <c r="W817" s="52"/>
      <c r="X817" s="52"/>
      <c r="Y817" s="52"/>
    </row>
    <row r="818">
      <c r="A818" s="83" t="s">
        <v>1222</v>
      </c>
      <c r="B818" s="50" t="s">
        <v>3529</v>
      </c>
      <c r="C818" s="50" t="s">
        <v>1223</v>
      </c>
      <c r="D818" s="55">
        <v>1324.0</v>
      </c>
      <c r="E818" s="56">
        <v>2.258</v>
      </c>
      <c r="F818" s="56">
        <v>2.101</v>
      </c>
      <c r="G818" s="56">
        <v>2.782</v>
      </c>
      <c r="H818" s="56">
        <v>0.516</v>
      </c>
      <c r="I818" s="56">
        <v>31.0</v>
      </c>
      <c r="J818" s="56">
        <v>5.8</v>
      </c>
      <c r="K818" s="56">
        <v>8.2</v>
      </c>
      <c r="L818" s="56">
        <v>0.00392</v>
      </c>
      <c r="M818" s="56">
        <v>1.068</v>
      </c>
      <c r="N818" s="56">
        <v>87.1</v>
      </c>
      <c r="O818" s="52"/>
      <c r="P818" s="56">
        <v>42.289</v>
      </c>
      <c r="Q818" s="56">
        <v>0.44725</v>
      </c>
      <c r="R818" s="52"/>
      <c r="S818" s="52"/>
      <c r="T818" s="52"/>
      <c r="U818" s="52"/>
      <c r="V818" s="52"/>
      <c r="W818" s="52"/>
      <c r="X818" s="52"/>
      <c r="Y818" s="52"/>
    </row>
    <row r="819">
      <c r="A819" s="83" t="s">
        <v>2096</v>
      </c>
      <c r="B819" s="50" t="s">
        <v>3530</v>
      </c>
      <c r="C819" s="50" t="s">
        <v>2097</v>
      </c>
      <c r="D819" s="55">
        <v>1320.0</v>
      </c>
      <c r="E819" s="56">
        <v>1.025</v>
      </c>
      <c r="F819" s="56">
        <v>0.994</v>
      </c>
      <c r="G819" s="56">
        <v>1.341</v>
      </c>
      <c r="H819" s="56">
        <v>0.165</v>
      </c>
      <c r="I819" s="56">
        <v>85.0</v>
      </c>
      <c r="J819" s="56">
        <v>7.2</v>
      </c>
      <c r="K819" s="56">
        <v>9.4</v>
      </c>
      <c r="L819" s="56">
        <v>0.00217</v>
      </c>
      <c r="M819" s="56">
        <v>0.388</v>
      </c>
      <c r="N819" s="56">
        <v>97.65</v>
      </c>
      <c r="O819" s="52"/>
      <c r="P819" s="56">
        <v>18.005</v>
      </c>
      <c r="Q819" s="56">
        <v>0.24767</v>
      </c>
      <c r="R819" s="52"/>
      <c r="S819" s="52"/>
      <c r="T819" s="52"/>
      <c r="U819" s="52"/>
      <c r="V819" s="52"/>
      <c r="W819" s="52"/>
      <c r="X819" s="52"/>
      <c r="Y819" s="52"/>
    </row>
    <row r="820">
      <c r="A820" s="83" t="s">
        <v>1431</v>
      </c>
      <c r="B820" s="50" t="s">
        <v>3531</v>
      </c>
      <c r="C820" s="50" t="s">
        <v>1432</v>
      </c>
      <c r="D820" s="55">
        <v>1307.0</v>
      </c>
      <c r="E820" s="56">
        <v>2.018</v>
      </c>
      <c r="F820" s="56">
        <v>1.748</v>
      </c>
      <c r="G820" s="56">
        <v>2.89</v>
      </c>
      <c r="H820" s="56">
        <v>0.291</v>
      </c>
      <c r="I820" s="56">
        <v>79.0</v>
      </c>
      <c r="J820" s="56">
        <v>4.4</v>
      </c>
      <c r="K820" s="56">
        <v>6.7</v>
      </c>
      <c r="L820" s="56">
        <v>0.0062</v>
      </c>
      <c r="M820" s="56">
        <v>1.258</v>
      </c>
      <c r="N820" s="56">
        <v>98.73</v>
      </c>
      <c r="O820" s="52"/>
      <c r="P820" s="56">
        <v>65.949</v>
      </c>
      <c r="Q820" s="56">
        <v>0.70668</v>
      </c>
      <c r="R820" s="52"/>
      <c r="S820" s="52"/>
      <c r="T820" s="52"/>
      <c r="U820" s="52"/>
      <c r="V820" s="52"/>
      <c r="W820" s="52"/>
      <c r="X820" s="52"/>
      <c r="Y820" s="52"/>
    </row>
    <row r="821">
      <c r="A821" s="83" t="s">
        <v>1691</v>
      </c>
      <c r="B821" s="50" t="s">
        <v>3532</v>
      </c>
      <c r="C821" s="50" t="s">
        <v>1692</v>
      </c>
      <c r="D821" s="55">
        <v>1301.0</v>
      </c>
      <c r="E821" s="56">
        <v>2.071</v>
      </c>
      <c r="F821" s="56">
        <v>1.75</v>
      </c>
      <c r="G821" s="56">
        <v>1.987</v>
      </c>
      <c r="H821" s="56">
        <v>0.6</v>
      </c>
      <c r="I821" s="56">
        <v>25.0</v>
      </c>
      <c r="J821" s="50" t="s">
        <v>563</v>
      </c>
      <c r="K821" s="50" t="s">
        <v>563</v>
      </c>
      <c r="L821" s="56">
        <v>0.00171</v>
      </c>
      <c r="M821" s="56">
        <v>0.734</v>
      </c>
      <c r="N821" s="56">
        <v>68.0</v>
      </c>
      <c r="O821" s="52"/>
      <c r="P821" s="56">
        <v>25.936</v>
      </c>
      <c r="Q821" s="56">
        <v>0.19473</v>
      </c>
      <c r="R821" s="52"/>
      <c r="S821" s="52"/>
      <c r="T821" s="52"/>
      <c r="U821" s="52"/>
      <c r="V821" s="52"/>
      <c r="W821" s="52"/>
      <c r="X821" s="52"/>
      <c r="Y821" s="52"/>
    </row>
    <row r="822">
      <c r="A822" s="83" t="s">
        <v>667</v>
      </c>
      <c r="B822" s="50" t="s">
        <v>3533</v>
      </c>
      <c r="C822" s="50" t="s">
        <v>668</v>
      </c>
      <c r="D822" s="55">
        <v>1300.0</v>
      </c>
      <c r="E822" s="56">
        <v>3.196</v>
      </c>
      <c r="F822" s="56">
        <v>2.897</v>
      </c>
      <c r="G822" s="56">
        <v>3.286</v>
      </c>
      <c r="H822" s="56">
        <v>0.304</v>
      </c>
      <c r="I822" s="56">
        <v>46.0</v>
      </c>
      <c r="J822" s="56">
        <v>4.7</v>
      </c>
      <c r="K822" s="50" t="s">
        <v>563</v>
      </c>
      <c r="L822" s="56">
        <v>0.00305</v>
      </c>
      <c r="M822" s="56">
        <v>0.916</v>
      </c>
      <c r="N822" s="56">
        <v>84.78</v>
      </c>
      <c r="O822" s="52"/>
      <c r="P822" s="56">
        <v>61.914</v>
      </c>
      <c r="Q822" s="56">
        <v>0.34719</v>
      </c>
      <c r="R822" s="52"/>
      <c r="S822" s="52"/>
      <c r="T822" s="52"/>
      <c r="U822" s="52"/>
      <c r="V822" s="52"/>
      <c r="W822" s="52"/>
      <c r="X822" s="52"/>
      <c r="Y822" s="52"/>
    </row>
    <row r="823">
      <c r="A823" s="83" t="s">
        <v>2586</v>
      </c>
      <c r="B823" s="50" t="s">
        <v>3534</v>
      </c>
      <c r="C823" s="50" t="s">
        <v>2587</v>
      </c>
      <c r="D823" s="55">
        <v>1294.0</v>
      </c>
      <c r="E823" s="56">
        <v>0.757</v>
      </c>
      <c r="F823" s="56">
        <v>0.73</v>
      </c>
      <c r="G823" s="56">
        <v>0.626</v>
      </c>
      <c r="H823" s="56">
        <v>0.083</v>
      </c>
      <c r="I823" s="56">
        <v>24.0</v>
      </c>
      <c r="J823" s="50" t="s">
        <v>563</v>
      </c>
      <c r="K823" s="50" t="s">
        <v>563</v>
      </c>
      <c r="L823" s="56">
        <v>6.4E-4</v>
      </c>
      <c r="M823" s="56">
        <v>0.259</v>
      </c>
      <c r="N823" s="56">
        <v>95.83</v>
      </c>
      <c r="O823" s="52"/>
      <c r="P823" s="56">
        <v>23.837</v>
      </c>
      <c r="Q823" s="56">
        <v>0.0729</v>
      </c>
      <c r="R823" s="52"/>
      <c r="S823" s="52"/>
      <c r="T823" s="52"/>
      <c r="U823" s="52"/>
      <c r="V823" s="52"/>
      <c r="W823" s="52"/>
      <c r="X823" s="52"/>
      <c r="Y823" s="52"/>
    </row>
    <row r="824">
      <c r="A824" s="83" t="s">
        <v>1841</v>
      </c>
      <c r="B824" s="50" t="s">
        <v>3535</v>
      </c>
      <c r="C824" s="50" t="s">
        <v>1842</v>
      </c>
      <c r="D824" s="55">
        <v>1291.0</v>
      </c>
      <c r="E824" s="56">
        <v>2.361</v>
      </c>
      <c r="F824" s="56">
        <v>2.301</v>
      </c>
      <c r="G824" s="56">
        <v>1.987</v>
      </c>
      <c r="H824" s="56">
        <v>0.5</v>
      </c>
      <c r="I824" s="56">
        <v>44.0</v>
      </c>
      <c r="J824" s="56">
        <v>7.5</v>
      </c>
      <c r="K824" s="50" t="s">
        <v>563</v>
      </c>
      <c r="L824" s="56">
        <v>0.0018</v>
      </c>
      <c r="M824" s="56">
        <v>0.518</v>
      </c>
      <c r="N824" s="56">
        <v>95.45</v>
      </c>
      <c r="O824" s="52"/>
      <c r="P824" s="56">
        <v>36.701</v>
      </c>
      <c r="Q824" s="56">
        <v>0.20545</v>
      </c>
      <c r="R824" s="52"/>
      <c r="S824" s="52"/>
      <c r="T824" s="52"/>
      <c r="U824" s="52"/>
      <c r="V824" s="52"/>
      <c r="W824" s="52"/>
      <c r="X824" s="52"/>
      <c r="Y824" s="52"/>
    </row>
    <row r="825">
      <c r="A825" s="83" t="s">
        <v>873</v>
      </c>
      <c r="B825" s="50" t="s">
        <v>3536</v>
      </c>
      <c r="C825" s="50" t="s">
        <v>874</v>
      </c>
      <c r="D825" s="55">
        <v>1289.0</v>
      </c>
      <c r="E825" s="56">
        <v>3.752</v>
      </c>
      <c r="F825" s="56">
        <v>3.752</v>
      </c>
      <c r="G825" s="56">
        <v>4.083</v>
      </c>
      <c r="H825" s="56">
        <v>3.857</v>
      </c>
      <c r="I825" s="56">
        <v>7.0</v>
      </c>
      <c r="J825" s="56">
        <v>4.1</v>
      </c>
      <c r="K825" s="56">
        <v>8.7</v>
      </c>
      <c r="L825" s="56">
        <v>0.00515</v>
      </c>
      <c r="M825" s="56">
        <v>1.489</v>
      </c>
      <c r="N825" s="56">
        <v>0.0</v>
      </c>
      <c r="O825" s="52"/>
      <c r="P825" s="56">
        <v>64.942</v>
      </c>
      <c r="Q825" s="56">
        <v>0.58755</v>
      </c>
      <c r="R825" s="52"/>
      <c r="S825" s="52"/>
      <c r="T825" s="52"/>
      <c r="U825" s="52"/>
      <c r="V825" s="52"/>
      <c r="W825" s="52"/>
      <c r="X825" s="52"/>
      <c r="Y825" s="52"/>
    </row>
    <row r="826">
      <c r="A826" s="83" t="s">
        <v>1742</v>
      </c>
      <c r="B826" s="50" t="s">
        <v>3537</v>
      </c>
      <c r="C826" s="50" t="s">
        <v>1744</v>
      </c>
      <c r="D826" s="55">
        <v>1279.0</v>
      </c>
      <c r="E826" s="56">
        <v>1.691</v>
      </c>
      <c r="F826" s="56">
        <v>1.546</v>
      </c>
      <c r="G826" s="56">
        <v>1.719</v>
      </c>
      <c r="H826" s="56">
        <v>0.393</v>
      </c>
      <c r="I826" s="56">
        <v>56.0</v>
      </c>
      <c r="J826" s="56">
        <v>8.0</v>
      </c>
      <c r="K826" s="56">
        <v>9.7</v>
      </c>
      <c r="L826" s="56">
        <v>0.00213</v>
      </c>
      <c r="M826" s="56">
        <v>0.542</v>
      </c>
      <c r="N826" s="56">
        <v>94.64</v>
      </c>
      <c r="O826" s="52"/>
      <c r="P826" s="56">
        <v>34.701</v>
      </c>
      <c r="Q826" s="56">
        <v>0.2428</v>
      </c>
      <c r="R826" s="52"/>
      <c r="S826" s="52"/>
      <c r="T826" s="52"/>
      <c r="U826" s="52"/>
      <c r="V826" s="52"/>
      <c r="W826" s="52"/>
      <c r="X826" s="52"/>
      <c r="Y826" s="52"/>
    </row>
    <row r="827">
      <c r="A827" s="83" t="s">
        <v>2377</v>
      </c>
      <c r="B827" s="50" t="s">
        <v>3538</v>
      </c>
      <c r="C827" s="50" t="s">
        <v>2378</v>
      </c>
      <c r="D827" s="55">
        <v>1278.0</v>
      </c>
      <c r="E827" s="56">
        <v>0.858</v>
      </c>
      <c r="F827" s="56">
        <v>0.774</v>
      </c>
      <c r="G827" s="56">
        <v>0.854</v>
      </c>
      <c r="H827" s="56">
        <v>0.314</v>
      </c>
      <c r="I827" s="56">
        <v>105.0</v>
      </c>
      <c r="J827" s="56">
        <v>8.4</v>
      </c>
      <c r="K827" s="50" t="s">
        <v>563</v>
      </c>
      <c r="L827" s="56">
        <v>0.0018</v>
      </c>
      <c r="M827" s="56">
        <v>0.223</v>
      </c>
      <c r="N827" s="56">
        <v>99.05</v>
      </c>
      <c r="O827" s="52"/>
      <c r="P827" s="56">
        <v>25.244</v>
      </c>
      <c r="Q827" s="56">
        <v>0.2049</v>
      </c>
      <c r="R827" s="52"/>
      <c r="S827" s="52"/>
      <c r="T827" s="52"/>
      <c r="U827" s="52"/>
      <c r="V827" s="52"/>
      <c r="W827" s="52"/>
      <c r="X827" s="52"/>
      <c r="Y827" s="52"/>
    </row>
    <row r="828">
      <c r="A828" s="83" t="s">
        <v>1639</v>
      </c>
      <c r="B828" s="50" t="s">
        <v>3539</v>
      </c>
      <c r="C828" s="50" t="s">
        <v>1640</v>
      </c>
      <c r="D828" s="55">
        <v>1276.0</v>
      </c>
      <c r="E828" s="56">
        <v>1.53</v>
      </c>
      <c r="F828" s="56">
        <v>1.213</v>
      </c>
      <c r="G828" s="56">
        <v>1.51</v>
      </c>
      <c r="H828" s="56">
        <v>0.51</v>
      </c>
      <c r="I828" s="56">
        <v>98.0</v>
      </c>
      <c r="J828" s="56">
        <v>4.9</v>
      </c>
      <c r="K828" s="56">
        <v>5.8</v>
      </c>
      <c r="L828" s="56">
        <v>0.00264</v>
      </c>
      <c r="M828" s="56">
        <v>0.355</v>
      </c>
      <c r="N828" s="56">
        <v>92.86</v>
      </c>
      <c r="O828" s="52"/>
      <c r="P828" s="56">
        <v>25.531</v>
      </c>
      <c r="Q828" s="56">
        <v>0.30083</v>
      </c>
      <c r="R828" s="52"/>
      <c r="S828" s="52"/>
      <c r="T828" s="52"/>
      <c r="U828" s="52"/>
      <c r="V828" s="52"/>
      <c r="W828" s="52"/>
      <c r="X828" s="52"/>
      <c r="Y828" s="52"/>
    </row>
    <row r="829">
      <c r="A829" s="83" t="s">
        <v>1967</v>
      </c>
      <c r="B829" s="50" t="s">
        <v>3540</v>
      </c>
      <c r="C829" s="50" t="s">
        <v>1969</v>
      </c>
      <c r="D829" s="55">
        <v>1270.0</v>
      </c>
      <c r="E829" s="56">
        <v>1.762</v>
      </c>
      <c r="F829" s="56">
        <v>1.689</v>
      </c>
      <c r="G829" s="56">
        <v>2.084</v>
      </c>
      <c r="H829" s="56">
        <v>0.462</v>
      </c>
      <c r="I829" s="56">
        <v>65.0</v>
      </c>
      <c r="J829" s="56">
        <v>5.9</v>
      </c>
      <c r="K829" s="56">
        <v>5.5</v>
      </c>
      <c r="L829" s="56">
        <v>0.00281</v>
      </c>
      <c r="M829" s="56">
        <v>0.624</v>
      </c>
      <c r="N829" s="56">
        <v>40.0</v>
      </c>
      <c r="O829" s="52"/>
      <c r="P829" s="56">
        <v>48.026</v>
      </c>
      <c r="Q829" s="56">
        <v>0.32028</v>
      </c>
      <c r="R829" s="52"/>
      <c r="S829" s="52"/>
      <c r="T829" s="52"/>
      <c r="U829" s="52"/>
      <c r="V829" s="52"/>
      <c r="W829" s="52"/>
      <c r="X829" s="52"/>
      <c r="Y829" s="52"/>
    </row>
    <row r="830">
      <c r="A830" s="83" t="s">
        <v>2284</v>
      </c>
      <c r="B830" s="50" t="s">
        <v>3541</v>
      </c>
      <c r="C830" s="50" t="s">
        <v>2285</v>
      </c>
      <c r="D830" s="55">
        <v>1263.0</v>
      </c>
      <c r="E830" s="56">
        <v>1.141</v>
      </c>
      <c r="F830" s="56">
        <v>0.986</v>
      </c>
      <c r="G830" s="56">
        <v>1.23</v>
      </c>
      <c r="H830" s="56">
        <v>0.227</v>
      </c>
      <c r="I830" s="56">
        <v>44.0</v>
      </c>
      <c r="J830" s="50" t="s">
        <v>563</v>
      </c>
      <c r="K830" s="50" t="s">
        <v>563</v>
      </c>
      <c r="L830" s="56">
        <v>0.00118</v>
      </c>
      <c r="M830" s="56">
        <v>0.418</v>
      </c>
      <c r="N830" s="56">
        <v>100.0</v>
      </c>
      <c r="O830" s="52"/>
      <c r="P830" s="56">
        <v>36.628</v>
      </c>
      <c r="Q830" s="56">
        <v>0.13461</v>
      </c>
      <c r="R830" s="52"/>
      <c r="S830" s="52"/>
      <c r="T830" s="52"/>
      <c r="U830" s="52"/>
      <c r="V830" s="52"/>
      <c r="W830" s="52"/>
      <c r="X830" s="52"/>
      <c r="Y830" s="52"/>
    </row>
    <row r="831">
      <c r="A831" s="83" t="s">
        <v>2084</v>
      </c>
      <c r="B831" s="50" t="s">
        <v>3542</v>
      </c>
      <c r="C831" s="50" t="s">
        <v>2085</v>
      </c>
      <c r="D831" s="55">
        <v>1253.0</v>
      </c>
      <c r="E831" s="56">
        <v>1.257</v>
      </c>
      <c r="F831" s="56">
        <v>1.203</v>
      </c>
      <c r="G831" s="56">
        <v>1.736</v>
      </c>
      <c r="H831" s="56">
        <v>0.259</v>
      </c>
      <c r="I831" s="56">
        <v>54.0</v>
      </c>
      <c r="J831" s="50" t="s">
        <v>563</v>
      </c>
      <c r="K831" s="50" t="s">
        <v>563</v>
      </c>
      <c r="L831" s="56">
        <v>0.00181</v>
      </c>
      <c r="M831" s="56">
        <v>0.595</v>
      </c>
      <c r="N831" s="56">
        <v>85.19</v>
      </c>
      <c r="O831" s="52"/>
      <c r="P831" s="56">
        <v>16.194</v>
      </c>
      <c r="Q831" s="56">
        <v>0.20617</v>
      </c>
      <c r="R831" s="52"/>
      <c r="S831" s="52"/>
      <c r="T831" s="52"/>
      <c r="U831" s="52"/>
      <c r="V831" s="52"/>
      <c r="W831" s="52"/>
      <c r="X831" s="52"/>
      <c r="Y831" s="52"/>
    </row>
    <row r="832">
      <c r="A832" s="83" t="s">
        <v>2291</v>
      </c>
      <c r="B832" s="50" t="s">
        <v>3543</v>
      </c>
      <c r="C832" s="50" t="s">
        <v>2292</v>
      </c>
      <c r="D832" s="55">
        <v>1250.0</v>
      </c>
      <c r="E832" s="56">
        <v>0.988</v>
      </c>
      <c r="F832" s="56">
        <v>0.808</v>
      </c>
      <c r="G832" s="56">
        <v>1.062</v>
      </c>
      <c r="H832" s="56">
        <v>0.061</v>
      </c>
      <c r="I832" s="56">
        <v>328.0</v>
      </c>
      <c r="J832" s="56">
        <v>5.5</v>
      </c>
      <c r="K832" s="56">
        <v>8.3</v>
      </c>
      <c r="L832" s="56">
        <v>0.0017</v>
      </c>
      <c r="M832" s="56">
        <v>0.189</v>
      </c>
      <c r="N832" s="56">
        <v>99.7</v>
      </c>
      <c r="O832" s="52"/>
      <c r="P832" s="56">
        <v>21.362</v>
      </c>
      <c r="Q832" s="56">
        <v>0.19354</v>
      </c>
      <c r="R832" s="52"/>
      <c r="S832" s="52"/>
      <c r="T832" s="52"/>
      <c r="U832" s="52"/>
      <c r="V832" s="52"/>
      <c r="W832" s="52"/>
      <c r="X832" s="52"/>
      <c r="Y832" s="52"/>
    </row>
    <row r="833">
      <c r="A833" s="83" t="s">
        <v>2500</v>
      </c>
      <c r="B833" s="50" t="s">
        <v>3544</v>
      </c>
      <c r="C833" s="56" t="s">
        <v>2501</v>
      </c>
      <c r="D833" s="55">
        <v>1242.0</v>
      </c>
      <c r="E833" s="56">
        <v>0.671</v>
      </c>
      <c r="F833" s="56">
        <v>0.554</v>
      </c>
      <c r="G833" s="56">
        <v>0.788</v>
      </c>
      <c r="H833" s="56">
        <v>0.169</v>
      </c>
      <c r="I833" s="56">
        <v>118.0</v>
      </c>
      <c r="J833" s="56">
        <v>8.0</v>
      </c>
      <c r="K833" s="50" t="s">
        <v>563</v>
      </c>
      <c r="L833" s="56">
        <v>0.00144</v>
      </c>
      <c r="M833" s="56">
        <v>0.17</v>
      </c>
      <c r="N833" s="56">
        <v>94.07</v>
      </c>
      <c r="O833" s="52"/>
      <c r="P833" s="56">
        <v>6.931</v>
      </c>
      <c r="Q833" s="56">
        <v>0.16445</v>
      </c>
      <c r="R833" s="52"/>
      <c r="S833" s="52"/>
      <c r="T833" s="52"/>
      <c r="U833" s="52"/>
      <c r="V833" s="52"/>
      <c r="W833" s="52"/>
      <c r="X833" s="52"/>
      <c r="Y833" s="52"/>
    </row>
    <row r="834">
      <c r="A834" s="83" t="s">
        <v>1648</v>
      </c>
      <c r="B834" s="50" t="s">
        <v>3545</v>
      </c>
      <c r="C834" s="50" t="s">
        <v>1649</v>
      </c>
      <c r="D834" s="55">
        <v>1239.0</v>
      </c>
      <c r="E834" s="56">
        <v>2.252</v>
      </c>
      <c r="F834" s="56">
        <v>2.117</v>
      </c>
      <c r="G834" s="56">
        <v>2.091</v>
      </c>
      <c r="H834" s="56">
        <v>1.012</v>
      </c>
      <c r="I834" s="56">
        <v>86.0</v>
      </c>
      <c r="J834" s="56">
        <v>8.0</v>
      </c>
      <c r="K834" s="56">
        <v>9.1</v>
      </c>
      <c r="L834" s="56">
        <v>0.00191</v>
      </c>
      <c r="M834" s="56">
        <v>0.574</v>
      </c>
      <c r="N834" s="56">
        <v>95.35</v>
      </c>
      <c r="O834" s="52"/>
      <c r="P834" s="56">
        <v>44.775</v>
      </c>
      <c r="Q834" s="56">
        <v>0.21756</v>
      </c>
      <c r="R834" s="52"/>
      <c r="S834" s="52"/>
      <c r="T834" s="52"/>
      <c r="U834" s="52"/>
      <c r="V834" s="52"/>
      <c r="W834" s="52"/>
      <c r="X834" s="52"/>
      <c r="Y834" s="52"/>
    </row>
    <row r="835">
      <c r="A835" s="83" t="s">
        <v>1879</v>
      </c>
      <c r="B835" s="50" t="s">
        <v>3546</v>
      </c>
      <c r="C835" s="50" t="s">
        <v>1880</v>
      </c>
      <c r="D835" s="55">
        <v>1225.0</v>
      </c>
      <c r="E835" s="56">
        <v>2.352</v>
      </c>
      <c r="F835" s="56">
        <v>2.264</v>
      </c>
      <c r="G835" s="56">
        <v>2.289</v>
      </c>
      <c r="H835" s="56">
        <v>0.533</v>
      </c>
      <c r="I835" s="56">
        <v>45.0</v>
      </c>
      <c r="J835" s="56">
        <v>6.4</v>
      </c>
      <c r="K835" s="56">
        <v>6.7</v>
      </c>
      <c r="L835" s="56">
        <v>0.00293</v>
      </c>
      <c r="M835" s="56">
        <v>0.861</v>
      </c>
      <c r="N835" s="56">
        <v>100.0</v>
      </c>
      <c r="O835" s="52"/>
      <c r="P835" s="56">
        <v>41.046</v>
      </c>
      <c r="Q835" s="56">
        <v>0.3341</v>
      </c>
      <c r="R835" s="52"/>
      <c r="S835" s="52"/>
      <c r="T835" s="52"/>
      <c r="U835" s="52"/>
      <c r="V835" s="52"/>
      <c r="W835" s="52"/>
      <c r="X835" s="52"/>
      <c r="Y835" s="52"/>
    </row>
    <row r="836">
      <c r="A836" s="83" t="s">
        <v>2058</v>
      </c>
      <c r="B836" s="50" t="s">
        <v>3547</v>
      </c>
      <c r="C836" s="50" t="s">
        <v>2059</v>
      </c>
      <c r="D836" s="55">
        <v>1224.0</v>
      </c>
      <c r="E836" s="56">
        <v>2.606</v>
      </c>
      <c r="F836" s="56">
        <v>2.545</v>
      </c>
      <c r="G836" s="56">
        <v>2.018</v>
      </c>
      <c r="H836" s="56">
        <v>0.359</v>
      </c>
      <c r="I836" s="56">
        <v>39.0</v>
      </c>
      <c r="J836" s="50" t="s">
        <v>563</v>
      </c>
      <c r="K836" s="50" t="s">
        <v>563</v>
      </c>
      <c r="L836" s="56">
        <v>0.00124</v>
      </c>
      <c r="M836" s="56">
        <v>0.484</v>
      </c>
      <c r="N836" s="56">
        <v>100.0</v>
      </c>
      <c r="O836" s="52"/>
      <c r="P836" s="56">
        <v>48.616</v>
      </c>
      <c r="Q836" s="56">
        <v>0.14099</v>
      </c>
      <c r="R836" s="52"/>
      <c r="S836" s="52"/>
      <c r="T836" s="52"/>
      <c r="U836" s="52"/>
      <c r="V836" s="52"/>
      <c r="W836" s="52"/>
      <c r="X836" s="52"/>
      <c r="Y836" s="52"/>
    </row>
    <row r="837">
      <c r="A837" s="83" t="s">
        <v>2103</v>
      </c>
      <c r="B837" s="50" t="s">
        <v>3548</v>
      </c>
      <c r="C837" s="50" t="s">
        <v>2104</v>
      </c>
      <c r="D837" s="55">
        <v>1222.0</v>
      </c>
      <c r="E837" s="56">
        <v>1.353</v>
      </c>
      <c r="F837" s="56">
        <v>1.195</v>
      </c>
      <c r="G837" s="56">
        <v>1.451</v>
      </c>
      <c r="H837" s="56">
        <v>0.338</v>
      </c>
      <c r="I837" s="56">
        <v>260.0</v>
      </c>
      <c r="J837" s="56">
        <v>3.2</v>
      </c>
      <c r="K837" s="56">
        <v>9.3</v>
      </c>
      <c r="L837" s="56">
        <v>0.00334</v>
      </c>
      <c r="M837" s="56">
        <v>0.323</v>
      </c>
      <c r="N837" s="56">
        <v>94.23</v>
      </c>
      <c r="O837" s="52"/>
      <c r="P837" s="56">
        <v>33.35</v>
      </c>
      <c r="Q837" s="56">
        <v>0.38093</v>
      </c>
      <c r="R837" s="52"/>
      <c r="S837" s="52"/>
      <c r="T837" s="52"/>
      <c r="U837" s="52"/>
      <c r="V837" s="52"/>
      <c r="W837" s="52"/>
      <c r="X837" s="52"/>
      <c r="Y837" s="52"/>
    </row>
    <row r="838">
      <c r="A838" s="83" t="s">
        <v>2144</v>
      </c>
      <c r="B838" s="50" t="s">
        <v>3549</v>
      </c>
      <c r="C838" s="50" t="s">
        <v>2145</v>
      </c>
      <c r="D838" s="55">
        <v>1220.0</v>
      </c>
      <c r="E838" s="56">
        <v>1.448</v>
      </c>
      <c r="F838" s="56">
        <v>1.253</v>
      </c>
      <c r="G838" s="56">
        <v>1.661</v>
      </c>
      <c r="H838" s="56">
        <v>0.34</v>
      </c>
      <c r="I838" s="56">
        <v>47.0</v>
      </c>
      <c r="J838" s="56">
        <v>7.8</v>
      </c>
      <c r="K838" s="50" t="s">
        <v>563</v>
      </c>
      <c r="L838" s="56">
        <v>0.00169</v>
      </c>
      <c r="M838" s="56">
        <v>0.451</v>
      </c>
      <c r="N838" s="56">
        <v>87.23</v>
      </c>
      <c r="O838" s="52"/>
      <c r="P838" s="56">
        <v>13.13</v>
      </c>
      <c r="Q838" s="56">
        <v>0.1926</v>
      </c>
      <c r="R838" s="52"/>
      <c r="S838" s="52"/>
      <c r="T838" s="52"/>
      <c r="U838" s="52"/>
      <c r="V838" s="52"/>
      <c r="W838" s="52"/>
      <c r="X838" s="52"/>
      <c r="Y838" s="52"/>
    </row>
    <row r="839">
      <c r="A839" s="83" t="s">
        <v>556</v>
      </c>
      <c r="B839" s="50" t="s">
        <v>3550</v>
      </c>
      <c r="C839" s="50" t="s">
        <v>557</v>
      </c>
      <c r="D839" s="55">
        <v>1216.0</v>
      </c>
      <c r="E839" s="56">
        <v>4.702</v>
      </c>
      <c r="F839" s="56">
        <v>4.234</v>
      </c>
      <c r="G839" s="56">
        <v>5.032</v>
      </c>
      <c r="H839" s="56">
        <v>0.789</v>
      </c>
      <c r="I839" s="56">
        <v>57.0</v>
      </c>
      <c r="J839" s="56">
        <v>2.9</v>
      </c>
      <c r="K839" s="56">
        <v>6.0</v>
      </c>
      <c r="L839" s="56">
        <v>0.00381</v>
      </c>
      <c r="M839" s="56">
        <v>1.165</v>
      </c>
      <c r="N839" s="56">
        <v>98.25</v>
      </c>
      <c r="O839" s="52"/>
      <c r="P839" s="56">
        <v>89.563</v>
      </c>
      <c r="Q839" s="56">
        <v>0.43392</v>
      </c>
      <c r="R839" s="52"/>
      <c r="S839" s="52"/>
      <c r="T839" s="52"/>
      <c r="U839" s="52"/>
      <c r="V839" s="52"/>
      <c r="W839" s="52"/>
      <c r="X839" s="52"/>
      <c r="Y839" s="52"/>
    </row>
    <row r="840">
      <c r="A840" s="83" t="s">
        <v>2246</v>
      </c>
      <c r="B840" s="50" t="s">
        <v>3551</v>
      </c>
      <c r="C840" s="50" t="s">
        <v>2247</v>
      </c>
      <c r="D840" s="55">
        <v>1212.0</v>
      </c>
      <c r="E840" s="56">
        <v>1.617</v>
      </c>
      <c r="F840" s="56">
        <v>1.574</v>
      </c>
      <c r="G840" s="56">
        <v>1.313</v>
      </c>
      <c r="H840" s="56">
        <v>0.345</v>
      </c>
      <c r="I840" s="56">
        <v>58.0</v>
      </c>
      <c r="J840" s="56">
        <v>5.5</v>
      </c>
      <c r="K840" s="56">
        <v>9.7</v>
      </c>
      <c r="L840" s="56">
        <v>0.0022</v>
      </c>
      <c r="M840" s="56">
        <v>0.294</v>
      </c>
      <c r="N840" s="56">
        <v>96.55</v>
      </c>
      <c r="O840" s="52"/>
      <c r="P840" s="56">
        <v>22.407</v>
      </c>
      <c r="Q840" s="56">
        <v>0.25094</v>
      </c>
      <c r="R840" s="52"/>
      <c r="S840" s="52"/>
      <c r="T840" s="52"/>
      <c r="U840" s="52"/>
      <c r="V840" s="52"/>
      <c r="W840" s="52"/>
      <c r="X840" s="52"/>
      <c r="Y840" s="52"/>
    </row>
    <row r="841">
      <c r="A841" s="58" t="s">
        <v>2098</v>
      </c>
      <c r="B841" s="50" t="s">
        <v>3552</v>
      </c>
      <c r="C841" s="50" t="s">
        <v>2099</v>
      </c>
      <c r="D841" s="55">
        <v>1210.0</v>
      </c>
      <c r="E841" s="56">
        <v>1.317</v>
      </c>
      <c r="F841" s="56">
        <v>1.228</v>
      </c>
      <c r="G841" s="56">
        <v>1.482</v>
      </c>
      <c r="H841" s="56">
        <v>0.367</v>
      </c>
      <c r="I841" s="56">
        <v>60.0</v>
      </c>
      <c r="J841" s="56">
        <v>7.1</v>
      </c>
      <c r="K841" s="56">
        <v>7.6</v>
      </c>
      <c r="L841" s="56">
        <v>0.00209</v>
      </c>
      <c r="M841" s="56">
        <v>0.442</v>
      </c>
      <c r="N841" s="56">
        <v>96.67</v>
      </c>
      <c r="O841" s="52"/>
      <c r="P841" s="56">
        <v>17.47</v>
      </c>
      <c r="Q841" s="56">
        <v>0.23825</v>
      </c>
      <c r="R841" s="52"/>
      <c r="S841" s="52"/>
      <c r="T841" s="52"/>
      <c r="U841" s="52"/>
      <c r="V841" s="52"/>
      <c r="W841" s="52"/>
      <c r="X841" s="52"/>
      <c r="Y841" s="52"/>
    </row>
    <row r="842">
      <c r="A842" s="58" t="s">
        <v>1793</v>
      </c>
      <c r="B842" s="50" t="s">
        <v>3553</v>
      </c>
      <c r="C842" s="50" t="s">
        <v>1795</v>
      </c>
      <c r="D842" s="55">
        <v>1206.0</v>
      </c>
      <c r="E842" s="56">
        <v>2.562</v>
      </c>
      <c r="F842" s="56">
        <v>2.5</v>
      </c>
      <c r="G842" s="56">
        <v>2.403</v>
      </c>
      <c r="H842" s="56">
        <v>0.125</v>
      </c>
      <c r="I842" s="56">
        <v>8.0</v>
      </c>
      <c r="J842" s="56">
        <v>9.7</v>
      </c>
      <c r="K842" s="56">
        <v>7.7</v>
      </c>
      <c r="L842" s="56">
        <v>0.00125</v>
      </c>
      <c r="M842" s="56">
        <v>0.642</v>
      </c>
      <c r="N842" s="56">
        <v>100.0</v>
      </c>
      <c r="O842" s="52"/>
      <c r="P842" s="56">
        <v>42.582</v>
      </c>
      <c r="Q842" s="56">
        <v>0.14273</v>
      </c>
      <c r="R842" s="52"/>
      <c r="S842" s="52"/>
      <c r="T842" s="52"/>
      <c r="U842" s="52"/>
      <c r="V842" s="52"/>
      <c r="W842" s="52"/>
      <c r="X842" s="52"/>
      <c r="Y842" s="52"/>
    </row>
    <row r="843">
      <c r="A843" s="58" t="s">
        <v>2498</v>
      </c>
      <c r="B843" s="50" t="s">
        <v>3554</v>
      </c>
      <c r="C843" s="50" t="s">
        <v>2499</v>
      </c>
      <c r="D843" s="55">
        <v>1206.0</v>
      </c>
      <c r="E843" s="56">
        <v>0.832</v>
      </c>
      <c r="F843" s="56">
        <v>0.761</v>
      </c>
      <c r="G843" s="56">
        <v>0.961</v>
      </c>
      <c r="H843" s="56">
        <v>0.155</v>
      </c>
      <c r="I843" s="56">
        <v>84.0</v>
      </c>
      <c r="J843" s="56">
        <v>8.3</v>
      </c>
      <c r="K843" s="56">
        <v>8.9</v>
      </c>
      <c r="L843" s="56">
        <v>0.00144</v>
      </c>
      <c r="M843" s="56">
        <v>0.194</v>
      </c>
      <c r="N843" s="56">
        <v>100.0</v>
      </c>
      <c r="O843" s="52"/>
      <c r="P843" s="56">
        <v>20.093</v>
      </c>
      <c r="Q843" s="56">
        <v>0.16357</v>
      </c>
      <c r="R843" s="52"/>
      <c r="S843" s="52"/>
      <c r="T843" s="52"/>
      <c r="U843" s="52"/>
      <c r="V843" s="52"/>
      <c r="W843" s="52"/>
      <c r="X843" s="52"/>
      <c r="Y843" s="52"/>
    </row>
    <row r="844">
      <c r="A844" s="58" t="s">
        <v>2279</v>
      </c>
      <c r="B844" s="50" t="s">
        <v>3555</v>
      </c>
      <c r="C844" s="50" t="s">
        <v>2280</v>
      </c>
      <c r="D844" s="55">
        <v>1202.0</v>
      </c>
      <c r="E844" s="56">
        <v>1.265</v>
      </c>
      <c r="F844" s="56">
        <v>1.145</v>
      </c>
      <c r="G844" s="56">
        <v>1.423</v>
      </c>
      <c r="H844" s="56">
        <v>0.103</v>
      </c>
      <c r="I844" s="56">
        <v>39.0</v>
      </c>
      <c r="J844" s="56">
        <v>10.0</v>
      </c>
      <c r="K844" s="56">
        <v>8.4</v>
      </c>
      <c r="L844" s="56">
        <v>0.00293</v>
      </c>
      <c r="M844" s="56">
        <v>0.811</v>
      </c>
      <c r="N844" s="56">
        <v>100.0</v>
      </c>
      <c r="O844" s="52"/>
      <c r="P844" s="56">
        <v>40.631</v>
      </c>
      <c r="Q844" s="56">
        <v>0.33397</v>
      </c>
      <c r="R844" s="52"/>
      <c r="S844" s="52"/>
      <c r="T844" s="52"/>
      <c r="U844" s="52"/>
      <c r="V844" s="52"/>
      <c r="W844" s="52"/>
      <c r="X844" s="52"/>
      <c r="Y844" s="52"/>
    </row>
    <row r="845">
      <c r="A845" s="58" t="s">
        <v>2105</v>
      </c>
      <c r="B845" s="50" t="s">
        <v>3556</v>
      </c>
      <c r="C845" s="50" t="s">
        <v>2106</v>
      </c>
      <c r="D845" s="55">
        <v>1197.0</v>
      </c>
      <c r="E845" s="56">
        <v>1.513</v>
      </c>
      <c r="F845" s="56">
        <v>1.425</v>
      </c>
      <c r="G845" s="56">
        <v>1.536</v>
      </c>
      <c r="H845" s="56">
        <v>0.41</v>
      </c>
      <c r="I845" s="56">
        <v>78.0</v>
      </c>
      <c r="J845" s="56">
        <v>7.8</v>
      </c>
      <c r="K845" s="56">
        <v>8.4</v>
      </c>
      <c r="L845" s="56">
        <v>0.00195</v>
      </c>
      <c r="M845" s="56">
        <v>0.447</v>
      </c>
      <c r="N845" s="56">
        <v>91.03</v>
      </c>
      <c r="O845" s="52"/>
      <c r="P845" s="56">
        <v>15.974</v>
      </c>
      <c r="Q845" s="56">
        <v>0.22282</v>
      </c>
      <c r="R845" s="52"/>
      <c r="S845" s="52"/>
      <c r="T845" s="52"/>
      <c r="U845" s="52"/>
      <c r="V845" s="52"/>
      <c r="W845" s="52"/>
      <c r="X845" s="52"/>
      <c r="Y845" s="52"/>
    </row>
    <row r="846">
      <c r="A846" s="58" t="s">
        <v>1258</v>
      </c>
      <c r="B846" s="50" t="s">
        <v>3557</v>
      </c>
      <c r="C846" s="50" t="s">
        <v>1259</v>
      </c>
      <c r="D846" s="55">
        <v>1195.0</v>
      </c>
      <c r="E846" s="56">
        <v>2.69</v>
      </c>
      <c r="F846" s="56">
        <v>2.142</v>
      </c>
      <c r="G846" s="56">
        <v>2.879</v>
      </c>
      <c r="H846" s="56">
        <v>0.742</v>
      </c>
      <c r="I846" s="56">
        <v>124.0</v>
      </c>
      <c r="J846" s="56">
        <v>2.5</v>
      </c>
      <c r="K846" s="56">
        <v>8.6</v>
      </c>
      <c r="L846" s="56">
        <v>0.00422</v>
      </c>
      <c r="M846" s="56">
        <v>0.733</v>
      </c>
      <c r="N846" s="56">
        <v>95.97</v>
      </c>
      <c r="O846" s="52"/>
      <c r="P846" s="56">
        <v>61.914</v>
      </c>
      <c r="Q846" s="56">
        <v>0.48134</v>
      </c>
      <c r="R846" s="52"/>
      <c r="S846" s="52"/>
      <c r="T846" s="52"/>
      <c r="U846" s="52"/>
      <c r="V846" s="52"/>
      <c r="W846" s="52"/>
      <c r="X846" s="52"/>
      <c r="Y846" s="52"/>
    </row>
    <row r="847">
      <c r="A847" s="58" t="s">
        <v>1088</v>
      </c>
      <c r="B847" s="50" t="s">
        <v>1088</v>
      </c>
      <c r="C847" s="50" t="s">
        <v>1089</v>
      </c>
      <c r="D847" s="55">
        <v>1188.0</v>
      </c>
      <c r="E847" s="56">
        <v>2.867</v>
      </c>
      <c r="F847" s="56">
        <v>2.816</v>
      </c>
      <c r="G847" s="56">
        <v>2.649</v>
      </c>
      <c r="H847" s="56">
        <v>0.406</v>
      </c>
      <c r="I847" s="56">
        <v>32.0</v>
      </c>
      <c r="J847" s="56">
        <v>5.9</v>
      </c>
      <c r="K847" s="56">
        <v>5.7</v>
      </c>
      <c r="L847" s="56">
        <v>0.00214</v>
      </c>
      <c r="M847" s="56">
        <v>0.628</v>
      </c>
      <c r="N847" s="56">
        <v>68.75</v>
      </c>
      <c r="O847" s="52"/>
      <c r="P847" s="56">
        <v>55.593</v>
      </c>
      <c r="Q847" s="56">
        <v>0.24337</v>
      </c>
      <c r="R847" s="52"/>
      <c r="S847" s="52"/>
      <c r="T847" s="52"/>
      <c r="U847" s="52"/>
      <c r="V847" s="52"/>
      <c r="W847" s="52"/>
      <c r="X847" s="52"/>
      <c r="Y847" s="52"/>
    </row>
    <row r="848">
      <c r="A848" s="58" t="s">
        <v>740</v>
      </c>
      <c r="B848" s="50" t="s">
        <v>3558</v>
      </c>
      <c r="C848" s="50" t="s">
        <v>741</v>
      </c>
      <c r="D848" s="55">
        <v>1183.0</v>
      </c>
      <c r="E848" s="56">
        <v>2.551</v>
      </c>
      <c r="F848" s="56">
        <v>2.551</v>
      </c>
      <c r="G848" s="56">
        <v>3.692</v>
      </c>
      <c r="H848" s="56">
        <v>0.174</v>
      </c>
      <c r="I848" s="56">
        <v>23.0</v>
      </c>
      <c r="J848" s="56">
        <v>7.7</v>
      </c>
      <c r="K848" s="56">
        <v>8.3</v>
      </c>
      <c r="L848" s="56">
        <v>0.00242</v>
      </c>
      <c r="M848" s="56">
        <v>1.23</v>
      </c>
      <c r="N848" s="56">
        <v>100.0</v>
      </c>
      <c r="O848" s="52"/>
      <c r="P848" s="56">
        <v>42.715</v>
      </c>
      <c r="Q848" s="56">
        <v>0.27558</v>
      </c>
      <c r="R848" s="52"/>
      <c r="S848" s="52"/>
      <c r="T848" s="52"/>
      <c r="U848" s="52"/>
      <c r="V848" s="52"/>
      <c r="W848" s="52"/>
      <c r="X848" s="52"/>
      <c r="Y848" s="52"/>
    </row>
    <row r="849">
      <c r="A849" s="58" t="s">
        <v>1459</v>
      </c>
      <c r="B849" s="50" t="s">
        <v>3559</v>
      </c>
      <c r="C849" s="50" t="s">
        <v>1460</v>
      </c>
      <c r="D849" s="55">
        <v>1175.0</v>
      </c>
      <c r="E849" s="56">
        <v>2.355</v>
      </c>
      <c r="F849" s="56">
        <v>1.925</v>
      </c>
      <c r="G849" s="50" t="s">
        <v>1709</v>
      </c>
      <c r="H849" s="56">
        <v>1.115</v>
      </c>
      <c r="I849" s="56">
        <v>52.0</v>
      </c>
      <c r="J849" s="56">
        <v>4.9</v>
      </c>
      <c r="K849" s="56">
        <v>7.6</v>
      </c>
      <c r="L849" s="56">
        <v>0.00273</v>
      </c>
      <c r="M849" s="50" t="s">
        <v>1709</v>
      </c>
      <c r="N849" s="56">
        <v>71.15</v>
      </c>
      <c r="O849" s="52"/>
      <c r="P849" s="56">
        <v>43.377</v>
      </c>
      <c r="Q849" s="56">
        <v>0.31117</v>
      </c>
      <c r="R849" s="52"/>
      <c r="S849" s="52"/>
      <c r="T849" s="52"/>
      <c r="U849" s="52"/>
      <c r="V849" s="52"/>
      <c r="W849" s="52"/>
      <c r="X849" s="52"/>
      <c r="Y849" s="52"/>
    </row>
    <row r="850">
      <c r="A850" s="58" t="s">
        <v>594</v>
      </c>
      <c r="B850" s="50" t="s">
        <v>3560</v>
      </c>
      <c r="C850" s="50" t="s">
        <v>595</v>
      </c>
      <c r="D850" s="55">
        <v>1169.0</v>
      </c>
      <c r="E850" s="56">
        <v>4.438</v>
      </c>
      <c r="F850" s="56">
        <v>4.391</v>
      </c>
      <c r="G850" s="56">
        <v>4.471</v>
      </c>
      <c r="H850" s="56">
        <v>0.697</v>
      </c>
      <c r="I850" s="56">
        <v>33.0</v>
      </c>
      <c r="J850" s="56">
        <v>5.0</v>
      </c>
      <c r="K850" s="56">
        <v>7.7</v>
      </c>
      <c r="L850" s="56">
        <v>0.00298</v>
      </c>
      <c r="M850" s="56">
        <v>1.428</v>
      </c>
      <c r="N850" s="56">
        <v>0.0</v>
      </c>
      <c r="O850" s="52"/>
      <c r="P850" s="56">
        <v>76.49</v>
      </c>
      <c r="Q850" s="56">
        <v>0.3397</v>
      </c>
      <c r="R850" s="52"/>
      <c r="S850" s="52"/>
      <c r="T850" s="52"/>
      <c r="U850" s="52"/>
      <c r="V850" s="52"/>
      <c r="W850" s="52"/>
      <c r="X850" s="52"/>
      <c r="Y850" s="52"/>
    </row>
    <row r="851">
      <c r="A851" s="58" t="s">
        <v>639</v>
      </c>
      <c r="B851" s="50" t="s">
        <v>3561</v>
      </c>
      <c r="C851" s="50" t="s">
        <v>640</v>
      </c>
      <c r="D851" s="55">
        <v>1164.0</v>
      </c>
      <c r="E851" s="56">
        <v>5.197</v>
      </c>
      <c r="F851" s="56">
        <v>5.047</v>
      </c>
      <c r="G851" s="56">
        <v>5.126</v>
      </c>
      <c r="H851" s="56">
        <v>0.921</v>
      </c>
      <c r="I851" s="56">
        <v>76.0</v>
      </c>
      <c r="J851" s="56">
        <v>2.5</v>
      </c>
      <c r="K851" s="56">
        <v>6.5</v>
      </c>
      <c r="L851" s="56">
        <v>0.00537</v>
      </c>
      <c r="M851" s="56">
        <v>1.725</v>
      </c>
      <c r="N851" s="56">
        <v>77.63</v>
      </c>
      <c r="O851" s="52"/>
      <c r="P851" s="56">
        <v>88.664</v>
      </c>
      <c r="Q851" s="56">
        <v>0.61256</v>
      </c>
      <c r="R851" s="52"/>
      <c r="S851" s="52"/>
      <c r="T851" s="52"/>
      <c r="U851" s="52"/>
      <c r="V851" s="52"/>
      <c r="W851" s="52"/>
      <c r="X851" s="52"/>
      <c r="Y851" s="52"/>
    </row>
    <row r="852">
      <c r="A852" s="58" t="s">
        <v>1760</v>
      </c>
      <c r="B852" s="50" t="s">
        <v>3562</v>
      </c>
      <c r="C852" s="50" t="s">
        <v>1761</v>
      </c>
      <c r="D852" s="55">
        <v>1156.0</v>
      </c>
      <c r="E852" s="56">
        <v>2.351</v>
      </c>
      <c r="F852" s="56">
        <v>2.117</v>
      </c>
      <c r="G852" s="56">
        <v>2.697</v>
      </c>
      <c r="H852" s="56">
        <v>0.355</v>
      </c>
      <c r="I852" s="56">
        <v>31.0</v>
      </c>
      <c r="J852" s="56">
        <v>6.8</v>
      </c>
      <c r="K852" s="56">
        <v>9.5</v>
      </c>
      <c r="L852" s="56">
        <v>0.00329</v>
      </c>
      <c r="M852" s="56">
        <v>1.115</v>
      </c>
      <c r="N852" s="56">
        <v>96.77</v>
      </c>
      <c r="O852" s="52"/>
      <c r="P852" s="56">
        <v>56.121</v>
      </c>
      <c r="Q852" s="56">
        <v>0.37477</v>
      </c>
      <c r="R852" s="52"/>
      <c r="S852" s="52"/>
      <c r="T852" s="52"/>
      <c r="U852" s="52"/>
      <c r="V852" s="52"/>
      <c r="W852" s="52"/>
      <c r="X852" s="52"/>
      <c r="Y852" s="52"/>
    </row>
    <row r="853">
      <c r="A853" s="58" t="s">
        <v>2200</v>
      </c>
      <c r="B853" s="50" t="s">
        <v>3563</v>
      </c>
      <c r="C853" s="50" t="s">
        <v>2201</v>
      </c>
      <c r="D853" s="55">
        <v>1128.0</v>
      </c>
      <c r="E853" s="56">
        <v>1.708</v>
      </c>
      <c r="F853" s="56">
        <v>1.517</v>
      </c>
      <c r="G853" s="56">
        <v>1.879</v>
      </c>
      <c r="H853" s="56">
        <v>0.105</v>
      </c>
      <c r="I853" s="56">
        <v>38.0</v>
      </c>
      <c r="J853" s="56">
        <v>8.0</v>
      </c>
      <c r="K853" s="50" t="s">
        <v>563</v>
      </c>
      <c r="L853" s="56">
        <v>0.00165</v>
      </c>
      <c r="M853" s="56">
        <v>0.506</v>
      </c>
      <c r="N853" s="56">
        <v>89.47</v>
      </c>
      <c r="O853" s="52"/>
      <c r="P853" s="56">
        <v>23.242</v>
      </c>
      <c r="Q853" s="56">
        <v>0.18753</v>
      </c>
      <c r="R853" s="52"/>
      <c r="S853" s="52"/>
      <c r="T853" s="52"/>
      <c r="U853" s="52"/>
      <c r="V853" s="52"/>
      <c r="W853" s="52"/>
      <c r="X853" s="52"/>
      <c r="Y853" s="52"/>
    </row>
    <row r="854">
      <c r="A854" s="58" t="s">
        <v>231</v>
      </c>
      <c r="B854" s="50" t="s">
        <v>3564</v>
      </c>
      <c r="C854" s="50" t="s">
        <v>232</v>
      </c>
      <c r="D854" s="55">
        <v>1124.0</v>
      </c>
      <c r="E854" s="56">
        <v>8.615</v>
      </c>
      <c r="F854" s="56">
        <v>7.962</v>
      </c>
      <c r="G854" s="56">
        <v>8.885</v>
      </c>
      <c r="H854" s="56">
        <v>22.455</v>
      </c>
      <c r="I854" s="56">
        <v>11.0</v>
      </c>
      <c r="J854" s="56">
        <v>3.8</v>
      </c>
      <c r="K854" s="56">
        <v>6.7</v>
      </c>
      <c r="L854" s="56">
        <v>0.00274</v>
      </c>
      <c r="M854" s="56">
        <v>2.975</v>
      </c>
      <c r="N854" s="56">
        <v>0.0</v>
      </c>
      <c r="O854" s="52"/>
      <c r="P854" s="56">
        <v>96.81</v>
      </c>
      <c r="Q854" s="56">
        <v>0.31279</v>
      </c>
      <c r="R854" s="52"/>
      <c r="S854" s="52"/>
      <c r="T854" s="52"/>
      <c r="U854" s="52"/>
      <c r="V854" s="52"/>
      <c r="W854" s="52"/>
      <c r="X854" s="52"/>
      <c r="Y854" s="52"/>
    </row>
    <row r="855">
      <c r="A855" s="58" t="s">
        <v>2524</v>
      </c>
      <c r="B855" s="50" t="s">
        <v>3565</v>
      </c>
      <c r="C855" s="50" t="s">
        <v>2526</v>
      </c>
      <c r="D855" s="55">
        <v>1122.0</v>
      </c>
      <c r="E855" s="56">
        <v>0.675</v>
      </c>
      <c r="F855" s="56">
        <v>0.529</v>
      </c>
      <c r="G855" s="56">
        <v>0.729</v>
      </c>
      <c r="H855" s="56">
        <v>0.078</v>
      </c>
      <c r="I855" s="56">
        <v>90.0</v>
      </c>
      <c r="J855" s="56">
        <v>9.2</v>
      </c>
      <c r="K855" s="50" t="s">
        <v>563</v>
      </c>
      <c r="L855" s="56">
        <v>0.0012</v>
      </c>
      <c r="M855" s="56">
        <v>0.16</v>
      </c>
      <c r="N855" s="56">
        <v>98.89</v>
      </c>
      <c r="O855" s="52"/>
      <c r="P855" s="56">
        <v>7.429</v>
      </c>
      <c r="Q855" s="56">
        <v>0.13653</v>
      </c>
      <c r="R855" s="52"/>
      <c r="S855" s="52"/>
      <c r="T855" s="52"/>
      <c r="U855" s="52"/>
      <c r="V855" s="52"/>
      <c r="W855" s="52"/>
      <c r="X855" s="52"/>
      <c r="Y855" s="52"/>
    </row>
    <row r="856">
      <c r="A856" s="58" t="s">
        <v>1784</v>
      </c>
      <c r="B856" s="50" t="s">
        <v>3566</v>
      </c>
      <c r="C856" s="50" t="s">
        <v>1785</v>
      </c>
      <c r="D856" s="55">
        <v>1117.0</v>
      </c>
      <c r="E856" s="56">
        <v>2.054</v>
      </c>
      <c r="F856" s="56">
        <v>1.984</v>
      </c>
      <c r="G856" s="56">
        <v>2.0</v>
      </c>
      <c r="H856" s="56">
        <v>0.461</v>
      </c>
      <c r="I856" s="56">
        <v>76.0</v>
      </c>
      <c r="J856" s="56">
        <v>3.9</v>
      </c>
      <c r="K856" s="56">
        <v>7.2</v>
      </c>
      <c r="L856" s="56">
        <v>0.00256</v>
      </c>
      <c r="M856" s="56">
        <v>0.47</v>
      </c>
      <c r="N856" s="56">
        <v>86.84</v>
      </c>
      <c r="O856" s="52"/>
      <c r="P856" s="56">
        <v>38.504</v>
      </c>
      <c r="Q856" s="56">
        <v>0.29234</v>
      </c>
      <c r="R856" s="52"/>
      <c r="S856" s="52"/>
      <c r="T856" s="52"/>
      <c r="U856" s="52"/>
      <c r="V856" s="52"/>
      <c r="W856" s="52"/>
      <c r="X856" s="52"/>
      <c r="Y856" s="52"/>
    </row>
    <row r="857">
      <c r="A857" s="58" t="s">
        <v>1958</v>
      </c>
      <c r="B857" s="50" t="s">
        <v>3567</v>
      </c>
      <c r="C857" s="50" t="s">
        <v>1959</v>
      </c>
      <c r="D857" s="55">
        <v>1111.0</v>
      </c>
      <c r="E857" s="56">
        <v>1.983</v>
      </c>
      <c r="F857" s="56">
        <v>1.966</v>
      </c>
      <c r="G857" s="56">
        <v>2.104</v>
      </c>
      <c r="H857" s="56">
        <v>0.429</v>
      </c>
      <c r="I857" s="56">
        <v>14.0</v>
      </c>
      <c r="J857" s="56">
        <v>8.8</v>
      </c>
      <c r="K857" s="56">
        <v>9.5</v>
      </c>
      <c r="L857" s="56">
        <v>0.00153</v>
      </c>
      <c r="M857" s="56">
        <v>0.658</v>
      </c>
      <c r="N857" s="56">
        <v>64.29</v>
      </c>
      <c r="O857" s="52"/>
      <c r="P857" s="56">
        <v>25.731</v>
      </c>
      <c r="Q857" s="56">
        <v>0.17476</v>
      </c>
      <c r="R857" s="52"/>
      <c r="S857" s="52"/>
      <c r="T857" s="52"/>
      <c r="U857" s="52"/>
      <c r="V857" s="52"/>
      <c r="W857" s="52"/>
      <c r="X857" s="52"/>
      <c r="Y857" s="52"/>
    </row>
    <row r="858">
      <c r="A858" s="58" t="s">
        <v>2176</v>
      </c>
      <c r="B858" s="50" t="s">
        <v>3568</v>
      </c>
      <c r="C858" s="50" t="s">
        <v>2177</v>
      </c>
      <c r="D858" s="55">
        <v>1109.0</v>
      </c>
      <c r="E858" s="56">
        <v>1.157</v>
      </c>
      <c r="F858" s="56">
        <v>1.137</v>
      </c>
      <c r="G858" s="56">
        <v>2.171</v>
      </c>
      <c r="H858" s="56">
        <v>0.0</v>
      </c>
      <c r="I858" s="56">
        <v>14.0</v>
      </c>
      <c r="J858" s="50" t="s">
        <v>563</v>
      </c>
      <c r="K858" s="56">
        <v>9.0</v>
      </c>
      <c r="L858" s="56">
        <v>0.00126</v>
      </c>
      <c r="M858" s="56">
        <v>0.711</v>
      </c>
      <c r="N858" s="56">
        <v>85.71</v>
      </c>
      <c r="O858" s="52"/>
      <c r="P858" s="56">
        <v>16.179</v>
      </c>
      <c r="Q858" s="56">
        <v>0.14338</v>
      </c>
      <c r="R858" s="52"/>
      <c r="S858" s="52"/>
      <c r="T858" s="52"/>
      <c r="U858" s="52"/>
      <c r="V858" s="52"/>
      <c r="W858" s="52"/>
      <c r="X858" s="52"/>
      <c r="Y858" s="52"/>
    </row>
    <row r="859">
      <c r="A859" s="58" t="s">
        <v>1595</v>
      </c>
      <c r="B859" s="50" t="s">
        <v>3569</v>
      </c>
      <c r="C859" s="50" t="s">
        <v>1596</v>
      </c>
      <c r="D859" s="55">
        <v>1103.0</v>
      </c>
      <c r="E859" s="56">
        <v>2.075</v>
      </c>
      <c r="F859" s="56">
        <v>1.533</v>
      </c>
      <c r="G859" s="56">
        <v>2.184</v>
      </c>
      <c r="H859" s="56">
        <v>0.524</v>
      </c>
      <c r="I859" s="56">
        <v>42.0</v>
      </c>
      <c r="J859" s="56">
        <v>4.7</v>
      </c>
      <c r="K859" s="56">
        <v>7.5</v>
      </c>
      <c r="L859" s="56">
        <v>0.00276</v>
      </c>
      <c r="M859" s="56">
        <v>0.61</v>
      </c>
      <c r="N859" s="56">
        <v>92.86</v>
      </c>
      <c r="O859" s="52"/>
      <c r="P859" s="56">
        <v>41.345</v>
      </c>
      <c r="Q859" s="56">
        <v>0.31427</v>
      </c>
      <c r="R859" s="52"/>
      <c r="S859" s="52"/>
      <c r="T859" s="52"/>
      <c r="U859" s="52"/>
      <c r="V859" s="52"/>
      <c r="W859" s="52"/>
      <c r="X859" s="52"/>
      <c r="Y859" s="52"/>
    </row>
    <row r="860">
      <c r="A860" s="58" t="s">
        <v>334</v>
      </c>
      <c r="B860" s="50" t="s">
        <v>3570</v>
      </c>
      <c r="C860" s="50" t="s">
        <v>335</v>
      </c>
      <c r="D860" s="55">
        <v>1098.0</v>
      </c>
      <c r="E860" s="56">
        <v>4.822</v>
      </c>
      <c r="F860" s="56">
        <v>4.778</v>
      </c>
      <c r="G860" s="56">
        <v>5.303</v>
      </c>
      <c r="H860" s="56">
        <v>0.662</v>
      </c>
      <c r="I860" s="56">
        <v>68.0</v>
      </c>
      <c r="J860" s="56">
        <v>2.7</v>
      </c>
      <c r="K860" s="56">
        <v>7.9</v>
      </c>
      <c r="L860" s="56">
        <v>0.00748</v>
      </c>
      <c r="M860" s="56">
        <v>2.496</v>
      </c>
      <c r="N860" s="56">
        <v>85.29</v>
      </c>
      <c r="O860" s="52"/>
      <c r="P860" s="56">
        <v>81.488</v>
      </c>
      <c r="Q860" s="56">
        <v>0.85201</v>
      </c>
      <c r="R860" s="52"/>
      <c r="S860" s="52"/>
      <c r="T860" s="52"/>
      <c r="U860" s="52"/>
      <c r="V860" s="52"/>
      <c r="W860" s="52"/>
      <c r="X860" s="52"/>
      <c r="Y860" s="52"/>
    </row>
    <row r="861">
      <c r="A861" s="58" t="s">
        <v>1882</v>
      </c>
      <c r="B861" s="50" t="s">
        <v>3571</v>
      </c>
      <c r="C861" s="50" t="s">
        <v>1883</v>
      </c>
      <c r="D861" s="55">
        <v>1094.0</v>
      </c>
      <c r="E861" s="56">
        <v>2.221</v>
      </c>
      <c r="F861" s="56">
        <v>1.641</v>
      </c>
      <c r="G861" s="56">
        <v>1.778</v>
      </c>
      <c r="H861" s="56">
        <v>0.511</v>
      </c>
      <c r="I861" s="56">
        <v>47.0</v>
      </c>
      <c r="J861" s="56">
        <v>4.9</v>
      </c>
      <c r="K861" s="56">
        <v>6.8</v>
      </c>
      <c r="L861" s="56">
        <v>0.00206</v>
      </c>
      <c r="M861" s="56">
        <v>0.409</v>
      </c>
      <c r="N861" s="56">
        <v>100.0</v>
      </c>
      <c r="O861" s="52"/>
      <c r="P861" s="56">
        <v>28.61</v>
      </c>
      <c r="Q861" s="56">
        <v>0.23481</v>
      </c>
      <c r="R861" s="52"/>
      <c r="S861" s="52"/>
      <c r="T861" s="52"/>
      <c r="U861" s="52"/>
      <c r="V861" s="52"/>
      <c r="W861" s="52"/>
      <c r="X861" s="52"/>
      <c r="Y861" s="52"/>
    </row>
    <row r="862">
      <c r="A862" s="58" t="s">
        <v>961</v>
      </c>
      <c r="B862" s="50" t="s">
        <v>3572</v>
      </c>
      <c r="C862" s="50" t="s">
        <v>962</v>
      </c>
      <c r="D862" s="55">
        <v>1090.0</v>
      </c>
      <c r="E862" s="56">
        <v>3.047</v>
      </c>
      <c r="F862" s="56">
        <v>2.391</v>
      </c>
      <c r="G862" s="50" t="s">
        <v>1709</v>
      </c>
      <c r="H862" s="56">
        <v>0.828</v>
      </c>
      <c r="I862" s="56">
        <v>29.0</v>
      </c>
      <c r="J862" s="56">
        <v>3.9</v>
      </c>
      <c r="K862" s="56">
        <v>6.5</v>
      </c>
      <c r="L862" s="56">
        <v>0.00425</v>
      </c>
      <c r="M862" s="50" t="s">
        <v>1709</v>
      </c>
      <c r="N862" s="56">
        <v>100.0</v>
      </c>
      <c r="O862" s="52"/>
      <c r="P862" s="56">
        <v>74.289</v>
      </c>
      <c r="Q862" s="56">
        <v>0.48445</v>
      </c>
      <c r="R862" s="52"/>
      <c r="S862" s="52"/>
      <c r="T862" s="52"/>
      <c r="U862" s="52"/>
      <c r="V862" s="52"/>
      <c r="W862" s="52"/>
      <c r="X862" s="52"/>
      <c r="Y862" s="52"/>
    </row>
    <row r="863">
      <c r="A863" s="58" t="s">
        <v>1695</v>
      </c>
      <c r="B863" s="50" t="s">
        <v>3573</v>
      </c>
      <c r="C863" s="50" t="s">
        <v>1696</v>
      </c>
      <c r="D863" s="55">
        <v>1087.0</v>
      </c>
      <c r="E863" s="56">
        <v>2.083</v>
      </c>
      <c r="F863" s="56">
        <v>1.995</v>
      </c>
      <c r="G863" s="56">
        <v>2.063</v>
      </c>
      <c r="H863" s="56">
        <v>0.33</v>
      </c>
      <c r="I863" s="56">
        <v>88.0</v>
      </c>
      <c r="J863" s="56">
        <v>3.5</v>
      </c>
      <c r="K863" s="56">
        <v>5.7</v>
      </c>
      <c r="L863" s="56">
        <v>0.00416</v>
      </c>
      <c r="M863" s="56">
        <v>0.596</v>
      </c>
      <c r="N863" s="56">
        <v>29.55</v>
      </c>
      <c r="O863" s="52"/>
      <c r="P863" s="56">
        <v>25.497</v>
      </c>
      <c r="Q863" s="56">
        <v>0.47435</v>
      </c>
      <c r="R863" s="52"/>
      <c r="S863" s="52"/>
      <c r="T863" s="52"/>
      <c r="U863" s="52"/>
      <c r="V863" s="52"/>
      <c r="W863" s="52"/>
      <c r="X863" s="52"/>
      <c r="Y863" s="52"/>
    </row>
    <row r="864">
      <c r="A864" s="58" t="s">
        <v>2620</v>
      </c>
      <c r="B864" s="50" t="s">
        <v>3574</v>
      </c>
      <c r="C864" s="50" t="s">
        <v>2621</v>
      </c>
      <c r="D864" s="55">
        <v>1085.0</v>
      </c>
      <c r="E864" s="56">
        <v>0.572</v>
      </c>
      <c r="F864" s="56">
        <v>0.472</v>
      </c>
      <c r="G864" s="56">
        <v>0.526</v>
      </c>
      <c r="H864" s="56">
        <v>0.081</v>
      </c>
      <c r="I864" s="56">
        <v>62.0</v>
      </c>
      <c r="J864" s="56">
        <v>6.8</v>
      </c>
      <c r="K864" s="56">
        <v>10.0</v>
      </c>
      <c r="L864" s="56">
        <v>0.00135</v>
      </c>
      <c r="M864" s="56">
        <v>0.095</v>
      </c>
      <c r="N864" s="56">
        <v>100.0</v>
      </c>
      <c r="O864" s="52"/>
      <c r="P864" s="56">
        <v>16.972</v>
      </c>
      <c r="Q864" s="56">
        <v>0.15377</v>
      </c>
      <c r="R864" s="52"/>
      <c r="S864" s="52"/>
      <c r="T864" s="52"/>
      <c r="U864" s="52"/>
      <c r="V864" s="52"/>
      <c r="W864" s="52"/>
      <c r="X864" s="52"/>
      <c r="Y864" s="52"/>
    </row>
    <row r="865">
      <c r="A865" s="58" t="s">
        <v>2454</v>
      </c>
      <c r="B865" s="50" t="s">
        <v>3575</v>
      </c>
      <c r="C865" s="50" t="s">
        <v>2455</v>
      </c>
      <c r="D865" s="55">
        <v>1084.0</v>
      </c>
      <c r="E865" s="56">
        <v>0.838</v>
      </c>
      <c r="F865" s="56">
        <v>0.803</v>
      </c>
      <c r="G865" s="56">
        <v>0.805</v>
      </c>
      <c r="H865" s="56">
        <v>0.078</v>
      </c>
      <c r="I865" s="56">
        <v>153.0</v>
      </c>
      <c r="J865" s="56">
        <v>5.0</v>
      </c>
      <c r="K865" s="56">
        <v>7.4</v>
      </c>
      <c r="L865" s="56">
        <v>0.00205</v>
      </c>
      <c r="M865" s="56">
        <v>0.172</v>
      </c>
      <c r="N865" s="56">
        <v>98.69</v>
      </c>
      <c r="O865" s="52"/>
      <c r="P865" s="56">
        <v>8.131</v>
      </c>
      <c r="Q865" s="56">
        <v>0.23326</v>
      </c>
      <c r="R865" s="52"/>
      <c r="S865" s="52"/>
      <c r="T865" s="52"/>
      <c r="U865" s="52"/>
      <c r="V865" s="52"/>
      <c r="W865" s="52"/>
      <c r="X865" s="52"/>
      <c r="Y865" s="52"/>
    </row>
    <row r="866">
      <c r="A866" s="58" t="s">
        <v>1466</v>
      </c>
      <c r="B866" s="50" t="s">
        <v>3576</v>
      </c>
      <c r="C866" s="50" t="s">
        <v>1468</v>
      </c>
      <c r="D866" s="55">
        <v>1078.0</v>
      </c>
      <c r="E866" s="56">
        <v>4.503</v>
      </c>
      <c r="F866" s="56">
        <v>3.783</v>
      </c>
      <c r="G866" s="56">
        <v>3.198</v>
      </c>
      <c r="H866" s="56">
        <v>0.83</v>
      </c>
      <c r="I866" s="56">
        <v>53.0</v>
      </c>
      <c r="J866" s="56">
        <v>2.5</v>
      </c>
      <c r="K866" s="56">
        <v>6.9</v>
      </c>
      <c r="L866" s="56">
        <v>0.0042</v>
      </c>
      <c r="M866" s="56">
        <v>0.861</v>
      </c>
      <c r="N866" s="56">
        <v>84.91</v>
      </c>
      <c r="O866" s="52"/>
      <c r="P866" s="56">
        <v>82.622</v>
      </c>
      <c r="Q866" s="56">
        <v>0.47916</v>
      </c>
      <c r="R866" s="52"/>
      <c r="S866" s="52"/>
      <c r="T866" s="52"/>
      <c r="U866" s="52"/>
      <c r="V866" s="52"/>
      <c r="W866" s="52"/>
      <c r="X866" s="52"/>
      <c r="Y866" s="52"/>
    </row>
    <row r="867">
      <c r="A867" s="58" t="s">
        <v>1486</v>
      </c>
      <c r="B867" s="50" t="s">
        <v>3577</v>
      </c>
      <c r="C867" s="50" t="s">
        <v>1487</v>
      </c>
      <c r="D867" s="55">
        <v>1074.0</v>
      </c>
      <c r="E867" s="56">
        <v>2.135</v>
      </c>
      <c r="F867" s="56">
        <v>2.1</v>
      </c>
      <c r="G867" s="56">
        <v>2.33</v>
      </c>
      <c r="H867" s="56">
        <v>0.385</v>
      </c>
      <c r="I867" s="56">
        <v>182.0</v>
      </c>
      <c r="J867" s="56">
        <v>2.6</v>
      </c>
      <c r="K867" s="56">
        <v>9.2</v>
      </c>
      <c r="L867" s="56">
        <v>0.00628</v>
      </c>
      <c r="M867" s="56">
        <v>0.966</v>
      </c>
      <c r="N867" s="56">
        <v>100.0</v>
      </c>
      <c r="O867" s="52"/>
      <c r="P867" s="56">
        <v>72.674</v>
      </c>
      <c r="Q867" s="56">
        <v>0.71612</v>
      </c>
      <c r="R867" s="52"/>
      <c r="S867" s="52"/>
      <c r="T867" s="52"/>
      <c r="U867" s="52"/>
      <c r="V867" s="52"/>
      <c r="W867" s="52"/>
      <c r="X867" s="52"/>
      <c r="Y867" s="52"/>
    </row>
    <row r="868">
      <c r="A868" s="58" t="s">
        <v>2225</v>
      </c>
      <c r="B868" s="50" t="s">
        <v>3578</v>
      </c>
      <c r="C868" s="50" t="s">
        <v>2226</v>
      </c>
      <c r="D868" s="55">
        <v>1073.0</v>
      </c>
      <c r="E868" s="56">
        <v>1.479</v>
      </c>
      <c r="F868" s="56">
        <v>1.315</v>
      </c>
      <c r="G868" s="56">
        <v>2.027</v>
      </c>
      <c r="H868" s="56">
        <v>0.25</v>
      </c>
      <c r="I868" s="56">
        <v>40.0</v>
      </c>
      <c r="J868" s="56">
        <v>8.8</v>
      </c>
      <c r="K868" s="56">
        <v>9.5</v>
      </c>
      <c r="L868" s="56">
        <v>0.00134</v>
      </c>
      <c r="M868" s="56">
        <v>0.603</v>
      </c>
      <c r="N868" s="56">
        <v>52.5</v>
      </c>
      <c r="O868" s="52"/>
      <c r="P868" s="56">
        <v>19.29</v>
      </c>
      <c r="Q868" s="56">
        <v>0.15274</v>
      </c>
      <c r="R868" s="52"/>
      <c r="S868" s="52"/>
      <c r="T868" s="52"/>
      <c r="U868" s="52"/>
      <c r="V868" s="52"/>
      <c r="W868" s="52"/>
      <c r="X868" s="52"/>
      <c r="Y868" s="52"/>
    </row>
    <row r="869">
      <c r="A869" s="58" t="s">
        <v>1811</v>
      </c>
      <c r="B869" s="50" t="s">
        <v>3579</v>
      </c>
      <c r="C869" s="50" t="s">
        <v>1813</v>
      </c>
      <c r="D869" s="55">
        <v>1072.0</v>
      </c>
      <c r="E869" s="56">
        <v>1.736</v>
      </c>
      <c r="F869" s="56">
        <v>1.69</v>
      </c>
      <c r="G869" s="56">
        <v>1.963</v>
      </c>
      <c r="H869" s="56">
        <v>0.394</v>
      </c>
      <c r="I869" s="56">
        <v>33.0</v>
      </c>
      <c r="J869" s="56">
        <v>7.3</v>
      </c>
      <c r="K869" s="56">
        <v>8.6</v>
      </c>
      <c r="L869" s="56">
        <v>0.00212</v>
      </c>
      <c r="M869" s="56">
        <v>0.648</v>
      </c>
      <c r="N869" s="56">
        <v>87.88</v>
      </c>
      <c r="O869" s="52"/>
      <c r="P869" s="56">
        <v>24.902</v>
      </c>
      <c r="Q869" s="56">
        <v>0.24142</v>
      </c>
      <c r="R869" s="52"/>
      <c r="S869" s="52"/>
      <c r="T869" s="52"/>
      <c r="U869" s="52"/>
      <c r="V869" s="52"/>
      <c r="W869" s="52"/>
      <c r="X869" s="52"/>
      <c r="Y869" s="52"/>
    </row>
    <row r="870">
      <c r="A870" s="58" t="s">
        <v>1309</v>
      </c>
      <c r="B870" s="50" t="s">
        <v>3580</v>
      </c>
      <c r="C870" s="50" t="s">
        <v>1310</v>
      </c>
      <c r="D870" s="55">
        <v>1064.0</v>
      </c>
      <c r="E870" s="56">
        <v>2.077</v>
      </c>
      <c r="F870" s="56">
        <v>2.0</v>
      </c>
      <c r="G870" s="56">
        <v>2.552</v>
      </c>
      <c r="H870" s="56">
        <v>0.171</v>
      </c>
      <c r="I870" s="56">
        <v>35.0</v>
      </c>
      <c r="J870" s="56">
        <v>5.9</v>
      </c>
      <c r="K870" s="50" t="s">
        <v>563</v>
      </c>
      <c r="L870" s="56">
        <v>0.00266</v>
      </c>
      <c r="M870" s="56">
        <v>0.837</v>
      </c>
      <c r="N870" s="56">
        <v>25.71</v>
      </c>
      <c r="O870" s="52"/>
      <c r="P870" s="56">
        <v>76.984</v>
      </c>
      <c r="Q870" s="56">
        <v>0.30311</v>
      </c>
      <c r="R870" s="52"/>
      <c r="S870" s="52"/>
      <c r="T870" s="52"/>
      <c r="U870" s="52"/>
      <c r="V870" s="52"/>
      <c r="W870" s="52"/>
      <c r="X870" s="52"/>
      <c r="Y870" s="52"/>
    </row>
    <row r="871">
      <c r="A871" s="58" t="s">
        <v>3581</v>
      </c>
      <c r="B871" s="50" t="s">
        <v>3582</v>
      </c>
      <c r="C871" s="50" t="s">
        <v>3583</v>
      </c>
      <c r="D871" s="55">
        <v>1062.0</v>
      </c>
      <c r="E871" s="56">
        <v>5.429</v>
      </c>
      <c r="F871" s="56">
        <v>4.791</v>
      </c>
      <c r="G871" s="56">
        <v>5.429</v>
      </c>
      <c r="H871" s="56">
        <v>1.903</v>
      </c>
      <c r="I871" s="56">
        <v>93.0</v>
      </c>
      <c r="J871" s="56">
        <v>1.8</v>
      </c>
      <c r="K871" s="56">
        <v>6.5</v>
      </c>
      <c r="L871" s="56">
        <v>0.00445</v>
      </c>
      <c r="M871" s="56">
        <v>1.806</v>
      </c>
      <c r="N871" s="56">
        <v>67.74</v>
      </c>
      <c r="O871" s="52"/>
      <c r="P871" s="56">
        <v>82.225</v>
      </c>
      <c r="Q871" s="56">
        <v>0.5073</v>
      </c>
      <c r="R871" s="52"/>
      <c r="S871" s="52"/>
      <c r="T871" s="52"/>
      <c r="U871" s="52"/>
      <c r="V871" s="52"/>
      <c r="W871" s="52"/>
      <c r="X871" s="52"/>
      <c r="Y871" s="52"/>
    </row>
    <row r="872">
      <c r="A872" s="58" t="s">
        <v>1326</v>
      </c>
      <c r="B872" s="50" t="s">
        <v>3584</v>
      </c>
      <c r="C872" s="50" t="s">
        <v>1327</v>
      </c>
      <c r="D872" s="55">
        <v>1056.0</v>
      </c>
      <c r="E872" s="56">
        <v>3.12</v>
      </c>
      <c r="F872" s="56">
        <v>3.12</v>
      </c>
      <c r="G872" s="56">
        <v>3.734</v>
      </c>
      <c r="H872" s="56">
        <v>0.292</v>
      </c>
      <c r="I872" s="56">
        <v>24.0</v>
      </c>
      <c r="J872" s="56">
        <v>6.4</v>
      </c>
      <c r="K872" s="56">
        <v>7.3</v>
      </c>
      <c r="L872" s="56">
        <v>0.00242</v>
      </c>
      <c r="M872" s="56">
        <v>1.252</v>
      </c>
      <c r="N872" s="56">
        <v>0.0</v>
      </c>
      <c r="O872" s="52"/>
      <c r="P872" s="56">
        <v>71.951</v>
      </c>
      <c r="Q872" s="56">
        <v>0.27617</v>
      </c>
      <c r="R872" s="52"/>
      <c r="S872" s="52"/>
      <c r="T872" s="52"/>
      <c r="U872" s="52"/>
      <c r="V872" s="52"/>
      <c r="W872" s="52"/>
      <c r="X872" s="52"/>
      <c r="Y872" s="52"/>
    </row>
    <row r="873">
      <c r="A873" s="58" t="s">
        <v>2431</v>
      </c>
      <c r="B873" s="50" t="s">
        <v>3585</v>
      </c>
      <c r="C873" s="50" t="s">
        <v>2433</v>
      </c>
      <c r="D873" s="55">
        <v>1056.0</v>
      </c>
      <c r="E873" s="56">
        <v>0.958</v>
      </c>
      <c r="F873" s="56">
        <v>0.951</v>
      </c>
      <c r="G873" s="56">
        <v>1.158</v>
      </c>
      <c r="H873" s="56">
        <v>0.077</v>
      </c>
      <c r="I873" s="56">
        <v>26.0</v>
      </c>
      <c r="J873" s="56">
        <v>8.9</v>
      </c>
      <c r="K873" s="50" t="s">
        <v>563</v>
      </c>
      <c r="L873" s="56">
        <v>0.00132</v>
      </c>
      <c r="M873" s="56">
        <v>0.276</v>
      </c>
      <c r="N873" s="56">
        <v>100.0</v>
      </c>
      <c r="O873" s="52"/>
      <c r="P873" s="56">
        <v>11.874</v>
      </c>
      <c r="Q873" s="56">
        <v>0.15066</v>
      </c>
      <c r="R873" s="52"/>
      <c r="S873" s="52"/>
      <c r="T873" s="52"/>
      <c r="U873" s="52"/>
      <c r="V873" s="52"/>
      <c r="W873" s="52"/>
      <c r="X873" s="52"/>
      <c r="Y873" s="52"/>
    </row>
    <row r="874">
      <c r="A874" s="58" t="s">
        <v>948</v>
      </c>
      <c r="B874" s="50" t="s">
        <v>3586</v>
      </c>
      <c r="C874" s="50" t="s">
        <v>949</v>
      </c>
      <c r="D874" s="55">
        <v>1056.0</v>
      </c>
      <c r="E874" s="56">
        <v>2.83</v>
      </c>
      <c r="F874" s="56">
        <v>2.752</v>
      </c>
      <c r="G874" s="56">
        <v>2.665</v>
      </c>
      <c r="H874" s="56">
        <v>0.77</v>
      </c>
      <c r="I874" s="56">
        <v>74.0</v>
      </c>
      <c r="J874" s="56">
        <v>3.3</v>
      </c>
      <c r="K874" s="56">
        <v>8.7</v>
      </c>
      <c r="L874" s="56">
        <v>0.00372</v>
      </c>
      <c r="M874" s="56">
        <v>0.794</v>
      </c>
      <c r="N874" s="56">
        <v>95.95</v>
      </c>
      <c r="O874" s="52"/>
      <c r="P874" s="56">
        <v>55.873</v>
      </c>
      <c r="Q874" s="56">
        <v>0.42439</v>
      </c>
      <c r="R874" s="52"/>
      <c r="S874" s="52"/>
      <c r="T874" s="52"/>
      <c r="U874" s="52"/>
      <c r="V874" s="52"/>
      <c r="W874" s="52"/>
      <c r="X874" s="52"/>
      <c r="Y874" s="52"/>
    </row>
    <row r="875">
      <c r="A875" s="58" t="s">
        <v>2427</v>
      </c>
      <c r="B875" s="50" t="s">
        <v>3587</v>
      </c>
      <c r="C875" s="50" t="s">
        <v>2428</v>
      </c>
      <c r="D875" s="55">
        <v>1054.0</v>
      </c>
      <c r="E875" s="56">
        <v>1.006</v>
      </c>
      <c r="F875" s="56">
        <v>0.865</v>
      </c>
      <c r="G875" s="56">
        <v>1.06</v>
      </c>
      <c r="H875" s="56">
        <v>0.176</v>
      </c>
      <c r="I875" s="56">
        <v>136.0</v>
      </c>
      <c r="J875" s="56">
        <v>6.9</v>
      </c>
      <c r="K875" s="56">
        <v>9.3</v>
      </c>
      <c r="L875" s="56">
        <v>0.00161</v>
      </c>
      <c r="M875" s="56">
        <v>0.254</v>
      </c>
      <c r="N875" s="56">
        <v>97.06</v>
      </c>
      <c r="O875" s="52"/>
      <c r="P875" s="56">
        <v>5.629</v>
      </c>
      <c r="Q875" s="56">
        <v>0.18294</v>
      </c>
      <c r="R875" s="52"/>
      <c r="S875" s="52"/>
      <c r="T875" s="52"/>
      <c r="U875" s="52"/>
      <c r="V875" s="52"/>
      <c r="W875" s="52"/>
      <c r="X875" s="52"/>
      <c r="Y875" s="52"/>
    </row>
    <row r="876">
      <c r="A876" s="58" t="s">
        <v>2089</v>
      </c>
      <c r="B876" s="50" t="s">
        <v>3588</v>
      </c>
      <c r="C876" s="50" t="s">
        <v>2090</v>
      </c>
      <c r="D876" s="55">
        <v>1052.0</v>
      </c>
      <c r="E876" s="56">
        <v>1.328</v>
      </c>
      <c r="F876" s="56">
        <v>1.281</v>
      </c>
      <c r="G876" s="56">
        <v>1.478</v>
      </c>
      <c r="H876" s="56">
        <v>0.279</v>
      </c>
      <c r="I876" s="56">
        <v>68.0</v>
      </c>
      <c r="J876" s="56">
        <v>7.7</v>
      </c>
      <c r="K876" s="56">
        <v>8.4</v>
      </c>
      <c r="L876" s="56">
        <v>0.00148</v>
      </c>
      <c r="M876" s="56">
        <v>0.351</v>
      </c>
      <c r="N876" s="56">
        <v>95.59</v>
      </c>
      <c r="O876" s="52"/>
      <c r="P876" s="56">
        <v>49.419</v>
      </c>
      <c r="Q876" s="56">
        <v>0.16841</v>
      </c>
      <c r="R876" s="52"/>
      <c r="S876" s="52"/>
      <c r="T876" s="52"/>
      <c r="U876" s="52"/>
      <c r="V876" s="52"/>
      <c r="W876" s="52"/>
      <c r="X876" s="52"/>
      <c r="Y876" s="52"/>
    </row>
    <row r="877">
      <c r="A877" s="58" t="s">
        <v>1771</v>
      </c>
      <c r="B877" s="50" t="s">
        <v>3589</v>
      </c>
      <c r="C877" s="50" t="s">
        <v>1772</v>
      </c>
      <c r="D877" s="55">
        <v>1032.0</v>
      </c>
      <c r="E877" s="56">
        <v>1.78</v>
      </c>
      <c r="F877" s="56">
        <v>1.314</v>
      </c>
      <c r="G877" s="56">
        <v>1.877</v>
      </c>
      <c r="H877" s="56">
        <v>0.466</v>
      </c>
      <c r="I877" s="56">
        <v>58.0</v>
      </c>
      <c r="J877" s="56">
        <v>5.4</v>
      </c>
      <c r="K877" s="56">
        <v>7.8</v>
      </c>
      <c r="L877" s="56">
        <v>0.00178</v>
      </c>
      <c r="M877" s="56">
        <v>0.414</v>
      </c>
      <c r="N877" s="56">
        <v>100.0</v>
      </c>
      <c r="O877" s="52"/>
      <c r="P877" s="56">
        <v>17.55</v>
      </c>
      <c r="Q877" s="56">
        <v>0.20338</v>
      </c>
      <c r="R877" s="52"/>
      <c r="S877" s="52"/>
      <c r="T877" s="52"/>
      <c r="U877" s="52"/>
      <c r="V877" s="52"/>
      <c r="W877" s="52"/>
      <c r="X877" s="52"/>
      <c r="Y877" s="52"/>
    </row>
    <row r="878">
      <c r="A878" s="58" t="s">
        <v>1909</v>
      </c>
      <c r="B878" s="50" t="s">
        <v>3590</v>
      </c>
      <c r="C878" s="50" t="s">
        <v>1910</v>
      </c>
      <c r="D878" s="55">
        <v>1030.0</v>
      </c>
      <c r="E878" s="56">
        <v>1.562</v>
      </c>
      <c r="F878" s="56">
        <v>1.563</v>
      </c>
      <c r="G878" s="56">
        <v>1.631</v>
      </c>
      <c r="H878" s="56">
        <v>0.269</v>
      </c>
      <c r="I878" s="56">
        <v>52.0</v>
      </c>
      <c r="J878" s="56">
        <v>5.3</v>
      </c>
      <c r="K878" s="56">
        <v>8.0</v>
      </c>
      <c r="L878" s="56">
        <v>0.00303</v>
      </c>
      <c r="M878" s="56">
        <v>0.57</v>
      </c>
      <c r="N878" s="56">
        <v>98.08</v>
      </c>
      <c r="O878" s="52"/>
      <c r="P878" s="56">
        <v>22.563</v>
      </c>
      <c r="Q878" s="56">
        <v>0.34557</v>
      </c>
      <c r="R878" s="52"/>
      <c r="S878" s="52"/>
      <c r="T878" s="52"/>
      <c r="U878" s="52"/>
      <c r="V878" s="52"/>
      <c r="W878" s="52"/>
      <c r="X878" s="52"/>
      <c r="Y878" s="52"/>
    </row>
    <row r="879">
      <c r="A879" s="58" t="s">
        <v>1944</v>
      </c>
      <c r="B879" s="50" t="s">
        <v>3591</v>
      </c>
      <c r="C879" s="50" t="s">
        <v>1945</v>
      </c>
      <c r="D879" s="55">
        <v>1030.0</v>
      </c>
      <c r="E879" s="56">
        <v>1.827</v>
      </c>
      <c r="F879" s="56">
        <v>1.476</v>
      </c>
      <c r="G879" s="56">
        <v>1.863</v>
      </c>
      <c r="H879" s="56">
        <v>0.246</v>
      </c>
      <c r="I879" s="56">
        <v>179.0</v>
      </c>
      <c r="J879" s="56">
        <v>3.7</v>
      </c>
      <c r="K879" s="56">
        <v>7.4</v>
      </c>
      <c r="L879" s="56">
        <v>0.00316</v>
      </c>
      <c r="M879" s="56">
        <v>0.495</v>
      </c>
      <c r="N879" s="56">
        <v>99.44</v>
      </c>
      <c r="O879" s="52"/>
      <c r="P879" s="56">
        <v>53.131</v>
      </c>
      <c r="Q879" s="56">
        <v>0.36015</v>
      </c>
      <c r="R879" s="52"/>
      <c r="S879" s="52"/>
      <c r="T879" s="52"/>
      <c r="U879" s="52"/>
      <c r="V879" s="52"/>
      <c r="W879" s="52"/>
      <c r="X879" s="52"/>
      <c r="Y879" s="52"/>
    </row>
    <row r="880">
      <c r="A880" s="58" t="s">
        <v>2438</v>
      </c>
      <c r="B880" s="50" t="s">
        <v>3592</v>
      </c>
      <c r="C880" s="65">
        <v>42914.0</v>
      </c>
      <c r="D880" s="55">
        <v>1028.0</v>
      </c>
      <c r="E880" s="56">
        <v>0.952</v>
      </c>
      <c r="F880" s="56">
        <v>0.952</v>
      </c>
      <c r="G880" s="56">
        <v>0.879</v>
      </c>
      <c r="H880" s="56">
        <v>0.138</v>
      </c>
      <c r="I880" s="56">
        <v>29.0</v>
      </c>
      <c r="J880" s="56">
        <v>8.8</v>
      </c>
      <c r="K880" s="56">
        <v>8.5</v>
      </c>
      <c r="L880" s="56">
        <v>0.00133</v>
      </c>
      <c r="M880" s="56">
        <v>0.236</v>
      </c>
      <c r="N880" s="56">
        <v>93.1</v>
      </c>
      <c r="O880" s="52"/>
      <c r="P880" s="56">
        <v>10.676</v>
      </c>
      <c r="Q880" s="56">
        <v>0.15161</v>
      </c>
      <c r="R880" s="52"/>
      <c r="S880" s="52"/>
      <c r="T880" s="52"/>
      <c r="U880" s="52"/>
      <c r="V880" s="52"/>
      <c r="W880" s="52"/>
      <c r="X880" s="52"/>
      <c r="Y880" s="52"/>
    </row>
    <row r="881">
      <c r="A881" s="58" t="s">
        <v>1965</v>
      </c>
      <c r="B881" s="50" t="s">
        <v>3593</v>
      </c>
      <c r="C881" s="50" t="s">
        <v>1966</v>
      </c>
      <c r="D881" s="55">
        <v>1015.0</v>
      </c>
      <c r="E881" s="56">
        <v>1.969</v>
      </c>
      <c r="F881" s="56">
        <v>1.969</v>
      </c>
      <c r="G881" s="56">
        <v>2.036</v>
      </c>
      <c r="H881" s="56">
        <v>1.333</v>
      </c>
      <c r="I881" s="56">
        <v>9.0</v>
      </c>
      <c r="J881" s="50" t="s">
        <v>563</v>
      </c>
      <c r="K881" s="56">
        <v>8.8</v>
      </c>
      <c r="L881" s="56">
        <v>9.4E-4</v>
      </c>
      <c r="M881" s="56">
        <v>0.75</v>
      </c>
      <c r="N881" s="56">
        <v>88.89</v>
      </c>
      <c r="O881" s="52"/>
      <c r="P881" s="56">
        <v>22.727</v>
      </c>
      <c r="Q881" s="56">
        <v>0.10731</v>
      </c>
      <c r="R881" s="52"/>
      <c r="S881" s="52"/>
      <c r="T881" s="52"/>
      <c r="U881" s="52"/>
      <c r="V881" s="52"/>
      <c r="W881" s="52"/>
      <c r="X881" s="52"/>
      <c r="Y881" s="52"/>
    </row>
    <row r="882">
      <c r="A882" s="58" t="s">
        <v>691</v>
      </c>
      <c r="B882" s="50" t="s">
        <v>3594</v>
      </c>
      <c r="C882" s="50" t="s">
        <v>694</v>
      </c>
      <c r="D882" s="55">
        <v>1013.0</v>
      </c>
      <c r="E882" s="56">
        <v>3.963</v>
      </c>
      <c r="F882" s="56">
        <v>3.789</v>
      </c>
      <c r="G882" s="56">
        <v>4.57</v>
      </c>
      <c r="H882" s="56">
        <v>0.449</v>
      </c>
      <c r="I882" s="56">
        <v>78.0</v>
      </c>
      <c r="J882" s="56">
        <v>3.2</v>
      </c>
      <c r="K882" s="56">
        <v>7.3</v>
      </c>
      <c r="L882" s="56">
        <v>0.00589</v>
      </c>
      <c r="M882" s="56">
        <v>1.819</v>
      </c>
      <c r="N882" s="56">
        <v>94.87</v>
      </c>
      <c r="O882" s="52"/>
      <c r="P882" s="56">
        <v>74.414</v>
      </c>
      <c r="Q882" s="56">
        <v>0.67111</v>
      </c>
      <c r="R882" s="52"/>
      <c r="S882" s="52"/>
      <c r="T882" s="52"/>
      <c r="U882" s="52"/>
      <c r="V882" s="52"/>
      <c r="W882" s="52"/>
      <c r="X882" s="52"/>
      <c r="Y882" s="52"/>
    </row>
    <row r="883">
      <c r="A883" s="58" t="s">
        <v>1276</v>
      </c>
      <c r="B883" s="50" t="s">
        <v>3595</v>
      </c>
      <c r="C883" s="50" t="s">
        <v>1278</v>
      </c>
      <c r="D883" s="55">
        <v>1012.0</v>
      </c>
      <c r="E883" s="56">
        <v>2.59</v>
      </c>
      <c r="F883" s="56">
        <v>2.462</v>
      </c>
      <c r="G883" s="56">
        <v>3.618</v>
      </c>
      <c r="H883" s="56">
        <v>1.46</v>
      </c>
      <c r="I883" s="56">
        <v>63.0</v>
      </c>
      <c r="J883" s="56">
        <v>3.4</v>
      </c>
      <c r="K883" s="56">
        <v>9.1</v>
      </c>
      <c r="L883" s="56">
        <v>0.00551</v>
      </c>
      <c r="M883" s="56">
        <v>1.435</v>
      </c>
      <c r="N883" s="56">
        <v>76.19</v>
      </c>
      <c r="O883" s="52"/>
      <c r="P883" s="56">
        <v>75.0</v>
      </c>
      <c r="Q883" s="56">
        <v>0.62819</v>
      </c>
      <c r="R883" s="52"/>
      <c r="S883" s="52"/>
      <c r="T883" s="52"/>
      <c r="U883" s="52"/>
      <c r="V883" s="52"/>
      <c r="W883" s="52"/>
      <c r="X883" s="52"/>
      <c r="Y883" s="52"/>
    </row>
    <row r="884">
      <c r="A884" s="58" t="s">
        <v>1080</v>
      </c>
      <c r="B884" s="50" t="s">
        <v>3596</v>
      </c>
      <c r="C884" s="50" t="s">
        <v>1081</v>
      </c>
      <c r="D884" s="55">
        <v>1009.0</v>
      </c>
      <c r="E884" s="56">
        <v>3.562</v>
      </c>
      <c r="F884" s="56">
        <v>2.124</v>
      </c>
      <c r="G884" s="56">
        <v>3.124</v>
      </c>
      <c r="H884" s="56">
        <v>0.791</v>
      </c>
      <c r="I884" s="56">
        <v>43.0</v>
      </c>
      <c r="J884" s="56">
        <v>4.1</v>
      </c>
      <c r="K884" s="56">
        <v>5.9</v>
      </c>
      <c r="L884" s="56">
        <v>0.00209</v>
      </c>
      <c r="M884" s="56">
        <v>0.66</v>
      </c>
      <c r="N884" s="56">
        <v>81.4</v>
      </c>
      <c r="O884" s="52"/>
      <c r="P884" s="56">
        <v>68.696</v>
      </c>
      <c r="Q884" s="56">
        <v>0.23775</v>
      </c>
      <c r="R884" s="52"/>
      <c r="S884" s="52"/>
      <c r="T884" s="52"/>
      <c r="U884" s="52"/>
      <c r="V884" s="52"/>
      <c r="W884" s="52"/>
      <c r="X884" s="52"/>
      <c r="Y884" s="52"/>
    </row>
    <row r="885">
      <c r="A885" s="58" t="s">
        <v>1401</v>
      </c>
      <c r="B885" s="50" t="s">
        <v>3597</v>
      </c>
      <c r="C885" s="50" t="s">
        <v>1402</v>
      </c>
      <c r="D885" s="55">
        <v>1001.0</v>
      </c>
      <c r="E885" s="56">
        <v>2.322</v>
      </c>
      <c r="F885" s="56">
        <v>2.186</v>
      </c>
      <c r="G885" s="56">
        <v>2.119</v>
      </c>
      <c r="H885" s="56">
        <v>0.957</v>
      </c>
      <c r="I885" s="56">
        <v>70.0</v>
      </c>
      <c r="J885" s="56">
        <v>3.1</v>
      </c>
      <c r="K885" s="56">
        <v>6.7</v>
      </c>
      <c r="L885" s="56">
        <v>0.00294</v>
      </c>
      <c r="M885" s="56">
        <v>0.54</v>
      </c>
      <c r="N885" s="56">
        <v>48.57</v>
      </c>
      <c r="O885" s="52"/>
      <c r="P885" s="56">
        <v>37.305</v>
      </c>
      <c r="Q885" s="56">
        <v>0.33492</v>
      </c>
      <c r="R885" s="52"/>
      <c r="S885" s="52"/>
      <c r="T885" s="52"/>
      <c r="U885" s="52"/>
      <c r="V885" s="52"/>
      <c r="W885" s="52"/>
      <c r="X885" s="52"/>
      <c r="Y885" s="52"/>
    </row>
    <row r="886">
      <c r="A886" s="58" t="s">
        <v>2761</v>
      </c>
      <c r="B886" s="50" t="s">
        <v>3598</v>
      </c>
      <c r="C886" s="50" t="s">
        <v>2762</v>
      </c>
      <c r="D886" s="55">
        <v>1000.0</v>
      </c>
      <c r="E886" s="56">
        <v>0.968</v>
      </c>
      <c r="F886" s="56">
        <v>0.862</v>
      </c>
      <c r="G886" s="56">
        <v>0.504</v>
      </c>
      <c r="H886" s="56">
        <v>0.2</v>
      </c>
      <c r="I886" s="56">
        <v>305.0</v>
      </c>
      <c r="J886" s="56">
        <v>2.4</v>
      </c>
      <c r="K886" s="56">
        <v>6.0</v>
      </c>
      <c r="L886" s="56">
        <v>0.00298</v>
      </c>
      <c r="M886" s="56">
        <v>0.11</v>
      </c>
      <c r="N886" s="56">
        <v>87.21</v>
      </c>
      <c r="O886" s="52"/>
      <c r="P886" s="56">
        <v>7.593</v>
      </c>
      <c r="Q886" s="56">
        <v>0.33971</v>
      </c>
      <c r="R886" s="52"/>
      <c r="S886" s="52"/>
      <c r="T886" s="52"/>
      <c r="U886" s="52"/>
      <c r="V886" s="52"/>
      <c r="W886" s="52"/>
      <c r="X886" s="52"/>
      <c r="Y886" s="52"/>
    </row>
    <row r="887">
      <c r="A887" s="58" t="s">
        <v>2162</v>
      </c>
      <c r="B887" s="50" t="s">
        <v>2162</v>
      </c>
      <c r="C887" s="50" t="s">
        <v>2163</v>
      </c>
      <c r="D887" s="56">
        <v>993.0</v>
      </c>
      <c r="E887" s="56">
        <v>1.452</v>
      </c>
      <c r="F887" s="56">
        <v>1.06</v>
      </c>
      <c r="G887" s="56">
        <v>1.565</v>
      </c>
      <c r="H887" s="56">
        <v>0.087</v>
      </c>
      <c r="I887" s="56">
        <v>46.0</v>
      </c>
      <c r="J887" s="56">
        <v>9.6</v>
      </c>
      <c r="K887" s="50" t="s">
        <v>563</v>
      </c>
      <c r="L887" s="56">
        <v>0.00105</v>
      </c>
      <c r="M887" s="56">
        <v>0.346</v>
      </c>
      <c r="N887" s="56">
        <v>95.65</v>
      </c>
      <c r="O887" s="52"/>
      <c r="P887" s="56">
        <v>47.009</v>
      </c>
      <c r="Q887" s="56">
        <v>0.11935</v>
      </c>
      <c r="R887" s="52"/>
      <c r="S887" s="52"/>
      <c r="T887" s="52"/>
      <c r="U887" s="52"/>
      <c r="V887" s="52"/>
      <c r="W887" s="52"/>
      <c r="X887" s="52"/>
      <c r="Y887" s="52"/>
    </row>
    <row r="888">
      <c r="A888" s="58" t="s">
        <v>2019</v>
      </c>
      <c r="B888" s="50" t="s">
        <v>3599</v>
      </c>
      <c r="C888" s="50" t="s">
        <v>2020</v>
      </c>
      <c r="D888" s="56">
        <v>986.0</v>
      </c>
      <c r="E888" s="56">
        <v>1.753</v>
      </c>
      <c r="F888" s="56">
        <v>1.682</v>
      </c>
      <c r="G888" s="56">
        <v>1.681</v>
      </c>
      <c r="H888" s="56">
        <v>0.163</v>
      </c>
      <c r="I888" s="56">
        <v>43.0</v>
      </c>
      <c r="J888" s="56">
        <v>8.5</v>
      </c>
      <c r="K888" s="56">
        <v>8.5</v>
      </c>
      <c r="L888" s="56">
        <v>0.00135</v>
      </c>
      <c r="M888" s="56">
        <v>0.412</v>
      </c>
      <c r="N888" s="56">
        <v>90.7</v>
      </c>
      <c r="O888" s="52"/>
      <c r="P888" s="56">
        <v>20.462</v>
      </c>
      <c r="Q888" s="56">
        <v>0.15333</v>
      </c>
      <c r="R888" s="52"/>
      <c r="S888" s="52"/>
      <c r="T888" s="52"/>
      <c r="U888" s="52"/>
      <c r="V888" s="52"/>
      <c r="W888" s="52"/>
      <c r="X888" s="52"/>
      <c r="Y888" s="52"/>
    </row>
    <row r="889">
      <c r="A889" s="58" t="s">
        <v>2429</v>
      </c>
      <c r="B889" s="50" t="s">
        <v>3600</v>
      </c>
      <c r="C889" s="50" t="s">
        <v>2430</v>
      </c>
      <c r="D889" s="56">
        <v>985.0</v>
      </c>
      <c r="E889" s="56">
        <v>0.646</v>
      </c>
      <c r="F889" s="56">
        <v>0.531</v>
      </c>
      <c r="G889" s="56">
        <v>0.712</v>
      </c>
      <c r="H889" s="56">
        <v>0.101</v>
      </c>
      <c r="I889" s="56">
        <v>358.0</v>
      </c>
      <c r="J889" s="56">
        <v>3.5</v>
      </c>
      <c r="K889" s="56">
        <v>7.7</v>
      </c>
      <c r="L889" s="56">
        <v>0.00308</v>
      </c>
      <c r="M889" s="56">
        <v>0.199</v>
      </c>
      <c r="N889" s="56">
        <v>98.32</v>
      </c>
      <c r="O889" s="52"/>
      <c r="P889" s="56">
        <v>33.263</v>
      </c>
      <c r="Q889" s="56">
        <v>0.35051</v>
      </c>
      <c r="R889" s="52"/>
      <c r="S889" s="52"/>
      <c r="T889" s="52"/>
      <c r="U889" s="52"/>
      <c r="V889" s="52"/>
      <c r="W889" s="52"/>
      <c r="X889" s="52"/>
      <c r="Y889" s="52"/>
    </row>
    <row r="890">
      <c r="A890" s="58" t="s">
        <v>1568</v>
      </c>
      <c r="B890" s="50" t="s">
        <v>3601</v>
      </c>
      <c r="C890" s="50" t="s">
        <v>1569</v>
      </c>
      <c r="D890" s="56">
        <v>972.0</v>
      </c>
      <c r="E890" s="56">
        <v>2.616</v>
      </c>
      <c r="F890" s="56">
        <v>2.534</v>
      </c>
      <c r="G890" s="56">
        <v>2.483</v>
      </c>
      <c r="H890" s="56">
        <v>0.864</v>
      </c>
      <c r="I890" s="56">
        <v>44.0</v>
      </c>
      <c r="J890" s="56">
        <v>6.1</v>
      </c>
      <c r="K890" s="56">
        <v>9.0</v>
      </c>
      <c r="L890" s="56">
        <v>0.0016</v>
      </c>
      <c r="M890" s="56">
        <v>0.595</v>
      </c>
      <c r="N890" s="56">
        <v>88.64</v>
      </c>
      <c r="O890" s="52"/>
      <c r="P890" s="56">
        <v>52.598</v>
      </c>
      <c r="Q890" s="56">
        <v>0.1825</v>
      </c>
      <c r="R890" s="52"/>
      <c r="S890" s="52"/>
      <c r="T890" s="52"/>
      <c r="U890" s="52"/>
      <c r="V890" s="52"/>
      <c r="W890" s="52"/>
      <c r="X890" s="52"/>
      <c r="Y890" s="52"/>
    </row>
    <row r="891">
      <c r="A891" s="58" t="s">
        <v>1188</v>
      </c>
      <c r="B891" s="50" t="s">
        <v>3602</v>
      </c>
      <c r="C891" s="50" t="s">
        <v>1189</v>
      </c>
      <c r="D891" s="56">
        <v>970.0</v>
      </c>
      <c r="E891" s="56">
        <v>2.553</v>
      </c>
      <c r="F891" s="56">
        <v>2.085</v>
      </c>
      <c r="G891" s="56">
        <v>2.148</v>
      </c>
      <c r="H891" s="56">
        <v>0.325</v>
      </c>
      <c r="I891" s="56">
        <v>40.0</v>
      </c>
      <c r="J891" s="56">
        <v>8.0</v>
      </c>
      <c r="K891" s="50" t="s">
        <v>563</v>
      </c>
      <c r="L891" s="56">
        <v>0.00197</v>
      </c>
      <c r="M891" s="56">
        <v>0.69</v>
      </c>
      <c r="N891" s="56">
        <v>100.0</v>
      </c>
      <c r="O891" s="52"/>
      <c r="P891" s="56">
        <v>51.626</v>
      </c>
      <c r="Q891" s="56">
        <v>0.22471</v>
      </c>
      <c r="R891" s="52"/>
      <c r="S891" s="52"/>
      <c r="T891" s="52"/>
      <c r="U891" s="52"/>
      <c r="V891" s="52"/>
      <c r="W891" s="52"/>
      <c r="X891" s="52"/>
      <c r="Y891" s="52"/>
    </row>
    <row r="892">
      <c r="A892" s="58" t="s">
        <v>2053</v>
      </c>
      <c r="B892" s="50" t="s">
        <v>3603</v>
      </c>
      <c r="C892" s="50" t="s">
        <v>2054</v>
      </c>
      <c r="D892" s="56">
        <v>967.0</v>
      </c>
      <c r="E892" s="56">
        <v>1.557</v>
      </c>
      <c r="F892" s="56">
        <v>1.523</v>
      </c>
      <c r="G892" s="56">
        <v>1.465</v>
      </c>
      <c r="H892" s="56">
        <v>0.128</v>
      </c>
      <c r="I892" s="56">
        <v>39.0</v>
      </c>
      <c r="J892" s="56">
        <v>8.4</v>
      </c>
      <c r="K892" s="56">
        <v>8.5</v>
      </c>
      <c r="L892" s="56">
        <v>0.00172</v>
      </c>
      <c r="M892" s="56">
        <v>0.493</v>
      </c>
      <c r="N892" s="56">
        <v>100.0</v>
      </c>
      <c r="O892" s="52"/>
      <c r="P892" s="56">
        <v>22.387</v>
      </c>
      <c r="Q892" s="56">
        <v>0.19558</v>
      </c>
      <c r="R892" s="52"/>
      <c r="S892" s="52"/>
      <c r="T892" s="52"/>
      <c r="U892" s="52"/>
      <c r="V892" s="52"/>
      <c r="W892" s="52"/>
      <c r="X892" s="52"/>
      <c r="Y892" s="52"/>
    </row>
    <row r="893">
      <c r="A893" s="58" t="s">
        <v>2404</v>
      </c>
      <c r="B893" s="50" t="s">
        <v>2404</v>
      </c>
      <c r="C893" s="50" t="s">
        <v>2406</v>
      </c>
      <c r="D893" s="56">
        <v>967.0</v>
      </c>
      <c r="E893" s="56">
        <v>2.111</v>
      </c>
      <c r="F893" s="56">
        <v>2.0</v>
      </c>
      <c r="G893" s="56">
        <v>1.874</v>
      </c>
      <c r="H893" s="56">
        <v>0.5</v>
      </c>
      <c r="I893" s="56">
        <v>24.0</v>
      </c>
      <c r="J893" s="50" t="s">
        <v>563</v>
      </c>
      <c r="K893" s="56">
        <v>8.9</v>
      </c>
      <c r="L893" s="56">
        <v>7.5E-4</v>
      </c>
      <c r="M893" s="56">
        <v>0.567</v>
      </c>
      <c r="N893" s="56">
        <v>100.0</v>
      </c>
      <c r="O893" s="52"/>
      <c r="P893" s="56">
        <v>67.488</v>
      </c>
      <c r="Q893" s="56">
        <v>0.08508</v>
      </c>
      <c r="R893" s="52"/>
      <c r="S893" s="52"/>
      <c r="T893" s="52"/>
      <c r="U893" s="52"/>
      <c r="V893" s="52"/>
      <c r="W893" s="52"/>
      <c r="X893" s="52"/>
      <c r="Y893" s="52"/>
    </row>
    <row r="894">
      <c r="A894" s="58" t="s">
        <v>1611</v>
      </c>
      <c r="B894" s="50" t="s">
        <v>3604</v>
      </c>
      <c r="C894" s="50" t="s">
        <v>1612</v>
      </c>
      <c r="D894" s="56">
        <v>966.0</v>
      </c>
      <c r="E894" s="56">
        <v>2.645</v>
      </c>
      <c r="F894" s="56">
        <v>2.551</v>
      </c>
      <c r="G894" s="56">
        <v>2.583</v>
      </c>
      <c r="H894" s="56">
        <v>0.983</v>
      </c>
      <c r="I894" s="56">
        <v>60.0</v>
      </c>
      <c r="J894" s="56">
        <v>4.4</v>
      </c>
      <c r="K894" s="56">
        <v>6.7</v>
      </c>
      <c r="L894" s="56">
        <v>0.00208</v>
      </c>
      <c r="M894" s="56">
        <v>0.586</v>
      </c>
      <c r="N894" s="56">
        <v>91.67</v>
      </c>
      <c r="O894" s="52"/>
      <c r="P894" s="56">
        <v>36.465</v>
      </c>
      <c r="Q894" s="56">
        <v>0.23747</v>
      </c>
      <c r="R894" s="52"/>
      <c r="S894" s="52"/>
      <c r="T894" s="52"/>
      <c r="U894" s="52"/>
      <c r="V894" s="52"/>
      <c r="W894" s="52"/>
      <c r="X894" s="52"/>
      <c r="Y894" s="52"/>
    </row>
    <row r="895">
      <c r="A895" s="58" t="s">
        <v>1839</v>
      </c>
      <c r="B895" s="50" t="s">
        <v>1839</v>
      </c>
      <c r="C895" s="50" t="s">
        <v>1840</v>
      </c>
      <c r="D895" s="56">
        <v>964.0</v>
      </c>
      <c r="E895" s="56">
        <v>1.304</v>
      </c>
      <c r="F895" s="56">
        <v>1.208</v>
      </c>
      <c r="G895" s="56">
        <v>1.398</v>
      </c>
      <c r="H895" s="56">
        <v>0.117</v>
      </c>
      <c r="I895" s="56">
        <v>60.0</v>
      </c>
      <c r="J895" s="56">
        <v>8.2</v>
      </c>
      <c r="K895" s="56">
        <v>8.0</v>
      </c>
      <c r="L895" s="56">
        <v>0.00171</v>
      </c>
      <c r="M895" s="56">
        <v>0.413</v>
      </c>
      <c r="N895" s="56">
        <v>100.0</v>
      </c>
      <c r="O895" s="52"/>
      <c r="P895" s="56">
        <v>47.054</v>
      </c>
      <c r="Q895" s="56">
        <v>0.19501</v>
      </c>
      <c r="R895" s="52"/>
      <c r="S895" s="52"/>
      <c r="T895" s="52"/>
      <c r="U895" s="52"/>
      <c r="V895" s="52"/>
      <c r="W895" s="52"/>
      <c r="X895" s="52"/>
      <c r="Y895" s="52"/>
    </row>
    <row r="896">
      <c r="A896" s="58" t="s">
        <v>2135</v>
      </c>
      <c r="B896" s="50" t="s">
        <v>3605</v>
      </c>
      <c r="C896" s="50" t="s">
        <v>2136</v>
      </c>
      <c r="D896" s="56">
        <v>961.0</v>
      </c>
      <c r="E896" s="56">
        <v>1.521</v>
      </c>
      <c r="F896" s="56">
        <v>1.281</v>
      </c>
      <c r="G896" s="56">
        <v>1.588</v>
      </c>
      <c r="H896" s="56">
        <v>0.348</v>
      </c>
      <c r="I896" s="56">
        <v>141.0</v>
      </c>
      <c r="J896" s="56">
        <v>3.4</v>
      </c>
      <c r="K896" s="56">
        <v>8.6</v>
      </c>
      <c r="L896" s="56">
        <v>0.00241</v>
      </c>
      <c r="M896" s="56">
        <v>0.389</v>
      </c>
      <c r="N896" s="56">
        <v>95.74</v>
      </c>
      <c r="O896" s="52"/>
      <c r="P896" s="56">
        <v>36.908</v>
      </c>
      <c r="Q896" s="56">
        <v>0.27486</v>
      </c>
      <c r="R896" s="52"/>
      <c r="S896" s="52"/>
      <c r="T896" s="52"/>
      <c r="U896" s="52"/>
      <c r="V896" s="52"/>
      <c r="W896" s="52"/>
      <c r="X896" s="52"/>
      <c r="Y896" s="52"/>
    </row>
    <row r="897">
      <c r="A897" s="58" t="s">
        <v>1030</v>
      </c>
      <c r="B897" s="50" t="s">
        <v>3606</v>
      </c>
      <c r="C897" s="50" t="s">
        <v>1031</v>
      </c>
      <c r="D897" s="56">
        <v>955.0</v>
      </c>
      <c r="E897" s="56">
        <v>2.316</v>
      </c>
      <c r="F897" s="56">
        <v>2.231</v>
      </c>
      <c r="G897" s="56">
        <v>2.893</v>
      </c>
      <c r="H897" s="56">
        <v>0.18</v>
      </c>
      <c r="I897" s="56">
        <v>50.0</v>
      </c>
      <c r="J897" s="56">
        <v>3.7</v>
      </c>
      <c r="K897" s="56">
        <v>8.6</v>
      </c>
      <c r="L897" s="56">
        <v>0.00626</v>
      </c>
      <c r="M897" s="56">
        <v>1.269</v>
      </c>
      <c r="N897" s="56">
        <v>92.0</v>
      </c>
      <c r="O897" s="52"/>
      <c r="P897" s="56">
        <v>29.679</v>
      </c>
      <c r="Q897" s="56">
        <v>0.71298</v>
      </c>
      <c r="R897" s="52"/>
      <c r="S897" s="52"/>
      <c r="T897" s="52"/>
      <c r="U897" s="52"/>
      <c r="V897" s="52"/>
      <c r="W897" s="52"/>
      <c r="X897" s="52"/>
      <c r="Y897" s="52"/>
    </row>
    <row r="898">
      <c r="A898" s="58" t="s">
        <v>2515</v>
      </c>
      <c r="B898" s="50" t="s">
        <v>3607</v>
      </c>
      <c r="C898" s="50" t="s">
        <v>2516</v>
      </c>
      <c r="D898" s="56">
        <v>951.0</v>
      </c>
      <c r="E898" s="56">
        <v>0.612</v>
      </c>
      <c r="F898" s="56">
        <v>0.547</v>
      </c>
      <c r="G898" s="56">
        <v>0.713</v>
      </c>
      <c r="H898" s="56">
        <v>0.128</v>
      </c>
      <c r="I898" s="56">
        <v>109.0</v>
      </c>
      <c r="J898" s="56">
        <v>7.2</v>
      </c>
      <c r="K898" s="56">
        <v>8.2</v>
      </c>
      <c r="L898" s="56">
        <v>0.00148</v>
      </c>
      <c r="M898" s="56">
        <v>0.183</v>
      </c>
      <c r="N898" s="56">
        <v>72.48</v>
      </c>
      <c r="O898" s="52"/>
      <c r="P898" s="56">
        <v>3.979</v>
      </c>
      <c r="Q898" s="56">
        <v>0.16896</v>
      </c>
      <c r="R898" s="52"/>
      <c r="S898" s="52"/>
      <c r="T898" s="52"/>
      <c r="U898" s="52"/>
      <c r="V898" s="52"/>
      <c r="W898" s="52"/>
      <c r="X898" s="52"/>
      <c r="Y898" s="52"/>
    </row>
    <row r="899">
      <c r="A899" s="58" t="s">
        <v>2481</v>
      </c>
      <c r="B899" s="50" t="s">
        <v>2481</v>
      </c>
      <c r="C899" s="50" t="s">
        <v>2482</v>
      </c>
      <c r="D899" s="56">
        <v>940.0</v>
      </c>
      <c r="E899" s="56">
        <v>0.747</v>
      </c>
      <c r="F899" s="56">
        <v>0.59</v>
      </c>
      <c r="G899" s="56">
        <v>0.857</v>
      </c>
      <c r="H899" s="56">
        <v>0.165</v>
      </c>
      <c r="I899" s="56">
        <v>79.0</v>
      </c>
      <c r="J899" s="56">
        <v>7.2</v>
      </c>
      <c r="K899" s="56">
        <v>9.5</v>
      </c>
      <c r="L899" s="56">
        <v>0.00118</v>
      </c>
      <c r="M899" s="56">
        <v>0.196</v>
      </c>
      <c r="N899" s="56">
        <v>94.94</v>
      </c>
      <c r="O899" s="52"/>
      <c r="P899" s="56">
        <v>6.588</v>
      </c>
      <c r="Q899" s="56">
        <v>0.13438</v>
      </c>
      <c r="R899" s="52"/>
      <c r="S899" s="52"/>
      <c r="T899" s="52"/>
      <c r="U899" s="52"/>
      <c r="V899" s="52"/>
      <c r="W899" s="52"/>
      <c r="X899" s="52"/>
      <c r="Y899" s="52"/>
    </row>
    <row r="900">
      <c r="A900" s="58" t="s">
        <v>2615</v>
      </c>
      <c r="B900" s="50" t="s">
        <v>3608</v>
      </c>
      <c r="C900" s="50" t="s">
        <v>2616</v>
      </c>
      <c r="D900" s="56">
        <v>939.0</v>
      </c>
      <c r="E900" s="56">
        <v>0.538</v>
      </c>
      <c r="F900" s="56">
        <v>0.206</v>
      </c>
      <c r="G900" s="56">
        <v>0.395</v>
      </c>
      <c r="H900" s="56">
        <v>0.195</v>
      </c>
      <c r="I900" s="56">
        <v>256.0</v>
      </c>
      <c r="J900" s="56">
        <v>4.4</v>
      </c>
      <c r="K900" s="56">
        <v>7.4</v>
      </c>
      <c r="L900" s="56">
        <v>8.8E-4</v>
      </c>
      <c r="M900" s="56">
        <v>0.042</v>
      </c>
      <c r="N900" s="56">
        <v>100.0</v>
      </c>
      <c r="O900" s="52"/>
      <c r="P900" s="56">
        <v>12.709</v>
      </c>
      <c r="Q900" s="56">
        <v>0.10041</v>
      </c>
      <c r="R900" s="52"/>
      <c r="S900" s="52"/>
      <c r="T900" s="52"/>
      <c r="U900" s="52"/>
      <c r="V900" s="52"/>
      <c r="W900" s="52"/>
      <c r="X900" s="52"/>
      <c r="Y900" s="52"/>
    </row>
    <row r="901">
      <c r="A901" s="58" t="s">
        <v>1491</v>
      </c>
      <c r="B901" s="50" t="s">
        <v>3609</v>
      </c>
      <c r="C901" s="50" t="s">
        <v>1492</v>
      </c>
      <c r="D901" s="56">
        <v>939.0</v>
      </c>
      <c r="E901" s="56">
        <v>2.008</v>
      </c>
      <c r="F901" s="56">
        <v>1.832</v>
      </c>
      <c r="G901" s="56">
        <v>2.127</v>
      </c>
      <c r="H901" s="56">
        <v>0.474</v>
      </c>
      <c r="I901" s="56">
        <v>38.0</v>
      </c>
      <c r="J901" s="56">
        <v>4.3</v>
      </c>
      <c r="K901" s="56">
        <v>8.3</v>
      </c>
      <c r="L901" s="56">
        <v>0.00371</v>
      </c>
      <c r="M901" s="56">
        <v>0.8</v>
      </c>
      <c r="N901" s="56">
        <v>65.79</v>
      </c>
      <c r="O901" s="52"/>
      <c r="P901" s="56">
        <v>29.239</v>
      </c>
      <c r="Q901" s="56">
        <v>0.42311</v>
      </c>
      <c r="R901" s="52"/>
      <c r="S901" s="52"/>
      <c r="T901" s="52"/>
      <c r="U901" s="52"/>
      <c r="V901" s="52"/>
      <c r="W901" s="52"/>
      <c r="X901" s="52"/>
      <c r="Y901" s="52"/>
    </row>
    <row r="902">
      <c r="A902" s="58" t="s">
        <v>2125</v>
      </c>
      <c r="B902" s="50" t="s">
        <v>2125</v>
      </c>
      <c r="C902" s="50" t="s">
        <v>2126</v>
      </c>
      <c r="D902" s="56">
        <v>939.0</v>
      </c>
      <c r="E902" s="56">
        <v>1.284</v>
      </c>
      <c r="F902" s="56">
        <v>1.189</v>
      </c>
      <c r="G902" s="56">
        <v>1.399</v>
      </c>
      <c r="H902" s="56">
        <v>0.111</v>
      </c>
      <c r="I902" s="56">
        <v>45.0</v>
      </c>
      <c r="J902" s="56">
        <v>7.2</v>
      </c>
      <c r="K902" s="56">
        <v>8.9</v>
      </c>
      <c r="L902" s="56">
        <v>0.00144</v>
      </c>
      <c r="M902" s="56">
        <v>0.376</v>
      </c>
      <c r="N902" s="56">
        <v>100.0</v>
      </c>
      <c r="O902" s="52"/>
      <c r="P902" s="56">
        <v>15.854</v>
      </c>
      <c r="Q902" s="56">
        <v>0.16385</v>
      </c>
      <c r="R902" s="52"/>
      <c r="S902" s="52"/>
      <c r="T902" s="52"/>
      <c r="U902" s="52"/>
      <c r="V902" s="52"/>
      <c r="W902" s="52"/>
      <c r="X902" s="52"/>
      <c r="Y902" s="52"/>
    </row>
    <row r="903">
      <c r="A903" s="58" t="s">
        <v>3610</v>
      </c>
      <c r="B903" s="50" t="s">
        <v>3611</v>
      </c>
      <c r="C903" s="50" t="s">
        <v>3612</v>
      </c>
      <c r="D903" s="56">
        <v>938.0</v>
      </c>
      <c r="E903" s="56">
        <v>1.594</v>
      </c>
      <c r="F903" s="56">
        <v>1.188</v>
      </c>
      <c r="G903" s="56">
        <v>2.122</v>
      </c>
      <c r="H903" s="56">
        <v>0.302</v>
      </c>
      <c r="I903" s="56">
        <v>116.0</v>
      </c>
      <c r="J903" s="56">
        <v>3.9</v>
      </c>
      <c r="K903" s="56">
        <v>9.1</v>
      </c>
      <c r="L903" s="56">
        <v>0.00387</v>
      </c>
      <c r="M903" s="56">
        <v>0.664</v>
      </c>
      <c r="N903" s="56">
        <v>100.0</v>
      </c>
      <c r="O903" s="52"/>
      <c r="P903" s="56">
        <v>23.287</v>
      </c>
      <c r="Q903" s="56">
        <v>0.44159</v>
      </c>
      <c r="R903" s="52"/>
      <c r="S903" s="52"/>
      <c r="T903" s="52"/>
      <c r="U903" s="52"/>
      <c r="V903" s="52"/>
      <c r="W903" s="52"/>
      <c r="X903" s="52"/>
      <c r="Y903" s="52"/>
    </row>
    <row r="904">
      <c r="A904" s="58" t="s">
        <v>2164</v>
      </c>
      <c r="B904" s="50" t="s">
        <v>3613</v>
      </c>
      <c r="C904" s="50" t="s">
        <v>2165</v>
      </c>
      <c r="D904" s="56">
        <v>929.0</v>
      </c>
      <c r="E904" s="56">
        <v>1.06</v>
      </c>
      <c r="F904" s="56">
        <v>0.988</v>
      </c>
      <c r="G904" s="56">
        <v>1.071</v>
      </c>
      <c r="H904" s="56">
        <v>0.118</v>
      </c>
      <c r="I904" s="56">
        <v>34.0</v>
      </c>
      <c r="J904" s="56">
        <v>6.5</v>
      </c>
      <c r="K904" s="56">
        <v>8.2</v>
      </c>
      <c r="L904" s="56">
        <v>0.00132</v>
      </c>
      <c r="M904" s="56">
        <v>0.237</v>
      </c>
      <c r="N904" s="56">
        <v>82.35</v>
      </c>
      <c r="O904" s="52"/>
      <c r="P904" s="56">
        <v>9.405</v>
      </c>
      <c r="Q904" s="56">
        <v>0.15032</v>
      </c>
      <c r="R904" s="52"/>
      <c r="S904" s="52"/>
      <c r="T904" s="52"/>
      <c r="U904" s="52"/>
      <c r="V904" s="52"/>
      <c r="W904" s="52"/>
      <c r="X904" s="52"/>
      <c r="Y904" s="52"/>
    </row>
    <row r="905">
      <c r="A905" s="58" t="s">
        <v>963</v>
      </c>
      <c r="B905" s="50" t="s">
        <v>3614</v>
      </c>
      <c r="C905" s="50" t="s">
        <v>964</v>
      </c>
      <c r="D905" s="56">
        <v>927.0</v>
      </c>
      <c r="E905" s="56">
        <v>2.727</v>
      </c>
      <c r="F905" s="56">
        <v>2.682</v>
      </c>
      <c r="G905" s="56">
        <v>3.778</v>
      </c>
      <c r="H905" s="56">
        <v>0.25</v>
      </c>
      <c r="I905" s="56">
        <v>4.0</v>
      </c>
      <c r="J905" s="50" t="s">
        <v>563</v>
      </c>
      <c r="K905" s="56">
        <v>8.8</v>
      </c>
      <c r="L905" s="56">
        <v>0.00111</v>
      </c>
      <c r="M905" s="56">
        <v>1.627</v>
      </c>
      <c r="N905" s="56">
        <v>0.0</v>
      </c>
      <c r="O905" s="52"/>
      <c r="P905" s="56">
        <v>53.944</v>
      </c>
      <c r="Q905" s="56">
        <v>0.12619</v>
      </c>
      <c r="R905" s="52"/>
      <c r="S905" s="52"/>
      <c r="T905" s="52"/>
      <c r="U905" s="52"/>
      <c r="V905" s="52"/>
      <c r="W905" s="52"/>
      <c r="X905" s="52"/>
      <c r="Y905" s="52"/>
    </row>
    <row r="906">
      <c r="A906" s="58" t="s">
        <v>2275</v>
      </c>
      <c r="B906" s="50" t="s">
        <v>2275</v>
      </c>
      <c r="C906" s="50" t="s">
        <v>2276</v>
      </c>
      <c r="D906" s="56">
        <v>926.0</v>
      </c>
      <c r="E906" s="56">
        <v>0.748</v>
      </c>
      <c r="F906" s="56">
        <v>0.614</v>
      </c>
      <c r="G906" s="56">
        <v>0.972</v>
      </c>
      <c r="H906" s="56">
        <v>0.075</v>
      </c>
      <c r="I906" s="56">
        <v>53.0</v>
      </c>
      <c r="J906" s="56">
        <v>9.5</v>
      </c>
      <c r="K906" s="50" t="s">
        <v>563</v>
      </c>
      <c r="L906" s="56">
        <v>8.8E-4</v>
      </c>
      <c r="M906" s="56">
        <v>0.204</v>
      </c>
      <c r="N906" s="56">
        <v>100.0</v>
      </c>
      <c r="O906" s="52"/>
      <c r="P906" s="56">
        <v>15.253</v>
      </c>
      <c r="Q906" s="56">
        <v>0.10071</v>
      </c>
      <c r="R906" s="52"/>
      <c r="S906" s="52"/>
      <c r="T906" s="52"/>
      <c r="U906" s="52"/>
      <c r="V906" s="52"/>
      <c r="W906" s="52"/>
      <c r="X906" s="52"/>
      <c r="Y906" s="52"/>
    </row>
    <row r="907">
      <c r="A907" s="58" t="s">
        <v>1901</v>
      </c>
      <c r="B907" s="50" t="s">
        <v>3615</v>
      </c>
      <c r="C907" s="50" t="s">
        <v>1902</v>
      </c>
      <c r="D907" s="56">
        <v>924.0</v>
      </c>
      <c r="E907" s="56">
        <v>1.629</v>
      </c>
      <c r="F907" s="56">
        <v>1.509</v>
      </c>
      <c r="G907" s="56">
        <v>1.502</v>
      </c>
      <c r="H907" s="56">
        <v>0.246</v>
      </c>
      <c r="I907" s="56">
        <v>61.0</v>
      </c>
      <c r="J907" s="56">
        <v>6.3</v>
      </c>
      <c r="K907" s="56">
        <v>5.7</v>
      </c>
      <c r="L907" s="56">
        <v>0.00168</v>
      </c>
      <c r="M907" s="56">
        <v>0.389</v>
      </c>
      <c r="N907" s="56">
        <v>91.8</v>
      </c>
      <c r="O907" s="52"/>
      <c r="P907" s="56">
        <v>25.61</v>
      </c>
      <c r="Q907" s="56">
        <v>0.19126</v>
      </c>
      <c r="R907" s="52"/>
      <c r="S907" s="52"/>
      <c r="T907" s="52"/>
      <c r="U907" s="52"/>
      <c r="V907" s="52"/>
      <c r="W907" s="52"/>
      <c r="X907" s="52"/>
      <c r="Y907" s="52"/>
    </row>
    <row r="908">
      <c r="A908" s="58" t="s">
        <v>2170</v>
      </c>
      <c r="B908" s="50" t="s">
        <v>3616</v>
      </c>
      <c r="C908" s="50" t="s">
        <v>2171</v>
      </c>
      <c r="D908" s="56">
        <v>913.0</v>
      </c>
      <c r="E908" s="56">
        <v>1.183</v>
      </c>
      <c r="F908" s="56">
        <v>0.711</v>
      </c>
      <c r="G908" s="56">
        <v>1.147</v>
      </c>
      <c r="H908" s="56">
        <v>0.248</v>
      </c>
      <c r="I908" s="56">
        <v>105.0</v>
      </c>
      <c r="J908" s="56">
        <v>5.0</v>
      </c>
      <c r="K908" s="56">
        <v>9.2</v>
      </c>
      <c r="L908" s="56">
        <v>0.00117</v>
      </c>
      <c r="M908" s="56">
        <v>0.183</v>
      </c>
      <c r="N908" s="56">
        <v>93.33</v>
      </c>
      <c r="O908" s="52"/>
      <c r="P908" s="56">
        <v>41.279</v>
      </c>
      <c r="Q908" s="56">
        <v>0.13305</v>
      </c>
      <c r="R908" s="52"/>
      <c r="S908" s="52"/>
      <c r="T908" s="52"/>
      <c r="U908" s="52"/>
      <c r="V908" s="52"/>
      <c r="W908" s="52"/>
      <c r="X908" s="52"/>
      <c r="Y908" s="52"/>
    </row>
    <row r="909">
      <c r="A909" s="58" t="s">
        <v>1826</v>
      </c>
      <c r="B909" s="50" t="s">
        <v>1826</v>
      </c>
      <c r="C909" s="50" t="s">
        <v>1827</v>
      </c>
      <c r="D909" s="56">
        <v>912.0</v>
      </c>
      <c r="E909" s="56">
        <v>1.863</v>
      </c>
      <c r="F909" s="56">
        <v>1.706</v>
      </c>
      <c r="G909" s="56">
        <v>1.962</v>
      </c>
      <c r="H909" s="56">
        <v>0.484</v>
      </c>
      <c r="I909" s="56">
        <v>31.0</v>
      </c>
      <c r="J909" s="56">
        <v>10.0</v>
      </c>
      <c r="K909" s="50" t="s">
        <v>563</v>
      </c>
      <c r="L909" s="56">
        <v>0.00125</v>
      </c>
      <c r="M909" s="56">
        <v>0.621</v>
      </c>
      <c r="N909" s="56">
        <v>100.0</v>
      </c>
      <c r="O909" s="52"/>
      <c r="P909" s="56">
        <v>38.908</v>
      </c>
      <c r="Q909" s="56">
        <v>0.14239</v>
      </c>
      <c r="R909" s="52"/>
      <c r="S909" s="52"/>
      <c r="T909" s="52"/>
      <c r="U909" s="52"/>
      <c r="V909" s="52"/>
      <c r="W909" s="52"/>
      <c r="X909" s="52"/>
      <c r="Y909" s="52"/>
    </row>
    <row r="910">
      <c r="A910" s="58" t="s">
        <v>1717</v>
      </c>
      <c r="B910" s="50" t="s">
        <v>3617</v>
      </c>
      <c r="C910" s="50" t="s">
        <v>1718</v>
      </c>
      <c r="D910" s="56">
        <v>912.0</v>
      </c>
      <c r="E910" s="56">
        <v>1.546</v>
      </c>
      <c r="F910" s="56">
        <v>1.5</v>
      </c>
      <c r="G910" s="56">
        <v>1.748</v>
      </c>
      <c r="H910" s="56">
        <v>0.164</v>
      </c>
      <c r="I910" s="56">
        <v>116.0</v>
      </c>
      <c r="J910" s="56">
        <v>3.9</v>
      </c>
      <c r="K910" s="56">
        <v>6.9</v>
      </c>
      <c r="L910" s="56">
        <v>0.00227</v>
      </c>
      <c r="M910" s="56">
        <v>0.416</v>
      </c>
      <c r="N910" s="56">
        <v>100.0</v>
      </c>
      <c r="O910" s="52"/>
      <c r="P910" s="56">
        <v>20.604</v>
      </c>
      <c r="Q910" s="56">
        <v>0.25913</v>
      </c>
      <c r="R910" s="52"/>
      <c r="S910" s="52"/>
      <c r="T910" s="52"/>
      <c r="U910" s="52"/>
      <c r="V910" s="52"/>
      <c r="W910" s="52"/>
      <c r="X910" s="52"/>
      <c r="Y910" s="52"/>
    </row>
    <row r="911">
      <c r="A911" s="58" t="s">
        <v>2322</v>
      </c>
      <c r="B911" s="50" t="s">
        <v>2322</v>
      </c>
      <c r="C911" s="50" t="s">
        <v>2323</v>
      </c>
      <c r="D911" s="56">
        <v>909.0</v>
      </c>
      <c r="E911" s="56">
        <v>3.514</v>
      </c>
      <c r="F911" s="56">
        <v>2.014</v>
      </c>
      <c r="G911" s="56">
        <v>2.417</v>
      </c>
      <c r="H911" s="56">
        <v>0.276</v>
      </c>
      <c r="I911" s="56">
        <v>87.0</v>
      </c>
      <c r="J911" s="56">
        <v>6.7</v>
      </c>
      <c r="K911" s="56">
        <v>7.7</v>
      </c>
      <c r="L911" s="56">
        <v>0.00121</v>
      </c>
      <c r="M911" s="56">
        <v>0.474</v>
      </c>
      <c r="N911" s="56">
        <v>100.0</v>
      </c>
      <c r="O911" s="52"/>
      <c r="P911" s="56">
        <v>90.233</v>
      </c>
      <c r="Q911" s="56">
        <v>0.13739</v>
      </c>
      <c r="R911" s="52"/>
      <c r="S911" s="52"/>
      <c r="T911" s="52"/>
      <c r="U911" s="52"/>
      <c r="V911" s="52"/>
      <c r="W911" s="52"/>
      <c r="X911" s="52"/>
      <c r="Y911" s="52"/>
    </row>
    <row r="912">
      <c r="A912" s="58" t="s">
        <v>860</v>
      </c>
      <c r="B912" s="50" t="s">
        <v>3618</v>
      </c>
      <c r="C912" s="50" t="s">
        <v>861</v>
      </c>
      <c r="D912" s="56">
        <v>909.0</v>
      </c>
      <c r="E912" s="56">
        <v>3.038</v>
      </c>
      <c r="F912" s="56">
        <v>2.981</v>
      </c>
      <c r="G912" s="56">
        <v>3.259</v>
      </c>
      <c r="H912" s="56">
        <v>0.36</v>
      </c>
      <c r="I912" s="56">
        <v>25.0</v>
      </c>
      <c r="J912" s="56">
        <v>5.2</v>
      </c>
      <c r="K912" s="56">
        <v>8.9</v>
      </c>
      <c r="L912" s="56">
        <v>0.00339</v>
      </c>
      <c r="M912" s="56">
        <v>1.382</v>
      </c>
      <c r="N912" s="56">
        <v>96.0</v>
      </c>
      <c r="O912" s="52"/>
      <c r="P912" s="56">
        <v>63.76</v>
      </c>
      <c r="Q912" s="56">
        <v>0.38582</v>
      </c>
      <c r="R912" s="52"/>
      <c r="S912" s="52"/>
      <c r="T912" s="52"/>
      <c r="U912" s="52"/>
      <c r="V912" s="52"/>
      <c r="W912" s="52"/>
      <c r="X912" s="52"/>
      <c r="Y912" s="52"/>
    </row>
    <row r="913">
      <c r="A913" s="58" t="s">
        <v>1170</v>
      </c>
      <c r="B913" s="50" t="s">
        <v>1170</v>
      </c>
      <c r="C913" s="50" t="s">
        <v>1171</v>
      </c>
      <c r="D913" s="56">
        <v>899.0</v>
      </c>
      <c r="E913" s="56">
        <v>2.864</v>
      </c>
      <c r="F913" s="56">
        <v>2.727</v>
      </c>
      <c r="G913" s="56">
        <v>3.319</v>
      </c>
      <c r="H913" s="56">
        <v>0.903</v>
      </c>
      <c r="I913" s="56">
        <v>31.0</v>
      </c>
      <c r="J913" s="56">
        <v>5.5</v>
      </c>
      <c r="K913" s="56">
        <v>7.5</v>
      </c>
      <c r="L913" s="56">
        <v>0.00274</v>
      </c>
      <c r="M913" s="56">
        <v>1.342</v>
      </c>
      <c r="N913" s="56">
        <v>93.55</v>
      </c>
      <c r="O913" s="52"/>
      <c r="P913" s="56">
        <v>69.298</v>
      </c>
      <c r="Q913" s="56">
        <v>0.31223</v>
      </c>
      <c r="R913" s="52"/>
      <c r="S913" s="52"/>
      <c r="T913" s="52"/>
      <c r="U913" s="52"/>
      <c r="V913" s="52"/>
      <c r="W913" s="52"/>
      <c r="X913" s="52"/>
      <c r="Y913" s="52"/>
    </row>
    <row r="914">
      <c r="A914" s="58" t="s">
        <v>1436</v>
      </c>
      <c r="B914" s="50" t="s">
        <v>1436</v>
      </c>
      <c r="C914" s="50" t="s">
        <v>1437</v>
      </c>
      <c r="D914" s="56">
        <v>887.0</v>
      </c>
      <c r="E914" s="56">
        <v>1.732</v>
      </c>
      <c r="F914" s="56">
        <v>1.69</v>
      </c>
      <c r="G914" s="56">
        <v>1.895</v>
      </c>
      <c r="H914" s="56">
        <v>0.086</v>
      </c>
      <c r="I914" s="56">
        <v>35.0</v>
      </c>
      <c r="J914" s="56">
        <v>7.6</v>
      </c>
      <c r="K914" s="56">
        <v>6.9</v>
      </c>
      <c r="L914" s="56">
        <v>0.00141</v>
      </c>
      <c r="M914" s="56">
        <v>0.514</v>
      </c>
      <c r="N914" s="56">
        <v>80.0</v>
      </c>
      <c r="O914" s="52"/>
      <c r="P914" s="56">
        <v>31.158</v>
      </c>
      <c r="Q914" s="56">
        <v>0.16044</v>
      </c>
      <c r="R914" s="52"/>
      <c r="S914" s="52"/>
      <c r="T914" s="52"/>
      <c r="U914" s="52"/>
      <c r="V914" s="52"/>
      <c r="W914" s="52"/>
      <c r="X914" s="52"/>
      <c r="Y914" s="52"/>
    </row>
    <row r="915">
      <c r="A915" s="58" t="s">
        <v>2604</v>
      </c>
      <c r="B915" s="50" t="s">
        <v>3619</v>
      </c>
      <c r="C915" s="50" t="s">
        <v>2605</v>
      </c>
      <c r="D915" s="56">
        <v>887.0</v>
      </c>
      <c r="E915" s="56">
        <v>0.66</v>
      </c>
      <c r="F915" s="56">
        <v>0.505</v>
      </c>
      <c r="G915" s="56">
        <v>0.594</v>
      </c>
      <c r="H915" s="56">
        <v>0.12</v>
      </c>
      <c r="I915" s="56">
        <v>100.0</v>
      </c>
      <c r="J915" s="56">
        <v>7.7</v>
      </c>
      <c r="K915" s="50" t="s">
        <v>563</v>
      </c>
      <c r="L915" s="56">
        <v>0.00106</v>
      </c>
      <c r="M915" s="56">
        <v>0.132</v>
      </c>
      <c r="N915" s="56">
        <v>92.0</v>
      </c>
      <c r="O915" s="52"/>
      <c r="P915" s="56">
        <v>7.844</v>
      </c>
      <c r="Q915" s="56">
        <v>0.12132</v>
      </c>
      <c r="R915" s="52"/>
      <c r="S915" s="52"/>
      <c r="T915" s="52"/>
      <c r="U915" s="52"/>
      <c r="V915" s="52"/>
      <c r="W915" s="52"/>
      <c r="X915" s="52"/>
      <c r="Y915" s="52"/>
    </row>
    <row r="916">
      <c r="A916" s="58" t="s">
        <v>1735</v>
      </c>
      <c r="B916" s="50" t="s">
        <v>3620</v>
      </c>
      <c r="C916" s="50" t="s">
        <v>1736</v>
      </c>
      <c r="D916" s="56">
        <v>883.0</v>
      </c>
      <c r="E916" s="56">
        <v>1.975</v>
      </c>
      <c r="F916" s="56">
        <v>1.938</v>
      </c>
      <c r="G916" s="56">
        <v>2.57</v>
      </c>
      <c r="H916" s="56">
        <v>0.381</v>
      </c>
      <c r="I916" s="56">
        <v>63.0</v>
      </c>
      <c r="J916" s="56">
        <v>5.1</v>
      </c>
      <c r="K916" s="56">
        <v>7.8</v>
      </c>
      <c r="L916" s="56">
        <v>0.00246</v>
      </c>
      <c r="M916" s="56">
        <v>0.712</v>
      </c>
      <c r="N916" s="56">
        <v>93.65</v>
      </c>
      <c r="O916" s="52"/>
      <c r="P916" s="56">
        <v>22.848</v>
      </c>
      <c r="Q916" s="56">
        <v>0.27987</v>
      </c>
      <c r="R916" s="52"/>
      <c r="S916" s="52"/>
      <c r="T916" s="52"/>
      <c r="U916" s="52"/>
      <c r="V916" s="52"/>
      <c r="W916" s="52"/>
      <c r="X916" s="52"/>
      <c r="Y916" s="52"/>
    </row>
    <row r="917">
      <c r="A917" s="58" t="s">
        <v>2123</v>
      </c>
      <c r="B917" s="50" t="s">
        <v>3621</v>
      </c>
      <c r="C917" s="50" t="s">
        <v>2124</v>
      </c>
      <c r="D917" s="56">
        <v>878.0</v>
      </c>
      <c r="E917" s="56">
        <v>1.29</v>
      </c>
      <c r="F917" s="56">
        <v>1.29</v>
      </c>
      <c r="G917" s="56">
        <v>1.894</v>
      </c>
      <c r="H917" s="56">
        <v>0.192</v>
      </c>
      <c r="I917" s="56">
        <v>26.0</v>
      </c>
      <c r="J917" s="56">
        <v>6.6</v>
      </c>
      <c r="K917" s="50" t="s">
        <v>563</v>
      </c>
      <c r="L917" s="56">
        <v>0.00192</v>
      </c>
      <c r="M917" s="56">
        <v>0.61</v>
      </c>
      <c r="N917" s="56">
        <v>100.0</v>
      </c>
      <c r="O917" s="52"/>
      <c r="P917" s="56">
        <v>14.014</v>
      </c>
      <c r="Q917" s="56">
        <v>0.21859</v>
      </c>
      <c r="R917" s="52"/>
      <c r="S917" s="52"/>
      <c r="T917" s="52"/>
      <c r="U917" s="52"/>
      <c r="V917" s="52"/>
      <c r="W917" s="52"/>
      <c r="X917" s="52"/>
      <c r="Y917" s="52"/>
    </row>
    <row r="918">
      <c r="A918" s="58" t="s">
        <v>1583</v>
      </c>
      <c r="B918" s="50" t="s">
        <v>3622</v>
      </c>
      <c r="C918" s="50" t="s">
        <v>1584</v>
      </c>
      <c r="D918" s="56">
        <v>876.0</v>
      </c>
      <c r="E918" s="56">
        <v>2.123</v>
      </c>
      <c r="F918" s="56">
        <v>1.951</v>
      </c>
      <c r="G918" s="56">
        <v>2.459</v>
      </c>
      <c r="H918" s="56">
        <v>0.69</v>
      </c>
      <c r="I918" s="56">
        <v>42.0</v>
      </c>
      <c r="J918" s="56">
        <v>5.6</v>
      </c>
      <c r="K918" s="56">
        <v>6.7</v>
      </c>
      <c r="L918" s="56">
        <v>0.00142</v>
      </c>
      <c r="M918" s="56">
        <v>0.518</v>
      </c>
      <c r="N918" s="56">
        <v>100.0</v>
      </c>
      <c r="O918" s="52"/>
      <c r="P918" s="56">
        <v>39.24</v>
      </c>
      <c r="Q918" s="56">
        <v>0.16161</v>
      </c>
      <c r="R918" s="52"/>
      <c r="S918" s="52"/>
      <c r="T918" s="52"/>
      <c r="U918" s="52"/>
      <c r="V918" s="52"/>
      <c r="W918" s="52"/>
      <c r="X918" s="52"/>
      <c r="Y918" s="52"/>
    </row>
    <row r="919">
      <c r="A919" s="58" t="s">
        <v>2538</v>
      </c>
      <c r="B919" s="50" t="s">
        <v>3623</v>
      </c>
      <c r="C919" s="50" t="s">
        <v>2539</v>
      </c>
      <c r="D919" s="56">
        <v>872.0</v>
      </c>
      <c r="E919" s="56">
        <v>0.811</v>
      </c>
      <c r="F919" s="56">
        <v>0.547</v>
      </c>
      <c r="G919" s="56">
        <v>0.771</v>
      </c>
      <c r="H919" s="56">
        <v>0.071</v>
      </c>
      <c r="I919" s="56">
        <v>212.0</v>
      </c>
      <c r="J919" s="56">
        <v>3.8</v>
      </c>
      <c r="K919" s="56">
        <v>8.2</v>
      </c>
      <c r="L919" s="56">
        <v>0.00199</v>
      </c>
      <c r="M919" s="56">
        <v>0.149</v>
      </c>
      <c r="N919" s="56">
        <v>89.15</v>
      </c>
      <c r="O919" s="52"/>
      <c r="P919" s="56">
        <v>3.659</v>
      </c>
      <c r="Q919" s="56">
        <v>0.22735</v>
      </c>
      <c r="R919" s="52"/>
      <c r="S919" s="52"/>
      <c r="T919" s="52"/>
      <c r="U919" s="52"/>
      <c r="V919" s="52"/>
      <c r="W919" s="52"/>
      <c r="X919" s="52"/>
      <c r="Y919" s="52"/>
    </row>
    <row r="920">
      <c r="A920" s="58" t="s">
        <v>3624</v>
      </c>
      <c r="B920" s="50" t="s">
        <v>3624</v>
      </c>
      <c r="C920" s="50" t="s">
        <v>3625</v>
      </c>
      <c r="D920" s="56">
        <v>870.0</v>
      </c>
      <c r="E920" s="56">
        <v>2.304</v>
      </c>
      <c r="F920" s="56">
        <v>2.101</v>
      </c>
      <c r="G920" s="50" t="s">
        <v>1709</v>
      </c>
      <c r="H920" s="56">
        <v>0.467</v>
      </c>
      <c r="I920" s="56">
        <v>30.0</v>
      </c>
      <c r="J920" s="56">
        <v>6.1</v>
      </c>
      <c r="K920" s="50" t="s">
        <v>563</v>
      </c>
      <c r="L920" s="56">
        <v>0.00145</v>
      </c>
      <c r="M920" s="50" t="s">
        <v>1709</v>
      </c>
      <c r="N920" s="56">
        <v>76.67</v>
      </c>
      <c r="O920" s="52"/>
      <c r="P920" s="56">
        <v>43.773</v>
      </c>
      <c r="Q920" s="56">
        <v>0.16485</v>
      </c>
      <c r="R920" s="52"/>
      <c r="S920" s="52"/>
      <c r="T920" s="52"/>
      <c r="U920" s="52"/>
      <c r="V920" s="52"/>
      <c r="W920" s="52"/>
      <c r="X920" s="52"/>
      <c r="Y920" s="52"/>
    </row>
    <row r="921">
      <c r="A921" s="58" t="s">
        <v>2804</v>
      </c>
      <c r="B921" s="50" t="s">
        <v>3626</v>
      </c>
      <c r="C921" s="50" t="s">
        <v>2805</v>
      </c>
      <c r="D921" s="56">
        <v>861.0</v>
      </c>
      <c r="E921" s="56">
        <v>1.4</v>
      </c>
      <c r="F921" s="56">
        <v>1.4</v>
      </c>
      <c r="G921" s="56">
        <v>2.27</v>
      </c>
      <c r="H921" s="56">
        <v>0.059</v>
      </c>
      <c r="I921" s="56">
        <v>17.0</v>
      </c>
      <c r="J921" s="50" t="s">
        <v>563</v>
      </c>
      <c r="K921" s="56">
        <v>5.8</v>
      </c>
      <c r="L921" s="56">
        <v>9.3E-4</v>
      </c>
      <c r="M921" s="56">
        <v>0.973</v>
      </c>
      <c r="N921" s="56">
        <v>0.0</v>
      </c>
      <c r="O921" s="52"/>
      <c r="P921" s="56">
        <v>16.614</v>
      </c>
      <c r="Q921" s="56">
        <v>0.10566</v>
      </c>
      <c r="R921" s="52"/>
      <c r="S921" s="52"/>
      <c r="T921" s="52"/>
      <c r="U921" s="52"/>
      <c r="V921" s="52"/>
      <c r="W921" s="52"/>
      <c r="X921" s="52"/>
      <c r="Y921" s="52"/>
    </row>
    <row r="922">
      <c r="A922" s="58" t="s">
        <v>2281</v>
      </c>
      <c r="B922" s="50" t="s">
        <v>3627</v>
      </c>
      <c r="C922" s="50" t="s">
        <v>2283</v>
      </c>
      <c r="D922" s="56">
        <v>853.0</v>
      </c>
      <c r="E922" s="56">
        <v>1.014</v>
      </c>
      <c r="F922" s="56">
        <v>0.881</v>
      </c>
      <c r="G922" s="56">
        <v>1.38</v>
      </c>
      <c r="H922" s="56">
        <v>0.281</v>
      </c>
      <c r="I922" s="56">
        <v>96.0</v>
      </c>
      <c r="J922" s="56">
        <v>6.4</v>
      </c>
      <c r="K922" s="56">
        <v>7.7</v>
      </c>
      <c r="L922" s="56">
        <v>0.00168</v>
      </c>
      <c r="M922" s="56">
        <v>0.422</v>
      </c>
      <c r="N922" s="56">
        <v>98.96</v>
      </c>
      <c r="O922" s="52"/>
      <c r="P922" s="56">
        <v>27.767</v>
      </c>
      <c r="Q922" s="56">
        <v>0.19111</v>
      </c>
      <c r="R922" s="52"/>
      <c r="S922" s="52"/>
      <c r="T922" s="52"/>
      <c r="U922" s="52"/>
      <c r="V922" s="52"/>
      <c r="W922" s="52"/>
      <c r="X922" s="52"/>
      <c r="Y922" s="52"/>
    </row>
    <row r="923">
      <c r="A923" s="58" t="s">
        <v>2086</v>
      </c>
      <c r="B923" s="50" t="s">
        <v>2086</v>
      </c>
      <c r="C923" s="50" t="s">
        <v>2087</v>
      </c>
      <c r="D923" s="56">
        <v>849.0</v>
      </c>
      <c r="E923" s="56">
        <v>1.761</v>
      </c>
      <c r="F923" s="56">
        <v>1.457</v>
      </c>
      <c r="G923" s="56">
        <v>1.35</v>
      </c>
      <c r="H923" s="56">
        <v>0.383</v>
      </c>
      <c r="I923" s="56">
        <v>47.0</v>
      </c>
      <c r="J923" s="56">
        <v>6.9</v>
      </c>
      <c r="K923" s="56">
        <v>6.4</v>
      </c>
      <c r="L923" s="56">
        <v>0.00129</v>
      </c>
      <c r="M923" s="56">
        <v>0.325</v>
      </c>
      <c r="N923" s="56">
        <v>82.98</v>
      </c>
      <c r="O923" s="52"/>
      <c r="P923" s="56">
        <v>32.326</v>
      </c>
      <c r="Q923" s="56">
        <v>0.14721</v>
      </c>
      <c r="R923" s="52"/>
      <c r="S923" s="52"/>
      <c r="T923" s="52"/>
      <c r="U923" s="52"/>
      <c r="V923" s="52"/>
      <c r="W923" s="52"/>
      <c r="X923" s="52"/>
      <c r="Y923" s="52"/>
    </row>
    <row r="924">
      <c r="A924" s="58" t="s">
        <v>361</v>
      </c>
      <c r="B924" s="50" t="s">
        <v>3628</v>
      </c>
      <c r="C924" s="50" t="s">
        <v>362</v>
      </c>
      <c r="D924" s="56">
        <v>847.0</v>
      </c>
      <c r="E924" s="56">
        <v>4.961</v>
      </c>
      <c r="F924" s="56">
        <v>4.461</v>
      </c>
      <c r="G924" s="56">
        <v>5.184</v>
      </c>
      <c r="H924" s="56">
        <v>0.921</v>
      </c>
      <c r="I924" s="56">
        <v>63.0</v>
      </c>
      <c r="J924" s="56">
        <v>2.5</v>
      </c>
      <c r="K924" s="56">
        <v>5.2</v>
      </c>
      <c r="L924" s="56">
        <v>0.0045</v>
      </c>
      <c r="M924" s="56">
        <v>1.956</v>
      </c>
      <c r="N924" s="56">
        <v>96.83</v>
      </c>
      <c r="O924" s="52"/>
      <c r="P924" s="56">
        <v>85.101</v>
      </c>
      <c r="Q924" s="56">
        <v>0.5124</v>
      </c>
      <c r="R924" s="52"/>
      <c r="S924" s="52"/>
      <c r="T924" s="52"/>
      <c r="U924" s="52"/>
      <c r="V924" s="52"/>
      <c r="W924" s="52"/>
      <c r="X924" s="52"/>
      <c r="Y924" s="52"/>
    </row>
    <row r="925">
      <c r="A925" s="58" t="s">
        <v>2260</v>
      </c>
      <c r="B925" s="50" t="s">
        <v>3629</v>
      </c>
      <c r="C925" s="50" t="s">
        <v>2261</v>
      </c>
      <c r="D925" s="56">
        <v>837.0</v>
      </c>
      <c r="E925" s="56">
        <v>0.892</v>
      </c>
      <c r="F925" s="56">
        <v>0.814</v>
      </c>
      <c r="G925" s="56">
        <v>1.144</v>
      </c>
      <c r="H925" s="56">
        <v>0.349</v>
      </c>
      <c r="I925" s="56">
        <v>43.0</v>
      </c>
      <c r="J925" s="56">
        <v>6.7</v>
      </c>
      <c r="K925" s="56">
        <v>9.2</v>
      </c>
      <c r="L925" s="56">
        <v>0.00106</v>
      </c>
      <c r="M925" s="56">
        <v>0.267</v>
      </c>
      <c r="N925" s="56">
        <v>97.67</v>
      </c>
      <c r="O925" s="52"/>
      <c r="P925" s="56">
        <v>10.058</v>
      </c>
      <c r="Q925" s="56">
        <v>0.12124</v>
      </c>
      <c r="R925" s="52"/>
      <c r="S925" s="52"/>
      <c r="T925" s="52"/>
      <c r="U925" s="52"/>
      <c r="V925" s="52"/>
      <c r="W925" s="52"/>
      <c r="X925" s="52"/>
      <c r="Y925" s="52"/>
    </row>
    <row r="926">
      <c r="A926" s="58" t="s">
        <v>2416</v>
      </c>
      <c r="B926" s="50" t="s">
        <v>3630</v>
      </c>
      <c r="C926" s="50" t="s">
        <v>2417</v>
      </c>
      <c r="D926" s="56">
        <v>835.0</v>
      </c>
      <c r="E926" s="56">
        <v>1.143</v>
      </c>
      <c r="F926" s="56">
        <v>0.883</v>
      </c>
      <c r="G926" s="56">
        <v>1.156</v>
      </c>
      <c r="H926" s="56">
        <v>0.4</v>
      </c>
      <c r="I926" s="56">
        <v>60.0</v>
      </c>
      <c r="J926" s="56">
        <v>4.8</v>
      </c>
      <c r="K926" s="56">
        <v>7.1</v>
      </c>
      <c r="L926" s="56">
        <v>0.00162</v>
      </c>
      <c r="M926" s="56">
        <v>0.242</v>
      </c>
      <c r="N926" s="56">
        <v>91.67</v>
      </c>
      <c r="O926" s="52"/>
      <c r="P926" s="56">
        <v>15.462</v>
      </c>
      <c r="Q926" s="56">
        <v>0.18473</v>
      </c>
      <c r="R926" s="52"/>
      <c r="S926" s="52"/>
      <c r="T926" s="52"/>
      <c r="U926" s="52"/>
      <c r="V926" s="52"/>
      <c r="W926" s="52"/>
      <c r="X926" s="52"/>
      <c r="Y926" s="52"/>
    </row>
    <row r="927">
      <c r="A927" s="58" t="s">
        <v>2142</v>
      </c>
      <c r="B927" s="50" t="s">
        <v>2142</v>
      </c>
      <c r="C927" s="50" t="s">
        <v>2143</v>
      </c>
      <c r="D927" s="56">
        <v>835.0</v>
      </c>
      <c r="E927" s="56">
        <v>1.37</v>
      </c>
      <c r="F927" s="56">
        <v>1.227</v>
      </c>
      <c r="G927" s="56">
        <v>1.36</v>
      </c>
      <c r="H927" s="56">
        <v>0.126</v>
      </c>
      <c r="I927" s="56">
        <v>103.0</v>
      </c>
      <c r="J927" s="56">
        <v>7.6</v>
      </c>
      <c r="K927" s="50" t="s">
        <v>563</v>
      </c>
      <c r="L927" s="56">
        <v>0.00137</v>
      </c>
      <c r="M927" s="56">
        <v>0.359</v>
      </c>
      <c r="N927" s="56">
        <v>99.03</v>
      </c>
      <c r="O927" s="52"/>
      <c r="P927" s="56">
        <v>13.655</v>
      </c>
      <c r="Q927" s="56">
        <v>0.15659</v>
      </c>
      <c r="R927" s="52"/>
      <c r="S927" s="52"/>
      <c r="T927" s="52"/>
      <c r="U927" s="52"/>
      <c r="V927" s="52"/>
      <c r="W927" s="52"/>
      <c r="X927" s="52"/>
      <c r="Y927" s="52"/>
    </row>
    <row r="928">
      <c r="A928" s="58" t="s">
        <v>1715</v>
      </c>
      <c r="B928" s="50" t="s">
        <v>3631</v>
      </c>
      <c r="C928" s="50" t="s">
        <v>1716</v>
      </c>
      <c r="D928" s="56">
        <v>833.0</v>
      </c>
      <c r="E928" s="56">
        <v>2.421</v>
      </c>
      <c r="F928" s="56">
        <v>1.295</v>
      </c>
      <c r="G928" s="56">
        <v>1.818</v>
      </c>
      <c r="H928" s="56">
        <v>0.957</v>
      </c>
      <c r="I928" s="56">
        <v>47.0</v>
      </c>
      <c r="J928" s="56">
        <v>5.0</v>
      </c>
      <c r="K928" s="56">
        <v>8.5</v>
      </c>
      <c r="L928" s="56">
        <v>0.00128</v>
      </c>
      <c r="M928" s="56">
        <v>0.367</v>
      </c>
      <c r="N928" s="56">
        <v>100.0</v>
      </c>
      <c r="O928" s="52"/>
      <c r="P928" s="56">
        <v>32.353</v>
      </c>
      <c r="Q928" s="56">
        <v>0.14607</v>
      </c>
      <c r="R928" s="52"/>
      <c r="S928" s="52"/>
      <c r="T928" s="52"/>
      <c r="U928" s="52"/>
      <c r="V928" s="52"/>
      <c r="W928" s="52"/>
      <c r="X928" s="52"/>
      <c r="Y928" s="52"/>
    </row>
    <row r="929">
      <c r="A929" s="58" t="s">
        <v>2569</v>
      </c>
      <c r="B929" s="50" t="s">
        <v>3632</v>
      </c>
      <c r="C929" s="50" t="s">
        <v>2570</v>
      </c>
      <c r="D929" s="56">
        <v>832.0</v>
      </c>
      <c r="E929" s="56">
        <v>0.43</v>
      </c>
      <c r="F929" s="56">
        <v>0.372</v>
      </c>
      <c r="G929" s="50" t="s">
        <v>1709</v>
      </c>
      <c r="H929" s="56">
        <v>0.075</v>
      </c>
      <c r="I929" s="56">
        <v>134.0</v>
      </c>
      <c r="J929" s="56">
        <v>4.6</v>
      </c>
      <c r="K929" s="56">
        <v>7.6</v>
      </c>
      <c r="L929" s="56">
        <v>0.00449</v>
      </c>
      <c r="M929" s="50" t="s">
        <v>1709</v>
      </c>
      <c r="N929" s="56">
        <v>95.52</v>
      </c>
      <c r="O929" s="52"/>
      <c r="P929" s="56">
        <v>2.107</v>
      </c>
      <c r="Q929" s="56">
        <v>0.51124</v>
      </c>
      <c r="R929" s="52"/>
      <c r="S929" s="52"/>
      <c r="T929" s="52"/>
      <c r="U929" s="52"/>
      <c r="V929" s="52"/>
      <c r="W929" s="52"/>
      <c r="X929" s="52"/>
      <c r="Y929" s="52"/>
    </row>
    <row r="930">
      <c r="A930" s="58" t="s">
        <v>2255</v>
      </c>
      <c r="B930" s="50" t="s">
        <v>3633</v>
      </c>
      <c r="C930" s="50" t="s">
        <v>2256</v>
      </c>
      <c r="D930" s="56">
        <v>829.0</v>
      </c>
      <c r="E930" s="56">
        <v>1.047</v>
      </c>
      <c r="F930" s="56">
        <v>1.047</v>
      </c>
      <c r="G930" s="56">
        <v>1.567</v>
      </c>
      <c r="H930" s="56">
        <v>0.095</v>
      </c>
      <c r="I930" s="56">
        <v>21.0</v>
      </c>
      <c r="J930" s="50" t="s">
        <v>563</v>
      </c>
      <c r="K930" s="50" t="s">
        <v>563</v>
      </c>
      <c r="L930" s="56">
        <v>9.8E-4</v>
      </c>
      <c r="M930" s="56">
        <v>0.458</v>
      </c>
      <c r="N930" s="56">
        <v>100.0</v>
      </c>
      <c r="O930" s="52"/>
      <c r="P930" s="56">
        <v>22.232</v>
      </c>
      <c r="Q930" s="56">
        <v>0.11121</v>
      </c>
      <c r="R930" s="52"/>
      <c r="S930" s="52"/>
      <c r="T930" s="52"/>
      <c r="U930" s="52"/>
      <c r="V930" s="52"/>
      <c r="W930" s="52"/>
      <c r="X930" s="52"/>
      <c r="Y930" s="52"/>
    </row>
    <row r="931">
      <c r="A931" s="58" t="s">
        <v>1161</v>
      </c>
      <c r="B931" s="50" t="s">
        <v>3634</v>
      </c>
      <c r="C931" s="50" t="s">
        <v>1162</v>
      </c>
      <c r="D931" s="56">
        <v>828.0</v>
      </c>
      <c r="E931" s="56">
        <v>3.378</v>
      </c>
      <c r="F931" s="56">
        <v>3.378</v>
      </c>
      <c r="G931" s="56">
        <v>3.623</v>
      </c>
      <c r="H931" s="56">
        <v>0.966</v>
      </c>
      <c r="I931" s="56">
        <v>29.0</v>
      </c>
      <c r="J931" s="56">
        <v>5.5</v>
      </c>
      <c r="K931" s="56">
        <v>7.5</v>
      </c>
      <c r="L931" s="56">
        <v>0.00246</v>
      </c>
      <c r="M931" s="56">
        <v>1.335</v>
      </c>
      <c r="N931" s="56">
        <v>0.0</v>
      </c>
      <c r="O931" s="52"/>
      <c r="P931" s="56">
        <v>63.841</v>
      </c>
      <c r="Q931" s="56">
        <v>0.28079</v>
      </c>
      <c r="R931" s="52"/>
      <c r="S931" s="52"/>
      <c r="T931" s="52"/>
      <c r="U931" s="52"/>
      <c r="V931" s="52"/>
      <c r="W931" s="52"/>
      <c r="X931" s="52"/>
      <c r="Y931" s="52"/>
    </row>
    <row r="932">
      <c r="A932" s="58" t="s">
        <v>1872</v>
      </c>
      <c r="B932" s="50" t="s">
        <v>3635</v>
      </c>
      <c r="C932" s="50" t="s">
        <v>1873</v>
      </c>
      <c r="D932" s="56">
        <v>825.0</v>
      </c>
      <c r="E932" s="56">
        <v>1.797</v>
      </c>
      <c r="F932" s="56">
        <v>1.689</v>
      </c>
      <c r="G932" s="56">
        <v>1.866</v>
      </c>
      <c r="H932" s="56">
        <v>0.212</v>
      </c>
      <c r="I932" s="56">
        <v>33.0</v>
      </c>
      <c r="J932" s="56">
        <v>7.0</v>
      </c>
      <c r="K932" s="56">
        <v>9.4</v>
      </c>
      <c r="L932" s="56">
        <v>0.00109</v>
      </c>
      <c r="M932" s="56">
        <v>0.385</v>
      </c>
      <c r="N932" s="56">
        <v>96.97</v>
      </c>
      <c r="O932" s="52"/>
      <c r="P932" s="56">
        <v>29.204</v>
      </c>
      <c r="Q932" s="56">
        <v>0.1242</v>
      </c>
      <c r="R932" s="52"/>
      <c r="S932" s="52"/>
      <c r="T932" s="52"/>
      <c r="U932" s="52"/>
      <c r="V932" s="52"/>
      <c r="W932" s="52"/>
      <c r="X932" s="52"/>
      <c r="Y932" s="52"/>
    </row>
    <row r="933">
      <c r="A933" s="58" t="s">
        <v>2080</v>
      </c>
      <c r="B933" s="50" t="s">
        <v>3636</v>
      </c>
      <c r="C933" s="50" t="s">
        <v>2081</v>
      </c>
      <c r="D933" s="56">
        <v>813.0</v>
      </c>
      <c r="E933" s="56">
        <v>1.296</v>
      </c>
      <c r="F933" s="56">
        <v>1.222</v>
      </c>
      <c r="G933" s="56">
        <v>1.495</v>
      </c>
      <c r="H933" s="56">
        <v>0.514</v>
      </c>
      <c r="I933" s="56">
        <v>35.0</v>
      </c>
      <c r="J933" s="56">
        <v>6.9</v>
      </c>
      <c r="K933" s="50" t="s">
        <v>563</v>
      </c>
      <c r="L933" s="56">
        <v>0.00184</v>
      </c>
      <c r="M933" s="56">
        <v>0.564</v>
      </c>
      <c r="N933" s="56">
        <v>94.29</v>
      </c>
      <c r="O933" s="52"/>
      <c r="P933" s="56">
        <v>38.649</v>
      </c>
      <c r="Q933" s="56">
        <v>0.2101</v>
      </c>
      <c r="R933" s="52"/>
      <c r="S933" s="52"/>
      <c r="T933" s="52"/>
      <c r="U933" s="52"/>
      <c r="V933" s="52"/>
      <c r="W933" s="52"/>
      <c r="X933" s="52"/>
      <c r="Y933" s="52"/>
    </row>
    <row r="934">
      <c r="A934" s="58" t="s">
        <v>1077</v>
      </c>
      <c r="B934" s="50" t="s">
        <v>3637</v>
      </c>
      <c r="C934" s="50" t="s">
        <v>1078</v>
      </c>
      <c r="D934" s="56">
        <v>806.0</v>
      </c>
      <c r="E934" s="56">
        <v>2.446</v>
      </c>
      <c r="F934" s="56">
        <v>2.372</v>
      </c>
      <c r="G934" s="56">
        <v>2.502</v>
      </c>
      <c r="H934" s="56">
        <v>0.383</v>
      </c>
      <c r="I934" s="56">
        <v>60.0</v>
      </c>
      <c r="J934" s="56">
        <v>3.5</v>
      </c>
      <c r="K934" s="56">
        <v>6.4</v>
      </c>
      <c r="L934" s="56">
        <v>0.00615</v>
      </c>
      <c r="M934" s="56">
        <v>1.298</v>
      </c>
      <c r="N934" s="56">
        <v>93.33</v>
      </c>
      <c r="O934" s="52"/>
      <c r="P934" s="56">
        <v>33.422</v>
      </c>
      <c r="Q934" s="56">
        <v>0.70042</v>
      </c>
      <c r="R934" s="52"/>
      <c r="S934" s="52"/>
      <c r="T934" s="52"/>
      <c r="U934" s="52"/>
      <c r="V934" s="52"/>
      <c r="W934" s="52"/>
      <c r="X934" s="52"/>
      <c r="Y934" s="52"/>
    </row>
    <row r="935">
      <c r="A935" s="58" t="s">
        <v>1643</v>
      </c>
      <c r="B935" s="50" t="s">
        <v>3638</v>
      </c>
      <c r="C935" s="50" t="s">
        <v>1644</v>
      </c>
      <c r="D935" s="56">
        <v>798.0</v>
      </c>
      <c r="E935" s="56">
        <v>2.309</v>
      </c>
      <c r="F935" s="56">
        <v>1.919</v>
      </c>
      <c r="G935" s="56">
        <v>2.612</v>
      </c>
      <c r="H935" s="56">
        <v>0.658</v>
      </c>
      <c r="I935" s="56">
        <v>76.0</v>
      </c>
      <c r="J935" s="56">
        <v>3.0</v>
      </c>
      <c r="K935" s="56">
        <v>8.0</v>
      </c>
      <c r="L935" s="56">
        <v>0.00267</v>
      </c>
      <c r="M935" s="56">
        <v>0.636</v>
      </c>
      <c r="N935" s="56">
        <v>85.53</v>
      </c>
      <c r="O935" s="52"/>
      <c r="P935" s="56">
        <v>38.715</v>
      </c>
      <c r="Q935" s="56">
        <v>0.30482</v>
      </c>
      <c r="R935" s="52"/>
      <c r="S935" s="52"/>
      <c r="T935" s="52"/>
      <c r="U935" s="52"/>
      <c r="V935" s="52"/>
      <c r="W935" s="52"/>
      <c r="X935" s="52"/>
      <c r="Y935" s="52"/>
    </row>
    <row r="936">
      <c r="A936" s="58" t="s">
        <v>2767</v>
      </c>
      <c r="B936" s="50" t="s">
        <v>2767</v>
      </c>
      <c r="C936" s="56" t="s">
        <v>2768</v>
      </c>
      <c r="D936" s="56">
        <v>795.0</v>
      </c>
      <c r="E936" s="56">
        <v>0.227</v>
      </c>
      <c r="F936" s="56">
        <v>0.168</v>
      </c>
      <c r="G936" s="56">
        <v>0.35</v>
      </c>
      <c r="H936" s="56">
        <v>0.016</v>
      </c>
      <c r="I936" s="56">
        <v>61.0</v>
      </c>
      <c r="J936" s="50" t="s">
        <v>563</v>
      </c>
      <c r="K936" s="50" t="s">
        <v>563</v>
      </c>
      <c r="L936" s="56">
        <v>3.2E-4</v>
      </c>
      <c r="M936" s="56">
        <v>0.07</v>
      </c>
      <c r="N936" s="56">
        <v>98.36</v>
      </c>
      <c r="O936" s="52"/>
      <c r="P936" s="56">
        <v>1.12</v>
      </c>
      <c r="Q936" s="56">
        <v>0.0366</v>
      </c>
      <c r="R936" s="52"/>
      <c r="S936" s="52"/>
      <c r="T936" s="52"/>
      <c r="U936" s="52"/>
      <c r="V936" s="52"/>
      <c r="W936" s="52"/>
      <c r="X936" s="52"/>
      <c r="Y936" s="52"/>
    </row>
    <row r="937">
      <c r="A937" s="58" t="s">
        <v>1593</v>
      </c>
      <c r="B937" s="50" t="s">
        <v>3639</v>
      </c>
      <c r="C937" s="50" t="s">
        <v>1594</v>
      </c>
      <c r="D937" s="56">
        <v>794.0</v>
      </c>
      <c r="E937" s="56">
        <v>2.444</v>
      </c>
      <c r="F937" s="56">
        <v>2.291</v>
      </c>
      <c r="G937" s="56">
        <v>2.08</v>
      </c>
      <c r="H937" s="56">
        <v>0.419</v>
      </c>
      <c r="I937" s="56">
        <v>43.0</v>
      </c>
      <c r="J937" s="56">
        <v>3.7</v>
      </c>
      <c r="K937" s="56">
        <v>6.6</v>
      </c>
      <c r="L937" s="56">
        <v>0.00265</v>
      </c>
      <c r="M937" s="56">
        <v>0.665</v>
      </c>
      <c r="N937" s="56">
        <v>100.0</v>
      </c>
      <c r="O937" s="52"/>
      <c r="P937" s="56">
        <v>42.042</v>
      </c>
      <c r="Q937" s="56">
        <v>0.3024</v>
      </c>
      <c r="R937" s="52"/>
      <c r="S937" s="52"/>
      <c r="T937" s="52"/>
      <c r="U937" s="52"/>
      <c r="V937" s="52"/>
      <c r="W937" s="52"/>
      <c r="X937" s="52"/>
      <c r="Y937" s="52"/>
    </row>
    <row r="938">
      <c r="A938" s="58" t="s">
        <v>1601</v>
      </c>
      <c r="B938" s="50" t="s">
        <v>3640</v>
      </c>
      <c r="C938" s="50" t="s">
        <v>1602</v>
      </c>
      <c r="D938" s="56">
        <v>788.0</v>
      </c>
      <c r="E938" s="56">
        <v>1.862</v>
      </c>
      <c r="F938" s="56">
        <v>1.688</v>
      </c>
      <c r="G938" s="56">
        <v>2.72</v>
      </c>
      <c r="H938" s="56">
        <v>0.204</v>
      </c>
      <c r="I938" s="56">
        <v>49.0</v>
      </c>
      <c r="J938" s="56">
        <v>4.7</v>
      </c>
      <c r="K938" s="56">
        <v>9.9</v>
      </c>
      <c r="L938" s="56">
        <v>0.00219</v>
      </c>
      <c r="M938" s="56">
        <v>0.796</v>
      </c>
      <c r="N938" s="56">
        <v>97.96</v>
      </c>
      <c r="O938" s="52"/>
      <c r="P938" s="56">
        <v>36.79</v>
      </c>
      <c r="Q938" s="56">
        <v>0.24972</v>
      </c>
      <c r="R938" s="52"/>
      <c r="S938" s="52"/>
      <c r="T938" s="52"/>
      <c r="U938" s="52"/>
      <c r="V938" s="52"/>
      <c r="W938" s="52"/>
      <c r="X938" s="52"/>
      <c r="Y938" s="52"/>
    </row>
    <row r="939">
      <c r="A939" s="58" t="s">
        <v>2301</v>
      </c>
      <c r="B939" s="50" t="s">
        <v>3641</v>
      </c>
      <c r="C939" s="50" t="s">
        <v>2302</v>
      </c>
      <c r="D939" s="56">
        <v>788.0</v>
      </c>
      <c r="E939" s="56">
        <v>0.828</v>
      </c>
      <c r="F939" s="56">
        <v>0.655</v>
      </c>
      <c r="G939" s="56">
        <v>0.935</v>
      </c>
      <c r="H939" s="56">
        <v>0.226</v>
      </c>
      <c r="I939" s="56">
        <v>53.0</v>
      </c>
      <c r="J939" s="50" t="s">
        <v>563</v>
      </c>
      <c r="K939" s="50" t="s">
        <v>563</v>
      </c>
      <c r="L939" s="56">
        <v>8.9E-4</v>
      </c>
      <c r="M939" s="56">
        <v>0.224</v>
      </c>
      <c r="N939" s="56">
        <v>94.34</v>
      </c>
      <c r="O939" s="52"/>
      <c r="P939" s="56">
        <v>15.411</v>
      </c>
      <c r="Q939" s="56">
        <v>0.10173</v>
      </c>
      <c r="R939" s="52"/>
      <c r="S939" s="52"/>
      <c r="T939" s="52"/>
      <c r="U939" s="52"/>
      <c r="V939" s="52"/>
      <c r="W939" s="52"/>
      <c r="X939" s="52"/>
      <c r="Y939" s="52"/>
    </row>
    <row r="940">
      <c r="A940" s="58" t="s">
        <v>1565</v>
      </c>
      <c r="B940" s="50" t="s">
        <v>3642</v>
      </c>
      <c r="C940" s="50" t="s">
        <v>1567</v>
      </c>
      <c r="D940" s="56">
        <v>783.0</v>
      </c>
      <c r="E940" s="56">
        <v>1.782</v>
      </c>
      <c r="F940" s="56">
        <v>1.419</v>
      </c>
      <c r="G940" s="56">
        <v>1.697</v>
      </c>
      <c r="H940" s="56">
        <v>0.071</v>
      </c>
      <c r="I940" s="56">
        <v>85.0</v>
      </c>
      <c r="J940" s="56">
        <v>5.0</v>
      </c>
      <c r="K940" s="56">
        <v>7.6</v>
      </c>
      <c r="L940" s="56">
        <v>0.00148</v>
      </c>
      <c r="M940" s="56">
        <v>0.367</v>
      </c>
      <c r="N940" s="56">
        <v>81.18</v>
      </c>
      <c r="O940" s="52"/>
      <c r="P940" s="56">
        <v>21.438</v>
      </c>
      <c r="Q940" s="56">
        <v>0.16869</v>
      </c>
      <c r="R940" s="52"/>
      <c r="S940" s="52"/>
      <c r="T940" s="52"/>
      <c r="U940" s="52"/>
      <c r="V940" s="52"/>
      <c r="W940" s="52"/>
      <c r="X940" s="52"/>
      <c r="Y940" s="52"/>
    </row>
    <row r="941">
      <c r="A941" s="58" t="s">
        <v>2240</v>
      </c>
      <c r="B941" s="50" t="s">
        <v>3643</v>
      </c>
      <c r="C941" s="50" t="s">
        <v>2241</v>
      </c>
      <c r="D941" s="56">
        <v>782.0</v>
      </c>
      <c r="E941" s="56">
        <v>1.412</v>
      </c>
      <c r="F941" s="56">
        <v>0.686</v>
      </c>
      <c r="G941" s="56">
        <v>0.964</v>
      </c>
      <c r="H941" s="56">
        <v>0.5</v>
      </c>
      <c r="I941" s="56">
        <v>60.0</v>
      </c>
      <c r="J941" s="50" t="s">
        <v>563</v>
      </c>
      <c r="K941" s="50" t="s">
        <v>563</v>
      </c>
      <c r="L941" s="56">
        <v>6.2E-4</v>
      </c>
      <c r="M941" s="56">
        <v>0.248</v>
      </c>
      <c r="N941" s="56">
        <v>98.33</v>
      </c>
      <c r="O941" s="52"/>
      <c r="P941" s="56">
        <v>63.186</v>
      </c>
      <c r="Q941" s="56">
        <v>0.07104</v>
      </c>
      <c r="R941" s="52"/>
      <c r="S941" s="52"/>
      <c r="T941" s="52"/>
      <c r="U941" s="52"/>
      <c r="V941" s="52"/>
      <c r="W941" s="52"/>
      <c r="X941" s="52"/>
      <c r="Y941" s="52"/>
    </row>
    <row r="942">
      <c r="A942" s="58" t="s">
        <v>2107</v>
      </c>
      <c r="B942" s="50" t="s">
        <v>3644</v>
      </c>
      <c r="C942" s="50" t="s">
        <v>2109</v>
      </c>
      <c r="D942" s="56">
        <v>781.0</v>
      </c>
      <c r="E942" s="56">
        <v>1.078</v>
      </c>
      <c r="F942" s="56">
        <v>0.953</v>
      </c>
      <c r="G942" s="56">
        <v>0.982</v>
      </c>
      <c r="H942" s="56">
        <v>0.278</v>
      </c>
      <c r="I942" s="56">
        <v>72.0</v>
      </c>
      <c r="J942" s="56">
        <v>8.7</v>
      </c>
      <c r="K942" s="50" t="s">
        <v>563</v>
      </c>
      <c r="L942" s="56">
        <v>0.00102</v>
      </c>
      <c r="M942" s="56">
        <v>0.244</v>
      </c>
      <c r="N942" s="56">
        <v>94.44</v>
      </c>
      <c r="O942" s="52"/>
      <c r="P942" s="56">
        <v>12.417</v>
      </c>
      <c r="Q942" s="56">
        <v>0.11669</v>
      </c>
      <c r="R942" s="52"/>
      <c r="S942" s="52"/>
      <c r="T942" s="52"/>
      <c r="U942" s="52"/>
      <c r="V942" s="52"/>
      <c r="W942" s="52"/>
      <c r="X942" s="52"/>
      <c r="Y942" s="52"/>
    </row>
    <row r="943">
      <c r="A943" s="58" t="s">
        <v>2813</v>
      </c>
      <c r="B943" s="50" t="s">
        <v>3645</v>
      </c>
      <c r="C943" s="50" t="s">
        <v>2814</v>
      </c>
      <c r="D943" s="56">
        <v>781.0</v>
      </c>
      <c r="E943" s="56">
        <v>2.812</v>
      </c>
      <c r="F943" s="56">
        <v>2.718</v>
      </c>
      <c r="G943" s="56">
        <v>2.833</v>
      </c>
      <c r="H943" s="56">
        <v>0.362</v>
      </c>
      <c r="I943" s="56">
        <v>309.0</v>
      </c>
      <c r="J943" s="56">
        <v>1.4</v>
      </c>
      <c r="K943" s="56">
        <v>7.5</v>
      </c>
      <c r="L943" s="56">
        <v>0.00247</v>
      </c>
      <c r="M943" s="56">
        <v>0.699</v>
      </c>
      <c r="N943" s="56">
        <v>60.52</v>
      </c>
      <c r="O943" s="52"/>
      <c r="P943" s="56">
        <v>50.0</v>
      </c>
      <c r="Q943" s="56">
        <v>0.28209</v>
      </c>
      <c r="R943" s="52"/>
      <c r="S943" s="52"/>
      <c r="T943" s="52"/>
      <c r="U943" s="52"/>
      <c r="V943" s="52"/>
      <c r="W943" s="52"/>
      <c r="X943" s="52"/>
      <c r="Y943" s="52"/>
    </row>
    <row r="944">
      <c r="A944" s="58" t="s">
        <v>1807</v>
      </c>
      <c r="B944" s="50" t="s">
        <v>3646</v>
      </c>
      <c r="C944" s="50" t="s">
        <v>1808</v>
      </c>
      <c r="D944" s="56">
        <v>781.0</v>
      </c>
      <c r="E944" s="56">
        <v>2.175</v>
      </c>
      <c r="F944" s="56">
        <v>2.024</v>
      </c>
      <c r="G944" s="56">
        <v>2.055</v>
      </c>
      <c r="H944" s="56">
        <v>0.426</v>
      </c>
      <c r="I944" s="56">
        <v>54.0</v>
      </c>
      <c r="J944" s="56">
        <v>5.1</v>
      </c>
      <c r="K944" s="56">
        <v>8.5</v>
      </c>
      <c r="L944" s="56">
        <v>0.00197</v>
      </c>
      <c r="M944" s="56">
        <v>0.598</v>
      </c>
      <c r="N944" s="56">
        <v>94.44</v>
      </c>
      <c r="O944" s="52"/>
      <c r="P944" s="56">
        <v>66.816</v>
      </c>
      <c r="Q944" s="56">
        <v>0.22485</v>
      </c>
      <c r="R944" s="52"/>
      <c r="S944" s="52"/>
      <c r="T944" s="52"/>
      <c r="U944" s="52"/>
      <c r="V944" s="52"/>
      <c r="W944" s="52"/>
      <c r="X944" s="52"/>
      <c r="Y944" s="52"/>
    </row>
    <row r="945">
      <c r="A945" s="58" t="s">
        <v>1921</v>
      </c>
      <c r="B945" s="50" t="s">
        <v>3647</v>
      </c>
      <c r="C945" s="50" t="s">
        <v>1922</v>
      </c>
      <c r="D945" s="56">
        <v>780.0</v>
      </c>
      <c r="E945" s="56">
        <v>1.689</v>
      </c>
      <c r="F945" s="56">
        <v>1.576</v>
      </c>
      <c r="G945" s="56">
        <v>1.484</v>
      </c>
      <c r="H945" s="56">
        <v>0.284</v>
      </c>
      <c r="I945" s="56">
        <v>81.0</v>
      </c>
      <c r="J945" s="56">
        <v>5.0</v>
      </c>
      <c r="K945" s="56">
        <v>8.6</v>
      </c>
      <c r="L945" s="56">
        <v>0.00155</v>
      </c>
      <c r="M945" s="56">
        <v>0.367</v>
      </c>
      <c r="N945" s="56">
        <v>87.65</v>
      </c>
      <c r="O945" s="52"/>
      <c r="P945" s="56">
        <v>21.113</v>
      </c>
      <c r="Q945" s="56">
        <v>0.17654</v>
      </c>
      <c r="R945" s="52"/>
      <c r="S945" s="52"/>
      <c r="T945" s="52"/>
      <c r="U945" s="52"/>
      <c r="V945" s="52"/>
      <c r="W945" s="52"/>
      <c r="X945" s="52"/>
      <c r="Y945" s="52"/>
    </row>
    <row r="946">
      <c r="A946" s="58" t="s">
        <v>2115</v>
      </c>
      <c r="B946" s="50" t="s">
        <v>3648</v>
      </c>
      <c r="C946" s="50" t="s">
        <v>2116</v>
      </c>
      <c r="D946" s="56">
        <v>779.0</v>
      </c>
      <c r="E946" s="56">
        <v>2.093</v>
      </c>
      <c r="F946" s="56">
        <v>1.956</v>
      </c>
      <c r="G946" s="56">
        <v>2.1</v>
      </c>
      <c r="H946" s="56">
        <v>0.488</v>
      </c>
      <c r="I946" s="56">
        <v>203.0</v>
      </c>
      <c r="J946" s="56">
        <v>1.8</v>
      </c>
      <c r="K946" s="56">
        <v>7.0</v>
      </c>
      <c r="L946" s="56">
        <v>0.00317</v>
      </c>
      <c r="M946" s="56">
        <v>0.652</v>
      </c>
      <c r="N946" s="56">
        <v>99.51</v>
      </c>
      <c r="O946" s="52"/>
      <c r="P946" s="56">
        <v>73.967</v>
      </c>
      <c r="Q946" s="56">
        <v>0.3608</v>
      </c>
      <c r="R946" s="52"/>
      <c r="S946" s="52"/>
      <c r="T946" s="52"/>
      <c r="U946" s="52"/>
      <c r="V946" s="52"/>
      <c r="W946" s="52"/>
      <c r="X946" s="52"/>
      <c r="Y946" s="52"/>
    </row>
    <row r="947">
      <c r="A947" s="58" t="s">
        <v>1707</v>
      </c>
      <c r="B947" s="50" t="s">
        <v>3649</v>
      </c>
      <c r="C947" s="50" t="s">
        <v>1708</v>
      </c>
      <c r="D947" s="56">
        <v>776.0</v>
      </c>
      <c r="E947" s="56">
        <v>1.849</v>
      </c>
      <c r="F947" s="56">
        <v>1.686</v>
      </c>
      <c r="G947" s="56">
        <v>1.509</v>
      </c>
      <c r="H947" s="56">
        <v>0.314</v>
      </c>
      <c r="I947" s="56">
        <v>35.0</v>
      </c>
      <c r="J947" s="56">
        <v>3.4</v>
      </c>
      <c r="K947" s="56">
        <v>9.1</v>
      </c>
      <c r="L947" s="56">
        <v>0.00449</v>
      </c>
      <c r="M947" s="56">
        <v>0.589</v>
      </c>
      <c r="N947" s="56">
        <v>100.0</v>
      </c>
      <c r="O947" s="52"/>
      <c r="P947" s="56">
        <v>66.414</v>
      </c>
      <c r="Q947" s="56">
        <v>0.5123</v>
      </c>
      <c r="R947" s="52"/>
      <c r="S947" s="52"/>
      <c r="T947" s="52"/>
      <c r="U947" s="52"/>
      <c r="V947" s="52"/>
      <c r="W947" s="52"/>
      <c r="X947" s="52"/>
      <c r="Y947" s="52"/>
    </row>
    <row r="948">
      <c r="A948" s="58" t="s">
        <v>2093</v>
      </c>
      <c r="B948" s="50" t="s">
        <v>3650</v>
      </c>
      <c r="C948" s="50" t="s">
        <v>2094</v>
      </c>
      <c r="D948" s="56">
        <v>775.0</v>
      </c>
      <c r="E948" s="56">
        <v>1.65</v>
      </c>
      <c r="F948" s="56">
        <v>1.436</v>
      </c>
      <c r="G948" s="56">
        <v>1.176</v>
      </c>
      <c r="H948" s="56">
        <v>0.869</v>
      </c>
      <c r="I948" s="56">
        <v>61.0</v>
      </c>
      <c r="J948" s="56">
        <v>4.7</v>
      </c>
      <c r="K948" s="56">
        <v>7.7</v>
      </c>
      <c r="L948" s="56">
        <v>0.00172</v>
      </c>
      <c r="M948" s="56">
        <v>0.335</v>
      </c>
      <c r="N948" s="56">
        <v>91.8</v>
      </c>
      <c r="O948" s="52"/>
      <c r="P948" s="56">
        <v>43.289</v>
      </c>
      <c r="Q948" s="56">
        <v>0.19647</v>
      </c>
      <c r="R948" s="52"/>
      <c r="S948" s="52"/>
      <c r="T948" s="52"/>
      <c r="U948" s="52"/>
      <c r="V948" s="52"/>
      <c r="W948" s="52"/>
      <c r="X948" s="52"/>
      <c r="Y948" s="52"/>
    </row>
    <row r="949">
      <c r="A949" s="58" t="s">
        <v>2368</v>
      </c>
      <c r="B949" s="50" t="s">
        <v>3651</v>
      </c>
      <c r="C949" s="50" t="s">
        <v>2369</v>
      </c>
      <c r="D949" s="56">
        <v>771.0</v>
      </c>
      <c r="E949" s="56">
        <v>1.454</v>
      </c>
      <c r="F949" s="56">
        <v>1.217</v>
      </c>
      <c r="G949" s="56">
        <v>1.323</v>
      </c>
      <c r="H949" s="56">
        <v>0.293</v>
      </c>
      <c r="I949" s="56">
        <v>92.0</v>
      </c>
      <c r="J949" s="56">
        <v>5.3</v>
      </c>
      <c r="K949" s="56">
        <v>8.8</v>
      </c>
      <c r="L949" s="56">
        <v>0.00177</v>
      </c>
      <c r="M949" s="56">
        <v>0.394</v>
      </c>
      <c r="N949" s="56">
        <v>100.0</v>
      </c>
      <c r="O949" s="52"/>
      <c r="P949" s="56">
        <v>76.784</v>
      </c>
      <c r="Q949" s="56">
        <v>0.20157</v>
      </c>
      <c r="R949" s="52"/>
      <c r="S949" s="52"/>
      <c r="T949" s="52"/>
      <c r="U949" s="52"/>
      <c r="V949" s="52"/>
      <c r="W949" s="52"/>
      <c r="X949" s="52"/>
      <c r="Y949" s="52"/>
    </row>
    <row r="950">
      <c r="A950" s="58" t="s">
        <v>2533</v>
      </c>
      <c r="B950" s="50" t="s">
        <v>3652</v>
      </c>
      <c r="C950" s="50" t="s">
        <v>2534</v>
      </c>
      <c r="D950" s="56">
        <v>769.0</v>
      </c>
      <c r="E950" s="56">
        <v>0.892</v>
      </c>
      <c r="F950" s="56">
        <v>0.819</v>
      </c>
      <c r="G950" s="56">
        <v>0.939</v>
      </c>
      <c r="H950" s="56">
        <v>0.08</v>
      </c>
      <c r="I950" s="56">
        <v>25.0</v>
      </c>
      <c r="J950" s="56">
        <v>9.5</v>
      </c>
      <c r="K950" s="56">
        <v>8.8</v>
      </c>
      <c r="L950" s="56">
        <v>7.4E-4</v>
      </c>
      <c r="M950" s="56">
        <v>0.21</v>
      </c>
      <c r="N950" s="56">
        <v>96.0</v>
      </c>
      <c r="O950" s="52"/>
      <c r="P950" s="56">
        <v>11.124</v>
      </c>
      <c r="Q950" s="56">
        <v>0.08378</v>
      </c>
      <c r="R950" s="52"/>
      <c r="S950" s="52"/>
      <c r="T950" s="52"/>
      <c r="U950" s="52"/>
      <c r="V950" s="52"/>
      <c r="W950" s="52"/>
      <c r="X950" s="52"/>
      <c r="Y950" s="52"/>
    </row>
    <row r="951">
      <c r="A951" s="58" t="s">
        <v>2021</v>
      </c>
      <c r="B951" s="50" t="s">
        <v>3653</v>
      </c>
      <c r="C951" s="50" t="s">
        <v>2022</v>
      </c>
      <c r="D951" s="56">
        <v>765.0</v>
      </c>
      <c r="E951" s="56">
        <v>1.167</v>
      </c>
      <c r="F951" s="56">
        <v>1.119</v>
      </c>
      <c r="G951" s="56">
        <v>1.407</v>
      </c>
      <c r="H951" s="56">
        <v>0.263</v>
      </c>
      <c r="I951" s="56">
        <v>19.0</v>
      </c>
      <c r="J951" s="50" t="s">
        <v>563</v>
      </c>
      <c r="K951" s="50" t="s">
        <v>563</v>
      </c>
      <c r="L951" s="56">
        <v>7.3E-4</v>
      </c>
      <c r="M951" s="56">
        <v>0.425</v>
      </c>
      <c r="N951" s="56">
        <v>100.0</v>
      </c>
      <c r="O951" s="52"/>
      <c r="P951" s="56">
        <v>14.69</v>
      </c>
      <c r="Q951" s="56">
        <v>0.0828</v>
      </c>
      <c r="R951" s="52"/>
      <c r="S951" s="52"/>
      <c r="T951" s="52"/>
      <c r="U951" s="52"/>
      <c r="V951" s="52"/>
      <c r="W951" s="52"/>
      <c r="X951" s="52"/>
      <c r="Y951" s="52"/>
    </row>
    <row r="952">
      <c r="A952" s="58" t="s">
        <v>1635</v>
      </c>
      <c r="B952" s="50" t="s">
        <v>3654</v>
      </c>
      <c r="C952" s="50" t="s">
        <v>1636</v>
      </c>
      <c r="D952" s="56">
        <v>763.0</v>
      </c>
      <c r="E952" s="56">
        <v>2.083</v>
      </c>
      <c r="F952" s="56">
        <v>2.021</v>
      </c>
      <c r="G952" s="56">
        <v>2.136</v>
      </c>
      <c r="H952" s="56">
        <v>0.302</v>
      </c>
      <c r="I952" s="56">
        <v>53.0</v>
      </c>
      <c r="J952" s="56">
        <v>5.2</v>
      </c>
      <c r="K952" s="56">
        <v>7.3</v>
      </c>
      <c r="L952" s="56">
        <v>0.00167</v>
      </c>
      <c r="M952" s="56">
        <v>0.555</v>
      </c>
      <c r="N952" s="56">
        <v>94.34</v>
      </c>
      <c r="O952" s="52"/>
      <c r="P952" s="56">
        <v>35.366</v>
      </c>
      <c r="Q952" s="56">
        <v>0.19026</v>
      </c>
      <c r="R952" s="52"/>
      <c r="S952" s="52"/>
      <c r="T952" s="52"/>
      <c r="U952" s="52"/>
      <c r="V952" s="52"/>
      <c r="W952" s="52"/>
      <c r="X952" s="52"/>
      <c r="Y952" s="52"/>
    </row>
    <row r="953">
      <c r="A953" s="58" t="s">
        <v>811</v>
      </c>
      <c r="B953" s="50" t="s">
        <v>3655</v>
      </c>
      <c r="C953" s="50" t="s">
        <v>812</v>
      </c>
      <c r="D953" s="56">
        <v>758.0</v>
      </c>
      <c r="E953" s="56">
        <v>4.75</v>
      </c>
      <c r="F953" s="56">
        <v>4.75</v>
      </c>
      <c r="G953" s="56">
        <v>2.944</v>
      </c>
      <c r="H953" s="56">
        <v>0.333</v>
      </c>
      <c r="I953" s="56">
        <v>3.0</v>
      </c>
      <c r="J953" s="56">
        <v>10.0</v>
      </c>
      <c r="K953" s="50" t="s">
        <v>563</v>
      </c>
      <c r="L953" s="56">
        <v>4.2E-4</v>
      </c>
      <c r="M953" s="56">
        <v>0.774</v>
      </c>
      <c r="N953" s="56">
        <v>0.0</v>
      </c>
      <c r="O953" s="52"/>
      <c r="P953" s="56">
        <v>96.358</v>
      </c>
      <c r="Q953" s="56">
        <v>0.048</v>
      </c>
      <c r="R953" s="52"/>
      <c r="S953" s="52"/>
      <c r="T953" s="52"/>
      <c r="U953" s="52"/>
      <c r="V953" s="52"/>
      <c r="W953" s="52"/>
      <c r="X953" s="52"/>
      <c r="Y953" s="52"/>
    </row>
    <row r="954">
      <c r="A954" s="58" t="s">
        <v>2219</v>
      </c>
      <c r="B954" s="50" t="s">
        <v>3656</v>
      </c>
      <c r="C954" s="50" t="s">
        <v>2220</v>
      </c>
      <c r="D954" s="56">
        <v>754.0</v>
      </c>
      <c r="E954" s="56">
        <v>1.248</v>
      </c>
      <c r="F954" s="56">
        <v>1.071</v>
      </c>
      <c r="G954" s="56">
        <v>1.318</v>
      </c>
      <c r="H954" s="56">
        <v>0.435</v>
      </c>
      <c r="I954" s="56">
        <v>69.0</v>
      </c>
      <c r="J954" s="56">
        <v>5.0</v>
      </c>
      <c r="K954" s="56">
        <v>8.1</v>
      </c>
      <c r="L954" s="56">
        <v>0.00139</v>
      </c>
      <c r="M954" s="56">
        <v>0.316</v>
      </c>
      <c r="N954" s="56">
        <v>92.75</v>
      </c>
      <c r="O954" s="52"/>
      <c r="P954" s="56">
        <v>20.407</v>
      </c>
      <c r="Q954" s="56">
        <v>0.15886</v>
      </c>
      <c r="R954" s="52"/>
      <c r="S954" s="52"/>
      <c r="T954" s="52"/>
      <c r="U954" s="52"/>
      <c r="V954" s="52"/>
      <c r="W954" s="52"/>
      <c r="X954" s="52"/>
      <c r="Y954" s="52"/>
    </row>
    <row r="955">
      <c r="A955" s="58" t="s">
        <v>2140</v>
      </c>
      <c r="B955" s="50" t="s">
        <v>3657</v>
      </c>
      <c r="C955" s="50" t="s">
        <v>2141</v>
      </c>
      <c r="D955" s="56">
        <v>754.0</v>
      </c>
      <c r="E955" s="56">
        <v>0.738</v>
      </c>
      <c r="F955" s="56">
        <v>0.723</v>
      </c>
      <c r="G955" s="56">
        <v>1.028</v>
      </c>
      <c r="H955" s="56">
        <v>0.139</v>
      </c>
      <c r="I955" s="56">
        <v>36.0</v>
      </c>
      <c r="J955" s="50" t="s">
        <v>563</v>
      </c>
      <c r="K955" s="56">
        <v>9.9</v>
      </c>
      <c r="L955" s="56">
        <v>6.8E-4</v>
      </c>
      <c r="M955" s="56">
        <v>0.253</v>
      </c>
      <c r="N955" s="56">
        <v>100.0</v>
      </c>
      <c r="O955" s="52"/>
      <c r="P955" s="56">
        <v>11.926</v>
      </c>
      <c r="Q955" s="56">
        <v>0.07761</v>
      </c>
      <c r="R955" s="52"/>
      <c r="S955" s="52"/>
      <c r="T955" s="52"/>
      <c r="U955" s="52"/>
      <c r="V955" s="52"/>
      <c r="W955" s="52"/>
      <c r="X955" s="52"/>
      <c r="Y955" s="52"/>
    </row>
    <row r="956">
      <c r="A956" s="58" t="s">
        <v>2217</v>
      </c>
      <c r="B956" s="50" t="s">
        <v>3658</v>
      </c>
      <c r="C956" s="50" t="s">
        <v>2218</v>
      </c>
      <c r="D956" s="56">
        <v>751.0</v>
      </c>
      <c r="E956" s="56">
        <v>1.174</v>
      </c>
      <c r="F956" s="56">
        <v>1.116</v>
      </c>
      <c r="G956" s="56">
        <v>1.127</v>
      </c>
      <c r="H956" s="56">
        <v>0.304</v>
      </c>
      <c r="I956" s="56">
        <v>69.0</v>
      </c>
      <c r="J956" s="56">
        <v>4.7</v>
      </c>
      <c r="K956" s="56">
        <v>7.9</v>
      </c>
      <c r="L956" s="56">
        <v>0.00182</v>
      </c>
      <c r="M956" s="56">
        <v>0.306</v>
      </c>
      <c r="N956" s="56">
        <v>94.2</v>
      </c>
      <c r="O956" s="52"/>
      <c r="P956" s="56">
        <v>10.254</v>
      </c>
      <c r="Q956" s="56">
        <v>0.20751</v>
      </c>
      <c r="R956" s="52"/>
      <c r="S956" s="52"/>
      <c r="T956" s="52"/>
      <c r="U956" s="52"/>
      <c r="V956" s="52"/>
      <c r="W956" s="52"/>
      <c r="X956" s="52"/>
      <c r="Y956" s="52"/>
    </row>
    <row r="957">
      <c r="A957" s="58" t="s">
        <v>1678</v>
      </c>
      <c r="B957" s="50" t="s">
        <v>3659</v>
      </c>
      <c r="C957" s="50" t="s">
        <v>1679</v>
      </c>
      <c r="D957" s="56">
        <v>743.0</v>
      </c>
      <c r="E957" s="56">
        <v>3.667</v>
      </c>
      <c r="F957" s="56">
        <v>3.556</v>
      </c>
      <c r="G957" s="56">
        <v>4.967</v>
      </c>
      <c r="H957" s="56">
        <v>0.0</v>
      </c>
      <c r="I957" s="56">
        <v>3.0</v>
      </c>
      <c r="J957" s="50" t="s">
        <v>563</v>
      </c>
      <c r="K957" s="50" t="s">
        <v>563</v>
      </c>
      <c r="L957" s="56">
        <v>5.9E-4</v>
      </c>
      <c r="M957" s="56">
        <v>1.303</v>
      </c>
      <c r="N957" s="56">
        <v>0.0</v>
      </c>
      <c r="O957" s="52"/>
      <c r="P957" s="56">
        <v>73.576</v>
      </c>
      <c r="Q957" s="56">
        <v>0.06736</v>
      </c>
      <c r="R957" s="52"/>
      <c r="S957" s="52"/>
      <c r="T957" s="52"/>
      <c r="U957" s="52"/>
      <c r="V957" s="52"/>
      <c r="W957" s="52"/>
      <c r="X957" s="52"/>
      <c r="Y957" s="52"/>
    </row>
    <row r="958">
      <c r="A958" s="58" t="s">
        <v>1191</v>
      </c>
      <c r="B958" s="50" t="s">
        <v>3660</v>
      </c>
      <c r="C958" s="50" t="s">
        <v>1192</v>
      </c>
      <c r="D958" s="56">
        <v>742.0</v>
      </c>
      <c r="E958" s="56">
        <v>2.91</v>
      </c>
      <c r="F958" s="56">
        <v>2.896</v>
      </c>
      <c r="G958" s="56">
        <v>3.324</v>
      </c>
      <c r="H958" s="56">
        <v>0.091</v>
      </c>
      <c r="I958" s="56">
        <v>11.0</v>
      </c>
      <c r="J958" s="56">
        <v>5.3</v>
      </c>
      <c r="K958" s="56">
        <v>7.4</v>
      </c>
      <c r="L958" s="56">
        <v>0.00244</v>
      </c>
      <c r="M958" s="56">
        <v>1.09</v>
      </c>
      <c r="N958" s="56">
        <v>81.82</v>
      </c>
      <c r="O958" s="52"/>
      <c r="P958" s="56">
        <v>67.377</v>
      </c>
      <c r="Q958" s="56">
        <v>0.27807</v>
      </c>
      <c r="R958" s="52"/>
      <c r="S958" s="52"/>
      <c r="T958" s="52"/>
      <c r="U958" s="52"/>
      <c r="V958" s="52"/>
      <c r="W958" s="52"/>
      <c r="X958" s="52"/>
      <c r="Y958" s="52"/>
    </row>
    <row r="959">
      <c r="A959" s="58" t="s">
        <v>295</v>
      </c>
      <c r="B959" s="50" t="s">
        <v>3661</v>
      </c>
      <c r="C959" s="50" t="s">
        <v>296</v>
      </c>
      <c r="D959" s="56">
        <v>738.0</v>
      </c>
      <c r="E959" s="56">
        <v>5.333</v>
      </c>
      <c r="F959" s="56">
        <v>5.333</v>
      </c>
      <c r="G959" s="56">
        <v>4.636</v>
      </c>
      <c r="H959" s="56">
        <v>0.167</v>
      </c>
      <c r="I959" s="56">
        <v>6.0</v>
      </c>
      <c r="J959" s="50" t="s">
        <v>563</v>
      </c>
      <c r="K959" s="50" t="s">
        <v>563</v>
      </c>
      <c r="L959" s="56">
        <v>5.5E-4</v>
      </c>
      <c r="M959" s="56">
        <v>1.65</v>
      </c>
      <c r="N959" s="56">
        <v>0.0</v>
      </c>
      <c r="O959" s="52"/>
      <c r="P959" s="56">
        <v>90.748</v>
      </c>
      <c r="Q959" s="56">
        <v>0.06258</v>
      </c>
      <c r="R959" s="52"/>
      <c r="S959" s="52"/>
      <c r="T959" s="52"/>
      <c r="U959" s="52"/>
      <c r="V959" s="52"/>
      <c r="W959" s="52"/>
      <c r="X959" s="52"/>
      <c r="Y959" s="52"/>
    </row>
    <row r="960">
      <c r="A960" s="58" t="s">
        <v>2448</v>
      </c>
      <c r="B960" s="50" t="s">
        <v>3662</v>
      </c>
      <c r="C960" s="50" t="s">
        <v>2449</v>
      </c>
      <c r="D960" s="56">
        <v>736.0</v>
      </c>
      <c r="E960" s="56">
        <v>1.491</v>
      </c>
      <c r="F960" s="56">
        <v>1.246</v>
      </c>
      <c r="G960" s="56">
        <v>1.458</v>
      </c>
      <c r="H960" s="56">
        <v>0.296</v>
      </c>
      <c r="I960" s="56">
        <v>27.0</v>
      </c>
      <c r="J960" s="50" t="s">
        <v>563</v>
      </c>
      <c r="K960" s="50" t="s">
        <v>563</v>
      </c>
      <c r="L960" s="56">
        <v>0.00106</v>
      </c>
      <c r="M960" s="56">
        <v>0.485</v>
      </c>
      <c r="N960" s="56">
        <v>100.0</v>
      </c>
      <c r="O960" s="52"/>
      <c r="P960" s="56">
        <v>19.919</v>
      </c>
      <c r="Q960" s="56">
        <v>0.12038</v>
      </c>
      <c r="R960" s="52"/>
      <c r="S960" s="52"/>
      <c r="T960" s="52"/>
      <c r="U960" s="52"/>
      <c r="V960" s="52"/>
      <c r="W960" s="52"/>
      <c r="X960" s="52"/>
      <c r="Y960" s="52"/>
    </row>
    <row r="961">
      <c r="A961" s="58" t="s">
        <v>2390</v>
      </c>
      <c r="B961" s="50" t="s">
        <v>3663</v>
      </c>
      <c r="C961" s="50" t="s">
        <v>2391</v>
      </c>
      <c r="D961" s="56">
        <v>733.0</v>
      </c>
      <c r="E961" s="56">
        <v>1.339</v>
      </c>
      <c r="F961" s="56">
        <v>1.226</v>
      </c>
      <c r="G961" s="56">
        <v>1.267</v>
      </c>
      <c r="H961" s="56">
        <v>0.04</v>
      </c>
      <c r="I961" s="56">
        <v>25.0</v>
      </c>
      <c r="J961" s="56">
        <v>8.5</v>
      </c>
      <c r="K961" s="56">
        <v>8.2</v>
      </c>
      <c r="L961" s="56">
        <v>0.00106</v>
      </c>
      <c r="M961" s="56">
        <v>0.397</v>
      </c>
      <c r="N961" s="56">
        <v>100.0</v>
      </c>
      <c r="O961" s="52"/>
      <c r="P961" s="56">
        <v>15.034</v>
      </c>
      <c r="Q961" s="56">
        <v>0.12046</v>
      </c>
      <c r="R961" s="52"/>
      <c r="S961" s="52"/>
      <c r="T961" s="52"/>
      <c r="U961" s="52"/>
      <c r="V961" s="52"/>
      <c r="W961" s="52"/>
      <c r="X961" s="52"/>
      <c r="Y961" s="52"/>
    </row>
    <row r="962">
      <c r="A962" s="58" t="s">
        <v>1848</v>
      </c>
      <c r="B962" s="50" t="s">
        <v>3664</v>
      </c>
      <c r="C962" s="50" t="s">
        <v>1850</v>
      </c>
      <c r="D962" s="56">
        <v>724.0</v>
      </c>
      <c r="E962" s="56">
        <v>1.474</v>
      </c>
      <c r="F962" s="56">
        <v>1.474</v>
      </c>
      <c r="G962" s="56">
        <v>1.813</v>
      </c>
      <c r="H962" s="50" t="s">
        <v>1709</v>
      </c>
      <c r="I962" s="56">
        <v>0.0</v>
      </c>
      <c r="J962" s="56">
        <v>7.6</v>
      </c>
      <c r="K962" s="50" t="s">
        <v>1709</v>
      </c>
      <c r="L962" s="56">
        <v>0.00106</v>
      </c>
      <c r="M962" s="56">
        <v>0.486</v>
      </c>
      <c r="N962" s="50" t="s">
        <v>1709</v>
      </c>
      <c r="P962" s="56">
        <v>28.783</v>
      </c>
      <c r="Q962" s="56">
        <v>0.12056</v>
      </c>
      <c r="R962" s="52"/>
      <c r="S962" s="52"/>
      <c r="T962" s="52"/>
      <c r="U962" s="52"/>
      <c r="V962" s="52"/>
      <c r="W962" s="52"/>
      <c r="X962" s="52"/>
      <c r="Y962" s="52"/>
    </row>
    <row r="963">
      <c r="A963" s="58" t="s">
        <v>2434</v>
      </c>
      <c r="B963" s="50" t="s">
        <v>3665</v>
      </c>
      <c r="C963" s="50" t="s">
        <v>2435</v>
      </c>
      <c r="D963" s="56">
        <v>716.0</v>
      </c>
      <c r="E963" s="56">
        <v>0.647</v>
      </c>
      <c r="F963" s="56">
        <v>0.647</v>
      </c>
      <c r="G963" s="56">
        <v>0.843</v>
      </c>
      <c r="H963" s="56">
        <v>0.0</v>
      </c>
      <c r="I963" s="56">
        <v>3.0</v>
      </c>
      <c r="J963" s="50" t="s">
        <v>563</v>
      </c>
      <c r="K963" s="50" t="s">
        <v>563</v>
      </c>
      <c r="L963" s="56">
        <v>2.8E-4</v>
      </c>
      <c r="M963" s="56">
        <v>0.36</v>
      </c>
      <c r="N963" s="56">
        <v>100.0</v>
      </c>
      <c r="O963" s="52"/>
      <c r="P963" s="56">
        <v>17.051</v>
      </c>
      <c r="Q963" s="56">
        <v>0.03168</v>
      </c>
      <c r="R963" s="52"/>
      <c r="S963" s="52"/>
      <c r="T963" s="52"/>
      <c r="U963" s="52"/>
      <c r="V963" s="52"/>
      <c r="W963" s="52"/>
      <c r="X963" s="52"/>
      <c r="Y963" s="52"/>
    </row>
    <row r="964">
      <c r="A964" s="58" t="s">
        <v>3666</v>
      </c>
      <c r="B964" s="50" t="s">
        <v>3667</v>
      </c>
      <c r="C964" s="50" t="s">
        <v>3668</v>
      </c>
      <c r="D964" s="56">
        <v>698.0</v>
      </c>
      <c r="E964" s="56">
        <v>9.0</v>
      </c>
      <c r="F964" s="56">
        <v>8.493</v>
      </c>
      <c r="G964" s="56">
        <v>9.014</v>
      </c>
      <c r="H964" s="56">
        <v>0.792</v>
      </c>
      <c r="I964" s="56">
        <v>72.0</v>
      </c>
      <c r="J964" s="56">
        <v>2.0</v>
      </c>
      <c r="K964" s="56">
        <v>4.8</v>
      </c>
      <c r="L964" s="56">
        <v>0.00412</v>
      </c>
      <c r="M964" s="56">
        <v>3.84</v>
      </c>
      <c r="N964" s="56">
        <v>93.06</v>
      </c>
      <c r="O964" s="52"/>
      <c r="P964" s="56">
        <v>93.089</v>
      </c>
      <c r="Q964" s="56">
        <v>0.46993</v>
      </c>
      <c r="R964" s="52"/>
      <c r="S964" s="52"/>
      <c r="T964" s="52"/>
      <c r="U964" s="52"/>
      <c r="V964" s="52"/>
      <c r="W964" s="52"/>
      <c r="X964" s="52"/>
      <c r="Y964" s="52"/>
    </row>
    <row r="965">
      <c r="A965" s="58" t="s">
        <v>1702</v>
      </c>
      <c r="B965" s="50" t="s">
        <v>3669</v>
      </c>
      <c r="C965" s="50" t="s">
        <v>1703</v>
      </c>
      <c r="D965" s="56">
        <v>696.0</v>
      </c>
      <c r="E965" s="56">
        <v>2.254</v>
      </c>
      <c r="F965" s="56">
        <v>2.111</v>
      </c>
      <c r="G965" s="56">
        <v>2.313</v>
      </c>
      <c r="H965" s="56">
        <v>0.367</v>
      </c>
      <c r="I965" s="56">
        <v>30.0</v>
      </c>
      <c r="J965" s="56">
        <v>5.0</v>
      </c>
      <c r="K965" s="56">
        <v>7.6</v>
      </c>
      <c r="L965" s="56">
        <v>0.00171</v>
      </c>
      <c r="M965" s="56">
        <v>0.631</v>
      </c>
      <c r="N965" s="56">
        <v>100.0</v>
      </c>
      <c r="O965" s="52"/>
      <c r="P965" s="56">
        <v>39.488</v>
      </c>
      <c r="Q965" s="56">
        <v>0.19469</v>
      </c>
      <c r="R965" s="52"/>
      <c r="S965" s="52"/>
      <c r="T965" s="52"/>
      <c r="U965" s="52"/>
      <c r="V965" s="52"/>
      <c r="W965" s="52"/>
      <c r="X965" s="52"/>
      <c r="Y965" s="52"/>
    </row>
    <row r="966">
      <c r="A966" s="58" t="s">
        <v>2100</v>
      </c>
      <c r="B966" s="50" t="s">
        <v>2100</v>
      </c>
      <c r="C966" s="50" t="s">
        <v>2101</v>
      </c>
      <c r="D966" s="56">
        <v>691.0</v>
      </c>
      <c r="E966" s="56">
        <v>1.921</v>
      </c>
      <c r="F966" s="56">
        <v>1.763</v>
      </c>
      <c r="G966" s="56">
        <v>1.88</v>
      </c>
      <c r="H966" s="56">
        <v>0.062</v>
      </c>
      <c r="I966" s="56">
        <v>16.0</v>
      </c>
      <c r="J966" s="56">
        <v>9.3</v>
      </c>
      <c r="K966" s="56">
        <v>7.8</v>
      </c>
      <c r="L966" s="56">
        <v>9.7E-4</v>
      </c>
      <c r="M966" s="56">
        <v>0.642</v>
      </c>
      <c r="N966" s="56">
        <v>93.75</v>
      </c>
      <c r="O966" s="52"/>
      <c r="P966" s="56">
        <v>29.678</v>
      </c>
      <c r="Q966" s="56">
        <v>0.11074</v>
      </c>
      <c r="R966" s="52"/>
      <c r="S966" s="52"/>
      <c r="T966" s="52"/>
      <c r="U966" s="52"/>
      <c r="V966" s="52"/>
      <c r="W966" s="52"/>
      <c r="X966" s="52"/>
      <c r="Y966" s="52"/>
    </row>
    <row r="967">
      <c r="A967" s="58" t="s">
        <v>2521</v>
      </c>
      <c r="B967" s="50" t="s">
        <v>3670</v>
      </c>
      <c r="C967" s="50" t="s">
        <v>2522</v>
      </c>
      <c r="D967" s="56">
        <v>684.0</v>
      </c>
      <c r="E967" s="56">
        <v>0.814</v>
      </c>
      <c r="F967" s="56">
        <v>0.814</v>
      </c>
      <c r="G967" s="56">
        <v>0.87</v>
      </c>
      <c r="H967" s="50" t="s">
        <v>1709</v>
      </c>
      <c r="I967" s="56">
        <v>0.0</v>
      </c>
      <c r="J967" s="56">
        <v>4.3</v>
      </c>
      <c r="K967" s="50" t="s">
        <v>1709</v>
      </c>
      <c r="L967" s="56">
        <v>0.00197</v>
      </c>
      <c r="M967" s="56">
        <v>0.226</v>
      </c>
      <c r="N967" s="50" t="s">
        <v>1709</v>
      </c>
      <c r="P967" s="56">
        <v>26.163</v>
      </c>
      <c r="Q967" s="56">
        <v>0.22408</v>
      </c>
      <c r="R967" s="52"/>
      <c r="S967" s="52"/>
      <c r="T967" s="52"/>
      <c r="U967" s="52"/>
      <c r="V967" s="52"/>
      <c r="W967" s="52"/>
      <c r="X967" s="52"/>
      <c r="Y967" s="52"/>
    </row>
    <row r="968">
      <c r="A968" s="58" t="s">
        <v>2418</v>
      </c>
      <c r="B968" s="50" t="s">
        <v>3671</v>
      </c>
      <c r="C968" s="50" t="s">
        <v>2419</v>
      </c>
      <c r="D968" s="56">
        <v>683.0</v>
      </c>
      <c r="E968" s="56">
        <v>1.495</v>
      </c>
      <c r="F968" s="56">
        <v>1.432</v>
      </c>
      <c r="G968" s="56">
        <v>1.066</v>
      </c>
      <c r="H968" s="56">
        <v>0.092</v>
      </c>
      <c r="I968" s="56">
        <v>65.0</v>
      </c>
      <c r="J968" s="56">
        <v>6.6</v>
      </c>
      <c r="K968" s="56">
        <v>8.6</v>
      </c>
      <c r="L968" s="56">
        <v>0.00128</v>
      </c>
      <c r="M968" s="56">
        <v>0.295</v>
      </c>
      <c r="N968" s="56">
        <v>87.69</v>
      </c>
      <c r="O968" s="52"/>
      <c r="P968" s="56">
        <v>21.256</v>
      </c>
      <c r="Q968" s="56">
        <v>0.14538</v>
      </c>
      <c r="R968" s="52"/>
      <c r="S968" s="52"/>
      <c r="T968" s="52"/>
      <c r="U968" s="52"/>
      <c r="V968" s="52"/>
      <c r="W968" s="52"/>
      <c r="X968" s="52"/>
      <c r="Y968" s="52"/>
    </row>
    <row r="969">
      <c r="A969" s="58" t="s">
        <v>2409</v>
      </c>
      <c r="B969" s="50" t="s">
        <v>3672</v>
      </c>
      <c r="C969" s="50" t="s">
        <v>2410</v>
      </c>
      <c r="D969" s="56">
        <v>683.0</v>
      </c>
      <c r="E969" s="56">
        <v>0.79</v>
      </c>
      <c r="F969" s="56">
        <v>0.774</v>
      </c>
      <c r="G969" s="56">
        <v>1.055</v>
      </c>
      <c r="H969" s="56">
        <v>0.129</v>
      </c>
      <c r="I969" s="56">
        <v>31.0</v>
      </c>
      <c r="J969" s="50" t="s">
        <v>563</v>
      </c>
      <c r="K969" s="56">
        <v>9.4</v>
      </c>
      <c r="L969" s="56">
        <v>0.00172</v>
      </c>
      <c r="M969" s="56">
        <v>0.69</v>
      </c>
      <c r="N969" s="56">
        <v>100.0</v>
      </c>
      <c r="O969" s="52"/>
      <c r="P969" s="56">
        <v>29.029</v>
      </c>
      <c r="Q969" s="56">
        <v>0.19636</v>
      </c>
      <c r="R969" s="52"/>
      <c r="S969" s="52"/>
      <c r="T969" s="52"/>
      <c r="U969" s="52"/>
      <c r="V969" s="52"/>
      <c r="W969" s="52"/>
      <c r="X969" s="52"/>
      <c r="Y969" s="52"/>
    </row>
    <row r="970">
      <c r="A970" s="58" t="s">
        <v>2513</v>
      </c>
      <c r="B970" s="50" t="s">
        <v>3673</v>
      </c>
      <c r="C970" s="50" t="s">
        <v>2514</v>
      </c>
      <c r="D970" s="56">
        <v>681.0</v>
      </c>
      <c r="E970" s="56">
        <v>0.367</v>
      </c>
      <c r="F970" s="56">
        <v>0.286</v>
      </c>
      <c r="G970" s="56">
        <v>0.503</v>
      </c>
      <c r="H970" s="56">
        <v>0.054</v>
      </c>
      <c r="I970" s="56">
        <v>147.0</v>
      </c>
      <c r="J970" s="56">
        <v>4.9</v>
      </c>
      <c r="K970" s="50" t="s">
        <v>563</v>
      </c>
      <c r="L970" s="56">
        <v>0.00162</v>
      </c>
      <c r="M970" s="56">
        <v>0.122</v>
      </c>
      <c r="N970" s="56">
        <v>97.96</v>
      </c>
      <c r="O970" s="52"/>
      <c r="P970" s="56">
        <v>8.721</v>
      </c>
      <c r="Q970" s="56">
        <v>0.18433</v>
      </c>
      <c r="R970" s="52"/>
      <c r="S970" s="52"/>
      <c r="T970" s="52"/>
      <c r="U970" s="52"/>
      <c r="V970" s="52"/>
      <c r="W970" s="52"/>
      <c r="X970" s="52"/>
      <c r="Y970" s="52"/>
    </row>
    <row r="971">
      <c r="A971" s="58" t="s">
        <v>614</v>
      </c>
      <c r="B971" s="50" t="s">
        <v>3674</v>
      </c>
      <c r="C971" s="50" t="s">
        <v>615</v>
      </c>
      <c r="D971" s="56">
        <v>676.0</v>
      </c>
      <c r="E971" s="56">
        <v>2.828</v>
      </c>
      <c r="F971" s="56">
        <v>2.793</v>
      </c>
      <c r="G971" s="56">
        <v>4.219</v>
      </c>
      <c r="H971" s="56">
        <v>0.73</v>
      </c>
      <c r="I971" s="56">
        <v>37.0</v>
      </c>
      <c r="J971" s="56">
        <v>3.8</v>
      </c>
      <c r="K971" s="56">
        <v>8.7</v>
      </c>
      <c r="L971" s="56">
        <v>0.00293</v>
      </c>
      <c r="M971" s="56">
        <v>1.412</v>
      </c>
      <c r="N971" s="56">
        <v>94.59</v>
      </c>
      <c r="O971" s="52"/>
      <c r="P971" s="56">
        <v>52.148</v>
      </c>
      <c r="Q971" s="56">
        <v>0.33345</v>
      </c>
      <c r="R971" s="52"/>
      <c r="S971" s="52"/>
      <c r="T971" s="52"/>
      <c r="U971" s="52"/>
      <c r="V971" s="52"/>
      <c r="W971" s="52"/>
      <c r="X971" s="52"/>
      <c r="Y971" s="52"/>
    </row>
    <row r="972">
      <c r="A972" s="58" t="s">
        <v>956</v>
      </c>
      <c r="B972" s="50" t="s">
        <v>3675</v>
      </c>
      <c r="C972" s="50" t="s">
        <v>957</v>
      </c>
      <c r="D972" s="56">
        <v>661.0</v>
      </c>
      <c r="E972" s="56">
        <v>2.787</v>
      </c>
      <c r="F972" s="56">
        <v>2.68</v>
      </c>
      <c r="G972" s="56">
        <v>3.348</v>
      </c>
      <c r="H972" s="56">
        <v>0.343</v>
      </c>
      <c r="I972" s="56">
        <v>35.0</v>
      </c>
      <c r="J972" s="56">
        <v>4.0</v>
      </c>
      <c r="K972" s="56">
        <v>8.2</v>
      </c>
      <c r="L972" s="56">
        <v>0.00297</v>
      </c>
      <c r="M972" s="56">
        <v>1.243</v>
      </c>
      <c r="N972" s="56">
        <v>100.0</v>
      </c>
      <c r="O972" s="52"/>
      <c r="P972" s="56">
        <v>58.133</v>
      </c>
      <c r="Q972" s="56">
        <v>0.33858</v>
      </c>
      <c r="R972" s="52"/>
      <c r="S972" s="52"/>
      <c r="T972" s="52"/>
      <c r="U972" s="52"/>
      <c r="V972" s="52"/>
      <c r="W972" s="52"/>
      <c r="X972" s="52"/>
      <c r="Y972" s="52"/>
    </row>
    <row r="973">
      <c r="A973" s="58" t="s">
        <v>2734</v>
      </c>
      <c r="B973" s="50" t="s">
        <v>3676</v>
      </c>
      <c r="C973" s="50" t="s">
        <v>2735</v>
      </c>
      <c r="D973" s="56">
        <v>661.0</v>
      </c>
      <c r="E973" s="56">
        <v>0.285</v>
      </c>
      <c r="F973" s="56">
        <v>0.274</v>
      </c>
      <c r="G973" s="56">
        <v>0.231</v>
      </c>
      <c r="H973" s="56">
        <v>0.13</v>
      </c>
      <c r="I973" s="56">
        <v>161.0</v>
      </c>
      <c r="J973" s="56">
        <v>8.4</v>
      </c>
      <c r="K973" s="50" t="s">
        <v>1709</v>
      </c>
      <c r="L973" s="56">
        <v>0.00133</v>
      </c>
      <c r="M973" s="56">
        <v>0.083</v>
      </c>
      <c r="N973" s="56">
        <v>100.0</v>
      </c>
      <c r="O973" s="52"/>
      <c r="P973" s="56">
        <v>15.079</v>
      </c>
      <c r="Q973" s="56">
        <v>0.15202</v>
      </c>
      <c r="R973" s="52"/>
      <c r="S973" s="52"/>
      <c r="T973" s="52"/>
      <c r="U973" s="52"/>
      <c r="V973" s="52"/>
      <c r="W973" s="52"/>
      <c r="X973" s="52"/>
      <c r="Y973" s="52"/>
    </row>
    <row r="974">
      <c r="A974" s="58" t="s">
        <v>2359</v>
      </c>
      <c r="B974" s="50" t="s">
        <v>3677</v>
      </c>
      <c r="C974" s="50" t="s">
        <v>2360</v>
      </c>
      <c r="D974" s="56">
        <v>660.0</v>
      </c>
      <c r="E974" s="56">
        <v>1.269</v>
      </c>
      <c r="F974" s="56">
        <v>1.183</v>
      </c>
      <c r="G974" s="56">
        <v>1.303</v>
      </c>
      <c r="H974" s="56">
        <v>0.488</v>
      </c>
      <c r="I974" s="56">
        <v>43.0</v>
      </c>
      <c r="J974" s="56">
        <v>5.9</v>
      </c>
      <c r="K974" s="56">
        <v>9.1</v>
      </c>
      <c r="L974" s="56">
        <v>0.00127</v>
      </c>
      <c r="M974" s="56">
        <v>0.348</v>
      </c>
      <c r="N974" s="56">
        <v>95.35</v>
      </c>
      <c r="O974" s="52"/>
      <c r="P974" s="56">
        <v>12.808</v>
      </c>
      <c r="Q974" s="56">
        <v>0.14461</v>
      </c>
      <c r="R974" s="52"/>
      <c r="S974" s="52"/>
      <c r="T974" s="52"/>
      <c r="U974" s="52"/>
      <c r="V974" s="52"/>
      <c r="W974" s="52"/>
      <c r="X974" s="52"/>
      <c r="Y974" s="52"/>
    </row>
    <row r="975">
      <c r="A975" s="58" t="s">
        <v>2402</v>
      </c>
      <c r="B975" s="50" t="s">
        <v>3678</v>
      </c>
      <c r="C975" s="50" t="s">
        <v>2403</v>
      </c>
      <c r="D975" s="56">
        <v>655.0</v>
      </c>
      <c r="E975" s="56">
        <v>1.029</v>
      </c>
      <c r="F975" s="56">
        <v>1.015</v>
      </c>
      <c r="G975" s="56">
        <v>0.954</v>
      </c>
      <c r="H975" s="56">
        <v>0.083</v>
      </c>
      <c r="I975" s="56">
        <v>48.0</v>
      </c>
      <c r="J975" s="56">
        <v>5.6</v>
      </c>
      <c r="K975" s="50" t="s">
        <v>563</v>
      </c>
      <c r="L975" s="56">
        <v>0.00143</v>
      </c>
      <c r="M975" s="56">
        <v>0.256</v>
      </c>
      <c r="N975" s="56">
        <v>100.0</v>
      </c>
      <c r="O975" s="52"/>
      <c r="P975" s="56">
        <v>11.246</v>
      </c>
      <c r="Q975" s="56">
        <v>0.16313</v>
      </c>
      <c r="R975" s="52"/>
      <c r="S975" s="52"/>
      <c r="T975" s="52"/>
      <c r="U975" s="52"/>
      <c r="V975" s="52"/>
      <c r="W975" s="52"/>
      <c r="X975" s="52"/>
      <c r="Y975" s="52"/>
    </row>
    <row r="976">
      <c r="A976" s="58" t="s">
        <v>1867</v>
      </c>
      <c r="B976" s="50" t="s">
        <v>3679</v>
      </c>
      <c r="C976" s="50" t="s">
        <v>1868</v>
      </c>
      <c r="D976" s="56">
        <v>646.0</v>
      </c>
      <c r="E976" s="56">
        <v>2.16</v>
      </c>
      <c r="F976" s="56">
        <v>2.05</v>
      </c>
      <c r="G976" s="56">
        <v>2.074</v>
      </c>
      <c r="H976" s="56">
        <v>0.34</v>
      </c>
      <c r="I976" s="56">
        <v>50.0</v>
      </c>
      <c r="J976" s="56">
        <v>3.8</v>
      </c>
      <c r="K976" s="56">
        <v>8.1</v>
      </c>
      <c r="L976" s="56">
        <v>0.00213</v>
      </c>
      <c r="M976" s="56">
        <v>0.612</v>
      </c>
      <c r="N976" s="56">
        <v>82.0</v>
      </c>
      <c r="O976" s="52"/>
      <c r="P976" s="56">
        <v>31.19</v>
      </c>
      <c r="Q976" s="56">
        <v>0.24255</v>
      </c>
      <c r="R976" s="52"/>
      <c r="S976" s="52"/>
      <c r="T976" s="52"/>
      <c r="U976" s="52"/>
      <c r="V976" s="52"/>
      <c r="W976" s="52"/>
      <c r="X976" s="52"/>
      <c r="Y976" s="52"/>
    </row>
    <row r="977">
      <c r="A977" s="58" t="s">
        <v>786</v>
      </c>
      <c r="B977" s="50" t="s">
        <v>3680</v>
      </c>
      <c r="C977" s="50" t="s">
        <v>787</v>
      </c>
      <c r="D977" s="56">
        <v>640.0</v>
      </c>
      <c r="E977" s="56">
        <v>2.883</v>
      </c>
      <c r="F977" s="56">
        <v>2.649</v>
      </c>
      <c r="G977" s="56">
        <v>3.188</v>
      </c>
      <c r="H977" s="56">
        <v>0.424</v>
      </c>
      <c r="I977" s="56">
        <v>66.0</v>
      </c>
      <c r="J977" s="56">
        <v>2.8</v>
      </c>
      <c r="K977" s="56">
        <v>6.6</v>
      </c>
      <c r="L977" s="56">
        <v>0.00271</v>
      </c>
      <c r="M977" s="56">
        <v>0.934</v>
      </c>
      <c r="N977" s="56">
        <v>80.3</v>
      </c>
      <c r="O977" s="52"/>
      <c r="P977" s="56">
        <v>55.536</v>
      </c>
      <c r="Q977" s="56">
        <v>0.30924</v>
      </c>
      <c r="R977" s="52"/>
      <c r="S977" s="52"/>
      <c r="T977" s="52"/>
      <c r="U977" s="52"/>
      <c r="V977" s="52"/>
      <c r="W977" s="52"/>
      <c r="X977" s="52"/>
      <c r="Y977" s="52"/>
    </row>
    <row r="978">
      <c r="A978" s="58" t="s">
        <v>2535</v>
      </c>
      <c r="B978" s="50" t="s">
        <v>3681</v>
      </c>
      <c r="C978" s="50" t="s">
        <v>2536</v>
      </c>
      <c r="D978" s="56">
        <v>638.0</v>
      </c>
      <c r="E978" s="56">
        <v>0.991</v>
      </c>
      <c r="F978" s="56">
        <v>0.895</v>
      </c>
      <c r="G978" s="56">
        <v>1.06</v>
      </c>
      <c r="H978" s="56">
        <v>0.173</v>
      </c>
      <c r="I978" s="56">
        <v>52.0</v>
      </c>
      <c r="J978" s="56">
        <v>7.7</v>
      </c>
      <c r="K978" s="56">
        <v>7.6</v>
      </c>
      <c r="L978" s="56">
        <v>0.00129</v>
      </c>
      <c r="M978" s="56">
        <v>0.393</v>
      </c>
      <c r="N978" s="56">
        <v>86.54</v>
      </c>
      <c r="O978" s="52"/>
      <c r="P978" s="56">
        <v>9.795</v>
      </c>
      <c r="Q978" s="56">
        <v>0.14705</v>
      </c>
      <c r="R978" s="52"/>
      <c r="S978" s="52"/>
      <c r="T978" s="52"/>
      <c r="U978" s="52"/>
      <c r="V978" s="52"/>
      <c r="W978" s="52"/>
      <c r="X978" s="52"/>
      <c r="Y978" s="52"/>
    </row>
    <row r="979">
      <c r="A979" s="58" t="s">
        <v>2110</v>
      </c>
      <c r="B979" s="50" t="s">
        <v>3682</v>
      </c>
      <c r="C979" s="50" t="s">
        <v>2111</v>
      </c>
      <c r="D979" s="56">
        <v>637.0</v>
      </c>
      <c r="E979" s="56">
        <v>1.438</v>
      </c>
      <c r="F979" s="56">
        <v>0.977</v>
      </c>
      <c r="G979" s="56">
        <v>1.13</v>
      </c>
      <c r="H979" s="56">
        <v>0.344</v>
      </c>
      <c r="I979" s="56">
        <v>61.0</v>
      </c>
      <c r="J979" s="56">
        <v>5.1</v>
      </c>
      <c r="K979" s="56">
        <v>7.4</v>
      </c>
      <c r="L979" s="56">
        <v>0.00114</v>
      </c>
      <c r="M979" s="56">
        <v>0.265</v>
      </c>
      <c r="N979" s="56">
        <v>93.44</v>
      </c>
      <c r="O979" s="52"/>
      <c r="P979" s="56">
        <v>32.434</v>
      </c>
      <c r="Q979" s="56">
        <v>0.13039</v>
      </c>
      <c r="R979" s="52"/>
      <c r="S979" s="52"/>
      <c r="T979" s="52"/>
      <c r="U979" s="52"/>
      <c r="V979" s="52"/>
      <c r="W979" s="52"/>
      <c r="X979" s="52"/>
      <c r="Y979" s="52"/>
    </row>
    <row r="980">
      <c r="A980" s="58" t="s">
        <v>3683</v>
      </c>
      <c r="B980" s="50" t="s">
        <v>3684</v>
      </c>
      <c r="C980" s="50" t="s">
        <v>3685</v>
      </c>
      <c r="D980" s="56">
        <v>636.0</v>
      </c>
      <c r="E980" s="56">
        <v>7.463</v>
      </c>
      <c r="F980" s="56">
        <v>7.024</v>
      </c>
      <c r="G980" s="56">
        <v>11.66</v>
      </c>
      <c r="H980" s="56">
        <v>0.926</v>
      </c>
      <c r="I980" s="56">
        <v>54.0</v>
      </c>
      <c r="J980" s="56">
        <v>2.7</v>
      </c>
      <c r="K980" s="56">
        <v>5.5</v>
      </c>
      <c r="L980" s="56">
        <v>0.00431</v>
      </c>
      <c r="M980" s="56">
        <v>5.696</v>
      </c>
      <c r="N980" s="56">
        <v>87.04</v>
      </c>
      <c r="O980" s="52"/>
      <c r="P980" s="56">
        <v>91.27</v>
      </c>
      <c r="Q980" s="56">
        <v>0.49092</v>
      </c>
      <c r="R980" s="52"/>
      <c r="S980" s="52"/>
      <c r="T980" s="52"/>
      <c r="U980" s="52"/>
      <c r="V980" s="52"/>
      <c r="W980" s="52"/>
      <c r="X980" s="52"/>
      <c r="Y980" s="52"/>
    </row>
    <row r="981">
      <c r="A981" s="58" t="s">
        <v>2561</v>
      </c>
      <c r="B981" s="50" t="s">
        <v>3686</v>
      </c>
      <c r="C981" s="50" t="s">
        <v>2562</v>
      </c>
      <c r="D981" s="56">
        <v>636.0</v>
      </c>
      <c r="E981" s="56">
        <v>0.778</v>
      </c>
      <c r="F981" s="56">
        <v>0.611</v>
      </c>
      <c r="G981" s="56">
        <v>1.051</v>
      </c>
      <c r="H981" s="56">
        <v>0.194</v>
      </c>
      <c r="I981" s="56">
        <v>36.0</v>
      </c>
      <c r="J981" s="50" t="s">
        <v>563</v>
      </c>
      <c r="K981" s="50" t="s">
        <v>563</v>
      </c>
      <c r="L981" s="56">
        <v>4.5E-4</v>
      </c>
      <c r="M981" s="56">
        <v>0.302</v>
      </c>
      <c r="N981" s="56">
        <v>100.0</v>
      </c>
      <c r="O981" s="52"/>
      <c r="P981" s="56">
        <v>7.227</v>
      </c>
      <c r="Q981" s="56">
        <v>0.051</v>
      </c>
      <c r="R981" s="52"/>
      <c r="S981" s="52"/>
      <c r="T981" s="52"/>
      <c r="U981" s="52"/>
      <c r="V981" s="52"/>
      <c r="W981" s="52"/>
      <c r="X981" s="52"/>
      <c r="Y981" s="52"/>
    </row>
    <row r="982">
      <c r="A982" s="58" t="s">
        <v>719</v>
      </c>
      <c r="B982" s="50" t="s">
        <v>3687</v>
      </c>
      <c r="C982" s="50" t="s">
        <v>720</v>
      </c>
      <c r="D982" s="56">
        <v>631.0</v>
      </c>
      <c r="E982" s="56">
        <v>2.068</v>
      </c>
      <c r="F982" s="56">
        <v>1.977</v>
      </c>
      <c r="G982" s="56">
        <v>2.889</v>
      </c>
      <c r="H982" s="56">
        <v>1.0</v>
      </c>
      <c r="I982" s="56">
        <v>20.0</v>
      </c>
      <c r="J982" s="56">
        <v>5.7</v>
      </c>
      <c r="K982" s="56">
        <v>4.5</v>
      </c>
      <c r="L982" s="56">
        <v>0.00154</v>
      </c>
      <c r="M982" s="56">
        <v>0.944</v>
      </c>
      <c r="N982" s="56">
        <v>0.0</v>
      </c>
      <c r="O982" s="52"/>
      <c r="P982" s="56">
        <v>31.393</v>
      </c>
      <c r="Q982" s="56">
        <v>0.17579</v>
      </c>
      <c r="R982" s="52"/>
      <c r="S982" s="52"/>
      <c r="T982" s="52"/>
      <c r="U982" s="52"/>
      <c r="V982" s="52"/>
      <c r="W982" s="52"/>
      <c r="X982" s="52"/>
      <c r="Y982" s="52"/>
    </row>
    <row r="983">
      <c r="A983" s="58" t="s">
        <v>3688</v>
      </c>
      <c r="B983" s="50" t="s">
        <v>3689</v>
      </c>
      <c r="C983" s="50" t="s">
        <v>3690</v>
      </c>
      <c r="D983" s="56">
        <v>631.0</v>
      </c>
      <c r="E983" s="56">
        <v>3.123</v>
      </c>
      <c r="F983" s="56">
        <v>2.93</v>
      </c>
      <c r="G983" s="56">
        <v>3.041</v>
      </c>
      <c r="H983" s="56">
        <v>1.524</v>
      </c>
      <c r="I983" s="56">
        <v>21.0</v>
      </c>
      <c r="J983" s="56">
        <v>4.6</v>
      </c>
      <c r="K983" s="56">
        <v>8.5</v>
      </c>
      <c r="L983" s="56">
        <v>0.00166</v>
      </c>
      <c r="M983" s="56">
        <v>0.89</v>
      </c>
      <c r="N983" s="56">
        <v>52.38</v>
      </c>
      <c r="O983" s="52"/>
      <c r="P983" s="56">
        <v>48.93</v>
      </c>
      <c r="Q983" s="56">
        <v>0.18872</v>
      </c>
      <c r="R983" s="52"/>
      <c r="S983" s="52"/>
      <c r="T983" s="52"/>
      <c r="U983" s="52"/>
      <c r="V983" s="52"/>
      <c r="W983" s="52"/>
      <c r="X983" s="52"/>
      <c r="Y983" s="52"/>
    </row>
    <row r="984">
      <c r="A984" s="58" t="s">
        <v>3691</v>
      </c>
      <c r="B984" s="50" t="s">
        <v>3692</v>
      </c>
      <c r="C984" s="50" t="s">
        <v>3693</v>
      </c>
      <c r="D984" s="56">
        <v>625.0</v>
      </c>
      <c r="E984" s="56">
        <v>1.987</v>
      </c>
      <c r="F984" s="56">
        <v>1.0</v>
      </c>
      <c r="G984" s="50" t="s">
        <v>1709</v>
      </c>
      <c r="H984" s="56">
        <v>0.35</v>
      </c>
      <c r="I984" s="56">
        <v>40.0</v>
      </c>
      <c r="J984" s="56">
        <v>4.4</v>
      </c>
      <c r="K984" s="56">
        <v>6.4</v>
      </c>
      <c r="L984" s="56">
        <v>0.00115</v>
      </c>
      <c r="M984" s="50" t="s">
        <v>1709</v>
      </c>
      <c r="N984" s="56">
        <v>100.0</v>
      </c>
      <c r="O984" s="52"/>
      <c r="P984" s="56">
        <v>29.108</v>
      </c>
      <c r="Q984" s="56">
        <v>0.13143</v>
      </c>
      <c r="R984" s="52"/>
      <c r="S984" s="52"/>
      <c r="T984" s="52"/>
      <c r="U984" s="52"/>
      <c r="V984" s="52"/>
      <c r="W984" s="52"/>
      <c r="X984" s="52"/>
      <c r="Y984" s="52"/>
    </row>
    <row r="985">
      <c r="A985" s="58" t="s">
        <v>703</v>
      </c>
      <c r="B985" s="50" t="s">
        <v>3694</v>
      </c>
      <c r="C985" s="50" t="s">
        <v>705</v>
      </c>
      <c r="D985" s="56">
        <v>623.0</v>
      </c>
      <c r="E985" s="56">
        <v>3.915</v>
      </c>
      <c r="F985" s="56">
        <v>3.83</v>
      </c>
      <c r="G985" s="56">
        <v>3.652</v>
      </c>
      <c r="H985" s="56">
        <v>0.472</v>
      </c>
      <c r="I985" s="56">
        <v>36.0</v>
      </c>
      <c r="J985" s="56">
        <v>3.8</v>
      </c>
      <c r="K985" s="56">
        <v>7.6</v>
      </c>
      <c r="L985" s="56">
        <v>0.00217</v>
      </c>
      <c r="M985" s="56">
        <v>1.247</v>
      </c>
      <c r="N985" s="56">
        <v>100.0</v>
      </c>
      <c r="O985" s="52"/>
      <c r="P985" s="56">
        <v>72.609</v>
      </c>
      <c r="Q985" s="56">
        <v>0.24722</v>
      </c>
      <c r="R985" s="52"/>
      <c r="S985" s="52"/>
      <c r="T985" s="52"/>
      <c r="U985" s="52"/>
      <c r="V985" s="52"/>
      <c r="W985" s="52"/>
      <c r="X985" s="52"/>
      <c r="Y985" s="52"/>
    </row>
    <row r="986">
      <c r="A986" s="58" t="s">
        <v>751</v>
      </c>
      <c r="B986" s="50" t="s">
        <v>3695</v>
      </c>
      <c r="C986" s="50" t="s">
        <v>752</v>
      </c>
      <c r="D986" s="56">
        <v>622.0</v>
      </c>
      <c r="E986" s="56">
        <v>4.711</v>
      </c>
      <c r="F986" s="56">
        <v>4.605</v>
      </c>
      <c r="G986" s="56">
        <v>4.351</v>
      </c>
      <c r="H986" s="56">
        <v>1.054</v>
      </c>
      <c r="I986" s="56">
        <v>37.0</v>
      </c>
      <c r="J986" s="56">
        <v>2.6</v>
      </c>
      <c r="K986" s="56">
        <v>8.5</v>
      </c>
      <c r="L986" s="56">
        <v>0.00315</v>
      </c>
      <c r="M986" s="56">
        <v>1.556</v>
      </c>
      <c r="N986" s="56">
        <v>24.32</v>
      </c>
      <c r="O986" s="52"/>
      <c r="P986" s="56">
        <v>86.585</v>
      </c>
      <c r="Q986" s="56">
        <v>0.35938</v>
      </c>
      <c r="R986" s="52"/>
      <c r="S986" s="52"/>
      <c r="T986" s="52"/>
      <c r="U986" s="52"/>
      <c r="V986" s="52"/>
      <c r="W986" s="52"/>
      <c r="X986" s="52"/>
      <c r="Y986" s="52"/>
    </row>
    <row r="987">
      <c r="A987" s="58" t="s">
        <v>2229</v>
      </c>
      <c r="B987" s="50" t="s">
        <v>2229</v>
      </c>
      <c r="C987" s="50" t="s">
        <v>2230</v>
      </c>
      <c r="D987" s="56">
        <v>619.0</v>
      </c>
      <c r="E987" s="56">
        <v>1.037</v>
      </c>
      <c r="F987" s="56">
        <v>1.0</v>
      </c>
      <c r="G987" s="56">
        <v>1.384</v>
      </c>
      <c r="H987" s="56">
        <v>0.286</v>
      </c>
      <c r="I987" s="56">
        <v>21.0</v>
      </c>
      <c r="J987" s="56">
        <v>8.5</v>
      </c>
      <c r="K987" s="50" t="s">
        <v>563</v>
      </c>
      <c r="L987" s="56">
        <v>0.001</v>
      </c>
      <c r="M987" s="56">
        <v>0.454</v>
      </c>
      <c r="N987" s="56">
        <v>100.0</v>
      </c>
      <c r="O987" s="52"/>
      <c r="P987" s="56">
        <v>19.505</v>
      </c>
      <c r="Q987" s="56">
        <v>0.11425</v>
      </c>
      <c r="R987" s="52"/>
      <c r="S987" s="52"/>
      <c r="T987" s="52"/>
      <c r="U987" s="52"/>
      <c r="V987" s="52"/>
      <c r="W987" s="52"/>
      <c r="X987" s="52"/>
      <c r="Y987" s="52"/>
    </row>
    <row r="988">
      <c r="A988" s="58" t="s">
        <v>924</v>
      </c>
      <c r="B988" s="50" t="s">
        <v>924</v>
      </c>
      <c r="C988" s="50" t="s">
        <v>925</v>
      </c>
      <c r="D988" s="56">
        <v>613.0</v>
      </c>
      <c r="E988" s="56">
        <v>0.867</v>
      </c>
      <c r="F988" s="56">
        <v>0.867</v>
      </c>
      <c r="G988" s="56">
        <v>1.978</v>
      </c>
      <c r="H988" s="56">
        <v>0.0</v>
      </c>
      <c r="I988" s="56">
        <v>7.0</v>
      </c>
      <c r="J988" s="56">
        <v>3.9</v>
      </c>
      <c r="K988" s="56">
        <v>7.3</v>
      </c>
      <c r="L988" s="56">
        <v>0.00374</v>
      </c>
      <c r="M988" s="56">
        <v>1.065</v>
      </c>
      <c r="N988" s="56">
        <v>57.14</v>
      </c>
      <c r="O988" s="52"/>
      <c r="P988" s="56">
        <v>8.478</v>
      </c>
      <c r="Q988" s="56">
        <v>0.42573</v>
      </c>
      <c r="R988" s="52"/>
      <c r="S988" s="52"/>
      <c r="T988" s="52"/>
      <c r="U988" s="52"/>
      <c r="V988" s="52"/>
      <c r="W988" s="52"/>
      <c r="X988" s="52"/>
      <c r="Y988" s="52"/>
    </row>
    <row r="989">
      <c r="A989" s="58" t="s">
        <v>1768</v>
      </c>
      <c r="B989" s="50" t="s">
        <v>1768</v>
      </c>
      <c r="C989" s="50" t="s">
        <v>1770</v>
      </c>
      <c r="D989" s="56">
        <v>609.0</v>
      </c>
      <c r="E989" s="56">
        <v>1.593</v>
      </c>
      <c r="F989" s="56">
        <v>1.593</v>
      </c>
      <c r="G989" s="56">
        <v>2.218</v>
      </c>
      <c r="H989" s="50" t="s">
        <v>1709</v>
      </c>
      <c r="I989" s="56">
        <v>0.0</v>
      </c>
      <c r="J989" s="56">
        <v>7.5</v>
      </c>
      <c r="K989" s="50" t="s">
        <v>1709</v>
      </c>
      <c r="L989" s="56">
        <v>9.2E-4</v>
      </c>
      <c r="M989" s="56">
        <v>0.7</v>
      </c>
      <c r="N989" s="50" t="s">
        <v>1709</v>
      </c>
      <c r="P989" s="56">
        <v>21.268</v>
      </c>
      <c r="Q989" s="56">
        <v>0.10494</v>
      </c>
      <c r="R989" s="52"/>
      <c r="S989" s="52"/>
      <c r="T989" s="52"/>
      <c r="U989" s="52"/>
      <c r="V989" s="52"/>
      <c r="W989" s="52"/>
      <c r="X989" s="52"/>
      <c r="Y989" s="52"/>
    </row>
    <row r="990">
      <c r="A990" s="58" t="s">
        <v>1591</v>
      </c>
      <c r="B990" s="50" t="s">
        <v>3696</v>
      </c>
      <c r="C990" s="50" t="s">
        <v>1592</v>
      </c>
      <c r="D990" s="56">
        <v>605.0</v>
      </c>
      <c r="E990" s="56">
        <v>2.128</v>
      </c>
      <c r="F990" s="56">
        <v>2.115</v>
      </c>
      <c r="G990" s="56">
        <v>2.403</v>
      </c>
      <c r="H990" s="56">
        <v>0.259</v>
      </c>
      <c r="I990" s="56">
        <v>108.0</v>
      </c>
      <c r="J990" s="56">
        <v>2.8</v>
      </c>
      <c r="K990" s="56">
        <v>8.5</v>
      </c>
      <c r="L990" s="56">
        <v>0.00296</v>
      </c>
      <c r="M990" s="56">
        <v>0.831</v>
      </c>
      <c r="N990" s="56">
        <v>98.15</v>
      </c>
      <c r="O990" s="52"/>
      <c r="P990" s="56">
        <v>37.579</v>
      </c>
      <c r="Q990" s="56">
        <v>0.33791</v>
      </c>
      <c r="R990" s="52"/>
      <c r="S990" s="52"/>
      <c r="T990" s="52"/>
      <c r="U990" s="52"/>
      <c r="V990" s="52"/>
      <c r="W990" s="52"/>
      <c r="X990" s="52"/>
      <c r="Y990" s="52"/>
    </row>
    <row r="991">
      <c r="A991" s="58" t="s">
        <v>1831</v>
      </c>
      <c r="B991" s="50" t="s">
        <v>3697</v>
      </c>
      <c r="C991" s="50" t="s">
        <v>1832</v>
      </c>
      <c r="D991" s="56">
        <v>604.0</v>
      </c>
      <c r="E991" s="56">
        <v>3.015</v>
      </c>
      <c r="F991" s="56">
        <v>2.887</v>
      </c>
      <c r="G991" s="56">
        <v>2.771</v>
      </c>
      <c r="H991" s="56">
        <v>0.387</v>
      </c>
      <c r="I991" s="56">
        <v>93.0</v>
      </c>
      <c r="J991" s="56">
        <v>2.4</v>
      </c>
      <c r="K991" s="56">
        <v>7.2</v>
      </c>
      <c r="L991" s="56">
        <v>0.0028</v>
      </c>
      <c r="M991" s="56">
        <v>0.902</v>
      </c>
      <c r="N991" s="56">
        <v>82.8</v>
      </c>
      <c r="O991" s="52"/>
      <c r="P991" s="56">
        <v>56.836</v>
      </c>
      <c r="Q991" s="56">
        <v>0.31872</v>
      </c>
      <c r="R991" s="52"/>
      <c r="S991" s="52"/>
      <c r="T991" s="52"/>
      <c r="U991" s="52"/>
      <c r="V991" s="52"/>
      <c r="W991" s="52"/>
      <c r="X991" s="52"/>
      <c r="Y991" s="52"/>
    </row>
    <row r="992">
      <c r="A992" s="58" t="s">
        <v>2493</v>
      </c>
      <c r="B992" s="50" t="s">
        <v>3698</v>
      </c>
      <c r="C992" s="50" t="s">
        <v>2494</v>
      </c>
      <c r="D992" s="56">
        <v>601.0</v>
      </c>
      <c r="E992" s="56">
        <v>0.868</v>
      </c>
      <c r="F992" s="56">
        <v>0.702</v>
      </c>
      <c r="G992" s="56">
        <v>1.209</v>
      </c>
      <c r="H992" s="56">
        <v>0.148</v>
      </c>
      <c r="I992" s="56">
        <v>61.0</v>
      </c>
      <c r="J992" s="56">
        <v>4.7</v>
      </c>
      <c r="K992" s="56">
        <v>6.0</v>
      </c>
      <c r="L992" s="56">
        <v>0.00143</v>
      </c>
      <c r="M992" s="56">
        <v>0.295</v>
      </c>
      <c r="N992" s="56">
        <v>98.36</v>
      </c>
      <c r="O992" s="52"/>
      <c r="P992" s="56">
        <v>22.847</v>
      </c>
      <c r="Q992" s="56">
        <v>0.16297</v>
      </c>
      <c r="R992" s="52"/>
      <c r="S992" s="52"/>
      <c r="T992" s="52"/>
      <c r="U992" s="52"/>
      <c r="V992" s="52"/>
      <c r="W992" s="52"/>
      <c r="X992" s="52"/>
      <c r="Y992" s="52"/>
    </row>
    <row r="993">
      <c r="A993" s="58" t="s">
        <v>2788</v>
      </c>
      <c r="B993" s="50" t="s">
        <v>3699</v>
      </c>
      <c r="C993" s="50" t="s">
        <v>2790</v>
      </c>
      <c r="D993" s="56">
        <v>598.0</v>
      </c>
      <c r="E993" s="56">
        <v>0.122</v>
      </c>
      <c r="F993" s="56">
        <v>0.076</v>
      </c>
      <c r="G993" s="56">
        <v>0.107</v>
      </c>
      <c r="H993" s="56">
        <v>0.019</v>
      </c>
      <c r="I993" s="56">
        <v>157.0</v>
      </c>
      <c r="J993" s="50" t="s">
        <v>563</v>
      </c>
      <c r="K993" s="56">
        <v>7.6</v>
      </c>
      <c r="L993" s="56">
        <v>3.8E-4</v>
      </c>
      <c r="M993" s="56">
        <v>0.018</v>
      </c>
      <c r="N993" s="56">
        <v>100.0</v>
      </c>
      <c r="O993" s="52"/>
      <c r="P993" s="56">
        <v>1.923</v>
      </c>
      <c r="Q993" s="56">
        <v>0.0429</v>
      </c>
      <c r="R993" s="52"/>
      <c r="S993" s="52"/>
      <c r="T993" s="52"/>
      <c r="U993" s="52"/>
      <c r="V993" s="52"/>
      <c r="W993" s="52"/>
      <c r="X993" s="52"/>
      <c r="Y993" s="52"/>
    </row>
    <row r="994">
      <c r="A994" s="58" t="s">
        <v>1558</v>
      </c>
      <c r="B994" s="50" t="s">
        <v>3700</v>
      </c>
      <c r="C994" s="50" t="s">
        <v>1559</v>
      </c>
      <c r="D994" s="56">
        <v>585.0</v>
      </c>
      <c r="E994" s="56">
        <v>2.164</v>
      </c>
      <c r="F994" s="56">
        <v>2.075</v>
      </c>
      <c r="G994" s="56">
        <v>1.928</v>
      </c>
      <c r="H994" s="56">
        <v>0.548</v>
      </c>
      <c r="I994" s="56">
        <v>31.0</v>
      </c>
      <c r="J994" s="56">
        <v>5.0</v>
      </c>
      <c r="K994" s="56">
        <v>9.6</v>
      </c>
      <c r="L994" s="56">
        <v>0.00173</v>
      </c>
      <c r="M994" s="56">
        <v>0.634</v>
      </c>
      <c r="N994" s="56">
        <v>83.87</v>
      </c>
      <c r="O994" s="52"/>
      <c r="P994" s="56">
        <v>37.805</v>
      </c>
      <c r="Q994" s="56">
        <v>0.19681</v>
      </c>
      <c r="R994" s="52"/>
      <c r="S994" s="52"/>
      <c r="T994" s="52"/>
      <c r="U994" s="52"/>
      <c r="V994" s="52"/>
      <c r="W994" s="52"/>
      <c r="X994" s="52"/>
      <c r="Y994" s="52"/>
    </row>
    <row r="995">
      <c r="A995" s="58" t="s">
        <v>1200</v>
      </c>
      <c r="B995" s="50" t="s">
        <v>3701</v>
      </c>
      <c r="C995" s="50" t="s">
        <v>1202</v>
      </c>
      <c r="D995" s="56">
        <v>577.0</v>
      </c>
      <c r="E995" s="56">
        <v>3.061</v>
      </c>
      <c r="F995" s="56">
        <v>2.818</v>
      </c>
      <c r="G995" s="56">
        <v>3.092</v>
      </c>
      <c r="H995" s="56">
        <v>1.028</v>
      </c>
      <c r="I995" s="56">
        <v>36.0</v>
      </c>
      <c r="J995" s="56">
        <v>3.3</v>
      </c>
      <c r="K995" s="56">
        <v>8.3</v>
      </c>
      <c r="L995" s="56">
        <v>0.00261</v>
      </c>
      <c r="M995" s="56">
        <v>0.992</v>
      </c>
      <c r="N995" s="56">
        <v>88.89</v>
      </c>
      <c r="O995" s="52"/>
      <c r="P995" s="56">
        <v>77.24</v>
      </c>
      <c r="Q995" s="56">
        <v>0.29758</v>
      </c>
      <c r="R995" s="52"/>
      <c r="S995" s="52"/>
      <c r="T995" s="52"/>
      <c r="U995" s="52"/>
      <c r="V995" s="52"/>
      <c r="W995" s="52"/>
      <c r="X995" s="52"/>
      <c r="Y995" s="52"/>
    </row>
    <row r="996">
      <c r="A996" s="58" t="s">
        <v>3702</v>
      </c>
      <c r="B996" s="50" t="s">
        <v>3703</v>
      </c>
      <c r="C996" s="50" t="s">
        <v>2629</v>
      </c>
      <c r="D996" s="56">
        <v>576.0</v>
      </c>
      <c r="E996" s="56">
        <v>0.918</v>
      </c>
      <c r="F996" s="56">
        <v>0.639</v>
      </c>
      <c r="G996" s="56">
        <v>0.795</v>
      </c>
      <c r="H996" s="56">
        <v>0.333</v>
      </c>
      <c r="I996" s="56">
        <v>48.0</v>
      </c>
      <c r="J996" s="50" t="s">
        <v>563</v>
      </c>
      <c r="K996" s="56">
        <v>9.6</v>
      </c>
      <c r="L996" s="56">
        <v>5.7E-4</v>
      </c>
      <c r="M996" s="56">
        <v>0.171</v>
      </c>
      <c r="N996" s="56">
        <v>97.92</v>
      </c>
      <c r="O996" s="52"/>
      <c r="P996" s="56">
        <v>4.545</v>
      </c>
      <c r="Q996" s="56">
        <v>0.06468</v>
      </c>
      <c r="R996" s="52"/>
      <c r="S996" s="52"/>
      <c r="T996" s="52"/>
      <c r="U996" s="52"/>
      <c r="V996" s="52"/>
      <c r="W996" s="52"/>
      <c r="X996" s="52"/>
      <c r="Y996" s="52"/>
    </row>
    <row r="997">
      <c r="A997" s="58" t="s">
        <v>2642</v>
      </c>
      <c r="B997" s="50" t="s">
        <v>3704</v>
      </c>
      <c r="C997" s="50" t="s">
        <v>2643</v>
      </c>
      <c r="D997" s="56">
        <v>574.0</v>
      </c>
      <c r="E997" s="56">
        <v>0.35</v>
      </c>
      <c r="F997" s="56">
        <v>0.299</v>
      </c>
      <c r="G997" s="56">
        <v>0.468</v>
      </c>
      <c r="H997" s="56">
        <v>0.036</v>
      </c>
      <c r="I997" s="56">
        <v>224.0</v>
      </c>
      <c r="J997" s="56">
        <v>3.8</v>
      </c>
      <c r="K997" s="50" t="s">
        <v>563</v>
      </c>
      <c r="L997" s="56">
        <v>0.00136</v>
      </c>
      <c r="M997" s="56">
        <v>0.085</v>
      </c>
      <c r="N997" s="56">
        <v>99.55</v>
      </c>
      <c r="O997" s="52"/>
      <c r="P997" s="56">
        <v>26.19</v>
      </c>
      <c r="Q997" s="56">
        <v>0.15506</v>
      </c>
      <c r="R997" s="52"/>
      <c r="S997" s="52"/>
      <c r="T997" s="52"/>
      <c r="U997" s="52"/>
      <c r="V997" s="52"/>
      <c r="W997" s="52"/>
      <c r="X997" s="52"/>
      <c r="Y997" s="52"/>
    </row>
    <row r="998">
      <c r="A998" s="58" t="s">
        <v>1337</v>
      </c>
      <c r="B998" s="50" t="s">
        <v>3705</v>
      </c>
      <c r="C998" s="50" t="s">
        <v>1339</v>
      </c>
      <c r="D998" s="56">
        <v>572.0</v>
      </c>
      <c r="E998" s="56">
        <v>3.301</v>
      </c>
      <c r="F998" s="56">
        <v>2.988</v>
      </c>
      <c r="G998" s="56">
        <v>2.611</v>
      </c>
      <c r="H998" s="56">
        <v>0.705</v>
      </c>
      <c r="I998" s="56">
        <v>95.0</v>
      </c>
      <c r="J998" s="56">
        <v>2.5</v>
      </c>
      <c r="K998" s="56">
        <v>7.1</v>
      </c>
      <c r="L998" s="56">
        <v>0.00191</v>
      </c>
      <c r="M998" s="56">
        <v>0.656</v>
      </c>
      <c r="N998" s="56">
        <v>82.11</v>
      </c>
      <c r="O998" s="52"/>
      <c r="P998" s="56">
        <v>68.849</v>
      </c>
      <c r="Q998" s="56">
        <v>0.21821</v>
      </c>
      <c r="R998" s="52"/>
      <c r="S998" s="52"/>
      <c r="T998" s="52"/>
      <c r="U998" s="52"/>
      <c r="V998" s="52"/>
      <c r="W998" s="52"/>
      <c r="X998" s="52"/>
      <c r="Y998" s="52"/>
    </row>
    <row r="999">
      <c r="A999" s="58" t="s">
        <v>2083</v>
      </c>
      <c r="B999" s="50" t="s">
        <v>3706</v>
      </c>
      <c r="C999" s="65">
        <v>42823.0</v>
      </c>
      <c r="D999" s="56">
        <v>564.0</v>
      </c>
      <c r="E999" s="56">
        <v>0.61</v>
      </c>
      <c r="F999" s="56">
        <v>0.561</v>
      </c>
      <c r="G999" s="56">
        <v>1.296</v>
      </c>
      <c r="H999" s="56">
        <v>0.0</v>
      </c>
      <c r="I999" s="56">
        <v>24.0</v>
      </c>
      <c r="J999" s="50" t="s">
        <v>563</v>
      </c>
      <c r="K999" s="56">
        <v>7.8</v>
      </c>
      <c r="L999" s="56">
        <v>0.001</v>
      </c>
      <c r="M999" s="56">
        <v>0.409</v>
      </c>
      <c r="N999" s="56">
        <v>100.0</v>
      </c>
      <c r="O999" s="52"/>
      <c r="P999" s="56">
        <v>4.492</v>
      </c>
      <c r="Q999" s="56">
        <v>0.11426</v>
      </c>
      <c r="R999" s="52"/>
      <c r="S999" s="52"/>
      <c r="T999" s="52"/>
      <c r="U999" s="52"/>
      <c r="V999" s="52"/>
      <c r="W999" s="52"/>
      <c r="X999" s="52"/>
      <c r="Y999" s="52"/>
    </row>
    <row r="1000">
      <c r="A1000" s="58" t="s">
        <v>1725</v>
      </c>
      <c r="B1000" s="50" t="s">
        <v>3707</v>
      </c>
      <c r="C1000" s="50" t="s">
        <v>1726</v>
      </c>
      <c r="D1000" s="56">
        <v>563.0</v>
      </c>
      <c r="E1000" s="56">
        <v>2.283</v>
      </c>
      <c r="F1000" s="56">
        <v>2.208</v>
      </c>
      <c r="G1000" s="50" t="s">
        <v>1709</v>
      </c>
      <c r="H1000" s="56">
        <v>0.081</v>
      </c>
      <c r="I1000" s="56">
        <v>37.0</v>
      </c>
      <c r="J1000" s="56">
        <v>4.2</v>
      </c>
      <c r="K1000" s="56">
        <v>7.4</v>
      </c>
      <c r="L1000" s="56">
        <v>0.00203</v>
      </c>
      <c r="M1000" s="50" t="s">
        <v>1709</v>
      </c>
      <c r="N1000" s="56">
        <v>83.78</v>
      </c>
      <c r="O1000" s="52"/>
      <c r="P1000" s="56">
        <v>35.06</v>
      </c>
      <c r="Q1000" s="56">
        <v>0.23128</v>
      </c>
      <c r="R1000" s="52"/>
      <c r="S1000" s="52"/>
      <c r="T1000" s="52"/>
      <c r="U1000" s="52"/>
      <c r="V1000" s="52"/>
      <c r="W1000" s="52"/>
      <c r="X1000" s="52"/>
      <c r="Y1000" s="52"/>
    </row>
    <row r="1001">
      <c r="A1001" s="58" t="s">
        <v>2530</v>
      </c>
      <c r="B1001" s="50" t="s">
        <v>3708</v>
      </c>
      <c r="C1001" s="50" t="s">
        <v>2531</v>
      </c>
      <c r="D1001" s="56">
        <v>563.0</v>
      </c>
      <c r="E1001" s="56">
        <v>0.678</v>
      </c>
      <c r="F1001" s="56">
        <v>0.632</v>
      </c>
      <c r="G1001" s="56">
        <v>0.736</v>
      </c>
      <c r="H1001" s="56">
        <v>0.075</v>
      </c>
      <c r="I1001" s="56">
        <v>159.0</v>
      </c>
      <c r="J1001" s="56">
        <v>7.4</v>
      </c>
      <c r="K1001" s="56">
        <v>9.1</v>
      </c>
      <c r="L1001" s="56">
        <v>8.9E-4</v>
      </c>
      <c r="M1001" s="56">
        <v>0.209</v>
      </c>
      <c r="N1001" s="56">
        <v>96.86</v>
      </c>
      <c r="O1001" s="52"/>
      <c r="P1001" s="56">
        <v>9.285</v>
      </c>
      <c r="Q1001" s="56">
        <v>0.10102</v>
      </c>
      <c r="R1001" s="52"/>
      <c r="S1001" s="52"/>
      <c r="T1001" s="52"/>
      <c r="U1001" s="52"/>
      <c r="V1001" s="52"/>
      <c r="W1001" s="52"/>
      <c r="X1001" s="52"/>
      <c r="Y1001" s="52"/>
    </row>
    <row r="1002">
      <c r="A1002" s="58" t="s">
        <v>2361</v>
      </c>
      <c r="B1002" s="50" t="s">
        <v>3709</v>
      </c>
      <c r="C1002" s="50" t="s">
        <v>2362</v>
      </c>
      <c r="D1002" s="56">
        <v>561.0</v>
      </c>
      <c r="E1002" s="56">
        <v>1.018</v>
      </c>
      <c r="F1002" s="56">
        <v>0.706</v>
      </c>
      <c r="G1002" s="56">
        <v>1.02</v>
      </c>
      <c r="H1002" s="56">
        <v>0.156</v>
      </c>
      <c r="I1002" s="56">
        <v>90.0</v>
      </c>
      <c r="J1002" s="56">
        <v>4.6</v>
      </c>
      <c r="K1002" s="56">
        <v>9.3</v>
      </c>
      <c r="L1002" s="56">
        <v>0.0011</v>
      </c>
      <c r="M1002" s="56">
        <v>0.21</v>
      </c>
      <c r="N1002" s="56">
        <v>94.44</v>
      </c>
      <c r="O1002" s="52"/>
      <c r="P1002" s="56">
        <v>28.289</v>
      </c>
      <c r="Q1002" s="56">
        <v>0.12505</v>
      </c>
      <c r="R1002" s="52"/>
      <c r="S1002" s="52"/>
      <c r="T1002" s="52"/>
      <c r="U1002" s="52"/>
      <c r="V1002" s="52"/>
      <c r="W1002" s="52"/>
      <c r="X1002" s="52"/>
      <c r="Y1002" s="52"/>
    </row>
    <row r="1003">
      <c r="A1003" s="58" t="s">
        <v>2364</v>
      </c>
      <c r="B1003" s="50" t="s">
        <v>3710</v>
      </c>
      <c r="C1003" s="50" t="s">
        <v>2365</v>
      </c>
      <c r="D1003" s="56">
        <v>558.0</v>
      </c>
      <c r="E1003" s="56">
        <v>0.461</v>
      </c>
      <c r="F1003" s="56">
        <v>0.395</v>
      </c>
      <c r="G1003" s="56">
        <v>0.77</v>
      </c>
      <c r="H1003" s="56">
        <v>0.062</v>
      </c>
      <c r="I1003" s="56">
        <v>16.0</v>
      </c>
      <c r="J1003" s="56">
        <v>7.9</v>
      </c>
      <c r="K1003" s="56">
        <v>9.4</v>
      </c>
      <c r="L1003" s="56">
        <v>9.1E-4</v>
      </c>
      <c r="M1003" s="56">
        <v>0.247</v>
      </c>
      <c r="N1003" s="56">
        <v>100.0</v>
      </c>
      <c r="O1003" s="52"/>
      <c r="P1003" s="56">
        <v>24.839</v>
      </c>
      <c r="Q1003" s="56">
        <v>0.10339</v>
      </c>
      <c r="R1003" s="52"/>
      <c r="S1003" s="52"/>
      <c r="T1003" s="52"/>
      <c r="U1003" s="52"/>
      <c r="V1003" s="52"/>
      <c r="W1003" s="52"/>
      <c r="X1003" s="52"/>
      <c r="Y1003" s="52"/>
    </row>
    <row r="1004">
      <c r="A1004" s="58" t="s">
        <v>577</v>
      </c>
      <c r="B1004" s="50" t="s">
        <v>3711</v>
      </c>
      <c r="C1004" s="50" t="s">
        <v>578</v>
      </c>
      <c r="D1004" s="56">
        <v>556.0</v>
      </c>
      <c r="E1004" s="56">
        <v>4.294</v>
      </c>
      <c r="F1004" s="56">
        <v>4.0</v>
      </c>
      <c r="G1004" s="56">
        <v>6.205</v>
      </c>
      <c r="H1004" s="56">
        <v>1.0</v>
      </c>
      <c r="I1004" s="56">
        <v>12.0</v>
      </c>
      <c r="J1004" s="56">
        <v>5.9</v>
      </c>
      <c r="K1004" s="56">
        <v>8.4</v>
      </c>
      <c r="L1004" s="56">
        <v>0.00123</v>
      </c>
      <c r="M1004" s="56">
        <v>1.851</v>
      </c>
      <c r="N1004" s="56">
        <v>0.0</v>
      </c>
      <c r="O1004" s="52"/>
      <c r="P1004" s="56">
        <v>84.508</v>
      </c>
      <c r="Q1004" s="56">
        <v>0.14036</v>
      </c>
      <c r="R1004" s="52"/>
      <c r="S1004" s="52"/>
      <c r="T1004" s="52"/>
      <c r="U1004" s="52"/>
      <c r="V1004" s="52"/>
      <c r="W1004" s="52"/>
      <c r="X1004" s="52"/>
      <c r="Y1004" s="52"/>
    </row>
    <row r="1005">
      <c r="A1005" s="58" t="s">
        <v>2031</v>
      </c>
      <c r="B1005" s="50" t="s">
        <v>3712</v>
      </c>
      <c r="C1005" s="50" t="s">
        <v>2033</v>
      </c>
      <c r="D1005" s="56">
        <v>551.0</v>
      </c>
      <c r="E1005" s="56">
        <v>1.233</v>
      </c>
      <c r="F1005" s="56">
        <v>0.977</v>
      </c>
      <c r="G1005" s="56">
        <v>1.34</v>
      </c>
      <c r="H1005" s="56">
        <v>0.07</v>
      </c>
      <c r="I1005" s="56">
        <v>43.0</v>
      </c>
      <c r="J1005" s="56">
        <v>5.9</v>
      </c>
      <c r="K1005" s="50" t="s">
        <v>563</v>
      </c>
      <c r="L1005" s="56">
        <v>0.001</v>
      </c>
      <c r="M1005" s="56">
        <v>0.32</v>
      </c>
      <c r="N1005" s="56">
        <v>88.37</v>
      </c>
      <c r="O1005" s="52"/>
      <c r="P1005" s="56">
        <v>19.955</v>
      </c>
      <c r="Q1005" s="56">
        <v>0.11357</v>
      </c>
      <c r="R1005" s="52"/>
      <c r="S1005" s="52"/>
      <c r="T1005" s="52"/>
      <c r="U1005" s="52"/>
      <c r="V1005" s="52"/>
      <c r="W1005" s="52"/>
      <c r="X1005" s="52"/>
      <c r="Y1005" s="52"/>
    </row>
    <row r="1006">
      <c r="A1006" s="58" t="s">
        <v>2207</v>
      </c>
      <c r="B1006" s="50" t="s">
        <v>3713</v>
      </c>
      <c r="C1006" s="50" t="s">
        <v>2208</v>
      </c>
      <c r="D1006" s="56">
        <v>548.0</v>
      </c>
      <c r="E1006" s="56">
        <v>1.854</v>
      </c>
      <c r="F1006" s="56">
        <v>1.833</v>
      </c>
      <c r="G1006" s="56">
        <v>1.815</v>
      </c>
      <c r="H1006" s="56">
        <v>0.56</v>
      </c>
      <c r="I1006" s="56">
        <v>25.0</v>
      </c>
      <c r="J1006" s="56">
        <v>6.3</v>
      </c>
      <c r="K1006" s="56">
        <v>6.5</v>
      </c>
      <c r="L1006" s="56">
        <v>0.0014</v>
      </c>
      <c r="M1006" s="56">
        <v>0.714</v>
      </c>
      <c r="N1006" s="56">
        <v>76.0</v>
      </c>
      <c r="O1006" s="52"/>
      <c r="P1006" s="56">
        <v>28.077</v>
      </c>
      <c r="Q1006" s="56">
        <v>0.15995</v>
      </c>
      <c r="R1006" s="52"/>
      <c r="S1006" s="52"/>
      <c r="T1006" s="52"/>
      <c r="U1006" s="52"/>
      <c r="V1006" s="52"/>
      <c r="W1006" s="52"/>
      <c r="X1006" s="52"/>
      <c r="Y1006" s="52"/>
    </row>
    <row r="1007">
      <c r="A1007" s="58" t="s">
        <v>2070</v>
      </c>
      <c r="B1007" s="50" t="s">
        <v>3714</v>
      </c>
      <c r="C1007" s="50" t="s">
        <v>2071</v>
      </c>
      <c r="D1007" s="56">
        <v>547.0</v>
      </c>
      <c r="E1007" s="56">
        <v>2.101</v>
      </c>
      <c r="F1007" s="56">
        <v>2.091</v>
      </c>
      <c r="G1007" s="56">
        <v>2.024</v>
      </c>
      <c r="H1007" s="56">
        <v>0.297</v>
      </c>
      <c r="I1007" s="56">
        <v>111.0</v>
      </c>
      <c r="J1007" s="56">
        <v>2.0</v>
      </c>
      <c r="K1007" s="56">
        <v>8.9</v>
      </c>
      <c r="L1007" s="56">
        <v>0.00225</v>
      </c>
      <c r="M1007" s="56">
        <v>0.586</v>
      </c>
      <c r="N1007" s="56">
        <v>100.0</v>
      </c>
      <c r="O1007" s="52"/>
      <c r="P1007" s="56">
        <v>32.007</v>
      </c>
      <c r="Q1007" s="56">
        <v>0.25637</v>
      </c>
      <c r="R1007" s="52"/>
      <c r="S1007" s="52"/>
      <c r="T1007" s="52"/>
      <c r="U1007" s="52"/>
      <c r="V1007" s="52"/>
      <c r="W1007" s="52"/>
      <c r="X1007" s="52"/>
      <c r="Y1007" s="52"/>
    </row>
    <row r="1008">
      <c r="A1008" s="58" t="s">
        <v>833</v>
      </c>
      <c r="B1008" s="50" t="s">
        <v>3715</v>
      </c>
      <c r="C1008" s="50" t="s">
        <v>834</v>
      </c>
      <c r="D1008" s="56">
        <v>546.0</v>
      </c>
      <c r="E1008" s="56">
        <v>2.278</v>
      </c>
      <c r="F1008" s="56">
        <v>2.278</v>
      </c>
      <c r="G1008" s="56">
        <v>3.043</v>
      </c>
      <c r="H1008" s="56">
        <v>0.667</v>
      </c>
      <c r="I1008" s="56">
        <v>6.0</v>
      </c>
      <c r="J1008" s="56">
        <v>5.8</v>
      </c>
      <c r="K1008" s="56">
        <v>7.9</v>
      </c>
      <c r="L1008" s="56">
        <v>0.00168</v>
      </c>
      <c r="M1008" s="56">
        <v>1.18</v>
      </c>
      <c r="N1008" s="56">
        <v>50.0</v>
      </c>
      <c r="O1008" s="52"/>
      <c r="P1008" s="56">
        <v>29.144</v>
      </c>
      <c r="Q1008" s="56">
        <v>0.19122</v>
      </c>
      <c r="R1008" s="52"/>
      <c r="S1008" s="52"/>
      <c r="T1008" s="52"/>
      <c r="U1008" s="52"/>
      <c r="V1008" s="52"/>
      <c r="W1008" s="52"/>
      <c r="X1008" s="52"/>
      <c r="Y1008" s="52"/>
    </row>
    <row r="1009">
      <c r="A1009" s="58" t="s">
        <v>2209</v>
      </c>
      <c r="B1009" s="50" t="s">
        <v>3716</v>
      </c>
      <c r="C1009" s="50" t="s">
        <v>2210</v>
      </c>
      <c r="D1009" s="56">
        <v>544.0</v>
      </c>
      <c r="E1009" s="56">
        <v>1.781</v>
      </c>
      <c r="F1009" s="56">
        <v>1.734</v>
      </c>
      <c r="G1009" s="50" t="s">
        <v>1709</v>
      </c>
      <c r="H1009" s="56">
        <v>0.316</v>
      </c>
      <c r="I1009" s="56">
        <v>114.0</v>
      </c>
      <c r="J1009" s="56">
        <v>3.1</v>
      </c>
      <c r="K1009" s="50" t="s">
        <v>563</v>
      </c>
      <c r="L1009" s="56">
        <v>0.00149</v>
      </c>
      <c r="M1009" s="50" t="s">
        <v>1709</v>
      </c>
      <c r="N1009" s="56">
        <v>94.74</v>
      </c>
      <c r="O1009" s="52"/>
      <c r="P1009" s="56">
        <v>65.698</v>
      </c>
      <c r="Q1009" s="56">
        <v>0.17032</v>
      </c>
      <c r="R1009" s="52"/>
      <c r="S1009" s="52"/>
      <c r="T1009" s="52"/>
      <c r="U1009" s="52"/>
      <c r="V1009" s="52"/>
      <c r="W1009" s="52"/>
      <c r="X1009" s="52"/>
      <c r="Y1009" s="52"/>
    </row>
    <row r="1010">
      <c r="A1010" s="58" t="s">
        <v>2540</v>
      </c>
      <c r="B1010" s="50" t="s">
        <v>3717</v>
      </c>
      <c r="C1010" s="50" t="s">
        <v>2542</v>
      </c>
      <c r="D1010" s="56">
        <v>541.0</v>
      </c>
      <c r="E1010" s="56">
        <v>0.963</v>
      </c>
      <c r="F1010" s="56">
        <v>0.963</v>
      </c>
      <c r="G1010" s="56">
        <v>0.918</v>
      </c>
      <c r="H1010" s="56">
        <v>0.636</v>
      </c>
      <c r="I1010" s="56">
        <v>22.0</v>
      </c>
      <c r="J1010" s="50" t="s">
        <v>563</v>
      </c>
      <c r="K1010" s="56">
        <v>6.9</v>
      </c>
      <c r="L1010" s="56">
        <v>2.9E-4</v>
      </c>
      <c r="M1010" s="56">
        <v>0.312</v>
      </c>
      <c r="N1010" s="56">
        <v>90.91</v>
      </c>
      <c r="O1010" s="52"/>
      <c r="P1010" s="56">
        <v>57.937</v>
      </c>
      <c r="Q1010" s="56">
        <v>0.03285</v>
      </c>
      <c r="R1010" s="52"/>
      <c r="S1010" s="52"/>
      <c r="T1010" s="52"/>
      <c r="U1010" s="52"/>
      <c r="V1010" s="52"/>
      <c r="W1010" s="52"/>
      <c r="X1010" s="52"/>
      <c r="Y1010" s="52"/>
    </row>
    <row r="1011">
      <c r="A1011" s="58" t="s">
        <v>659</v>
      </c>
      <c r="B1011" s="50" t="s">
        <v>3718</v>
      </c>
      <c r="C1011" s="50" t="s">
        <v>660</v>
      </c>
      <c r="D1011" s="56">
        <v>541.0</v>
      </c>
      <c r="E1011" s="56">
        <v>2.462</v>
      </c>
      <c r="F1011" s="56">
        <v>2.231</v>
      </c>
      <c r="G1011" s="56">
        <v>4.364</v>
      </c>
      <c r="H1011" s="56">
        <v>0.857</v>
      </c>
      <c r="I1011" s="56">
        <v>28.0</v>
      </c>
      <c r="J1011" s="56">
        <v>3.8</v>
      </c>
      <c r="K1011" s="56">
        <v>9.2</v>
      </c>
      <c r="L1011" s="56">
        <v>0.00511</v>
      </c>
      <c r="M1011" s="56">
        <v>2.866</v>
      </c>
      <c r="N1011" s="56">
        <v>100.0</v>
      </c>
      <c r="O1011" s="52"/>
      <c r="P1011" s="56">
        <v>83.284</v>
      </c>
      <c r="Q1011" s="56">
        <v>0.58298</v>
      </c>
      <c r="R1011" s="52"/>
      <c r="S1011" s="52"/>
      <c r="T1011" s="52"/>
      <c r="U1011" s="52"/>
      <c r="V1011" s="52"/>
      <c r="W1011" s="52"/>
      <c r="X1011" s="52"/>
      <c r="Y1011" s="52"/>
    </row>
    <row r="1012">
      <c r="A1012" s="58" t="s">
        <v>3719</v>
      </c>
      <c r="B1012" s="50" t="s">
        <v>3720</v>
      </c>
      <c r="C1012" s="50" t="s">
        <v>3721</v>
      </c>
      <c r="D1012" s="56">
        <v>538.0</v>
      </c>
      <c r="E1012" s="56">
        <v>3.5</v>
      </c>
      <c r="F1012" s="56">
        <v>3.438</v>
      </c>
      <c r="G1012" s="56">
        <v>5.019</v>
      </c>
      <c r="H1012" s="56">
        <v>0.455</v>
      </c>
      <c r="I1012" s="56">
        <v>44.0</v>
      </c>
      <c r="J1012" s="56">
        <v>3.9</v>
      </c>
      <c r="K1012" s="56">
        <v>8.9</v>
      </c>
      <c r="L1012" s="56">
        <v>0.00299</v>
      </c>
      <c r="M1012" s="56">
        <v>1.917</v>
      </c>
      <c r="N1012" s="56">
        <v>97.73</v>
      </c>
      <c r="O1012" s="52"/>
      <c r="P1012" s="56">
        <v>54.813</v>
      </c>
      <c r="Q1012" s="56">
        <v>0.34036</v>
      </c>
      <c r="R1012" s="52"/>
      <c r="S1012" s="52"/>
      <c r="T1012" s="52"/>
      <c r="U1012" s="52"/>
      <c r="V1012" s="52"/>
      <c r="W1012" s="52"/>
      <c r="X1012" s="52"/>
      <c r="Y1012" s="52"/>
    </row>
    <row r="1013">
      <c r="A1013" s="58" t="s">
        <v>1123</v>
      </c>
      <c r="B1013" s="50" t="s">
        <v>3722</v>
      </c>
      <c r="C1013" s="50" t="s">
        <v>1125</v>
      </c>
      <c r="D1013" s="56">
        <v>536.0</v>
      </c>
      <c r="E1013" s="56">
        <v>2.813</v>
      </c>
      <c r="F1013" s="56">
        <v>2.692</v>
      </c>
      <c r="G1013" s="56">
        <v>3.041</v>
      </c>
      <c r="H1013" s="56">
        <v>0.444</v>
      </c>
      <c r="I1013" s="56">
        <v>36.0</v>
      </c>
      <c r="J1013" s="56">
        <v>3.0</v>
      </c>
      <c r="K1013" s="56">
        <v>7.6</v>
      </c>
      <c r="L1013" s="56">
        <v>0.00245</v>
      </c>
      <c r="M1013" s="56">
        <v>0.948</v>
      </c>
      <c r="N1013" s="56">
        <v>94.44</v>
      </c>
      <c r="O1013" s="52"/>
      <c r="P1013" s="56">
        <v>56.954</v>
      </c>
      <c r="Q1013" s="56">
        <v>0.27936</v>
      </c>
      <c r="R1013" s="52"/>
      <c r="S1013" s="52"/>
      <c r="T1013" s="52"/>
      <c r="U1013" s="52"/>
      <c r="V1013" s="52"/>
      <c r="W1013" s="52"/>
      <c r="X1013" s="52"/>
      <c r="Y1013" s="52"/>
    </row>
    <row r="1014">
      <c r="A1014" s="58" t="s">
        <v>2741</v>
      </c>
      <c r="B1014" s="50" t="s">
        <v>3723</v>
      </c>
      <c r="C1014" s="56" t="s">
        <v>2742</v>
      </c>
      <c r="D1014" s="56">
        <v>532.0</v>
      </c>
      <c r="E1014" s="56">
        <v>0.229</v>
      </c>
      <c r="F1014" s="56">
        <v>0.138</v>
      </c>
      <c r="G1014" s="56">
        <v>0.297</v>
      </c>
      <c r="H1014" s="56">
        <v>0.047</v>
      </c>
      <c r="I1014" s="56">
        <v>85.0</v>
      </c>
      <c r="J1014" s="50" t="s">
        <v>563</v>
      </c>
      <c r="K1014" s="56">
        <v>9.0</v>
      </c>
      <c r="L1014" s="56">
        <v>2.6E-4</v>
      </c>
      <c r="M1014" s="56">
        <v>0.066</v>
      </c>
      <c r="N1014" s="56">
        <v>100.0</v>
      </c>
      <c r="O1014" s="52"/>
      <c r="P1014" s="56">
        <v>4.491</v>
      </c>
      <c r="Q1014" s="56">
        <v>0.03003</v>
      </c>
      <c r="R1014" s="52"/>
      <c r="S1014" s="52"/>
      <c r="T1014" s="52"/>
      <c r="U1014" s="52"/>
      <c r="V1014" s="52"/>
      <c r="W1014" s="52"/>
      <c r="X1014" s="52"/>
      <c r="Y1014" s="52"/>
    </row>
    <row r="1015">
      <c r="A1015" s="58" t="s">
        <v>1693</v>
      </c>
      <c r="B1015" s="50" t="s">
        <v>3724</v>
      </c>
      <c r="C1015" s="50" t="s">
        <v>1694</v>
      </c>
      <c r="D1015" s="56">
        <v>529.0</v>
      </c>
      <c r="E1015" s="56">
        <v>1.488</v>
      </c>
      <c r="F1015" s="56">
        <v>1.427</v>
      </c>
      <c r="G1015" s="56">
        <v>1.736</v>
      </c>
      <c r="H1015" s="56">
        <v>0.125</v>
      </c>
      <c r="I1015" s="56">
        <v>24.0</v>
      </c>
      <c r="J1015" s="56">
        <v>5.1</v>
      </c>
      <c r="K1015" s="56">
        <v>9.5</v>
      </c>
      <c r="L1015" s="56">
        <v>0.0011</v>
      </c>
      <c r="M1015" s="56">
        <v>0.376</v>
      </c>
      <c r="N1015" s="56">
        <v>100.0</v>
      </c>
      <c r="O1015" s="52"/>
      <c r="P1015" s="56">
        <v>32.519</v>
      </c>
      <c r="Q1015" s="56">
        <v>0.12522</v>
      </c>
      <c r="R1015" s="52"/>
      <c r="S1015" s="52"/>
      <c r="T1015" s="52"/>
      <c r="U1015" s="52"/>
      <c r="V1015" s="52"/>
      <c r="W1015" s="52"/>
      <c r="X1015" s="52"/>
      <c r="Y1015" s="52"/>
    </row>
    <row r="1016">
      <c r="A1016" s="58" t="s">
        <v>2400</v>
      </c>
      <c r="B1016" s="50" t="s">
        <v>3725</v>
      </c>
      <c r="C1016" s="50" t="s">
        <v>2401</v>
      </c>
      <c r="D1016" s="56">
        <v>520.0</v>
      </c>
      <c r="E1016" s="56">
        <v>0.695</v>
      </c>
      <c r="F1016" s="56">
        <v>0.477</v>
      </c>
      <c r="G1016" s="56">
        <v>0.626</v>
      </c>
      <c r="H1016" s="56">
        <v>0.119</v>
      </c>
      <c r="I1016" s="56">
        <v>84.0</v>
      </c>
      <c r="J1016" s="56">
        <v>7.6</v>
      </c>
      <c r="K1016" s="50" t="s">
        <v>563</v>
      </c>
      <c r="L1016" s="56">
        <v>6.4E-4</v>
      </c>
      <c r="M1016" s="56">
        <v>0.131</v>
      </c>
      <c r="N1016" s="56">
        <v>97.62</v>
      </c>
      <c r="O1016" s="52"/>
      <c r="P1016" s="56">
        <v>13.488</v>
      </c>
      <c r="Q1016" s="56">
        <v>0.07245</v>
      </c>
      <c r="R1016" s="52"/>
      <c r="S1016" s="52"/>
      <c r="T1016" s="52"/>
      <c r="U1016" s="52"/>
      <c r="V1016" s="52"/>
      <c r="W1016" s="52"/>
      <c r="X1016" s="52"/>
      <c r="Y1016" s="52"/>
    </row>
    <row r="1017">
      <c r="A1017" s="58" t="s">
        <v>2490</v>
      </c>
      <c r="B1017" s="50" t="s">
        <v>3726</v>
      </c>
      <c r="C1017" s="50" t="s">
        <v>2492</v>
      </c>
      <c r="D1017" s="56">
        <v>520.0</v>
      </c>
      <c r="E1017" s="56">
        <v>1.163</v>
      </c>
      <c r="F1017" s="56">
        <v>0.884</v>
      </c>
      <c r="G1017" s="56">
        <v>1.495</v>
      </c>
      <c r="H1017" s="56">
        <v>0.0</v>
      </c>
      <c r="I1017" s="56">
        <v>13.0</v>
      </c>
      <c r="J1017" s="56">
        <v>8.6</v>
      </c>
      <c r="K1017" s="56">
        <v>8.4</v>
      </c>
      <c r="L1017" s="56">
        <v>5.9E-4</v>
      </c>
      <c r="M1017" s="56">
        <v>0.353</v>
      </c>
      <c r="N1017" s="56">
        <v>84.62</v>
      </c>
      <c r="O1017" s="52"/>
      <c r="P1017" s="56">
        <v>11.39</v>
      </c>
      <c r="Q1017" s="56">
        <v>0.06756</v>
      </c>
      <c r="R1017" s="52"/>
      <c r="S1017" s="52"/>
      <c r="T1017" s="52"/>
      <c r="U1017" s="52"/>
      <c r="V1017" s="52"/>
      <c r="W1017" s="52"/>
      <c r="X1017" s="52"/>
      <c r="Y1017" s="52"/>
    </row>
    <row r="1018">
      <c r="A1018" s="58" t="s">
        <v>1974</v>
      </c>
      <c r="B1018" s="50" t="s">
        <v>3727</v>
      </c>
      <c r="C1018" s="50" t="s">
        <v>1975</v>
      </c>
      <c r="D1018" s="56">
        <v>519.0</v>
      </c>
      <c r="E1018" s="56">
        <v>2.159</v>
      </c>
      <c r="F1018" s="56">
        <v>1.341</v>
      </c>
      <c r="G1018" s="56">
        <v>1.892</v>
      </c>
      <c r="H1018" s="56">
        <v>0.283</v>
      </c>
      <c r="I1018" s="56">
        <v>53.0</v>
      </c>
      <c r="J1018" s="56">
        <v>3.8</v>
      </c>
      <c r="K1018" s="56">
        <v>8.4</v>
      </c>
      <c r="L1018" s="56">
        <v>0.00132</v>
      </c>
      <c r="M1018" s="56">
        <v>0.449</v>
      </c>
      <c r="N1018" s="56">
        <v>88.68</v>
      </c>
      <c r="O1018" s="52"/>
      <c r="P1018" s="56">
        <v>35.352</v>
      </c>
      <c r="Q1018" s="56">
        <v>0.15002</v>
      </c>
      <c r="R1018" s="52"/>
      <c r="S1018" s="52"/>
      <c r="T1018" s="52"/>
      <c r="U1018" s="52"/>
      <c r="V1018" s="52"/>
      <c r="W1018" s="52"/>
      <c r="X1018" s="52"/>
      <c r="Y1018" s="52"/>
    </row>
    <row r="1019">
      <c r="A1019" s="58" t="s">
        <v>2336</v>
      </c>
      <c r="B1019" s="50" t="s">
        <v>3728</v>
      </c>
      <c r="C1019" s="50" t="s">
        <v>2337</v>
      </c>
      <c r="D1019" s="56">
        <v>519.0</v>
      </c>
      <c r="E1019" s="56">
        <v>0.833</v>
      </c>
      <c r="F1019" s="56">
        <v>0.738</v>
      </c>
      <c r="G1019" s="56">
        <v>1.093</v>
      </c>
      <c r="H1019" s="56">
        <v>0.0</v>
      </c>
      <c r="I1019" s="56">
        <v>26.0</v>
      </c>
      <c r="J1019" s="56">
        <v>7.4</v>
      </c>
      <c r="K1019" s="50" t="s">
        <v>563</v>
      </c>
      <c r="L1019" s="56">
        <v>7.0E-4</v>
      </c>
      <c r="M1019" s="56">
        <v>0.239</v>
      </c>
      <c r="N1019" s="56">
        <v>96.15</v>
      </c>
      <c r="O1019" s="52"/>
      <c r="P1019" s="56">
        <v>16.128</v>
      </c>
      <c r="Q1019" s="56">
        <v>0.07962</v>
      </c>
      <c r="R1019" s="52"/>
      <c r="S1019" s="52"/>
      <c r="T1019" s="52"/>
      <c r="U1019" s="52"/>
      <c r="V1019" s="52"/>
      <c r="W1019" s="52"/>
      <c r="X1019" s="52"/>
      <c r="Y1019" s="52"/>
    </row>
    <row r="1020">
      <c r="A1020" s="58" t="s">
        <v>2723</v>
      </c>
      <c r="B1020" s="50" t="s">
        <v>3729</v>
      </c>
      <c r="C1020" s="50" t="s">
        <v>2724</v>
      </c>
      <c r="D1020" s="56">
        <v>518.0</v>
      </c>
      <c r="E1020" s="56">
        <v>0.428</v>
      </c>
      <c r="F1020" s="56">
        <v>0.404</v>
      </c>
      <c r="G1020" s="56">
        <v>0.507</v>
      </c>
      <c r="H1020" s="56">
        <v>0.042</v>
      </c>
      <c r="I1020" s="56">
        <v>71.0</v>
      </c>
      <c r="J1020" s="56">
        <v>6.9</v>
      </c>
      <c r="K1020" s="56">
        <v>9.3</v>
      </c>
      <c r="L1020" s="56">
        <v>7.6E-4</v>
      </c>
      <c r="M1020" s="56">
        <v>0.134</v>
      </c>
      <c r="N1020" s="56">
        <v>100.0</v>
      </c>
      <c r="O1020" s="52"/>
      <c r="P1020" s="56">
        <v>35.714</v>
      </c>
      <c r="Q1020" s="56">
        <v>0.08614</v>
      </c>
      <c r="R1020" s="52"/>
      <c r="S1020" s="52"/>
      <c r="T1020" s="52"/>
      <c r="U1020" s="52"/>
      <c r="V1020" s="52"/>
      <c r="W1020" s="52"/>
      <c r="X1020" s="52"/>
      <c r="Y1020" s="52"/>
    </row>
    <row r="1021">
      <c r="A1021" s="58" t="s">
        <v>829</v>
      </c>
      <c r="B1021" s="50" t="s">
        <v>3730</v>
      </c>
      <c r="C1021" s="50" t="s">
        <v>830</v>
      </c>
      <c r="D1021" s="56">
        <v>513.0</v>
      </c>
      <c r="E1021" s="56">
        <v>2.708</v>
      </c>
      <c r="F1021" s="56">
        <v>2.538</v>
      </c>
      <c r="G1021" s="50" t="s">
        <v>1709</v>
      </c>
      <c r="H1021" s="56">
        <v>0.32</v>
      </c>
      <c r="I1021" s="56">
        <v>25.0</v>
      </c>
      <c r="J1021" s="56">
        <v>4.2</v>
      </c>
      <c r="K1021" s="56">
        <v>6.7</v>
      </c>
      <c r="L1021" s="56">
        <v>0.0014</v>
      </c>
      <c r="M1021" s="50" t="s">
        <v>1709</v>
      </c>
      <c r="N1021" s="56">
        <v>96.0</v>
      </c>
      <c r="O1021" s="52"/>
      <c r="P1021" s="56">
        <v>53.778</v>
      </c>
      <c r="Q1021" s="56">
        <v>0.15928</v>
      </c>
      <c r="R1021" s="52"/>
      <c r="S1021" s="52"/>
      <c r="T1021" s="52"/>
      <c r="U1021" s="52"/>
      <c r="V1021" s="52"/>
      <c r="W1021" s="52"/>
      <c r="X1021" s="52"/>
      <c r="Y1021" s="52"/>
    </row>
    <row r="1022">
      <c r="A1022" s="58" t="s">
        <v>2182</v>
      </c>
      <c r="B1022" s="50" t="s">
        <v>3731</v>
      </c>
      <c r="C1022" s="50" t="s">
        <v>2183</v>
      </c>
      <c r="D1022" s="56">
        <v>502.0</v>
      </c>
      <c r="E1022" s="56">
        <v>1.589</v>
      </c>
      <c r="F1022" s="56">
        <v>1.537</v>
      </c>
      <c r="G1022" s="56">
        <v>1.406</v>
      </c>
      <c r="H1022" s="56">
        <v>0.319</v>
      </c>
      <c r="I1022" s="56">
        <v>47.0</v>
      </c>
      <c r="J1022" s="56">
        <v>4.6</v>
      </c>
      <c r="K1022" s="56">
        <v>6.9</v>
      </c>
      <c r="L1022" s="56">
        <v>0.00176</v>
      </c>
      <c r="M1022" s="56">
        <v>0.497</v>
      </c>
      <c r="N1022" s="56">
        <v>93.62</v>
      </c>
      <c r="O1022" s="52"/>
      <c r="P1022" s="56">
        <v>19.948</v>
      </c>
      <c r="Q1022" s="56">
        <v>0.20045</v>
      </c>
      <c r="R1022" s="52"/>
      <c r="S1022" s="52"/>
      <c r="T1022" s="52"/>
      <c r="U1022" s="52"/>
      <c r="V1022" s="52"/>
      <c r="W1022" s="52"/>
      <c r="X1022" s="52"/>
      <c r="Y1022" s="52"/>
    </row>
    <row r="1023">
      <c r="A1023" s="58" t="s">
        <v>1563</v>
      </c>
      <c r="B1023" s="50" t="s">
        <v>3732</v>
      </c>
      <c r="C1023" s="50" t="s">
        <v>1564</v>
      </c>
      <c r="D1023" s="56">
        <v>502.0</v>
      </c>
      <c r="E1023" s="56">
        <v>2.816</v>
      </c>
      <c r="F1023" s="56">
        <v>2.747</v>
      </c>
      <c r="G1023" s="56">
        <v>2.875</v>
      </c>
      <c r="H1023" s="56">
        <v>0.226</v>
      </c>
      <c r="I1023" s="56">
        <v>31.0</v>
      </c>
      <c r="J1023" s="56">
        <v>3.0</v>
      </c>
      <c r="K1023" s="56">
        <v>8.0</v>
      </c>
      <c r="L1023" s="56">
        <v>0.00186</v>
      </c>
      <c r="M1023" s="56">
        <v>0.809</v>
      </c>
      <c r="N1023" s="56">
        <v>93.55</v>
      </c>
      <c r="O1023" s="52"/>
      <c r="P1023" s="56">
        <v>57.863</v>
      </c>
      <c r="Q1023" s="56">
        <v>0.21201</v>
      </c>
      <c r="R1023" s="52"/>
      <c r="S1023" s="52"/>
      <c r="T1023" s="52"/>
      <c r="U1023" s="52"/>
      <c r="V1023" s="52"/>
      <c r="W1023" s="52"/>
      <c r="X1023" s="52"/>
      <c r="Y1023" s="52"/>
    </row>
    <row r="1024">
      <c r="A1024" s="58" t="s">
        <v>2407</v>
      </c>
      <c r="B1024" s="50" t="s">
        <v>3733</v>
      </c>
      <c r="C1024" s="50" t="s">
        <v>2408</v>
      </c>
      <c r="D1024" s="56">
        <v>496.0</v>
      </c>
      <c r="E1024" s="56">
        <v>1.114</v>
      </c>
      <c r="F1024" s="56">
        <v>1.057</v>
      </c>
      <c r="G1024" s="56">
        <v>1.013</v>
      </c>
      <c r="H1024" s="56">
        <v>0.672</v>
      </c>
      <c r="I1024" s="56">
        <v>58.0</v>
      </c>
      <c r="J1024" s="56">
        <v>5.3</v>
      </c>
      <c r="K1024" s="50" t="s">
        <v>563</v>
      </c>
      <c r="L1024" s="56">
        <v>7.5E-4</v>
      </c>
      <c r="M1024" s="56">
        <v>0.211</v>
      </c>
      <c r="N1024" s="56">
        <v>100.0</v>
      </c>
      <c r="O1024" s="52"/>
      <c r="P1024" s="56">
        <v>12.809</v>
      </c>
      <c r="Q1024" s="56">
        <v>0.08516</v>
      </c>
      <c r="R1024" s="52"/>
      <c r="S1024" s="52"/>
      <c r="T1024" s="52"/>
      <c r="U1024" s="52"/>
      <c r="V1024" s="52"/>
      <c r="W1024" s="52"/>
      <c r="X1024" s="52"/>
      <c r="Y1024" s="52"/>
    </row>
    <row r="1025">
      <c r="A1025" s="58" t="s">
        <v>2510</v>
      </c>
      <c r="B1025" s="50" t="s">
        <v>3734</v>
      </c>
      <c r="C1025" s="50" t="s">
        <v>2511</v>
      </c>
      <c r="D1025" s="56">
        <v>495.0</v>
      </c>
      <c r="E1025" s="56">
        <v>0.797</v>
      </c>
      <c r="F1025" s="56">
        <v>0.635</v>
      </c>
      <c r="G1025" s="56">
        <v>0.786</v>
      </c>
      <c r="H1025" s="56">
        <v>0.224</v>
      </c>
      <c r="I1025" s="56">
        <v>152.0</v>
      </c>
      <c r="J1025" s="56">
        <v>3.5</v>
      </c>
      <c r="K1025" s="56">
        <v>9.0</v>
      </c>
      <c r="L1025" s="56">
        <v>0.00109</v>
      </c>
      <c r="M1025" s="56">
        <v>0.163</v>
      </c>
      <c r="N1025" s="56">
        <v>96.71</v>
      </c>
      <c r="O1025" s="52"/>
      <c r="P1025" s="56">
        <v>12.08</v>
      </c>
      <c r="Q1025" s="56">
        <v>0.12465</v>
      </c>
      <c r="R1025" s="52"/>
      <c r="S1025" s="52"/>
      <c r="T1025" s="52"/>
      <c r="U1025" s="52"/>
      <c r="V1025" s="52"/>
      <c r="W1025" s="52"/>
      <c r="X1025" s="52"/>
      <c r="Y1025" s="52"/>
    </row>
    <row r="1026">
      <c r="A1026" s="58" t="s">
        <v>1075</v>
      </c>
      <c r="B1026" s="50" t="s">
        <v>3735</v>
      </c>
      <c r="C1026" s="50" t="s">
        <v>1076</v>
      </c>
      <c r="D1026" s="56">
        <v>493.0</v>
      </c>
      <c r="E1026" s="56">
        <v>3.177</v>
      </c>
      <c r="F1026" s="56">
        <v>2.924</v>
      </c>
      <c r="G1026" s="56">
        <v>3.279</v>
      </c>
      <c r="H1026" s="56">
        <v>0.829</v>
      </c>
      <c r="I1026" s="56">
        <v>41.0</v>
      </c>
      <c r="J1026" s="56">
        <v>2.6</v>
      </c>
      <c r="K1026" s="56">
        <v>9.4</v>
      </c>
      <c r="L1026" s="56">
        <v>0.00355</v>
      </c>
      <c r="M1026" s="56">
        <v>1.677</v>
      </c>
      <c r="N1026" s="56">
        <v>92.68</v>
      </c>
      <c r="O1026" s="52"/>
      <c r="P1026" s="56">
        <v>70.48</v>
      </c>
      <c r="Q1026" s="56">
        <v>0.40476</v>
      </c>
      <c r="R1026" s="52"/>
      <c r="S1026" s="52"/>
      <c r="T1026" s="52"/>
      <c r="U1026" s="52"/>
      <c r="V1026" s="52"/>
      <c r="W1026" s="52"/>
      <c r="X1026" s="52"/>
      <c r="Y1026" s="52"/>
    </row>
    <row r="1027">
      <c r="A1027" s="58" t="s">
        <v>1495</v>
      </c>
      <c r="B1027" s="50" t="s">
        <v>3736</v>
      </c>
      <c r="C1027" s="50" t="s">
        <v>1496</v>
      </c>
      <c r="D1027" s="56">
        <v>493.0</v>
      </c>
      <c r="E1027" s="56">
        <v>2.483</v>
      </c>
      <c r="F1027" s="56">
        <v>2.431</v>
      </c>
      <c r="G1027" s="56">
        <v>2.483</v>
      </c>
      <c r="H1027" s="56">
        <v>0.473</v>
      </c>
      <c r="I1027" s="56">
        <v>129.0</v>
      </c>
      <c r="J1027" s="56">
        <v>1.8</v>
      </c>
      <c r="K1027" s="56">
        <v>8.3</v>
      </c>
      <c r="L1027" s="56">
        <v>0.00197</v>
      </c>
      <c r="M1027" s="56">
        <v>0.749</v>
      </c>
      <c r="N1027" s="56">
        <v>80.62</v>
      </c>
      <c r="O1027" s="52"/>
      <c r="P1027" s="56">
        <v>46.909</v>
      </c>
      <c r="Q1027" s="56">
        <v>0.22461</v>
      </c>
      <c r="R1027" s="52"/>
      <c r="S1027" s="52"/>
      <c r="T1027" s="52"/>
      <c r="U1027" s="52"/>
      <c r="V1027" s="52"/>
      <c r="W1027" s="52"/>
      <c r="X1027" s="52"/>
      <c r="Y1027" s="52"/>
    </row>
    <row r="1028">
      <c r="A1028" s="58" t="s">
        <v>2112</v>
      </c>
      <c r="B1028" s="50" t="s">
        <v>3737</v>
      </c>
      <c r="C1028" s="50" t="s">
        <v>2113</v>
      </c>
      <c r="D1028" s="56">
        <v>491.0</v>
      </c>
      <c r="E1028" s="56">
        <v>1.933</v>
      </c>
      <c r="F1028" s="56">
        <v>1.252</v>
      </c>
      <c r="G1028" s="56">
        <v>1.714</v>
      </c>
      <c r="H1028" s="56">
        <v>0.475</v>
      </c>
      <c r="I1028" s="56">
        <v>59.0</v>
      </c>
      <c r="J1028" s="56">
        <v>2.9</v>
      </c>
      <c r="K1028" s="56">
        <v>7.6</v>
      </c>
      <c r="L1028" s="56">
        <v>0.00125</v>
      </c>
      <c r="M1028" s="56">
        <v>0.354</v>
      </c>
      <c r="N1028" s="56">
        <v>100.0</v>
      </c>
      <c r="O1028" s="52"/>
      <c r="P1028" s="56">
        <v>48.974</v>
      </c>
      <c r="Q1028" s="56">
        <v>0.14282</v>
      </c>
      <c r="R1028" s="52"/>
      <c r="S1028" s="52"/>
      <c r="T1028" s="52"/>
      <c r="U1028" s="52"/>
      <c r="V1028" s="52"/>
      <c r="W1028" s="52"/>
      <c r="X1028" s="52"/>
      <c r="Y1028" s="52"/>
    </row>
    <row r="1029">
      <c r="A1029" s="58" t="s">
        <v>2546</v>
      </c>
      <c r="B1029" s="50" t="s">
        <v>3738</v>
      </c>
      <c r="C1029" s="50" t="s">
        <v>2547</v>
      </c>
      <c r="D1029" s="56">
        <v>485.0</v>
      </c>
      <c r="E1029" s="56">
        <v>0.465</v>
      </c>
      <c r="F1029" s="56">
        <v>0.295</v>
      </c>
      <c r="G1029" s="56">
        <v>0.605</v>
      </c>
      <c r="H1029" s="56">
        <v>0.054</v>
      </c>
      <c r="I1029" s="56">
        <v>56.0</v>
      </c>
      <c r="J1029" s="56">
        <v>7.7</v>
      </c>
      <c r="K1029" s="56">
        <v>9.3</v>
      </c>
      <c r="L1029" s="56">
        <v>6.7E-4</v>
      </c>
      <c r="M1029" s="56">
        <v>0.144</v>
      </c>
      <c r="N1029" s="56">
        <v>100.0</v>
      </c>
      <c r="O1029" s="52"/>
      <c r="P1029" s="56">
        <v>9.596</v>
      </c>
      <c r="Q1029" s="56">
        <v>0.07581</v>
      </c>
      <c r="R1029" s="52"/>
      <c r="S1029" s="52"/>
      <c r="T1029" s="52"/>
      <c r="U1029" s="52"/>
      <c r="V1029" s="52"/>
      <c r="W1029" s="52"/>
      <c r="X1029" s="52"/>
      <c r="Y1029" s="52"/>
    </row>
    <row r="1030">
      <c r="A1030" s="58" t="s">
        <v>932</v>
      </c>
      <c r="B1030" s="50" t="s">
        <v>3739</v>
      </c>
      <c r="C1030" s="50" t="s">
        <v>933</v>
      </c>
      <c r="D1030" s="56">
        <v>481.0</v>
      </c>
      <c r="E1030" s="56">
        <v>3.881</v>
      </c>
      <c r="F1030" s="56">
        <v>3.833</v>
      </c>
      <c r="G1030" s="56">
        <v>2.817</v>
      </c>
      <c r="H1030" s="56">
        <v>0.632</v>
      </c>
      <c r="I1030" s="56">
        <v>19.0</v>
      </c>
      <c r="J1030" s="56">
        <v>3.7</v>
      </c>
      <c r="K1030" s="56">
        <v>9.6</v>
      </c>
      <c r="L1030" s="56">
        <v>0.00199</v>
      </c>
      <c r="M1030" s="56">
        <v>1.147</v>
      </c>
      <c r="N1030" s="56">
        <v>0.0</v>
      </c>
      <c r="O1030" s="52"/>
      <c r="P1030" s="56">
        <v>75.83</v>
      </c>
      <c r="Q1030" s="56">
        <v>0.22731</v>
      </c>
      <c r="R1030" s="52"/>
      <c r="S1030" s="52"/>
      <c r="T1030" s="52"/>
      <c r="U1030" s="52"/>
      <c r="V1030" s="52"/>
      <c r="W1030" s="52"/>
      <c r="X1030" s="52"/>
      <c r="Y1030" s="52"/>
    </row>
    <row r="1031">
      <c r="A1031" s="58" t="s">
        <v>2465</v>
      </c>
      <c r="B1031" s="50" t="s">
        <v>3740</v>
      </c>
      <c r="C1031" s="50" t="s">
        <v>2466</v>
      </c>
      <c r="D1031" s="56">
        <v>480.0</v>
      </c>
      <c r="E1031" s="56">
        <v>0.82</v>
      </c>
      <c r="F1031" s="56">
        <v>0.712</v>
      </c>
      <c r="G1031" s="56">
        <v>0.851</v>
      </c>
      <c r="H1031" s="56">
        <v>0.632</v>
      </c>
      <c r="I1031" s="56">
        <v>57.0</v>
      </c>
      <c r="J1031" s="56">
        <v>4.5</v>
      </c>
      <c r="K1031" s="50" t="s">
        <v>563</v>
      </c>
      <c r="L1031" s="56">
        <v>0.00289</v>
      </c>
      <c r="M1031" s="56">
        <v>0.52</v>
      </c>
      <c r="N1031" s="56">
        <v>100.0</v>
      </c>
      <c r="O1031" s="52"/>
      <c r="P1031" s="56">
        <v>34.303</v>
      </c>
      <c r="Q1031" s="56">
        <v>0.32961</v>
      </c>
      <c r="R1031" s="52"/>
      <c r="S1031" s="52"/>
      <c r="T1031" s="52"/>
      <c r="U1031" s="52"/>
      <c r="V1031" s="52"/>
      <c r="W1031" s="52"/>
      <c r="X1031" s="52"/>
      <c r="Y1031" s="52"/>
    </row>
    <row r="1032">
      <c r="A1032" s="58" t="s">
        <v>1608</v>
      </c>
      <c r="B1032" s="50" t="s">
        <v>3741</v>
      </c>
      <c r="C1032" s="50" t="s">
        <v>1609</v>
      </c>
      <c r="D1032" s="56">
        <v>480.0</v>
      </c>
      <c r="E1032" s="56">
        <v>2.148</v>
      </c>
      <c r="F1032" s="56">
        <v>2.11</v>
      </c>
      <c r="G1032" s="56">
        <v>2.152</v>
      </c>
      <c r="H1032" s="56">
        <v>0.714</v>
      </c>
      <c r="I1032" s="56">
        <v>70.0</v>
      </c>
      <c r="J1032" s="56">
        <v>2.2</v>
      </c>
      <c r="K1032" s="56">
        <v>8.7</v>
      </c>
      <c r="L1032" s="56">
        <v>0.00216</v>
      </c>
      <c r="M1032" s="56">
        <v>0.721</v>
      </c>
      <c r="N1032" s="56">
        <v>97.14</v>
      </c>
      <c r="O1032" s="52"/>
      <c r="P1032" s="56">
        <v>36.992</v>
      </c>
      <c r="Q1032" s="56">
        <v>0.24601</v>
      </c>
      <c r="R1032" s="52"/>
      <c r="S1032" s="52"/>
      <c r="T1032" s="52"/>
      <c r="U1032" s="52"/>
      <c r="V1032" s="52"/>
      <c r="W1032" s="52"/>
      <c r="X1032" s="52"/>
      <c r="Y1032" s="52"/>
    </row>
    <row r="1033">
      <c r="A1033" s="58" t="s">
        <v>2289</v>
      </c>
      <c r="B1033" s="50" t="s">
        <v>3742</v>
      </c>
      <c r="C1033" s="50" t="s">
        <v>2290</v>
      </c>
      <c r="D1033" s="56">
        <v>479.0</v>
      </c>
      <c r="E1033" s="56">
        <v>1.352</v>
      </c>
      <c r="F1033" s="56">
        <v>1.222</v>
      </c>
      <c r="G1033" s="56">
        <v>1.15</v>
      </c>
      <c r="H1033" s="56">
        <v>0.25</v>
      </c>
      <c r="I1033" s="56">
        <v>60.0</v>
      </c>
      <c r="J1033" s="56">
        <v>4.2</v>
      </c>
      <c r="K1033" s="50" t="s">
        <v>563</v>
      </c>
      <c r="L1033" s="56">
        <v>9.5E-4</v>
      </c>
      <c r="M1033" s="56">
        <v>0.248</v>
      </c>
      <c r="N1033" s="56">
        <v>100.0</v>
      </c>
      <c r="O1033" s="52"/>
      <c r="P1033" s="56">
        <v>32.938</v>
      </c>
      <c r="Q1033" s="56">
        <v>0.10828</v>
      </c>
      <c r="R1033" s="52"/>
      <c r="S1033" s="52"/>
      <c r="T1033" s="52"/>
      <c r="U1033" s="52"/>
      <c r="V1033" s="52"/>
      <c r="W1033" s="52"/>
      <c r="X1033" s="52"/>
      <c r="Y1033" s="52"/>
    </row>
    <row r="1034">
      <c r="A1034" s="58" t="s">
        <v>1516</v>
      </c>
      <c r="B1034" s="50" t="s">
        <v>3743</v>
      </c>
      <c r="C1034" s="50" t="s">
        <v>1517</v>
      </c>
      <c r="D1034" s="56">
        <v>477.0</v>
      </c>
      <c r="E1034" s="56">
        <v>1.718</v>
      </c>
      <c r="F1034" s="56">
        <v>1.6</v>
      </c>
      <c r="G1034" s="50" t="s">
        <v>1709</v>
      </c>
      <c r="H1034" s="56">
        <v>0.042</v>
      </c>
      <c r="I1034" s="56">
        <v>48.0</v>
      </c>
      <c r="J1034" s="56">
        <v>3.8</v>
      </c>
      <c r="K1034" s="56">
        <v>6.6</v>
      </c>
      <c r="L1034" s="56">
        <v>0.00178</v>
      </c>
      <c r="M1034" s="50" t="s">
        <v>1709</v>
      </c>
      <c r="N1034" s="56">
        <v>89.58</v>
      </c>
      <c r="O1034" s="52"/>
      <c r="P1034" s="56">
        <v>18.655</v>
      </c>
      <c r="Q1034" s="56">
        <v>0.20301</v>
      </c>
      <c r="R1034" s="52"/>
      <c r="S1034" s="52"/>
      <c r="T1034" s="52"/>
      <c r="U1034" s="52"/>
      <c r="V1034" s="52"/>
      <c r="W1034" s="52"/>
      <c r="X1034" s="52"/>
      <c r="Y1034" s="52"/>
    </row>
    <row r="1035">
      <c r="A1035" s="58" t="s">
        <v>1277</v>
      </c>
      <c r="B1035" s="50" t="s">
        <v>3744</v>
      </c>
      <c r="C1035" s="50" t="s">
        <v>1279</v>
      </c>
      <c r="D1035" s="56">
        <v>467.0</v>
      </c>
      <c r="E1035" s="56">
        <v>3.234</v>
      </c>
      <c r="F1035" s="56">
        <v>3.128</v>
      </c>
      <c r="G1035" s="56">
        <v>3.123</v>
      </c>
      <c r="H1035" s="56">
        <v>0.25</v>
      </c>
      <c r="I1035" s="56">
        <v>20.0</v>
      </c>
      <c r="J1035" s="56">
        <v>4.0</v>
      </c>
      <c r="K1035" s="56">
        <v>9.6</v>
      </c>
      <c r="L1035" s="56">
        <v>0.0016</v>
      </c>
      <c r="M1035" s="56">
        <v>0.999</v>
      </c>
      <c r="N1035" s="56">
        <v>60.0</v>
      </c>
      <c r="O1035" s="52"/>
      <c r="P1035" s="56">
        <v>66.26</v>
      </c>
      <c r="Q1035" s="56">
        <v>0.18256</v>
      </c>
      <c r="R1035" s="52"/>
      <c r="S1035" s="52"/>
      <c r="T1035" s="52"/>
      <c r="U1035" s="52"/>
      <c r="V1035" s="52"/>
      <c r="W1035" s="52"/>
      <c r="X1035" s="52"/>
      <c r="Y1035" s="52"/>
    </row>
    <row r="1036">
      <c r="A1036" s="58" t="s">
        <v>2348</v>
      </c>
      <c r="B1036" s="50" t="s">
        <v>3745</v>
      </c>
      <c r="C1036" s="50" t="s">
        <v>2349</v>
      </c>
      <c r="D1036" s="56">
        <v>467.0</v>
      </c>
      <c r="E1036" s="56">
        <v>1.548</v>
      </c>
      <c r="F1036" s="56">
        <v>1.172</v>
      </c>
      <c r="G1036" s="56">
        <v>1.238</v>
      </c>
      <c r="H1036" s="56">
        <v>0.364</v>
      </c>
      <c r="I1036" s="56">
        <v>77.0</v>
      </c>
      <c r="J1036" s="56">
        <v>5.1</v>
      </c>
      <c r="K1036" s="56">
        <v>9.3</v>
      </c>
      <c r="L1036" s="56">
        <v>5.2E-4</v>
      </c>
      <c r="M1036" s="56">
        <v>0.186</v>
      </c>
      <c r="N1036" s="56">
        <v>100.0</v>
      </c>
      <c r="O1036" s="52"/>
      <c r="P1036" s="56">
        <v>36.426</v>
      </c>
      <c r="Q1036" s="56">
        <v>0.0594</v>
      </c>
      <c r="R1036" s="52"/>
      <c r="S1036" s="52"/>
      <c r="T1036" s="52"/>
      <c r="U1036" s="52"/>
      <c r="V1036" s="52"/>
      <c r="W1036" s="52"/>
      <c r="X1036" s="52"/>
      <c r="Y1036" s="52"/>
    </row>
    <row r="1037">
      <c r="A1037" s="58" t="s">
        <v>2640</v>
      </c>
      <c r="B1037" s="50" t="s">
        <v>3746</v>
      </c>
      <c r="C1037" s="50" t="s">
        <v>2641</v>
      </c>
      <c r="D1037" s="56">
        <v>467.0</v>
      </c>
      <c r="E1037" s="56">
        <v>0.897</v>
      </c>
      <c r="F1037" s="56">
        <v>0.744</v>
      </c>
      <c r="G1037" s="56">
        <v>1.038</v>
      </c>
      <c r="H1037" s="56">
        <v>0.1</v>
      </c>
      <c r="I1037" s="56">
        <v>20.0</v>
      </c>
      <c r="J1037" s="50" t="s">
        <v>563</v>
      </c>
      <c r="K1037" s="50" t="s">
        <v>563</v>
      </c>
      <c r="L1037" s="56">
        <v>0.00111</v>
      </c>
      <c r="M1037" s="56">
        <v>0.7</v>
      </c>
      <c r="N1037" s="56">
        <v>95.0</v>
      </c>
      <c r="O1037" s="52"/>
      <c r="P1037" s="56">
        <v>63.318</v>
      </c>
      <c r="Q1037" s="56">
        <v>0.12662</v>
      </c>
      <c r="R1037" s="52"/>
      <c r="S1037" s="52"/>
      <c r="T1037" s="52"/>
      <c r="U1037" s="52"/>
      <c r="V1037" s="52"/>
      <c r="W1037" s="52"/>
      <c r="X1037" s="52"/>
      <c r="Y1037" s="52"/>
    </row>
    <row r="1038">
      <c r="A1038" s="58" t="s">
        <v>2553</v>
      </c>
      <c r="B1038" s="50" t="s">
        <v>3747</v>
      </c>
      <c r="C1038" s="50" t="s">
        <v>2554</v>
      </c>
      <c r="D1038" s="56">
        <v>460.0</v>
      </c>
      <c r="E1038" s="56">
        <v>0.667</v>
      </c>
      <c r="F1038" s="56">
        <v>0.516</v>
      </c>
      <c r="G1038" s="56">
        <v>0.673</v>
      </c>
      <c r="H1038" s="56">
        <v>0.046</v>
      </c>
      <c r="I1038" s="56">
        <v>65.0</v>
      </c>
      <c r="J1038" s="56">
        <v>5.0</v>
      </c>
      <c r="K1038" s="56">
        <v>7.2</v>
      </c>
      <c r="L1038" s="56">
        <v>8.4E-4</v>
      </c>
      <c r="M1038" s="56">
        <v>0.14</v>
      </c>
      <c r="N1038" s="56">
        <v>96.92</v>
      </c>
      <c r="O1038" s="52"/>
      <c r="P1038" s="56">
        <v>5.285</v>
      </c>
      <c r="Q1038" s="56">
        <v>0.09519</v>
      </c>
      <c r="R1038" s="52"/>
      <c r="S1038" s="52"/>
      <c r="T1038" s="52"/>
      <c r="U1038" s="52"/>
      <c r="V1038" s="52"/>
      <c r="W1038" s="52"/>
      <c r="X1038" s="52"/>
      <c r="Y1038" s="52"/>
    </row>
    <row r="1039">
      <c r="A1039" s="58" t="s">
        <v>2527</v>
      </c>
      <c r="B1039" s="50" t="s">
        <v>3748</v>
      </c>
      <c r="C1039" s="50" t="s">
        <v>2528</v>
      </c>
      <c r="D1039" s="56">
        <v>456.0</v>
      </c>
      <c r="E1039" s="56">
        <v>0.75</v>
      </c>
      <c r="F1039" s="56">
        <v>0.695</v>
      </c>
      <c r="G1039" s="56">
        <v>0.993</v>
      </c>
      <c r="H1039" s="56">
        <v>0.018</v>
      </c>
      <c r="I1039" s="56">
        <v>55.0</v>
      </c>
      <c r="J1039" s="56">
        <v>5.3</v>
      </c>
      <c r="K1039" s="56">
        <v>8.1</v>
      </c>
      <c r="L1039" s="56">
        <v>9.2E-4</v>
      </c>
      <c r="M1039" s="56">
        <v>0.229</v>
      </c>
      <c r="N1039" s="56">
        <v>90.91</v>
      </c>
      <c r="O1039" s="52"/>
      <c r="P1039" s="56">
        <v>6.911</v>
      </c>
      <c r="Q1039" s="56">
        <v>0.10536</v>
      </c>
      <c r="R1039" s="52"/>
      <c r="S1039" s="52"/>
      <c r="T1039" s="52"/>
      <c r="U1039" s="52"/>
      <c r="V1039" s="52"/>
      <c r="W1039" s="52"/>
      <c r="X1039" s="52"/>
      <c r="Y1039" s="52"/>
    </row>
    <row r="1040">
      <c r="A1040" s="58" t="s">
        <v>2519</v>
      </c>
      <c r="B1040" s="50" t="s">
        <v>3749</v>
      </c>
      <c r="C1040" s="50" t="s">
        <v>2520</v>
      </c>
      <c r="D1040" s="56">
        <v>454.0</v>
      </c>
      <c r="E1040" s="56">
        <v>0.561</v>
      </c>
      <c r="F1040" s="56">
        <v>0.429</v>
      </c>
      <c r="G1040" s="56">
        <v>0.688</v>
      </c>
      <c r="H1040" s="56">
        <v>0.079</v>
      </c>
      <c r="I1040" s="56">
        <v>38.0</v>
      </c>
      <c r="J1040" s="56">
        <v>7.3</v>
      </c>
      <c r="K1040" s="56">
        <v>6.5</v>
      </c>
      <c r="L1040" s="56">
        <v>7.8E-4</v>
      </c>
      <c r="M1040" s="56">
        <v>0.192</v>
      </c>
      <c r="N1040" s="56">
        <v>92.11</v>
      </c>
      <c r="O1040" s="52"/>
      <c r="P1040" s="56">
        <v>3.328</v>
      </c>
      <c r="Q1040" s="56">
        <v>0.0888</v>
      </c>
      <c r="R1040" s="52"/>
      <c r="S1040" s="52"/>
      <c r="T1040" s="52"/>
      <c r="U1040" s="52"/>
      <c r="V1040" s="52"/>
      <c r="W1040" s="52"/>
      <c r="X1040" s="52"/>
      <c r="Y1040" s="52"/>
    </row>
    <row r="1041">
      <c r="A1041" s="58" t="s">
        <v>1985</v>
      </c>
      <c r="B1041" s="50" t="s">
        <v>3750</v>
      </c>
      <c r="C1041" s="50" t="s">
        <v>1986</v>
      </c>
      <c r="D1041" s="56">
        <v>452.0</v>
      </c>
      <c r="E1041" s="56">
        <v>1.162</v>
      </c>
      <c r="F1041" s="56">
        <v>1.135</v>
      </c>
      <c r="G1041" s="56">
        <v>1.846</v>
      </c>
      <c r="H1041" s="56">
        <v>0.364</v>
      </c>
      <c r="I1041" s="56">
        <v>22.0</v>
      </c>
      <c r="J1041" s="56">
        <v>7.4</v>
      </c>
      <c r="K1041" s="56">
        <v>9.8</v>
      </c>
      <c r="L1041" s="56">
        <v>8.8E-4</v>
      </c>
      <c r="M1041" s="56">
        <v>0.64</v>
      </c>
      <c r="N1041" s="56">
        <v>100.0</v>
      </c>
      <c r="O1041" s="52"/>
      <c r="P1041" s="56">
        <v>38.673</v>
      </c>
      <c r="Q1041" s="56">
        <v>0.10043</v>
      </c>
      <c r="R1041" s="52"/>
      <c r="S1041" s="52"/>
      <c r="T1041" s="52"/>
      <c r="U1041" s="52"/>
      <c r="V1041" s="52"/>
      <c r="W1041" s="52"/>
      <c r="X1041" s="52"/>
      <c r="Y1041" s="52"/>
    </row>
    <row r="1042">
      <c r="A1042" s="58" t="s">
        <v>2267</v>
      </c>
      <c r="B1042" s="50" t="s">
        <v>3751</v>
      </c>
      <c r="C1042" s="50" t="s">
        <v>2268</v>
      </c>
      <c r="D1042" s="56">
        <v>451.0</v>
      </c>
      <c r="E1042" s="56">
        <v>1.209</v>
      </c>
      <c r="F1042" s="56">
        <v>0.955</v>
      </c>
      <c r="G1042" s="56">
        <v>1.365</v>
      </c>
      <c r="H1042" s="56">
        <v>0.135</v>
      </c>
      <c r="I1042" s="56">
        <v>37.0</v>
      </c>
      <c r="J1042" s="56">
        <v>5.8</v>
      </c>
      <c r="K1042" s="50" t="s">
        <v>563</v>
      </c>
      <c r="L1042" s="56">
        <v>9.0E-4</v>
      </c>
      <c r="M1042" s="56">
        <v>0.356</v>
      </c>
      <c r="N1042" s="56">
        <v>100.0</v>
      </c>
      <c r="O1042" s="52"/>
      <c r="P1042" s="56">
        <v>32.79</v>
      </c>
      <c r="Q1042" s="56">
        <v>0.10261</v>
      </c>
      <c r="R1042" s="52"/>
      <c r="S1042" s="52"/>
      <c r="T1042" s="52"/>
      <c r="U1042" s="52"/>
      <c r="V1042" s="52"/>
      <c r="W1042" s="52"/>
      <c r="X1042" s="52"/>
      <c r="Y1042" s="52"/>
    </row>
    <row r="1043">
      <c r="A1043" s="58" t="s">
        <v>2579</v>
      </c>
      <c r="B1043" s="50" t="s">
        <v>3752</v>
      </c>
      <c r="C1043" s="50" t="s">
        <v>2580</v>
      </c>
      <c r="D1043" s="56">
        <v>450.0</v>
      </c>
      <c r="E1043" s="56">
        <v>0.605</v>
      </c>
      <c r="F1043" s="56">
        <v>0.593</v>
      </c>
      <c r="G1043" s="56">
        <v>0.616</v>
      </c>
      <c r="H1043" s="56">
        <v>0.146</v>
      </c>
      <c r="I1043" s="56">
        <v>41.0</v>
      </c>
      <c r="J1043" s="56">
        <v>7.9</v>
      </c>
      <c r="K1043" s="50" t="s">
        <v>563</v>
      </c>
      <c r="L1043" s="56">
        <v>6.2E-4</v>
      </c>
      <c r="M1043" s="56">
        <v>0.146</v>
      </c>
      <c r="N1043" s="56">
        <v>100.0</v>
      </c>
      <c r="O1043" s="52"/>
      <c r="P1043" s="56">
        <v>19.186</v>
      </c>
      <c r="Q1043" s="56">
        <v>0.07017</v>
      </c>
      <c r="R1043" s="52"/>
      <c r="S1043" s="52"/>
      <c r="T1043" s="52"/>
      <c r="U1043" s="52"/>
      <c r="V1043" s="52"/>
      <c r="W1043" s="52"/>
      <c r="X1043" s="52"/>
      <c r="Y1043" s="52"/>
    </row>
    <row r="1044">
      <c r="A1044" s="58" t="s">
        <v>1488</v>
      </c>
      <c r="B1044" s="50" t="s">
        <v>3753</v>
      </c>
      <c r="C1044" s="50" t="s">
        <v>1490</v>
      </c>
      <c r="D1044" s="56">
        <v>449.0</v>
      </c>
      <c r="E1044" s="56">
        <v>1.955</v>
      </c>
      <c r="F1044" s="56">
        <v>1.75</v>
      </c>
      <c r="G1044" s="56">
        <v>1.737</v>
      </c>
      <c r="H1044" s="56">
        <v>0.333</v>
      </c>
      <c r="I1044" s="56">
        <v>3.0</v>
      </c>
      <c r="J1044" s="56">
        <v>8.0</v>
      </c>
      <c r="K1044" s="56">
        <v>7.5</v>
      </c>
      <c r="L1044" s="56">
        <v>5.1E-4</v>
      </c>
      <c r="M1044" s="56">
        <v>0.442</v>
      </c>
      <c r="N1044" s="56">
        <v>33.33</v>
      </c>
      <c r="O1044" s="52"/>
      <c r="P1044" s="56">
        <v>25.024</v>
      </c>
      <c r="Q1044" s="56">
        <v>0.05784</v>
      </c>
      <c r="R1044" s="52"/>
      <c r="S1044" s="52"/>
      <c r="T1044" s="52"/>
      <c r="U1044" s="52"/>
      <c r="V1044" s="52"/>
      <c r="W1044" s="52"/>
      <c r="X1044" s="52"/>
      <c r="Y1044" s="52"/>
    </row>
    <row r="1045">
      <c r="A1045" s="58" t="s">
        <v>2250</v>
      </c>
      <c r="B1045" s="50" t="s">
        <v>3754</v>
      </c>
      <c r="C1045" s="50" t="s">
        <v>2251</v>
      </c>
      <c r="D1045" s="56">
        <v>446.0</v>
      </c>
      <c r="E1045" s="56">
        <v>0.813</v>
      </c>
      <c r="F1045" s="56">
        <v>0.733</v>
      </c>
      <c r="G1045" s="56">
        <v>0.796</v>
      </c>
      <c r="H1045" s="56">
        <v>0.16</v>
      </c>
      <c r="I1045" s="56">
        <v>25.0</v>
      </c>
      <c r="J1045" s="56">
        <v>6.9</v>
      </c>
      <c r="K1045" s="56">
        <v>9.0</v>
      </c>
      <c r="L1045" s="56">
        <v>7.4E-4</v>
      </c>
      <c r="M1045" s="56">
        <v>0.199</v>
      </c>
      <c r="N1045" s="56">
        <v>76.0</v>
      </c>
      <c r="O1045" s="52"/>
      <c r="P1045" s="56">
        <v>10.518</v>
      </c>
      <c r="Q1045" s="56">
        <v>0.08401</v>
      </c>
      <c r="R1045" s="52"/>
      <c r="S1045" s="52"/>
      <c r="T1045" s="52"/>
      <c r="U1045" s="52"/>
      <c r="V1045" s="52"/>
      <c r="W1045" s="52"/>
      <c r="X1045" s="52"/>
      <c r="Y1045" s="52"/>
    </row>
    <row r="1046">
      <c r="A1046" s="58" t="s">
        <v>2252</v>
      </c>
      <c r="B1046" s="50" t="s">
        <v>3755</v>
      </c>
      <c r="C1046" s="50" t="s">
        <v>2253</v>
      </c>
      <c r="D1046" s="56">
        <v>445.0</v>
      </c>
      <c r="E1046" s="56">
        <v>1.208</v>
      </c>
      <c r="F1046" s="56">
        <v>1.0</v>
      </c>
      <c r="G1046" s="56">
        <v>1.162</v>
      </c>
      <c r="H1046" s="56">
        <v>0.15</v>
      </c>
      <c r="I1046" s="56">
        <v>60.0</v>
      </c>
      <c r="J1046" s="56">
        <v>6.1</v>
      </c>
      <c r="K1046" s="50" t="s">
        <v>563</v>
      </c>
      <c r="L1046" s="56">
        <v>6.4E-4</v>
      </c>
      <c r="M1046" s="56">
        <v>0.235</v>
      </c>
      <c r="N1046" s="56">
        <v>98.33</v>
      </c>
      <c r="O1046" s="52"/>
      <c r="P1046" s="56">
        <v>30.483</v>
      </c>
      <c r="Q1046" s="56">
        <v>0.0725</v>
      </c>
      <c r="R1046" s="52"/>
      <c r="S1046" s="52"/>
      <c r="T1046" s="52"/>
      <c r="U1046" s="52"/>
      <c r="V1046" s="52"/>
      <c r="W1046" s="52"/>
      <c r="X1046" s="52"/>
      <c r="Y1046" s="52"/>
    </row>
    <row r="1047">
      <c r="A1047" s="58" t="s">
        <v>1980</v>
      </c>
      <c r="B1047" s="50" t="s">
        <v>3756</v>
      </c>
      <c r="C1047" s="50" t="s">
        <v>1981</v>
      </c>
      <c r="D1047" s="56">
        <v>443.0</v>
      </c>
      <c r="E1047" s="56">
        <v>1.533</v>
      </c>
      <c r="F1047" s="56">
        <v>1.457</v>
      </c>
      <c r="G1047" s="56">
        <v>1.46</v>
      </c>
      <c r="H1047" s="56">
        <v>0.246</v>
      </c>
      <c r="I1047" s="56">
        <v>57.0</v>
      </c>
      <c r="J1047" s="56">
        <v>4.1</v>
      </c>
      <c r="K1047" s="56">
        <v>6.0</v>
      </c>
      <c r="L1047" s="56">
        <v>0.00128</v>
      </c>
      <c r="M1047" s="56">
        <v>0.356</v>
      </c>
      <c r="N1047" s="56">
        <v>85.96</v>
      </c>
      <c r="O1047" s="52"/>
      <c r="P1047" s="56">
        <v>57.558</v>
      </c>
      <c r="Q1047" s="56">
        <v>0.14563</v>
      </c>
      <c r="R1047" s="52"/>
      <c r="S1047" s="52"/>
      <c r="T1047" s="52"/>
      <c r="U1047" s="52"/>
      <c r="V1047" s="52"/>
      <c r="W1047" s="52"/>
      <c r="X1047" s="52"/>
      <c r="Y1047" s="52"/>
    </row>
    <row r="1048">
      <c r="A1048" s="58" t="s">
        <v>3757</v>
      </c>
      <c r="B1048" s="50" t="s">
        <v>3758</v>
      </c>
      <c r="C1048" s="50" t="s">
        <v>3759</v>
      </c>
      <c r="D1048" s="56">
        <v>442.0</v>
      </c>
      <c r="E1048" s="56">
        <v>5.316</v>
      </c>
      <c r="F1048" s="56">
        <v>4.439</v>
      </c>
      <c r="G1048" s="56">
        <v>5.316</v>
      </c>
      <c r="H1048" s="56">
        <v>2.322</v>
      </c>
      <c r="I1048" s="56">
        <v>59.0</v>
      </c>
      <c r="J1048" s="56">
        <v>1.3</v>
      </c>
      <c r="K1048" s="56">
        <v>6.4</v>
      </c>
      <c r="L1048" s="56">
        <v>0.00209</v>
      </c>
      <c r="M1048" s="56">
        <v>2.426</v>
      </c>
      <c r="N1048" s="56">
        <v>91.53</v>
      </c>
      <c r="O1048" s="52"/>
      <c r="P1048" s="56">
        <v>90.024</v>
      </c>
      <c r="Q1048" s="56">
        <v>0.23835</v>
      </c>
      <c r="R1048" s="52"/>
      <c r="S1048" s="52"/>
      <c r="T1048" s="52"/>
      <c r="U1048" s="52"/>
      <c r="V1048" s="52"/>
      <c r="W1048" s="52"/>
      <c r="X1048" s="52"/>
      <c r="Y1048" s="52"/>
    </row>
    <row r="1049">
      <c r="A1049" s="58" t="s">
        <v>2411</v>
      </c>
      <c r="B1049" s="50" t="s">
        <v>3760</v>
      </c>
      <c r="C1049" s="50" t="s">
        <v>2412</v>
      </c>
      <c r="D1049" s="56">
        <v>430.0</v>
      </c>
      <c r="E1049" s="56">
        <v>0.905</v>
      </c>
      <c r="F1049" s="56">
        <v>0.848</v>
      </c>
      <c r="G1049" s="56">
        <v>0.968</v>
      </c>
      <c r="H1049" s="56">
        <v>0.264</v>
      </c>
      <c r="I1049" s="56">
        <v>53.0</v>
      </c>
      <c r="J1049" s="56">
        <v>5.7</v>
      </c>
      <c r="K1049" s="56">
        <v>9.6</v>
      </c>
      <c r="L1049" s="56">
        <v>7.4E-4</v>
      </c>
      <c r="M1049" s="56">
        <v>0.223</v>
      </c>
      <c r="N1049" s="56">
        <v>100.0</v>
      </c>
      <c r="O1049" s="52"/>
      <c r="P1049" s="56">
        <v>9.862</v>
      </c>
      <c r="Q1049" s="56">
        <v>0.08481</v>
      </c>
      <c r="R1049" s="52"/>
      <c r="S1049" s="52"/>
      <c r="T1049" s="52"/>
      <c r="U1049" s="52"/>
      <c r="V1049" s="52"/>
      <c r="W1049" s="52"/>
      <c r="X1049" s="52"/>
      <c r="Y1049" s="52"/>
    </row>
    <row r="1050">
      <c r="A1050" s="58" t="s">
        <v>1519</v>
      </c>
      <c r="B1050" s="50" t="s">
        <v>3761</v>
      </c>
      <c r="C1050" s="50" t="s">
        <v>1520</v>
      </c>
      <c r="D1050" s="56">
        <v>422.0</v>
      </c>
      <c r="E1050" s="56">
        <v>2.338</v>
      </c>
      <c r="F1050" s="56">
        <v>1.986</v>
      </c>
      <c r="G1050" s="56">
        <v>2.63</v>
      </c>
      <c r="H1050" s="56">
        <v>0.375</v>
      </c>
      <c r="I1050" s="56">
        <v>48.0</v>
      </c>
      <c r="J1050" s="56">
        <v>3.3</v>
      </c>
      <c r="K1050" s="56">
        <v>7.3</v>
      </c>
      <c r="L1050" s="56">
        <v>0.00153</v>
      </c>
      <c r="M1050" s="56">
        <v>0.734</v>
      </c>
      <c r="N1050" s="56">
        <v>97.92</v>
      </c>
      <c r="O1050" s="52"/>
      <c r="P1050" s="56">
        <v>49.222</v>
      </c>
      <c r="Q1050" s="56">
        <v>0.17466</v>
      </c>
      <c r="R1050" s="52"/>
      <c r="S1050" s="52"/>
      <c r="T1050" s="52"/>
      <c r="U1050" s="52"/>
      <c r="V1050" s="52"/>
      <c r="W1050" s="52"/>
      <c r="X1050" s="52"/>
      <c r="Y1050" s="52"/>
    </row>
    <row r="1051">
      <c r="A1051" s="58" t="s">
        <v>2470</v>
      </c>
      <c r="B1051" s="50" t="s">
        <v>3762</v>
      </c>
      <c r="C1051" s="50" t="s">
        <v>2471</v>
      </c>
      <c r="D1051" s="56">
        <v>421.0</v>
      </c>
      <c r="E1051" s="56">
        <v>0.76</v>
      </c>
      <c r="F1051" s="56">
        <v>0.71</v>
      </c>
      <c r="G1051" s="56">
        <v>0.701</v>
      </c>
      <c r="H1051" s="56">
        <v>0.549</v>
      </c>
      <c r="I1051" s="56">
        <v>51.0</v>
      </c>
      <c r="J1051" s="56">
        <v>5.4</v>
      </c>
      <c r="K1051" s="56">
        <v>8.7</v>
      </c>
      <c r="L1051" s="56">
        <v>8.9E-4</v>
      </c>
      <c r="M1051" s="56">
        <v>0.201</v>
      </c>
      <c r="N1051" s="56">
        <v>94.12</v>
      </c>
      <c r="O1051" s="52"/>
      <c r="P1051" s="56">
        <v>8.328</v>
      </c>
      <c r="Q1051" s="56">
        <v>0.10092</v>
      </c>
      <c r="R1051" s="52"/>
      <c r="S1051" s="52"/>
      <c r="T1051" s="52"/>
      <c r="U1051" s="52"/>
      <c r="V1051" s="52"/>
      <c r="W1051" s="52"/>
      <c r="X1051" s="52"/>
      <c r="Y1051" s="52"/>
    </row>
    <row r="1052">
      <c r="A1052" s="58" t="s">
        <v>1579</v>
      </c>
      <c r="B1052" s="50" t="s">
        <v>3763</v>
      </c>
      <c r="C1052" s="50" t="s">
        <v>1581</v>
      </c>
      <c r="D1052" s="56">
        <v>421.0</v>
      </c>
      <c r="E1052" s="56">
        <v>4.012</v>
      </c>
      <c r="F1052" s="56">
        <v>3.964</v>
      </c>
      <c r="G1052" s="56">
        <v>3.865</v>
      </c>
      <c r="H1052" s="56">
        <v>0.531</v>
      </c>
      <c r="I1052" s="56">
        <v>32.0</v>
      </c>
      <c r="J1052" s="56">
        <v>2.0</v>
      </c>
      <c r="K1052" s="56">
        <v>5.7</v>
      </c>
      <c r="L1052" s="56">
        <v>0.00208</v>
      </c>
      <c r="M1052" s="56">
        <v>1.324</v>
      </c>
      <c r="N1052" s="56">
        <v>81.25</v>
      </c>
      <c r="O1052" s="52"/>
      <c r="P1052" s="56">
        <v>73.83</v>
      </c>
      <c r="Q1052" s="56">
        <v>0.23742</v>
      </c>
      <c r="R1052" s="52"/>
      <c r="S1052" s="52"/>
      <c r="T1052" s="52"/>
      <c r="U1052" s="52"/>
      <c r="V1052" s="52"/>
      <c r="W1052" s="52"/>
      <c r="X1052" s="52"/>
      <c r="Y1052" s="52"/>
    </row>
    <row r="1053">
      <c r="A1053" s="58" t="s">
        <v>2334</v>
      </c>
      <c r="B1053" s="50" t="s">
        <v>3764</v>
      </c>
      <c r="C1053" s="50" t="s">
        <v>2335</v>
      </c>
      <c r="D1053" s="56">
        <v>420.0</v>
      </c>
      <c r="E1053" s="56">
        <v>1.77</v>
      </c>
      <c r="F1053" s="56">
        <v>1.69</v>
      </c>
      <c r="G1053" s="56">
        <v>1.71</v>
      </c>
      <c r="H1053" s="56">
        <v>0.183</v>
      </c>
      <c r="I1053" s="56">
        <v>60.0</v>
      </c>
      <c r="J1053" s="56">
        <v>3.8</v>
      </c>
      <c r="K1053" s="56">
        <v>7.3</v>
      </c>
      <c r="L1053" s="56">
        <v>0.00129</v>
      </c>
      <c r="M1053" s="56">
        <v>0.406</v>
      </c>
      <c r="N1053" s="56">
        <v>71.67</v>
      </c>
      <c r="O1053" s="52"/>
      <c r="P1053" s="56">
        <v>18.984</v>
      </c>
      <c r="Q1053" s="56">
        <v>0.14685</v>
      </c>
      <c r="R1053" s="52"/>
      <c r="S1053" s="52"/>
      <c r="T1053" s="52"/>
      <c r="U1053" s="52"/>
      <c r="V1053" s="52"/>
      <c r="W1053" s="52"/>
      <c r="X1053" s="52"/>
      <c r="Y1053" s="52"/>
    </row>
    <row r="1054">
      <c r="A1054" s="58" t="s">
        <v>2747</v>
      </c>
      <c r="B1054" s="50" t="s">
        <v>3765</v>
      </c>
      <c r="C1054" s="50" t="s">
        <v>2748</v>
      </c>
      <c r="D1054" s="56">
        <v>413.0</v>
      </c>
      <c r="E1054" s="56">
        <v>0.358</v>
      </c>
      <c r="F1054" s="56">
        <v>0.239</v>
      </c>
      <c r="G1054" s="56">
        <v>0.333</v>
      </c>
      <c r="H1054" s="56">
        <v>0.085</v>
      </c>
      <c r="I1054" s="56">
        <v>117.0</v>
      </c>
      <c r="J1054" s="56">
        <v>6.4</v>
      </c>
      <c r="K1054" s="50" t="s">
        <v>563</v>
      </c>
      <c r="L1054" s="56">
        <v>8.1E-4</v>
      </c>
      <c r="M1054" s="56">
        <v>0.094</v>
      </c>
      <c r="N1054" s="56">
        <v>99.15</v>
      </c>
      <c r="O1054" s="52"/>
      <c r="P1054" s="56">
        <v>7.558</v>
      </c>
      <c r="Q1054" s="56">
        <v>0.09201</v>
      </c>
      <c r="R1054" s="52"/>
      <c r="S1054" s="52"/>
      <c r="T1054" s="52"/>
      <c r="U1054" s="52"/>
      <c r="V1054" s="52"/>
      <c r="W1054" s="52"/>
      <c r="X1054" s="52"/>
      <c r="Y1054" s="52"/>
    </row>
    <row r="1055">
      <c r="A1055" s="58" t="s">
        <v>2749</v>
      </c>
      <c r="B1055" s="50" t="s">
        <v>3766</v>
      </c>
      <c r="C1055" s="50" t="s">
        <v>2750</v>
      </c>
      <c r="D1055" s="56">
        <v>410.0</v>
      </c>
      <c r="E1055" s="56">
        <v>0.218</v>
      </c>
      <c r="F1055" s="56">
        <v>0.193</v>
      </c>
      <c r="G1055" s="56">
        <v>0.288</v>
      </c>
      <c r="H1055" s="56">
        <v>0.039</v>
      </c>
      <c r="I1055" s="56">
        <v>207.0</v>
      </c>
      <c r="J1055" s="56">
        <v>4.3</v>
      </c>
      <c r="K1055" s="50" t="s">
        <v>563</v>
      </c>
      <c r="L1055" s="56">
        <v>0.00127</v>
      </c>
      <c r="M1055" s="56">
        <v>0.089</v>
      </c>
      <c r="N1055" s="56">
        <v>98.07</v>
      </c>
      <c r="O1055" s="52"/>
      <c r="P1055" s="56">
        <v>6.782</v>
      </c>
      <c r="Q1055" s="56">
        <v>0.14518</v>
      </c>
      <c r="R1055" s="52"/>
      <c r="S1055" s="52"/>
      <c r="T1055" s="52"/>
      <c r="U1055" s="52"/>
      <c r="V1055" s="52"/>
      <c r="W1055" s="52"/>
      <c r="X1055" s="52"/>
      <c r="Y1055" s="52"/>
    </row>
    <row r="1056">
      <c r="A1056" s="58" t="s">
        <v>2456</v>
      </c>
      <c r="B1056" s="50" t="s">
        <v>3767</v>
      </c>
      <c r="C1056" s="50" t="s">
        <v>2457</v>
      </c>
      <c r="D1056" s="56">
        <v>407.0</v>
      </c>
      <c r="E1056" s="56">
        <v>1.204</v>
      </c>
      <c r="F1056" s="56">
        <v>1.185</v>
      </c>
      <c r="G1056" s="56">
        <v>1.181</v>
      </c>
      <c r="H1056" s="56">
        <v>0.214</v>
      </c>
      <c r="I1056" s="56">
        <v>14.0</v>
      </c>
      <c r="J1056" s="56">
        <v>6.6</v>
      </c>
      <c r="K1056" s="50" t="s">
        <v>563</v>
      </c>
      <c r="L1056" s="56">
        <v>0.00104</v>
      </c>
      <c r="M1056" s="56">
        <v>0.476</v>
      </c>
      <c r="N1056" s="56">
        <v>100.0</v>
      </c>
      <c r="O1056" s="52"/>
      <c r="P1056" s="56">
        <v>23.753</v>
      </c>
      <c r="Q1056" s="56">
        <v>0.11824</v>
      </c>
      <c r="R1056" s="52"/>
      <c r="S1056" s="52"/>
      <c r="T1056" s="52"/>
      <c r="U1056" s="52"/>
      <c r="V1056" s="52"/>
      <c r="W1056" s="52"/>
      <c r="X1056" s="52"/>
      <c r="Y1056" s="52"/>
    </row>
    <row r="1057">
      <c r="A1057" s="58" t="s">
        <v>2345</v>
      </c>
      <c r="B1057" s="50" t="s">
        <v>3768</v>
      </c>
      <c r="C1057" s="50" t="s">
        <v>2346</v>
      </c>
      <c r="D1057" s="56">
        <v>407.0</v>
      </c>
      <c r="E1057" s="56">
        <v>1.117</v>
      </c>
      <c r="F1057" s="56">
        <v>1.036</v>
      </c>
      <c r="G1057" s="56">
        <v>1.089</v>
      </c>
      <c r="H1057" s="56">
        <v>0.209</v>
      </c>
      <c r="I1057" s="56">
        <v>67.0</v>
      </c>
      <c r="J1057" s="56">
        <v>4.2</v>
      </c>
      <c r="K1057" s="56">
        <v>8.8</v>
      </c>
      <c r="L1057" s="56">
        <v>8.7E-4</v>
      </c>
      <c r="M1057" s="56">
        <v>0.256</v>
      </c>
      <c r="N1057" s="56">
        <v>91.04</v>
      </c>
      <c r="O1057" s="52"/>
      <c r="P1057" s="56">
        <v>10.146</v>
      </c>
      <c r="Q1057" s="56">
        <v>0.09886</v>
      </c>
      <c r="R1057" s="52"/>
      <c r="S1057" s="52"/>
      <c r="T1057" s="52"/>
      <c r="U1057" s="52"/>
      <c r="V1057" s="52"/>
      <c r="W1057" s="52"/>
      <c r="X1057" s="52"/>
      <c r="Y1057" s="52"/>
    </row>
    <row r="1058">
      <c r="A1058" s="58" t="s">
        <v>2439</v>
      </c>
      <c r="B1058" s="50" t="s">
        <v>3769</v>
      </c>
      <c r="C1058" s="50" t="s">
        <v>2441</v>
      </c>
      <c r="D1058" s="56">
        <v>402.0</v>
      </c>
      <c r="E1058" s="56">
        <v>1.292</v>
      </c>
      <c r="F1058" s="56">
        <v>1.0</v>
      </c>
      <c r="G1058" s="56">
        <v>1.088</v>
      </c>
      <c r="H1058" s="56">
        <v>0.229</v>
      </c>
      <c r="I1058" s="56">
        <v>96.0</v>
      </c>
      <c r="J1058" s="56">
        <v>2.6</v>
      </c>
      <c r="K1058" s="56">
        <v>7.5</v>
      </c>
      <c r="L1058" s="56">
        <v>7.1E-4</v>
      </c>
      <c r="M1058" s="56">
        <v>0.16</v>
      </c>
      <c r="N1058" s="56">
        <v>84.38</v>
      </c>
      <c r="O1058" s="52"/>
      <c r="P1058" s="56">
        <v>47.093</v>
      </c>
      <c r="Q1058" s="56">
        <v>0.08129</v>
      </c>
      <c r="R1058" s="52"/>
      <c r="S1058" s="52"/>
      <c r="T1058" s="52"/>
      <c r="U1058" s="52"/>
      <c r="V1058" s="52"/>
      <c r="W1058" s="52"/>
      <c r="X1058" s="52"/>
      <c r="Y1058" s="52"/>
    </row>
    <row r="1059">
      <c r="A1059" s="58" t="s">
        <v>2172</v>
      </c>
      <c r="B1059" s="50" t="s">
        <v>3770</v>
      </c>
      <c r="C1059" s="50" t="s">
        <v>2173</v>
      </c>
      <c r="D1059" s="56">
        <v>395.0</v>
      </c>
      <c r="E1059" s="56">
        <v>1.804</v>
      </c>
      <c r="F1059" s="56">
        <v>1.08</v>
      </c>
      <c r="G1059" s="56">
        <v>1.679</v>
      </c>
      <c r="H1059" s="56">
        <v>0.153</v>
      </c>
      <c r="I1059" s="56">
        <v>59.0</v>
      </c>
      <c r="J1059" s="56">
        <v>2.8</v>
      </c>
      <c r="K1059" s="56">
        <v>5.7</v>
      </c>
      <c r="L1059" s="56">
        <v>0.00102</v>
      </c>
      <c r="M1059" s="56">
        <v>0.304</v>
      </c>
      <c r="N1059" s="56">
        <v>94.92</v>
      </c>
      <c r="O1059" s="52"/>
      <c r="P1059" s="56">
        <v>35.86</v>
      </c>
      <c r="Q1059" s="56">
        <v>0.11594</v>
      </c>
      <c r="R1059" s="52"/>
      <c r="S1059" s="52"/>
      <c r="T1059" s="52"/>
      <c r="U1059" s="52"/>
      <c r="V1059" s="52"/>
      <c r="W1059" s="52"/>
      <c r="X1059" s="52"/>
      <c r="Y1059" s="52"/>
    </row>
    <row r="1060">
      <c r="A1060" s="58" t="s">
        <v>2660</v>
      </c>
      <c r="B1060" s="50" t="s">
        <v>3771</v>
      </c>
      <c r="C1060" s="50" t="s">
        <v>2661</v>
      </c>
      <c r="D1060" s="56">
        <v>390.0</v>
      </c>
      <c r="E1060" s="56">
        <v>0.655</v>
      </c>
      <c r="F1060" s="56">
        <v>0.475</v>
      </c>
      <c r="G1060" s="56">
        <v>0.691</v>
      </c>
      <c r="H1060" s="56">
        <v>0.084</v>
      </c>
      <c r="I1060" s="56">
        <v>249.0</v>
      </c>
      <c r="J1060" s="56">
        <v>2.5</v>
      </c>
      <c r="K1060" s="56">
        <v>9.0</v>
      </c>
      <c r="L1060" s="56">
        <v>8.2E-4</v>
      </c>
      <c r="M1060" s="56">
        <v>0.109</v>
      </c>
      <c r="N1060" s="56">
        <v>99.2</v>
      </c>
      <c r="O1060" s="52"/>
      <c r="P1060" s="56">
        <v>4.472</v>
      </c>
      <c r="Q1060" s="56">
        <v>0.09354</v>
      </c>
      <c r="R1060" s="52"/>
      <c r="S1060" s="52"/>
      <c r="T1060" s="52"/>
      <c r="U1060" s="52"/>
      <c r="V1060" s="52"/>
      <c r="W1060" s="52"/>
      <c r="X1060" s="52"/>
      <c r="Y1060" s="52"/>
    </row>
    <row r="1061">
      <c r="A1061" s="58" t="s">
        <v>2764</v>
      </c>
      <c r="B1061" s="50" t="s">
        <v>2764</v>
      </c>
      <c r="C1061" s="50" t="s">
        <v>2765</v>
      </c>
      <c r="D1061" s="56">
        <v>389.0</v>
      </c>
      <c r="E1061" s="56">
        <v>0.255</v>
      </c>
      <c r="F1061" s="56">
        <v>0.255</v>
      </c>
      <c r="G1061" s="56">
        <v>0.29</v>
      </c>
      <c r="H1061" s="56">
        <v>0.0</v>
      </c>
      <c r="I1061" s="56">
        <v>17.0</v>
      </c>
      <c r="J1061" s="50" t="s">
        <v>563</v>
      </c>
      <c r="K1061" s="50" t="s">
        <v>563</v>
      </c>
      <c r="L1061" s="56">
        <v>4.0E-4</v>
      </c>
      <c r="M1061" s="56">
        <v>0.215</v>
      </c>
      <c r="N1061" s="56">
        <v>100.0</v>
      </c>
      <c r="O1061" s="52"/>
      <c r="P1061" s="56">
        <v>17.202</v>
      </c>
      <c r="Q1061" s="56">
        <v>0.04589</v>
      </c>
      <c r="R1061" s="52"/>
      <c r="S1061" s="52"/>
      <c r="T1061" s="52"/>
      <c r="U1061" s="52"/>
      <c r="V1061" s="52"/>
      <c r="W1061" s="52"/>
      <c r="X1061" s="52"/>
      <c r="Y1061" s="52"/>
    </row>
    <row r="1062">
      <c r="A1062" s="58" t="s">
        <v>2566</v>
      </c>
      <c r="B1062" s="50" t="s">
        <v>3772</v>
      </c>
      <c r="C1062" s="50" t="s">
        <v>2567</v>
      </c>
      <c r="D1062" s="56">
        <v>388.0</v>
      </c>
      <c r="E1062" s="56">
        <v>0.384</v>
      </c>
      <c r="F1062" s="56">
        <v>0.3</v>
      </c>
      <c r="G1062" s="56">
        <v>0.36</v>
      </c>
      <c r="H1062" s="56">
        <v>0.04</v>
      </c>
      <c r="I1062" s="56">
        <v>378.0</v>
      </c>
      <c r="J1062" s="56">
        <v>2.6</v>
      </c>
      <c r="K1062" s="56">
        <v>8.3</v>
      </c>
      <c r="L1062" s="56">
        <v>0.00102</v>
      </c>
      <c r="M1062" s="56">
        <v>0.069</v>
      </c>
      <c r="N1062" s="56">
        <v>99.74</v>
      </c>
      <c r="O1062" s="52"/>
      <c r="P1062" s="56">
        <v>7.237</v>
      </c>
      <c r="Q1062" s="56">
        <v>0.1159</v>
      </c>
      <c r="R1062" s="52"/>
      <c r="S1062" s="52"/>
      <c r="T1062" s="52"/>
      <c r="U1062" s="52"/>
      <c r="V1062" s="52"/>
      <c r="W1062" s="52"/>
      <c r="X1062" s="52"/>
      <c r="Y1062" s="52"/>
    </row>
    <row r="1063">
      <c r="A1063" s="58" t="s">
        <v>2786</v>
      </c>
      <c r="B1063" s="50" t="s">
        <v>3773</v>
      </c>
      <c r="C1063" s="50" t="s">
        <v>2787</v>
      </c>
      <c r="D1063" s="56">
        <v>386.0</v>
      </c>
      <c r="E1063" s="56">
        <v>0.484</v>
      </c>
      <c r="F1063" s="56">
        <v>0.323</v>
      </c>
      <c r="G1063" s="56">
        <v>0.29</v>
      </c>
      <c r="H1063" s="56">
        <v>0.6</v>
      </c>
      <c r="I1063" s="56">
        <v>20.0</v>
      </c>
      <c r="J1063" s="50" t="s">
        <v>563</v>
      </c>
      <c r="K1063" s="50" t="s">
        <v>563</v>
      </c>
      <c r="L1063" s="56">
        <v>9.0E-5</v>
      </c>
      <c r="M1063" s="56">
        <v>0.083</v>
      </c>
      <c r="N1063" s="56">
        <v>90.0</v>
      </c>
      <c r="O1063" s="52"/>
      <c r="P1063" s="56">
        <v>40.476</v>
      </c>
      <c r="Q1063" s="56">
        <v>0.00987</v>
      </c>
      <c r="R1063" s="52"/>
      <c r="S1063" s="52"/>
      <c r="T1063" s="52"/>
      <c r="U1063" s="52"/>
      <c r="V1063" s="52"/>
      <c r="W1063" s="52"/>
      <c r="X1063" s="52"/>
      <c r="Y1063" s="52"/>
    </row>
    <row r="1064">
      <c r="A1064" s="58" t="s">
        <v>55</v>
      </c>
      <c r="B1064" s="50" t="s">
        <v>3774</v>
      </c>
      <c r="C1064" s="50" t="s">
        <v>56</v>
      </c>
      <c r="D1064" s="56">
        <v>384.0</v>
      </c>
      <c r="E1064" s="56">
        <v>1.0</v>
      </c>
      <c r="F1064" s="56">
        <v>1.0</v>
      </c>
      <c r="G1064" s="56">
        <v>3.333</v>
      </c>
      <c r="H1064" s="56">
        <v>0.2</v>
      </c>
      <c r="I1064" s="56">
        <v>30.0</v>
      </c>
      <c r="J1064" s="50" t="s">
        <v>563</v>
      </c>
      <c r="K1064" s="50" t="s">
        <v>563</v>
      </c>
      <c r="L1064" s="56">
        <v>3.5E-4</v>
      </c>
      <c r="M1064" s="56">
        <v>1.089</v>
      </c>
      <c r="N1064" s="56">
        <v>0.0</v>
      </c>
      <c r="O1064" s="52"/>
      <c r="P1064" s="56">
        <v>18.818</v>
      </c>
      <c r="Q1064" s="56">
        <v>0.03942</v>
      </c>
      <c r="R1064" s="52"/>
      <c r="S1064" s="52"/>
      <c r="T1064" s="52"/>
      <c r="U1064" s="52"/>
      <c r="V1064" s="52"/>
      <c r="W1064" s="52"/>
      <c r="X1064" s="52"/>
      <c r="Y1064" s="52"/>
    </row>
    <row r="1065">
      <c r="A1065" s="58" t="s">
        <v>2637</v>
      </c>
      <c r="B1065" s="50" t="s">
        <v>3775</v>
      </c>
      <c r="C1065" s="50" t="s">
        <v>2638</v>
      </c>
      <c r="D1065" s="56">
        <v>384.0</v>
      </c>
      <c r="E1065" s="56">
        <v>0.584</v>
      </c>
      <c r="F1065" s="56">
        <v>0.558</v>
      </c>
      <c r="G1065" s="56">
        <v>0.521</v>
      </c>
      <c r="H1065" s="56">
        <v>0.152</v>
      </c>
      <c r="I1065" s="56">
        <v>66.0</v>
      </c>
      <c r="J1065" s="56">
        <v>9.6</v>
      </c>
      <c r="K1065" s="56">
        <v>9.0</v>
      </c>
      <c r="L1065" s="56">
        <v>6.6E-4</v>
      </c>
      <c r="M1065" s="56">
        <v>0.223</v>
      </c>
      <c r="N1065" s="56">
        <v>100.0</v>
      </c>
      <c r="O1065" s="52"/>
      <c r="P1065" s="56">
        <v>43.651</v>
      </c>
      <c r="Q1065" s="56">
        <v>0.07467</v>
      </c>
      <c r="R1065" s="52"/>
      <c r="S1065" s="52"/>
      <c r="T1065" s="52"/>
      <c r="U1065" s="52"/>
      <c r="V1065" s="52"/>
      <c r="W1065" s="52"/>
      <c r="X1065" s="52"/>
      <c r="Y1065" s="52"/>
    </row>
    <row r="1066">
      <c r="A1066" s="58" t="s">
        <v>2732</v>
      </c>
      <c r="B1066" s="50" t="s">
        <v>3776</v>
      </c>
      <c r="C1066" s="50" t="s">
        <v>2733</v>
      </c>
      <c r="D1066" s="56">
        <v>382.0</v>
      </c>
      <c r="E1066" s="56">
        <v>0.233</v>
      </c>
      <c r="F1066" s="56">
        <v>0.103</v>
      </c>
      <c r="G1066" s="56">
        <v>0.175</v>
      </c>
      <c r="H1066" s="56">
        <v>0.045</v>
      </c>
      <c r="I1066" s="56">
        <v>202.0</v>
      </c>
      <c r="J1066" s="56">
        <v>5.3</v>
      </c>
      <c r="K1066" s="50" t="s">
        <v>563</v>
      </c>
      <c r="L1066" s="56">
        <v>4.5E-4</v>
      </c>
      <c r="M1066" s="56">
        <v>0.026</v>
      </c>
      <c r="N1066" s="56">
        <v>100.0</v>
      </c>
      <c r="O1066" s="52"/>
      <c r="P1066" s="56">
        <v>10.317</v>
      </c>
      <c r="Q1066" s="56">
        <v>0.05107</v>
      </c>
      <c r="R1066" s="52"/>
      <c r="S1066" s="52"/>
      <c r="T1066" s="52"/>
      <c r="U1066" s="52"/>
      <c r="V1066" s="52"/>
      <c r="W1066" s="52"/>
      <c r="X1066" s="52"/>
      <c r="Y1066" s="52"/>
    </row>
    <row r="1067">
      <c r="A1067" s="58" t="s">
        <v>2211</v>
      </c>
      <c r="B1067" s="50" t="s">
        <v>3777</v>
      </c>
      <c r="C1067" s="50" t="s">
        <v>2213</v>
      </c>
      <c r="D1067" s="56">
        <v>375.0</v>
      </c>
      <c r="E1067" s="56">
        <v>1.184</v>
      </c>
      <c r="F1067" s="56">
        <v>0.974</v>
      </c>
      <c r="G1067" s="56">
        <v>1.029</v>
      </c>
      <c r="H1067" s="56">
        <v>0.509</v>
      </c>
      <c r="I1067" s="56">
        <v>57.0</v>
      </c>
      <c r="J1067" s="56">
        <v>5.1</v>
      </c>
      <c r="K1067" s="56">
        <v>7.9</v>
      </c>
      <c r="L1067" s="56">
        <v>0.00102</v>
      </c>
      <c r="M1067" s="56">
        <v>0.387</v>
      </c>
      <c r="N1067" s="56">
        <v>94.74</v>
      </c>
      <c r="O1067" s="52"/>
      <c r="P1067" s="56">
        <v>34.317</v>
      </c>
      <c r="Q1067" s="56">
        <v>0.11682</v>
      </c>
      <c r="R1067" s="52"/>
      <c r="S1067" s="52"/>
      <c r="T1067" s="52"/>
      <c r="U1067" s="52"/>
      <c r="V1067" s="52"/>
      <c r="W1067" s="52"/>
      <c r="X1067" s="52"/>
      <c r="Y1067" s="52"/>
    </row>
    <row r="1068">
      <c r="A1068" s="58" t="s">
        <v>2691</v>
      </c>
      <c r="B1068" s="50" t="s">
        <v>3778</v>
      </c>
      <c r="C1068" s="50" t="s">
        <v>2692</v>
      </c>
      <c r="D1068" s="56">
        <v>375.0</v>
      </c>
      <c r="E1068" s="56">
        <v>0.507</v>
      </c>
      <c r="F1068" s="56">
        <v>0.449</v>
      </c>
      <c r="G1068" s="56">
        <v>0.591</v>
      </c>
      <c r="H1068" s="56">
        <v>0.133</v>
      </c>
      <c r="I1068" s="56">
        <v>30.0</v>
      </c>
      <c r="J1068" s="50" t="s">
        <v>563</v>
      </c>
      <c r="K1068" s="56">
        <v>9.7</v>
      </c>
      <c r="L1068" s="56">
        <v>4.3E-4</v>
      </c>
      <c r="M1068" s="56">
        <v>0.19</v>
      </c>
      <c r="N1068" s="56">
        <v>100.0</v>
      </c>
      <c r="O1068" s="52"/>
      <c r="P1068" s="56">
        <v>16.642</v>
      </c>
      <c r="Q1068" s="56">
        <v>0.04871</v>
      </c>
      <c r="R1068" s="52"/>
      <c r="S1068" s="52"/>
      <c r="T1068" s="52"/>
      <c r="U1068" s="52"/>
      <c r="V1068" s="52"/>
      <c r="W1068" s="52"/>
      <c r="X1068" s="52"/>
      <c r="Y1068" s="52"/>
    </row>
    <row r="1069">
      <c r="A1069" s="58" t="s">
        <v>2695</v>
      </c>
      <c r="B1069" s="50" t="s">
        <v>3779</v>
      </c>
      <c r="C1069" s="50" t="s">
        <v>2696</v>
      </c>
      <c r="D1069" s="56">
        <v>371.0</v>
      </c>
      <c r="E1069" s="56">
        <v>0.224</v>
      </c>
      <c r="F1069" s="56">
        <v>0.154</v>
      </c>
      <c r="G1069" s="56">
        <v>0.245</v>
      </c>
      <c r="H1069" s="56">
        <v>0.168</v>
      </c>
      <c r="I1069" s="56">
        <v>119.0</v>
      </c>
      <c r="J1069" s="56">
        <v>5.7</v>
      </c>
      <c r="K1069" s="56">
        <v>5.8</v>
      </c>
      <c r="L1069" s="56">
        <v>3.7E-4</v>
      </c>
      <c r="M1069" s="56">
        <v>0.034</v>
      </c>
      <c r="N1069" s="56">
        <v>69.75</v>
      </c>
      <c r="O1069" s="52"/>
      <c r="P1069" s="56">
        <v>0.78</v>
      </c>
      <c r="Q1069" s="56">
        <v>0.04169</v>
      </c>
      <c r="R1069" s="52"/>
      <c r="S1069" s="52"/>
      <c r="T1069" s="52"/>
      <c r="U1069" s="52"/>
      <c r="V1069" s="52"/>
      <c r="W1069" s="52"/>
      <c r="X1069" s="52"/>
      <c r="Y1069" s="52"/>
    </row>
    <row r="1070">
      <c r="A1070" s="58" t="s">
        <v>2233</v>
      </c>
      <c r="B1070" s="50" t="s">
        <v>3780</v>
      </c>
      <c r="C1070" s="50" t="s">
        <v>2235</v>
      </c>
      <c r="D1070" s="56">
        <v>360.0</v>
      </c>
      <c r="E1070" s="56">
        <v>1.0</v>
      </c>
      <c r="F1070" s="56">
        <v>0.929</v>
      </c>
      <c r="G1070" s="56">
        <v>1.463</v>
      </c>
      <c r="H1070" s="56">
        <v>0.083</v>
      </c>
      <c r="I1070" s="56">
        <v>12.0</v>
      </c>
      <c r="J1070" s="56">
        <v>6.1</v>
      </c>
      <c r="K1070" s="50" t="s">
        <v>563</v>
      </c>
      <c r="L1070" s="56">
        <v>0.00113</v>
      </c>
      <c r="M1070" s="56">
        <v>0.617</v>
      </c>
      <c r="N1070" s="56">
        <v>100.0</v>
      </c>
      <c r="O1070" s="52"/>
      <c r="P1070" s="56">
        <v>30.139</v>
      </c>
      <c r="Q1070" s="56">
        <v>0.12859</v>
      </c>
      <c r="R1070" s="52"/>
      <c r="S1070" s="52"/>
      <c r="T1070" s="52"/>
      <c r="U1070" s="52"/>
      <c r="V1070" s="52"/>
      <c r="W1070" s="52"/>
      <c r="X1070" s="52"/>
      <c r="Y1070" s="52"/>
    </row>
    <row r="1071">
      <c r="A1071" s="58" t="s">
        <v>2422</v>
      </c>
      <c r="B1071" s="50" t="s">
        <v>3781</v>
      </c>
      <c r="C1071" s="50" t="s">
        <v>2423</v>
      </c>
      <c r="D1071" s="56">
        <v>359.0</v>
      </c>
      <c r="E1071" s="56">
        <v>0.676</v>
      </c>
      <c r="F1071" s="56">
        <v>0.595</v>
      </c>
      <c r="G1071" s="56">
        <v>0.764</v>
      </c>
      <c r="H1071" s="56">
        <v>0.129</v>
      </c>
      <c r="I1071" s="56">
        <v>70.0</v>
      </c>
      <c r="J1071" s="56">
        <v>5.3</v>
      </c>
      <c r="K1071" s="56">
        <v>8.1</v>
      </c>
      <c r="L1071" s="56">
        <v>7.8E-4</v>
      </c>
      <c r="M1071" s="56">
        <v>0.206</v>
      </c>
      <c r="N1071" s="56">
        <v>94.29</v>
      </c>
      <c r="O1071" s="52"/>
      <c r="P1071" s="56">
        <v>9.868</v>
      </c>
      <c r="Q1071" s="56">
        <v>0.08864</v>
      </c>
      <c r="R1071" s="52"/>
      <c r="S1071" s="52"/>
      <c r="T1071" s="52"/>
      <c r="U1071" s="52"/>
      <c r="V1071" s="52"/>
      <c r="W1071" s="52"/>
      <c r="X1071" s="52"/>
      <c r="Y1071" s="52"/>
    </row>
    <row r="1072">
      <c r="A1072" s="58" t="s">
        <v>2341</v>
      </c>
      <c r="B1072" s="50" t="s">
        <v>3782</v>
      </c>
      <c r="C1072" s="50" t="s">
        <v>2342</v>
      </c>
      <c r="D1072" s="56">
        <v>359.0</v>
      </c>
      <c r="E1072" s="56">
        <v>1.273</v>
      </c>
      <c r="F1072" s="56">
        <v>1.152</v>
      </c>
      <c r="G1072" s="56">
        <v>0.947</v>
      </c>
      <c r="H1072" s="56">
        <v>0.118</v>
      </c>
      <c r="I1072" s="56">
        <v>17.0</v>
      </c>
      <c r="J1072" s="50" t="s">
        <v>563</v>
      </c>
      <c r="K1072" s="50" t="s">
        <v>563</v>
      </c>
      <c r="L1072" s="56">
        <v>3.2E-4</v>
      </c>
      <c r="M1072" s="56">
        <v>0.276</v>
      </c>
      <c r="N1072" s="56">
        <v>100.0</v>
      </c>
      <c r="O1072" s="52"/>
      <c r="P1072" s="56">
        <v>57.191</v>
      </c>
      <c r="Q1072" s="56">
        <v>0.03618</v>
      </c>
      <c r="R1072" s="52"/>
      <c r="S1072" s="52"/>
      <c r="T1072" s="52"/>
      <c r="U1072" s="52"/>
      <c r="V1072" s="52"/>
      <c r="W1072" s="52"/>
      <c r="X1072" s="52"/>
      <c r="Y1072" s="52"/>
    </row>
    <row r="1073">
      <c r="A1073" s="58" t="s">
        <v>2676</v>
      </c>
      <c r="B1073" s="50" t="s">
        <v>2676</v>
      </c>
      <c r="C1073" s="50" t="s">
        <v>2677</v>
      </c>
      <c r="D1073" s="56">
        <v>352.0</v>
      </c>
      <c r="E1073" s="56">
        <v>0.197</v>
      </c>
      <c r="F1073" s="56">
        <v>0.197</v>
      </c>
      <c r="G1073" s="56">
        <v>0.448</v>
      </c>
      <c r="H1073" s="56">
        <v>0.051</v>
      </c>
      <c r="I1073" s="56">
        <v>59.0</v>
      </c>
      <c r="J1073" s="56">
        <v>6.3</v>
      </c>
      <c r="K1073" s="50" t="s">
        <v>563</v>
      </c>
      <c r="L1073" s="56">
        <v>5.7E-4</v>
      </c>
      <c r="M1073" s="56">
        <v>0.103</v>
      </c>
      <c r="N1073" s="56">
        <v>100.0</v>
      </c>
      <c r="O1073" s="52"/>
      <c r="P1073" s="56">
        <v>8.73</v>
      </c>
      <c r="Q1073" s="56">
        <v>0.06485</v>
      </c>
      <c r="R1073" s="52"/>
      <c r="S1073" s="52"/>
      <c r="T1073" s="52"/>
      <c r="U1073" s="52"/>
      <c r="V1073" s="52"/>
      <c r="W1073" s="52"/>
      <c r="X1073" s="52"/>
      <c r="Y1073" s="52"/>
    </row>
    <row r="1074">
      <c r="A1074" s="58" t="s">
        <v>1307</v>
      </c>
      <c r="B1074" s="50" t="s">
        <v>3783</v>
      </c>
      <c r="C1074" s="50" t="s">
        <v>1308</v>
      </c>
      <c r="D1074" s="56">
        <v>349.0</v>
      </c>
      <c r="E1074" s="56">
        <v>2.373</v>
      </c>
      <c r="F1074" s="56">
        <v>1.98</v>
      </c>
      <c r="G1074" s="56">
        <v>2.672</v>
      </c>
      <c r="H1074" s="56">
        <v>0.316</v>
      </c>
      <c r="I1074" s="56">
        <v>19.0</v>
      </c>
      <c r="J1074" s="56">
        <v>3.6</v>
      </c>
      <c r="K1074" s="56">
        <v>7.5</v>
      </c>
      <c r="L1074" s="56">
        <v>0.00201</v>
      </c>
      <c r="M1074" s="56">
        <v>1.036</v>
      </c>
      <c r="N1074" s="56">
        <v>100.0</v>
      </c>
      <c r="O1074" s="52"/>
      <c r="P1074" s="56">
        <v>38.867</v>
      </c>
      <c r="Q1074" s="56">
        <v>0.22854</v>
      </c>
      <c r="R1074" s="52"/>
      <c r="S1074" s="52"/>
      <c r="T1074" s="52"/>
      <c r="U1074" s="52"/>
      <c r="V1074" s="52"/>
      <c r="W1074" s="52"/>
      <c r="X1074" s="52"/>
      <c r="Y1074" s="52"/>
    </row>
    <row r="1075">
      <c r="A1075" s="58" t="s">
        <v>2293</v>
      </c>
      <c r="B1075" s="50" t="s">
        <v>3784</v>
      </c>
      <c r="C1075" s="50" t="s">
        <v>2294</v>
      </c>
      <c r="D1075" s="56">
        <v>349.0</v>
      </c>
      <c r="E1075" s="56">
        <v>0.941</v>
      </c>
      <c r="F1075" s="56">
        <v>0.652</v>
      </c>
      <c r="G1075" s="56">
        <v>0.728</v>
      </c>
      <c r="H1075" s="56">
        <v>0.157</v>
      </c>
      <c r="I1075" s="56">
        <v>70.0</v>
      </c>
      <c r="J1075" s="56">
        <v>3.7</v>
      </c>
      <c r="K1075" s="56">
        <v>8.0</v>
      </c>
      <c r="L1075" s="56">
        <v>7.0E-4</v>
      </c>
      <c r="M1075" s="56">
        <v>0.129</v>
      </c>
      <c r="N1075" s="56">
        <v>88.57</v>
      </c>
      <c r="O1075" s="52"/>
      <c r="P1075" s="56">
        <v>10.73</v>
      </c>
      <c r="Q1075" s="56">
        <v>0.0802</v>
      </c>
      <c r="R1075" s="52"/>
      <c r="S1075" s="52"/>
      <c r="T1075" s="52"/>
      <c r="U1075" s="52"/>
      <c r="V1075" s="52"/>
      <c r="W1075" s="52"/>
      <c r="X1075" s="52"/>
      <c r="Y1075" s="52"/>
    </row>
    <row r="1076">
      <c r="A1076" s="58" t="s">
        <v>2147</v>
      </c>
      <c r="B1076" s="50" t="s">
        <v>3785</v>
      </c>
      <c r="C1076" s="50" t="s">
        <v>2148</v>
      </c>
      <c r="D1076" s="56">
        <v>347.0</v>
      </c>
      <c r="E1076" s="56">
        <v>1.907</v>
      </c>
      <c r="F1076" s="56">
        <v>1.814</v>
      </c>
      <c r="G1076" s="56">
        <v>1.451</v>
      </c>
      <c r="H1076" s="56">
        <v>0.455</v>
      </c>
      <c r="I1076" s="56">
        <v>22.0</v>
      </c>
      <c r="J1076" s="56">
        <v>7.7</v>
      </c>
      <c r="K1076" s="56">
        <v>8.8</v>
      </c>
      <c r="L1076" s="56">
        <v>5.3E-4</v>
      </c>
      <c r="M1076" s="56">
        <v>0.343</v>
      </c>
      <c r="N1076" s="56">
        <v>95.45</v>
      </c>
      <c r="O1076" s="52"/>
      <c r="P1076" s="56">
        <v>21.658</v>
      </c>
      <c r="Q1076" s="56">
        <v>0.06024</v>
      </c>
      <c r="R1076" s="52"/>
      <c r="S1076" s="52"/>
      <c r="T1076" s="52"/>
      <c r="U1076" s="52"/>
      <c r="V1076" s="52"/>
      <c r="W1076" s="52"/>
      <c r="X1076" s="52"/>
      <c r="Y1076" s="52"/>
    </row>
    <row r="1077">
      <c r="A1077" s="58" t="s">
        <v>2571</v>
      </c>
      <c r="B1077" s="50" t="s">
        <v>3786</v>
      </c>
      <c r="C1077" s="50" t="s">
        <v>2572</v>
      </c>
      <c r="D1077" s="56">
        <v>344.0</v>
      </c>
      <c r="E1077" s="56">
        <v>0.692</v>
      </c>
      <c r="F1077" s="56">
        <v>0.615</v>
      </c>
      <c r="G1077" s="56">
        <v>0.697</v>
      </c>
      <c r="H1077" s="56">
        <v>0.173</v>
      </c>
      <c r="I1077" s="56">
        <v>110.0</v>
      </c>
      <c r="J1077" s="56">
        <v>3.6</v>
      </c>
      <c r="K1077" s="56">
        <v>8.6</v>
      </c>
      <c r="L1077" s="56">
        <v>0.00101</v>
      </c>
      <c r="M1077" s="56">
        <v>0.158</v>
      </c>
      <c r="N1077" s="56">
        <v>94.55</v>
      </c>
      <c r="O1077" s="52"/>
      <c r="P1077" s="56">
        <v>7.799</v>
      </c>
      <c r="Q1077" s="56">
        <v>0.1154</v>
      </c>
      <c r="R1077" s="52"/>
      <c r="S1077" s="52"/>
      <c r="T1077" s="52"/>
      <c r="U1077" s="52"/>
      <c r="V1077" s="52"/>
      <c r="W1077" s="52"/>
      <c r="X1077" s="52"/>
      <c r="Y1077" s="52"/>
    </row>
    <row r="1078">
      <c r="A1078" s="58" t="s">
        <v>2630</v>
      </c>
      <c r="B1078" s="50" t="s">
        <v>3787</v>
      </c>
      <c r="C1078" s="50" t="s">
        <v>2631</v>
      </c>
      <c r="D1078" s="56">
        <v>344.0</v>
      </c>
      <c r="E1078" s="56">
        <v>0.357</v>
      </c>
      <c r="F1078" s="56">
        <v>0.286</v>
      </c>
      <c r="G1078" s="56">
        <v>0.723</v>
      </c>
      <c r="H1078" s="56">
        <v>0.108</v>
      </c>
      <c r="I1078" s="56">
        <v>37.0</v>
      </c>
      <c r="J1078" s="56">
        <v>7.5</v>
      </c>
      <c r="K1078" s="50" t="s">
        <v>563</v>
      </c>
      <c r="L1078" s="56">
        <v>5.9E-4</v>
      </c>
      <c r="M1078" s="56">
        <v>0.203</v>
      </c>
      <c r="N1078" s="56">
        <v>100.0</v>
      </c>
      <c r="O1078" s="52"/>
      <c r="P1078" s="56">
        <v>3.087</v>
      </c>
      <c r="Q1078" s="56">
        <v>0.06693</v>
      </c>
      <c r="R1078" s="52"/>
      <c r="S1078" s="52"/>
      <c r="T1078" s="52"/>
      <c r="U1078" s="52"/>
      <c r="V1078" s="52"/>
      <c r="W1078" s="52"/>
      <c r="X1078" s="52"/>
      <c r="Y1078" s="52"/>
    </row>
    <row r="1079">
      <c r="A1079" s="58" t="s">
        <v>2420</v>
      </c>
      <c r="B1079" s="50" t="s">
        <v>3788</v>
      </c>
      <c r="C1079" s="50" t="s">
        <v>2421</v>
      </c>
      <c r="D1079" s="56">
        <v>340.0</v>
      </c>
      <c r="E1079" s="56">
        <v>0.767</v>
      </c>
      <c r="F1079" s="56">
        <v>0.517</v>
      </c>
      <c r="G1079" s="56">
        <v>0.874</v>
      </c>
      <c r="H1079" s="56">
        <v>0.02</v>
      </c>
      <c r="I1079" s="56">
        <v>50.0</v>
      </c>
      <c r="J1079" s="56">
        <v>4.5</v>
      </c>
      <c r="K1079" s="56">
        <v>8.7</v>
      </c>
      <c r="L1079" s="56">
        <v>7.1E-4</v>
      </c>
      <c r="M1079" s="56">
        <v>0.18</v>
      </c>
      <c r="N1079" s="56">
        <v>100.0</v>
      </c>
      <c r="O1079" s="52"/>
      <c r="P1079" s="56">
        <v>10.727</v>
      </c>
      <c r="Q1079" s="56">
        <v>0.08114</v>
      </c>
      <c r="R1079" s="52"/>
      <c r="S1079" s="52"/>
      <c r="T1079" s="52"/>
      <c r="U1079" s="52"/>
      <c r="V1079" s="52"/>
      <c r="W1079" s="52"/>
      <c r="X1079" s="52"/>
      <c r="Y1079" s="52"/>
    </row>
    <row r="1080">
      <c r="A1080" s="58" t="s">
        <v>2153</v>
      </c>
      <c r="B1080" s="50" t="s">
        <v>3789</v>
      </c>
      <c r="C1080" s="50" t="s">
        <v>2154</v>
      </c>
      <c r="D1080" s="56">
        <v>338.0</v>
      </c>
      <c r="E1080" s="56">
        <v>0.912</v>
      </c>
      <c r="F1080" s="56">
        <v>0.825</v>
      </c>
      <c r="G1080" s="56">
        <v>1.153</v>
      </c>
      <c r="H1080" s="56">
        <v>0.04</v>
      </c>
      <c r="I1080" s="56">
        <v>25.0</v>
      </c>
      <c r="J1080" s="56">
        <v>6.1</v>
      </c>
      <c r="K1080" s="50" t="s">
        <v>563</v>
      </c>
      <c r="L1080" s="56">
        <v>7.0E-4</v>
      </c>
      <c r="M1080" s="56">
        <v>0.323</v>
      </c>
      <c r="N1080" s="56">
        <v>100.0</v>
      </c>
      <c r="O1080" s="52"/>
      <c r="P1080" s="56">
        <v>4.011</v>
      </c>
      <c r="Q1080" s="56">
        <v>0.08018</v>
      </c>
      <c r="R1080" s="52"/>
      <c r="S1080" s="52"/>
      <c r="T1080" s="52"/>
      <c r="U1080" s="52"/>
      <c r="V1080" s="52"/>
      <c r="W1080" s="52"/>
      <c r="X1080" s="52"/>
      <c r="Y1080" s="52"/>
    </row>
    <row r="1081">
      <c r="A1081" s="58" t="s">
        <v>2645</v>
      </c>
      <c r="B1081" s="50" t="s">
        <v>3790</v>
      </c>
      <c r="C1081" s="50" t="s">
        <v>2646</v>
      </c>
      <c r="D1081" s="56">
        <v>333.0</v>
      </c>
      <c r="E1081" s="56">
        <v>0.373</v>
      </c>
      <c r="F1081" s="56">
        <v>0.373</v>
      </c>
      <c r="G1081" s="56">
        <v>0.378</v>
      </c>
      <c r="H1081" s="56">
        <v>0.03</v>
      </c>
      <c r="I1081" s="56">
        <v>33.0</v>
      </c>
      <c r="J1081" s="50" t="s">
        <v>563</v>
      </c>
      <c r="K1081" s="50" t="s">
        <v>1709</v>
      </c>
      <c r="L1081" s="56">
        <v>3.6E-4</v>
      </c>
      <c r="M1081" s="56">
        <v>0.127</v>
      </c>
      <c r="N1081" s="56">
        <v>100.0</v>
      </c>
      <c r="O1081" s="52"/>
      <c r="P1081" s="56">
        <v>29.365</v>
      </c>
      <c r="Q1081" s="56">
        <v>0.04117</v>
      </c>
      <c r="R1081" s="52"/>
      <c r="S1081" s="52"/>
      <c r="T1081" s="52"/>
      <c r="U1081" s="52"/>
      <c r="V1081" s="52"/>
      <c r="W1081" s="52"/>
      <c r="X1081" s="52"/>
      <c r="Y1081" s="52"/>
    </row>
    <row r="1082">
      <c r="A1082" s="58" t="s">
        <v>2669</v>
      </c>
      <c r="B1082" s="50" t="s">
        <v>3791</v>
      </c>
      <c r="C1082" s="50" t="s">
        <v>2670</v>
      </c>
      <c r="D1082" s="56">
        <v>331.0</v>
      </c>
      <c r="E1082" s="56">
        <v>0.395</v>
      </c>
      <c r="F1082" s="56">
        <v>0.242</v>
      </c>
      <c r="G1082" s="56">
        <v>0.376</v>
      </c>
      <c r="H1082" s="56">
        <v>0.083</v>
      </c>
      <c r="I1082" s="56">
        <v>60.0</v>
      </c>
      <c r="J1082" s="56">
        <v>9.6</v>
      </c>
      <c r="K1082" s="50" t="s">
        <v>563</v>
      </c>
      <c r="L1082" s="56">
        <v>3.3E-4</v>
      </c>
      <c r="M1082" s="56">
        <v>0.072</v>
      </c>
      <c r="N1082" s="56">
        <v>86.67</v>
      </c>
      <c r="O1082" s="52"/>
      <c r="P1082" s="56">
        <v>2.804</v>
      </c>
      <c r="Q1082" s="56">
        <v>0.03779</v>
      </c>
      <c r="R1082" s="52"/>
      <c r="S1082" s="52"/>
      <c r="T1082" s="52"/>
      <c r="U1082" s="52"/>
      <c r="V1082" s="52"/>
      <c r="W1082" s="52"/>
      <c r="X1082" s="52"/>
      <c r="Y1082" s="52"/>
    </row>
    <row r="1083">
      <c r="A1083" s="58" t="s">
        <v>2581</v>
      </c>
      <c r="B1083" s="50" t="s">
        <v>3792</v>
      </c>
      <c r="C1083" s="50" t="s">
        <v>2583</v>
      </c>
      <c r="D1083" s="56">
        <v>330.0</v>
      </c>
      <c r="E1083" s="56">
        <v>0.628</v>
      </c>
      <c r="F1083" s="56">
        <v>0.581</v>
      </c>
      <c r="G1083" s="56">
        <v>0.842</v>
      </c>
      <c r="H1083" s="56">
        <v>0.043</v>
      </c>
      <c r="I1083" s="56">
        <v>46.0</v>
      </c>
      <c r="J1083" s="56">
        <v>5.7</v>
      </c>
      <c r="K1083" s="56">
        <v>9.0</v>
      </c>
      <c r="L1083" s="56">
        <v>8.9E-4</v>
      </c>
      <c r="M1083" s="56">
        <v>0.283</v>
      </c>
      <c r="N1083" s="56">
        <v>86.96</v>
      </c>
      <c r="O1083" s="52"/>
      <c r="P1083" s="56">
        <v>5.421</v>
      </c>
      <c r="Q1083" s="56">
        <v>0.10179</v>
      </c>
      <c r="R1083" s="52"/>
      <c r="S1083" s="52"/>
      <c r="T1083" s="52"/>
      <c r="U1083" s="52"/>
      <c r="V1083" s="52"/>
      <c r="W1083" s="52"/>
      <c r="X1083" s="52"/>
      <c r="Y1083" s="52"/>
    </row>
    <row r="1084">
      <c r="A1084" s="58" t="s">
        <v>2588</v>
      </c>
      <c r="B1084" s="50" t="s">
        <v>3793</v>
      </c>
      <c r="C1084" s="50" t="s">
        <v>2589</v>
      </c>
      <c r="D1084" s="56">
        <v>327.0</v>
      </c>
      <c r="E1084" s="56">
        <v>1.578</v>
      </c>
      <c r="F1084" s="56">
        <v>1.533</v>
      </c>
      <c r="G1084" s="56">
        <v>1.556</v>
      </c>
      <c r="H1084" s="56">
        <v>0.565</v>
      </c>
      <c r="I1084" s="56">
        <v>23.0</v>
      </c>
      <c r="J1084" s="56">
        <v>5.0</v>
      </c>
      <c r="K1084" s="56">
        <v>7.7</v>
      </c>
      <c r="L1084" s="56">
        <v>8.7E-4</v>
      </c>
      <c r="M1084" s="56">
        <v>0.489</v>
      </c>
      <c r="N1084" s="56">
        <v>100.0</v>
      </c>
      <c r="O1084" s="52"/>
      <c r="P1084" s="56">
        <v>38.92</v>
      </c>
      <c r="Q1084" s="56">
        <v>0.09869</v>
      </c>
      <c r="R1084" s="52"/>
      <c r="S1084" s="52"/>
      <c r="T1084" s="52"/>
      <c r="U1084" s="52"/>
      <c r="V1084" s="52"/>
      <c r="W1084" s="52"/>
      <c r="X1084" s="52"/>
      <c r="Y1084" s="52"/>
    </row>
    <row r="1085">
      <c r="A1085" s="58" t="s">
        <v>2314</v>
      </c>
      <c r="B1085" s="50" t="s">
        <v>3794</v>
      </c>
      <c r="C1085" s="50" t="s">
        <v>2315</v>
      </c>
      <c r="D1085" s="56">
        <v>323.0</v>
      </c>
      <c r="E1085" s="56">
        <v>0.764</v>
      </c>
      <c r="F1085" s="56">
        <v>0.709</v>
      </c>
      <c r="G1085" s="56">
        <v>1.093</v>
      </c>
      <c r="H1085" s="56">
        <v>0.088</v>
      </c>
      <c r="I1085" s="56">
        <v>34.0</v>
      </c>
      <c r="J1085" s="56">
        <v>5.9</v>
      </c>
      <c r="K1085" s="56">
        <v>8.3</v>
      </c>
      <c r="L1085" s="56">
        <v>8.9E-4</v>
      </c>
      <c r="M1085" s="56">
        <v>0.392</v>
      </c>
      <c r="N1085" s="56">
        <v>97.06</v>
      </c>
      <c r="O1085" s="52"/>
      <c r="P1085" s="56">
        <v>7.542</v>
      </c>
      <c r="Q1085" s="56">
        <v>0.10194</v>
      </c>
      <c r="R1085" s="52"/>
      <c r="S1085" s="52"/>
      <c r="T1085" s="52"/>
      <c r="U1085" s="52"/>
      <c r="V1085" s="52"/>
      <c r="W1085" s="52"/>
      <c r="X1085" s="52"/>
      <c r="Y1085" s="52"/>
    </row>
    <row r="1086">
      <c r="A1086" s="58" t="s">
        <v>2413</v>
      </c>
      <c r="B1086" s="50" t="s">
        <v>3795</v>
      </c>
      <c r="C1086" s="50" t="s">
        <v>2414</v>
      </c>
      <c r="D1086" s="56">
        <v>322.0</v>
      </c>
      <c r="E1086" s="56">
        <v>1.241</v>
      </c>
      <c r="F1086" s="56">
        <v>1.241</v>
      </c>
      <c r="G1086" s="56">
        <v>1.2</v>
      </c>
      <c r="H1086" s="56">
        <v>0.0</v>
      </c>
      <c r="I1086" s="56">
        <v>6.0</v>
      </c>
      <c r="J1086" s="56">
        <v>8.2</v>
      </c>
      <c r="K1086" s="50" t="s">
        <v>563</v>
      </c>
      <c r="L1086" s="56">
        <v>3.6E-4</v>
      </c>
      <c r="M1086" s="56">
        <v>0.368</v>
      </c>
      <c r="N1086" s="56">
        <v>100.0</v>
      </c>
      <c r="O1086" s="52"/>
      <c r="P1086" s="56">
        <v>13.086</v>
      </c>
      <c r="Q1086" s="56">
        <v>0.04125</v>
      </c>
      <c r="R1086" s="52"/>
      <c r="S1086" s="52"/>
      <c r="T1086" s="52"/>
      <c r="U1086" s="52"/>
      <c r="V1086" s="52"/>
      <c r="W1086" s="52"/>
      <c r="X1086" s="52"/>
      <c r="Y1086" s="52"/>
    </row>
    <row r="1087">
      <c r="A1087" s="58" t="s">
        <v>2650</v>
      </c>
      <c r="B1087" s="50" t="s">
        <v>3796</v>
      </c>
      <c r="C1087" s="50" t="s">
        <v>2651</v>
      </c>
      <c r="D1087" s="56">
        <v>321.0</v>
      </c>
      <c r="E1087" s="56">
        <v>0.45</v>
      </c>
      <c r="F1087" s="56">
        <v>0.333</v>
      </c>
      <c r="G1087" s="56">
        <v>0.554</v>
      </c>
      <c r="H1087" s="56">
        <v>0.086</v>
      </c>
      <c r="I1087" s="56">
        <v>152.0</v>
      </c>
      <c r="J1087" s="56">
        <v>3.3</v>
      </c>
      <c r="K1087" s="56">
        <v>7.4</v>
      </c>
      <c r="L1087" s="56">
        <v>0.00103</v>
      </c>
      <c r="M1087" s="56">
        <v>0.155</v>
      </c>
      <c r="N1087" s="56">
        <v>99.34</v>
      </c>
      <c r="O1087" s="52"/>
      <c r="P1087" s="56">
        <v>4.605</v>
      </c>
      <c r="Q1087" s="56">
        <v>0.11733</v>
      </c>
      <c r="R1087" s="52"/>
      <c r="S1087" s="52"/>
      <c r="T1087" s="52"/>
      <c r="U1087" s="52"/>
      <c r="V1087" s="52"/>
      <c r="W1087" s="52"/>
      <c r="X1087" s="52"/>
      <c r="Y1087" s="52"/>
    </row>
    <row r="1088">
      <c r="A1088" s="58" t="s">
        <v>2584</v>
      </c>
      <c r="B1088" s="50" t="s">
        <v>2584</v>
      </c>
      <c r="C1088" s="50" t="s">
        <v>2585</v>
      </c>
      <c r="D1088" s="56">
        <v>318.0</v>
      </c>
      <c r="E1088" s="56">
        <v>0.423</v>
      </c>
      <c r="F1088" s="56">
        <v>0.423</v>
      </c>
      <c r="G1088" s="56">
        <v>0.884</v>
      </c>
      <c r="H1088" s="56">
        <v>0.0</v>
      </c>
      <c r="I1088" s="56">
        <v>9.0</v>
      </c>
      <c r="J1088" s="56">
        <v>9.5</v>
      </c>
      <c r="K1088" s="50" t="s">
        <v>563</v>
      </c>
      <c r="L1088" s="56">
        <v>3.2E-4</v>
      </c>
      <c r="M1088" s="56">
        <v>0.248</v>
      </c>
      <c r="N1088" s="56">
        <v>100.0</v>
      </c>
      <c r="O1088" s="52"/>
      <c r="P1088" s="56">
        <v>9.884</v>
      </c>
      <c r="Q1088" s="56">
        <v>0.03679</v>
      </c>
      <c r="R1088" s="52"/>
      <c r="S1088" s="52"/>
      <c r="T1088" s="52"/>
      <c r="U1088" s="52"/>
      <c r="V1088" s="52"/>
      <c r="W1088" s="52"/>
      <c r="X1088" s="52"/>
      <c r="Y1088" s="52"/>
    </row>
    <row r="1089">
      <c r="A1089" s="58" t="s">
        <v>2461</v>
      </c>
      <c r="B1089" s="50" t="s">
        <v>3797</v>
      </c>
      <c r="C1089" s="50" t="s">
        <v>2462</v>
      </c>
      <c r="D1089" s="56">
        <v>317.0</v>
      </c>
      <c r="E1089" s="56">
        <v>0.841</v>
      </c>
      <c r="F1089" s="56">
        <v>0.81</v>
      </c>
      <c r="G1089" s="56">
        <v>1.276</v>
      </c>
      <c r="H1089" s="56">
        <v>0.386</v>
      </c>
      <c r="I1089" s="56">
        <v>88.0</v>
      </c>
      <c r="J1089" s="56">
        <v>5.1</v>
      </c>
      <c r="K1089" s="56">
        <v>9.6</v>
      </c>
      <c r="L1089" s="56">
        <v>0.00147</v>
      </c>
      <c r="M1089" s="56">
        <v>0.454</v>
      </c>
      <c r="N1089" s="56">
        <v>85.23</v>
      </c>
      <c r="O1089" s="52"/>
      <c r="P1089" s="56">
        <v>51.587</v>
      </c>
      <c r="Q1089" s="56">
        <v>0.16756</v>
      </c>
      <c r="R1089" s="52"/>
      <c r="S1089" s="52"/>
      <c r="T1089" s="52"/>
      <c r="U1089" s="52"/>
      <c r="V1089" s="52"/>
      <c r="W1089" s="52"/>
      <c r="X1089" s="52"/>
      <c r="Y1089" s="52"/>
    </row>
    <row r="1090">
      <c r="A1090" s="58" t="s">
        <v>2392</v>
      </c>
      <c r="B1090" s="50" t="s">
        <v>3798</v>
      </c>
      <c r="C1090" s="50" t="s">
        <v>2393</v>
      </c>
      <c r="D1090" s="56">
        <v>316.0</v>
      </c>
      <c r="E1090" s="56">
        <v>0.754</v>
      </c>
      <c r="F1090" s="56">
        <v>0.632</v>
      </c>
      <c r="G1090" s="56">
        <v>1.397</v>
      </c>
      <c r="H1090" s="56">
        <v>0.4</v>
      </c>
      <c r="I1090" s="56">
        <v>30.0</v>
      </c>
      <c r="J1090" s="56">
        <v>5.1</v>
      </c>
      <c r="K1090" s="50" t="s">
        <v>563</v>
      </c>
      <c r="L1090" s="56">
        <v>6.2E-4</v>
      </c>
      <c r="M1090" s="56">
        <v>0.311</v>
      </c>
      <c r="N1090" s="56">
        <v>70.0</v>
      </c>
      <c r="O1090" s="52"/>
      <c r="P1090" s="56">
        <v>18.126</v>
      </c>
      <c r="Q1090" s="56">
        <v>0.0703</v>
      </c>
      <c r="R1090" s="52"/>
      <c r="S1090" s="52"/>
      <c r="T1090" s="52"/>
      <c r="U1090" s="52"/>
      <c r="V1090" s="52"/>
      <c r="W1090" s="52"/>
      <c r="X1090" s="52"/>
      <c r="Y1090" s="52"/>
    </row>
    <row r="1091">
      <c r="A1091" s="58" t="s">
        <v>1987</v>
      </c>
      <c r="B1091" s="50" t="s">
        <v>3799</v>
      </c>
      <c r="C1091" s="50" t="s">
        <v>1988</v>
      </c>
      <c r="D1091" s="56">
        <v>313.0</v>
      </c>
      <c r="E1091" s="56">
        <v>1.735</v>
      </c>
      <c r="F1091" s="56">
        <v>1.469</v>
      </c>
      <c r="G1091" s="56">
        <v>1.054</v>
      </c>
      <c r="H1091" s="56">
        <v>0.323</v>
      </c>
      <c r="I1091" s="56">
        <v>65.0</v>
      </c>
      <c r="J1091" s="56">
        <v>2.4</v>
      </c>
      <c r="K1091" s="56">
        <v>6.9</v>
      </c>
      <c r="L1091" s="56">
        <v>9.1E-4</v>
      </c>
      <c r="M1091" s="56">
        <v>0.233</v>
      </c>
      <c r="N1091" s="56">
        <v>100.0</v>
      </c>
      <c r="O1091" s="52"/>
      <c r="P1091" s="56">
        <v>70.635</v>
      </c>
      <c r="Q1091" s="56">
        <v>0.10354</v>
      </c>
      <c r="R1091" s="52"/>
      <c r="S1091" s="52"/>
      <c r="T1091" s="52"/>
      <c r="U1091" s="52"/>
      <c r="V1091" s="52"/>
      <c r="W1091" s="52"/>
      <c r="X1091" s="52"/>
      <c r="Y1091" s="52"/>
    </row>
    <row r="1092">
      <c r="A1092" s="58" t="s">
        <v>2472</v>
      </c>
      <c r="B1092" s="50" t="s">
        <v>3800</v>
      </c>
      <c r="C1092" s="50" t="s">
        <v>2473</v>
      </c>
      <c r="D1092" s="56">
        <v>313.0</v>
      </c>
      <c r="E1092" s="56">
        <v>0.551</v>
      </c>
      <c r="F1092" s="56">
        <v>0.528</v>
      </c>
      <c r="G1092" s="56">
        <v>0.667</v>
      </c>
      <c r="H1092" s="56">
        <v>0.038</v>
      </c>
      <c r="I1092" s="56">
        <v>53.0</v>
      </c>
      <c r="J1092" s="56">
        <v>6.1</v>
      </c>
      <c r="K1092" s="56">
        <v>9.3</v>
      </c>
      <c r="L1092" s="56">
        <v>5.8E-4</v>
      </c>
      <c r="M1092" s="56">
        <v>0.168</v>
      </c>
      <c r="N1092" s="56">
        <v>100.0</v>
      </c>
      <c r="O1092" s="52"/>
      <c r="P1092" s="56">
        <v>2.846</v>
      </c>
      <c r="Q1092" s="56">
        <v>0.06609</v>
      </c>
      <c r="R1092" s="52"/>
      <c r="S1092" s="52"/>
      <c r="T1092" s="52"/>
      <c r="U1092" s="52"/>
      <c r="V1092" s="52"/>
      <c r="W1092" s="52"/>
      <c r="X1092" s="52"/>
      <c r="Y1092" s="52"/>
    </row>
    <row r="1093">
      <c r="A1093" s="58" t="s">
        <v>2424</v>
      </c>
      <c r="B1093" s="50" t="s">
        <v>3801</v>
      </c>
      <c r="C1093" s="50" t="s">
        <v>2426</v>
      </c>
      <c r="D1093" s="56">
        <v>308.0</v>
      </c>
      <c r="E1093" s="56">
        <v>0.562</v>
      </c>
      <c r="F1093" s="56">
        <v>0.528</v>
      </c>
      <c r="G1093" s="56">
        <v>0.695</v>
      </c>
      <c r="H1093" s="56">
        <v>0.027</v>
      </c>
      <c r="I1093" s="56">
        <v>37.0</v>
      </c>
      <c r="J1093" s="56">
        <v>7.4</v>
      </c>
      <c r="K1093" s="50" t="s">
        <v>563</v>
      </c>
      <c r="L1093" s="56">
        <v>5.4E-4</v>
      </c>
      <c r="M1093" s="56">
        <v>0.182</v>
      </c>
      <c r="N1093" s="56">
        <v>94.59</v>
      </c>
      <c r="O1093" s="52"/>
      <c r="P1093" s="56">
        <v>16.86</v>
      </c>
      <c r="Q1093" s="56">
        <v>0.06185</v>
      </c>
      <c r="R1093" s="52"/>
      <c r="S1093" s="52"/>
      <c r="T1093" s="52"/>
      <c r="U1093" s="52"/>
      <c r="V1093" s="52"/>
      <c r="W1093" s="52"/>
      <c r="X1093" s="52"/>
      <c r="Y1093" s="52"/>
    </row>
    <row r="1094">
      <c r="A1094" s="58" t="s">
        <v>2664</v>
      </c>
      <c r="B1094" s="50" t="s">
        <v>3802</v>
      </c>
      <c r="C1094" s="50" t="s">
        <v>2665</v>
      </c>
      <c r="D1094" s="56">
        <v>308.0</v>
      </c>
      <c r="E1094" s="56">
        <v>0.479</v>
      </c>
      <c r="F1094" s="56">
        <v>0.466</v>
      </c>
      <c r="G1094" s="56">
        <v>0.661</v>
      </c>
      <c r="H1094" s="56">
        <v>0.0</v>
      </c>
      <c r="I1094" s="56">
        <v>45.0</v>
      </c>
      <c r="J1094" s="56">
        <v>7.1</v>
      </c>
      <c r="K1094" s="50" t="s">
        <v>563</v>
      </c>
      <c r="L1094" s="56">
        <v>6.0E-4</v>
      </c>
      <c r="M1094" s="56">
        <v>0.206</v>
      </c>
      <c r="N1094" s="56">
        <v>100.0</v>
      </c>
      <c r="O1094" s="52"/>
      <c r="P1094" s="56">
        <v>8.025</v>
      </c>
      <c r="Q1094" s="56">
        <v>0.06829</v>
      </c>
      <c r="R1094" s="52"/>
      <c r="S1094" s="52"/>
      <c r="T1094" s="52"/>
      <c r="U1094" s="52"/>
      <c r="V1094" s="52"/>
      <c r="W1094" s="52"/>
      <c r="X1094" s="52"/>
      <c r="Y1094" s="52"/>
    </row>
    <row r="1095">
      <c r="A1095" s="58" t="s">
        <v>2666</v>
      </c>
      <c r="B1095" s="50" t="s">
        <v>3803</v>
      </c>
      <c r="C1095" s="50" t="s">
        <v>2667</v>
      </c>
      <c r="D1095" s="56">
        <v>307.0</v>
      </c>
      <c r="E1095" s="56">
        <v>0.42</v>
      </c>
      <c r="F1095" s="56">
        <v>0.307</v>
      </c>
      <c r="G1095" s="56">
        <v>0.476</v>
      </c>
      <c r="H1095" s="56">
        <v>0.04</v>
      </c>
      <c r="I1095" s="56">
        <v>99.0</v>
      </c>
      <c r="J1095" s="56">
        <v>4.3</v>
      </c>
      <c r="K1095" s="56">
        <v>9.8</v>
      </c>
      <c r="L1095" s="56">
        <v>5.5E-4</v>
      </c>
      <c r="M1095" s="56">
        <v>0.084</v>
      </c>
      <c r="N1095" s="56">
        <v>100.0</v>
      </c>
      <c r="O1095" s="52"/>
      <c r="P1095" s="56">
        <v>34.127</v>
      </c>
      <c r="Q1095" s="56">
        <v>0.0629</v>
      </c>
      <c r="R1095" s="52"/>
      <c r="S1095" s="52"/>
      <c r="T1095" s="52"/>
      <c r="U1095" s="52"/>
      <c r="V1095" s="52"/>
      <c r="W1095" s="52"/>
      <c r="X1095" s="52"/>
      <c r="Y1095" s="52"/>
    </row>
    <row r="1096">
      <c r="A1096" s="58" t="s">
        <v>3804</v>
      </c>
      <c r="B1096" s="50" t="s">
        <v>3805</v>
      </c>
      <c r="C1096" s="50" t="s">
        <v>3806</v>
      </c>
      <c r="D1096" s="56">
        <v>304.0</v>
      </c>
      <c r="E1096" s="56">
        <v>3.421</v>
      </c>
      <c r="F1096" s="56">
        <v>3.289</v>
      </c>
      <c r="G1096" s="50" t="s">
        <v>1709</v>
      </c>
      <c r="H1096" s="56">
        <v>0.545</v>
      </c>
      <c r="I1096" s="56">
        <v>22.0</v>
      </c>
      <c r="J1096" s="56">
        <v>3.2</v>
      </c>
      <c r="K1096" s="56">
        <v>6.8</v>
      </c>
      <c r="L1096" s="56">
        <v>0.0012</v>
      </c>
      <c r="M1096" s="50" t="s">
        <v>1709</v>
      </c>
      <c r="N1096" s="56">
        <v>72.73</v>
      </c>
      <c r="O1096" s="52"/>
      <c r="P1096" s="56">
        <v>67.886</v>
      </c>
      <c r="Q1096" s="56">
        <v>0.1366</v>
      </c>
      <c r="R1096" s="52"/>
      <c r="S1096" s="52"/>
      <c r="T1096" s="52"/>
      <c r="U1096" s="52"/>
      <c r="V1096" s="52"/>
      <c r="W1096" s="52"/>
      <c r="X1096" s="52"/>
      <c r="Y1096" s="52"/>
    </row>
    <row r="1097">
      <c r="A1097" s="58" t="s">
        <v>2388</v>
      </c>
      <c r="B1097" s="50" t="s">
        <v>3807</v>
      </c>
      <c r="C1097" s="50" t="s">
        <v>2389</v>
      </c>
      <c r="D1097" s="56">
        <v>296.0</v>
      </c>
      <c r="E1097" s="56">
        <v>0.791</v>
      </c>
      <c r="F1097" s="56">
        <v>0.448</v>
      </c>
      <c r="G1097" s="56">
        <v>0.931</v>
      </c>
      <c r="H1097" s="56">
        <v>0.303</v>
      </c>
      <c r="I1097" s="56">
        <v>33.0</v>
      </c>
      <c r="J1097" s="56">
        <v>6.1</v>
      </c>
      <c r="K1097" s="50" t="s">
        <v>563</v>
      </c>
      <c r="L1097" s="56">
        <v>4.9E-4</v>
      </c>
      <c r="M1097" s="56">
        <v>0.225</v>
      </c>
      <c r="N1097" s="56">
        <v>84.85</v>
      </c>
      <c r="O1097" s="52"/>
      <c r="P1097" s="56">
        <v>7.617</v>
      </c>
      <c r="Q1097" s="56">
        <v>0.05633</v>
      </c>
      <c r="R1097" s="52"/>
      <c r="S1097" s="52"/>
      <c r="T1097" s="52"/>
      <c r="U1097" s="52"/>
      <c r="V1097" s="52"/>
      <c r="W1097" s="52"/>
      <c r="X1097" s="52"/>
      <c r="Y1097" s="52"/>
    </row>
    <row r="1098">
      <c r="A1098" s="58" t="s">
        <v>3808</v>
      </c>
      <c r="B1098" s="50" t="s">
        <v>3809</v>
      </c>
      <c r="C1098" s="50" t="s">
        <v>3810</v>
      </c>
      <c r="D1098" s="56">
        <v>295.0</v>
      </c>
      <c r="E1098" s="56">
        <v>0.857</v>
      </c>
      <c r="F1098" s="56">
        <v>0.857</v>
      </c>
      <c r="G1098" s="50" t="s">
        <v>1709</v>
      </c>
      <c r="H1098" s="56">
        <v>0.172</v>
      </c>
      <c r="I1098" s="56">
        <v>29.0</v>
      </c>
      <c r="J1098" s="56">
        <v>5.8</v>
      </c>
      <c r="K1098" s="56">
        <v>9.0</v>
      </c>
      <c r="L1098" s="56">
        <v>5.3E-4</v>
      </c>
      <c r="M1098" s="50" t="s">
        <v>1709</v>
      </c>
      <c r="N1098" s="56">
        <v>24.14</v>
      </c>
      <c r="O1098" s="52"/>
      <c r="P1098" s="56">
        <v>53.175</v>
      </c>
      <c r="Q1098" s="56">
        <v>0.06024</v>
      </c>
      <c r="R1098" s="52"/>
      <c r="S1098" s="52"/>
      <c r="T1098" s="52"/>
      <c r="U1098" s="52"/>
      <c r="V1098" s="52"/>
      <c r="W1098" s="52"/>
      <c r="X1098" s="52"/>
      <c r="Y1098" s="52"/>
    </row>
    <row r="1099">
      <c r="A1099" s="58" t="s">
        <v>2328</v>
      </c>
      <c r="B1099" s="50" t="s">
        <v>3811</v>
      </c>
      <c r="C1099" s="50" t="s">
        <v>2331</v>
      </c>
      <c r="D1099" s="56">
        <v>290.0</v>
      </c>
      <c r="E1099" s="56">
        <v>2.024</v>
      </c>
      <c r="F1099" s="56">
        <v>1.856</v>
      </c>
      <c r="G1099" s="56">
        <v>2.024</v>
      </c>
      <c r="H1099" s="56">
        <v>0.636</v>
      </c>
      <c r="I1099" s="56">
        <v>55.0</v>
      </c>
      <c r="J1099" s="56">
        <v>1.6</v>
      </c>
      <c r="K1099" s="56">
        <v>9.5</v>
      </c>
      <c r="L1099" s="56">
        <v>5.4E-4</v>
      </c>
      <c r="M1099" s="56">
        <v>0.287</v>
      </c>
      <c r="N1099" s="56">
        <v>94.55</v>
      </c>
      <c r="O1099" s="52"/>
      <c r="P1099" s="56">
        <v>49.224</v>
      </c>
      <c r="Q1099" s="56">
        <v>0.06186</v>
      </c>
      <c r="R1099" s="52"/>
      <c r="S1099" s="52"/>
      <c r="T1099" s="52"/>
      <c r="U1099" s="52"/>
      <c r="V1099" s="52"/>
      <c r="W1099" s="52"/>
      <c r="X1099" s="52"/>
      <c r="Y1099" s="52"/>
    </row>
    <row r="1100">
      <c r="A1100" s="58" t="s">
        <v>784</v>
      </c>
      <c r="B1100" s="50" t="s">
        <v>3812</v>
      </c>
      <c r="C1100" s="50" t="s">
        <v>785</v>
      </c>
      <c r="D1100" s="56">
        <v>290.0</v>
      </c>
      <c r="E1100" s="56">
        <v>3.571</v>
      </c>
      <c r="F1100" s="56">
        <v>3.571</v>
      </c>
      <c r="G1100" s="56">
        <v>3.591</v>
      </c>
      <c r="H1100" s="56">
        <v>0.0</v>
      </c>
      <c r="I1100" s="56">
        <v>4.0</v>
      </c>
      <c r="J1100" s="56">
        <v>8.2</v>
      </c>
      <c r="K1100" s="56">
        <v>7.0</v>
      </c>
      <c r="L1100" s="56">
        <v>4.0E-4</v>
      </c>
      <c r="M1100" s="56">
        <v>1.211</v>
      </c>
      <c r="N1100" s="56">
        <v>0.0</v>
      </c>
      <c r="O1100" s="52"/>
      <c r="P1100" s="56">
        <v>56.952</v>
      </c>
      <c r="Q1100" s="56">
        <v>0.04591</v>
      </c>
      <c r="R1100" s="52"/>
      <c r="S1100" s="52"/>
      <c r="T1100" s="52"/>
      <c r="U1100" s="52"/>
      <c r="V1100" s="52"/>
      <c r="W1100" s="52"/>
      <c r="X1100" s="52"/>
      <c r="Y1100" s="52"/>
    </row>
    <row r="1101">
      <c r="A1101" s="58" t="s">
        <v>3813</v>
      </c>
      <c r="B1101" s="50" t="s">
        <v>3814</v>
      </c>
      <c r="C1101" s="50" t="s">
        <v>3815</v>
      </c>
      <c r="D1101" s="56">
        <v>289.0</v>
      </c>
      <c r="E1101" s="56">
        <v>2.716</v>
      </c>
      <c r="F1101" s="56">
        <v>2.597</v>
      </c>
      <c r="G1101" s="56">
        <v>2.637</v>
      </c>
      <c r="H1101" s="56">
        <v>0.321</v>
      </c>
      <c r="I1101" s="56">
        <v>56.0</v>
      </c>
      <c r="J1101" s="56">
        <v>2.5</v>
      </c>
      <c r="K1101" s="56">
        <v>5.7</v>
      </c>
      <c r="L1101" s="56">
        <v>0.00132</v>
      </c>
      <c r="M1101" s="56">
        <v>0.854</v>
      </c>
      <c r="N1101" s="56">
        <v>94.64</v>
      </c>
      <c r="O1101" s="52"/>
      <c r="P1101" s="56">
        <v>65.292</v>
      </c>
      <c r="Q1101" s="56">
        <v>0.1501</v>
      </c>
      <c r="R1101" s="52"/>
      <c r="S1101" s="52"/>
      <c r="T1101" s="52"/>
      <c r="U1101" s="52"/>
      <c r="V1101" s="52"/>
      <c r="W1101" s="52"/>
      <c r="X1101" s="52"/>
      <c r="Y1101" s="52"/>
    </row>
    <row r="1102">
      <c r="A1102" s="58" t="s">
        <v>2678</v>
      </c>
      <c r="B1102" s="50" t="s">
        <v>3816</v>
      </c>
      <c r="C1102" s="50" t="s">
        <v>2679</v>
      </c>
      <c r="D1102" s="56">
        <v>286.0</v>
      </c>
      <c r="E1102" s="56">
        <v>0.394</v>
      </c>
      <c r="F1102" s="56">
        <v>0.333</v>
      </c>
      <c r="G1102" s="56">
        <v>0.358</v>
      </c>
      <c r="H1102" s="56">
        <v>0.073</v>
      </c>
      <c r="I1102" s="56">
        <v>109.0</v>
      </c>
      <c r="J1102" s="56">
        <v>5.9</v>
      </c>
      <c r="K1102" s="56">
        <v>8.2</v>
      </c>
      <c r="L1102" s="56">
        <v>4.8E-4</v>
      </c>
      <c r="M1102" s="56">
        <v>0.083</v>
      </c>
      <c r="N1102" s="56">
        <v>100.0</v>
      </c>
      <c r="O1102" s="52"/>
      <c r="P1102" s="56">
        <v>1.82</v>
      </c>
      <c r="Q1102" s="56">
        <v>0.0545</v>
      </c>
      <c r="R1102" s="52"/>
      <c r="S1102" s="52"/>
      <c r="T1102" s="52"/>
      <c r="U1102" s="52"/>
      <c r="V1102" s="52"/>
      <c r="W1102" s="52"/>
      <c r="X1102" s="52"/>
      <c r="Y1102" s="52"/>
    </row>
    <row r="1103">
      <c r="A1103" s="58" t="s">
        <v>2436</v>
      </c>
      <c r="B1103" s="50" t="s">
        <v>3817</v>
      </c>
      <c r="C1103" s="50" t="s">
        <v>2437</v>
      </c>
      <c r="D1103" s="56">
        <v>285.0</v>
      </c>
      <c r="E1103" s="56">
        <v>0.769</v>
      </c>
      <c r="F1103" s="56">
        <v>0.759</v>
      </c>
      <c r="G1103" s="56">
        <v>0.822</v>
      </c>
      <c r="H1103" s="56">
        <v>0.205</v>
      </c>
      <c r="I1103" s="56">
        <v>39.0</v>
      </c>
      <c r="J1103" s="56">
        <v>3.9</v>
      </c>
      <c r="K1103" s="56">
        <v>7.1</v>
      </c>
      <c r="L1103" s="56">
        <v>9.5E-4</v>
      </c>
      <c r="M1103" s="56">
        <v>0.224</v>
      </c>
      <c r="N1103" s="56">
        <v>38.46</v>
      </c>
      <c r="O1103" s="52"/>
      <c r="P1103" s="56">
        <v>7.439</v>
      </c>
      <c r="Q1103" s="56">
        <v>0.10836</v>
      </c>
      <c r="R1103" s="52"/>
      <c r="S1103" s="52"/>
      <c r="T1103" s="52"/>
      <c r="U1103" s="52"/>
      <c r="V1103" s="52"/>
      <c r="W1103" s="52"/>
      <c r="X1103" s="52"/>
      <c r="Y1103" s="52"/>
    </row>
    <row r="1104">
      <c r="A1104" s="58" t="s">
        <v>2444</v>
      </c>
      <c r="B1104" s="50" t="s">
        <v>3818</v>
      </c>
      <c r="C1104" s="50" t="s">
        <v>2445</v>
      </c>
      <c r="D1104" s="56">
        <v>281.0</v>
      </c>
      <c r="E1104" s="56">
        <v>0.459</v>
      </c>
      <c r="F1104" s="56">
        <v>0.459</v>
      </c>
      <c r="G1104" s="56">
        <v>1.114</v>
      </c>
      <c r="H1104" s="56">
        <v>0.049</v>
      </c>
      <c r="I1104" s="56">
        <v>41.0</v>
      </c>
      <c r="J1104" s="50" t="s">
        <v>563</v>
      </c>
      <c r="K1104" s="56">
        <v>6.6</v>
      </c>
      <c r="L1104" s="56">
        <v>6.4E-4</v>
      </c>
      <c r="M1104" s="56">
        <v>0.344</v>
      </c>
      <c r="N1104" s="56">
        <v>70.73</v>
      </c>
      <c r="O1104" s="52"/>
      <c r="P1104" s="56">
        <v>2.805</v>
      </c>
      <c r="Q1104" s="56">
        <v>0.07301</v>
      </c>
      <c r="R1104" s="52"/>
      <c r="S1104" s="52"/>
      <c r="T1104" s="52"/>
      <c r="U1104" s="52"/>
      <c r="V1104" s="52"/>
      <c r="W1104" s="52"/>
      <c r="X1104" s="52"/>
      <c r="Y1104" s="52"/>
    </row>
    <row r="1105">
      <c r="A1105" s="58" t="s">
        <v>3819</v>
      </c>
      <c r="B1105" s="50" t="s">
        <v>3820</v>
      </c>
      <c r="C1105" s="50" t="s">
        <v>3821</v>
      </c>
      <c r="D1105" s="56">
        <v>273.0</v>
      </c>
      <c r="E1105" s="56">
        <v>2.075</v>
      </c>
      <c r="F1105" s="56">
        <v>2.075</v>
      </c>
      <c r="G1105" s="56">
        <v>1.228</v>
      </c>
      <c r="H1105" s="56">
        <v>0.188</v>
      </c>
      <c r="I1105" s="56">
        <v>48.0</v>
      </c>
      <c r="J1105" s="56">
        <v>2.9</v>
      </c>
      <c r="K1105" s="56">
        <v>7.6</v>
      </c>
      <c r="L1105" s="56">
        <v>0.00113</v>
      </c>
      <c r="M1105" s="56">
        <v>0.386</v>
      </c>
      <c r="N1105" s="56">
        <v>87.5</v>
      </c>
      <c r="O1105" s="52"/>
      <c r="P1105" s="56">
        <v>57.419</v>
      </c>
      <c r="Q1105" s="56">
        <v>0.12834</v>
      </c>
      <c r="R1105" s="52"/>
      <c r="S1105" s="52"/>
      <c r="T1105" s="52"/>
      <c r="U1105" s="52"/>
      <c r="V1105" s="52"/>
      <c r="W1105" s="52"/>
      <c r="X1105" s="52"/>
      <c r="Y1105" s="52"/>
    </row>
    <row r="1106">
      <c r="A1106" s="58" t="s">
        <v>2486</v>
      </c>
      <c r="B1106" s="50" t="s">
        <v>3822</v>
      </c>
      <c r="C1106" s="50" t="s">
        <v>2487</v>
      </c>
      <c r="D1106" s="56">
        <v>260.0</v>
      </c>
      <c r="E1106" s="56">
        <v>0.568</v>
      </c>
      <c r="F1106" s="56">
        <v>0.459</v>
      </c>
      <c r="G1106" s="56">
        <v>0.672</v>
      </c>
      <c r="H1106" s="56">
        <v>0.026</v>
      </c>
      <c r="I1106" s="56">
        <v>39.0</v>
      </c>
      <c r="J1106" s="56">
        <v>6.3</v>
      </c>
      <c r="K1106" s="50" t="s">
        <v>563</v>
      </c>
      <c r="L1106" s="56">
        <v>3.7E-4</v>
      </c>
      <c r="M1106" s="56">
        <v>0.134</v>
      </c>
      <c r="N1106" s="56">
        <v>100.0</v>
      </c>
      <c r="O1106" s="52"/>
      <c r="P1106" s="56">
        <v>2.988</v>
      </c>
      <c r="Q1106" s="56">
        <v>0.04229</v>
      </c>
      <c r="R1106" s="52"/>
      <c r="S1106" s="52"/>
      <c r="T1106" s="52"/>
      <c r="U1106" s="52"/>
      <c r="V1106" s="52"/>
      <c r="W1106" s="52"/>
      <c r="X1106" s="52"/>
      <c r="Y1106" s="52"/>
    </row>
    <row r="1107">
      <c r="A1107" s="58" t="s">
        <v>2286</v>
      </c>
      <c r="B1107" s="50" t="s">
        <v>3823</v>
      </c>
      <c r="C1107" s="50" t="s">
        <v>2287</v>
      </c>
      <c r="D1107" s="56">
        <v>256.0</v>
      </c>
      <c r="E1107" s="56">
        <v>1.275</v>
      </c>
      <c r="F1107" s="56">
        <v>1.255</v>
      </c>
      <c r="G1107" s="56">
        <v>1.339</v>
      </c>
      <c r="H1107" s="56">
        <v>0.259</v>
      </c>
      <c r="I1107" s="56">
        <v>85.0</v>
      </c>
      <c r="J1107" s="56">
        <v>2.6</v>
      </c>
      <c r="K1107" s="56">
        <v>9.4</v>
      </c>
      <c r="L1107" s="56">
        <v>7.7E-4</v>
      </c>
      <c r="M1107" s="56">
        <v>0.294</v>
      </c>
      <c r="N1107" s="56">
        <v>92.94</v>
      </c>
      <c r="O1107" s="52"/>
      <c r="P1107" s="56">
        <v>10.963</v>
      </c>
      <c r="Q1107" s="56">
        <v>0.08821</v>
      </c>
      <c r="R1107" s="52"/>
      <c r="S1107" s="52"/>
      <c r="T1107" s="52"/>
      <c r="U1107" s="52"/>
      <c r="V1107" s="52"/>
      <c r="W1107" s="52"/>
      <c r="X1107" s="52"/>
      <c r="Y1107" s="52"/>
    </row>
    <row r="1108">
      <c r="A1108" s="58" t="s">
        <v>2654</v>
      </c>
      <c r="B1108" s="50" t="s">
        <v>3824</v>
      </c>
      <c r="C1108" s="50" t="s">
        <v>2656</v>
      </c>
      <c r="D1108" s="56">
        <v>253.0</v>
      </c>
      <c r="E1108" s="56">
        <v>0.7</v>
      </c>
      <c r="F1108" s="56">
        <v>0.667</v>
      </c>
      <c r="G1108" s="56">
        <v>0.827</v>
      </c>
      <c r="H1108" s="56">
        <v>0.056</v>
      </c>
      <c r="I1108" s="56">
        <v>18.0</v>
      </c>
      <c r="J1108" s="50" t="s">
        <v>563</v>
      </c>
      <c r="K1108" s="56">
        <v>8.9</v>
      </c>
      <c r="L1108" s="56">
        <v>3.1E-4</v>
      </c>
      <c r="M1108" s="56">
        <v>0.206</v>
      </c>
      <c r="N1108" s="56">
        <v>16.67</v>
      </c>
      <c r="O1108" s="52"/>
      <c r="P1108" s="56">
        <v>5.363</v>
      </c>
      <c r="Q1108" s="56">
        <v>0.03486</v>
      </c>
      <c r="R1108" s="52"/>
      <c r="S1108" s="52"/>
      <c r="T1108" s="52"/>
      <c r="U1108" s="52"/>
      <c r="V1108" s="52"/>
      <c r="W1108" s="52"/>
      <c r="X1108" s="52"/>
      <c r="Y1108" s="52"/>
    </row>
    <row r="1109">
      <c r="A1109" s="58" t="s">
        <v>3825</v>
      </c>
      <c r="B1109" s="50" t="s">
        <v>3826</v>
      </c>
      <c r="C1109" s="50" t="s">
        <v>3827</v>
      </c>
      <c r="D1109" s="56">
        <v>252.0</v>
      </c>
      <c r="E1109" s="56">
        <v>2.719</v>
      </c>
      <c r="F1109" s="56">
        <v>2.368</v>
      </c>
      <c r="G1109" s="56">
        <v>2.719</v>
      </c>
      <c r="H1109" s="56">
        <v>0.941</v>
      </c>
      <c r="I1109" s="56">
        <v>102.0</v>
      </c>
      <c r="J1109" s="56">
        <v>1.2</v>
      </c>
      <c r="K1109" s="56">
        <v>4.8</v>
      </c>
      <c r="L1109" s="56">
        <v>7.9E-4</v>
      </c>
      <c r="M1109" s="56">
        <v>0.911</v>
      </c>
      <c r="N1109" s="56">
        <v>100.0</v>
      </c>
      <c r="O1109" s="52"/>
      <c r="P1109" s="56">
        <v>78.338</v>
      </c>
      <c r="Q1109" s="56">
        <v>0.08955</v>
      </c>
      <c r="R1109" s="52"/>
      <c r="S1109" s="52"/>
      <c r="T1109" s="52"/>
      <c r="U1109" s="52"/>
      <c r="V1109" s="52"/>
      <c r="W1109" s="52"/>
      <c r="X1109" s="52"/>
      <c r="Y1109" s="52"/>
    </row>
    <row r="1110">
      <c r="A1110" s="58" t="s">
        <v>2477</v>
      </c>
      <c r="B1110" s="50" t="s">
        <v>3828</v>
      </c>
      <c r="C1110" s="50" t="s">
        <v>2478</v>
      </c>
      <c r="D1110" s="56">
        <v>252.0</v>
      </c>
      <c r="E1110" s="56">
        <v>1.014</v>
      </c>
      <c r="F1110" s="56">
        <v>0.845</v>
      </c>
      <c r="G1110" s="56">
        <v>0.888</v>
      </c>
      <c r="H1110" s="56">
        <v>0.109</v>
      </c>
      <c r="I1110" s="56">
        <v>55.0</v>
      </c>
      <c r="J1110" s="56">
        <v>4.3</v>
      </c>
      <c r="K1110" s="56">
        <v>6.7</v>
      </c>
      <c r="L1110" s="56">
        <v>4.9E-4</v>
      </c>
      <c r="M1110" s="56">
        <v>0.193</v>
      </c>
      <c r="N1110" s="56">
        <v>89.09</v>
      </c>
      <c r="O1110" s="52"/>
      <c r="P1110" s="56">
        <v>12.253</v>
      </c>
      <c r="Q1110" s="56">
        <v>0.05625</v>
      </c>
      <c r="R1110" s="52"/>
      <c r="S1110" s="52"/>
      <c r="T1110" s="52"/>
      <c r="U1110" s="52"/>
      <c r="V1110" s="52"/>
      <c r="W1110" s="52"/>
      <c r="X1110" s="52"/>
      <c r="Y1110" s="52"/>
    </row>
    <row r="1111">
      <c r="A1111" s="58" t="s">
        <v>2783</v>
      </c>
      <c r="B1111" s="50" t="s">
        <v>3829</v>
      </c>
      <c r="C1111" s="50" t="s">
        <v>2785</v>
      </c>
      <c r="D1111" s="56">
        <v>251.0</v>
      </c>
      <c r="E1111" s="56">
        <v>0.152</v>
      </c>
      <c r="F1111" s="56">
        <v>0.13</v>
      </c>
      <c r="G1111" s="56">
        <v>0.26</v>
      </c>
      <c r="H1111" s="56">
        <v>0.0</v>
      </c>
      <c r="I1111" s="56">
        <v>43.0</v>
      </c>
      <c r="J1111" s="56">
        <v>7.6</v>
      </c>
      <c r="K1111" s="56">
        <v>9.6</v>
      </c>
      <c r="L1111" s="56">
        <v>3.2E-4</v>
      </c>
      <c r="M1111" s="56">
        <v>0.063</v>
      </c>
      <c r="N1111" s="56">
        <v>100.0</v>
      </c>
      <c r="O1111" s="52"/>
      <c r="P1111" s="56">
        <v>1.744</v>
      </c>
      <c r="Q1111" s="56">
        <v>0.03682</v>
      </c>
      <c r="R1111" s="52"/>
      <c r="S1111" s="52"/>
      <c r="T1111" s="52"/>
      <c r="U1111" s="52"/>
      <c r="V1111" s="52"/>
      <c r="W1111" s="52"/>
      <c r="X1111" s="52"/>
      <c r="Y1111" s="52"/>
    </row>
    <row r="1112">
      <c r="A1112" s="58" t="s">
        <v>2496</v>
      </c>
      <c r="B1112" s="50" t="s">
        <v>3830</v>
      </c>
      <c r="C1112" s="50" t="s">
        <v>2497</v>
      </c>
      <c r="D1112" s="56">
        <v>247.0</v>
      </c>
      <c r="E1112" s="56">
        <v>0.412</v>
      </c>
      <c r="F1112" s="56">
        <v>0.389</v>
      </c>
      <c r="G1112" s="56">
        <v>0.706</v>
      </c>
      <c r="H1112" s="56">
        <v>0.115</v>
      </c>
      <c r="I1112" s="56">
        <v>113.0</v>
      </c>
      <c r="J1112" s="56">
        <v>5.2</v>
      </c>
      <c r="K1112" s="50" t="s">
        <v>563</v>
      </c>
      <c r="L1112" s="56">
        <v>9.3E-4</v>
      </c>
      <c r="M1112" s="56">
        <v>0.258</v>
      </c>
      <c r="N1112" s="56">
        <v>95.58</v>
      </c>
      <c r="O1112" s="52"/>
      <c r="P1112" s="56">
        <v>32.54</v>
      </c>
      <c r="Q1112" s="56">
        <v>0.10592</v>
      </c>
      <c r="R1112" s="52"/>
      <c r="S1112" s="52"/>
      <c r="T1112" s="52"/>
      <c r="U1112" s="52"/>
      <c r="V1112" s="52"/>
      <c r="W1112" s="52"/>
      <c r="X1112" s="52"/>
      <c r="Y1112" s="52"/>
    </row>
    <row r="1113">
      <c r="A1113" s="58" t="s">
        <v>2198</v>
      </c>
      <c r="B1113" s="50" t="s">
        <v>3831</v>
      </c>
      <c r="C1113" s="50" t="s">
        <v>2199</v>
      </c>
      <c r="D1113" s="56">
        <v>240.0</v>
      </c>
      <c r="E1113" s="56">
        <v>1.053</v>
      </c>
      <c r="F1113" s="56">
        <v>0.974</v>
      </c>
      <c r="G1113" s="56">
        <v>1.509</v>
      </c>
      <c r="H1113" s="56">
        <v>0.364</v>
      </c>
      <c r="I1113" s="56">
        <v>22.0</v>
      </c>
      <c r="J1113" s="56">
        <v>5.0</v>
      </c>
      <c r="K1113" s="50" t="s">
        <v>563</v>
      </c>
      <c r="L1113" s="56">
        <v>7.9E-4</v>
      </c>
      <c r="M1113" s="56">
        <v>0.477</v>
      </c>
      <c r="N1113" s="56">
        <v>100.0</v>
      </c>
      <c r="O1113" s="52"/>
      <c r="P1113" s="56">
        <v>26.966</v>
      </c>
      <c r="Q1113" s="56">
        <v>0.09047</v>
      </c>
      <c r="R1113" s="52"/>
      <c r="S1113" s="52"/>
      <c r="T1113" s="52"/>
      <c r="U1113" s="52"/>
      <c r="V1113" s="52"/>
      <c r="W1113" s="52"/>
      <c r="X1113" s="52"/>
      <c r="Y1113" s="52"/>
    </row>
    <row r="1114">
      <c r="A1114" s="58" t="s">
        <v>2720</v>
      </c>
      <c r="B1114" s="50" t="s">
        <v>2720</v>
      </c>
      <c r="C1114" s="50" t="s">
        <v>2722</v>
      </c>
      <c r="D1114" s="56">
        <v>239.0</v>
      </c>
      <c r="E1114" s="56">
        <v>0.41</v>
      </c>
      <c r="F1114" s="56">
        <v>0.385</v>
      </c>
      <c r="G1114" s="56">
        <v>0.472</v>
      </c>
      <c r="H1114" s="56">
        <v>0.068</v>
      </c>
      <c r="I1114" s="56">
        <v>44.0</v>
      </c>
      <c r="J1114" s="56">
        <v>6.5</v>
      </c>
      <c r="K1114" s="50" t="s">
        <v>563</v>
      </c>
      <c r="L1114" s="56">
        <v>4.3E-4</v>
      </c>
      <c r="M1114" s="56">
        <v>0.132</v>
      </c>
      <c r="N1114" s="56">
        <v>93.18</v>
      </c>
      <c r="O1114" s="52"/>
      <c r="P1114" s="56">
        <v>4.34</v>
      </c>
      <c r="Q1114" s="56">
        <v>0.04864</v>
      </c>
      <c r="R1114" s="52"/>
      <c r="S1114" s="52"/>
      <c r="T1114" s="52"/>
      <c r="U1114" s="52"/>
      <c r="V1114" s="52"/>
      <c r="W1114" s="52"/>
      <c r="X1114" s="52"/>
      <c r="Y1114" s="52"/>
    </row>
    <row r="1115">
      <c r="A1115" s="58" t="s">
        <v>3832</v>
      </c>
      <c r="B1115" s="50" t="s">
        <v>3833</v>
      </c>
      <c r="C1115" s="50" t="s">
        <v>3834</v>
      </c>
      <c r="D1115" s="56">
        <v>239.0</v>
      </c>
      <c r="E1115" s="56">
        <v>8.0</v>
      </c>
      <c r="F1115" s="56">
        <v>7.962</v>
      </c>
      <c r="G1115" s="56">
        <v>8.0</v>
      </c>
      <c r="H1115" s="56">
        <v>1.24</v>
      </c>
      <c r="I1115" s="56">
        <v>25.0</v>
      </c>
      <c r="J1115" s="56">
        <v>1.4</v>
      </c>
      <c r="K1115" s="56">
        <v>5.4</v>
      </c>
      <c r="L1115" s="56">
        <v>0.00142</v>
      </c>
      <c r="M1115" s="56">
        <v>3.611</v>
      </c>
      <c r="N1115" s="56">
        <v>0.0</v>
      </c>
      <c r="O1115" s="52"/>
      <c r="P1115" s="56">
        <v>92.857</v>
      </c>
      <c r="Q1115" s="56">
        <v>0.16183</v>
      </c>
      <c r="R1115" s="52"/>
      <c r="S1115" s="52"/>
      <c r="T1115" s="52"/>
      <c r="U1115" s="52"/>
      <c r="V1115" s="52"/>
      <c r="W1115" s="52"/>
      <c r="X1115" s="52"/>
      <c r="Y1115" s="52"/>
    </row>
    <row r="1116">
      <c r="A1116" s="58" t="s">
        <v>2591</v>
      </c>
      <c r="B1116" s="50" t="s">
        <v>3835</v>
      </c>
      <c r="C1116" s="50" t="s">
        <v>2592</v>
      </c>
      <c r="D1116" s="56">
        <v>235.0</v>
      </c>
      <c r="E1116" s="56">
        <v>0.529</v>
      </c>
      <c r="F1116" s="56">
        <v>0.373</v>
      </c>
      <c r="G1116" s="56">
        <v>0.645</v>
      </c>
      <c r="H1116" s="56">
        <v>0.077</v>
      </c>
      <c r="I1116" s="56">
        <v>26.0</v>
      </c>
      <c r="J1116" s="50" t="s">
        <v>563</v>
      </c>
      <c r="K1116" s="50" t="s">
        <v>563</v>
      </c>
      <c r="L1116" s="56">
        <v>3.3E-4</v>
      </c>
      <c r="M1116" s="56">
        <v>0.201</v>
      </c>
      <c r="N1116" s="56">
        <v>100.0</v>
      </c>
      <c r="O1116" s="52"/>
      <c r="P1116" s="56">
        <v>33.939</v>
      </c>
      <c r="Q1116" s="56">
        <v>0.03802</v>
      </c>
      <c r="R1116" s="52"/>
      <c r="S1116" s="52"/>
      <c r="T1116" s="52"/>
      <c r="U1116" s="52"/>
      <c r="V1116" s="52"/>
      <c r="W1116" s="52"/>
      <c r="X1116" s="52"/>
      <c r="Y1116" s="52"/>
    </row>
    <row r="1117">
      <c r="A1117" s="58" t="s">
        <v>2091</v>
      </c>
      <c r="B1117" s="50" t="s">
        <v>3836</v>
      </c>
      <c r="C1117" s="50" t="s">
        <v>2092</v>
      </c>
      <c r="D1117" s="56">
        <v>232.0</v>
      </c>
      <c r="E1117" s="56">
        <v>1.205</v>
      </c>
      <c r="F1117" s="56">
        <v>1.0</v>
      </c>
      <c r="G1117" s="56">
        <v>1.566</v>
      </c>
      <c r="H1117" s="56">
        <v>0.296</v>
      </c>
      <c r="I1117" s="56">
        <v>27.0</v>
      </c>
      <c r="J1117" s="56">
        <v>4.9</v>
      </c>
      <c r="K1117" s="56">
        <v>8.0</v>
      </c>
      <c r="L1117" s="56">
        <v>8.5E-4</v>
      </c>
      <c r="M1117" s="56">
        <v>0.496</v>
      </c>
      <c r="N1117" s="56">
        <v>100.0</v>
      </c>
      <c r="O1117" s="52"/>
      <c r="P1117" s="56">
        <v>34.178</v>
      </c>
      <c r="Q1117" s="56">
        <v>0.09662</v>
      </c>
      <c r="R1117" s="52"/>
      <c r="S1117" s="52"/>
      <c r="T1117" s="52"/>
      <c r="U1117" s="52"/>
      <c r="V1117" s="52"/>
      <c r="W1117" s="52"/>
      <c r="X1117" s="52"/>
      <c r="Y1117" s="52"/>
    </row>
    <row r="1118">
      <c r="A1118" s="58" t="s">
        <v>3837</v>
      </c>
      <c r="B1118" s="50" t="s">
        <v>3838</v>
      </c>
      <c r="C1118" s="50" t="s">
        <v>3839</v>
      </c>
      <c r="D1118" s="56">
        <v>232.0</v>
      </c>
      <c r="E1118" s="56">
        <v>1.283</v>
      </c>
      <c r="F1118" s="56">
        <v>1.208</v>
      </c>
      <c r="G1118" s="56">
        <v>1.415</v>
      </c>
      <c r="H1118" s="56">
        <v>0.406</v>
      </c>
      <c r="I1118" s="56">
        <v>32.0</v>
      </c>
      <c r="J1118" s="56">
        <v>3.7</v>
      </c>
      <c r="K1118" s="56">
        <v>9.4</v>
      </c>
      <c r="L1118" s="56">
        <v>6.7E-4</v>
      </c>
      <c r="M1118" s="56">
        <v>0.312</v>
      </c>
      <c r="N1118" s="56">
        <v>100.0</v>
      </c>
      <c r="O1118" s="52"/>
      <c r="P1118" s="56">
        <v>18.856</v>
      </c>
      <c r="Q1118" s="56">
        <v>0.0763</v>
      </c>
      <c r="R1118" s="52"/>
      <c r="S1118" s="52"/>
      <c r="T1118" s="52"/>
      <c r="U1118" s="52"/>
      <c r="V1118" s="52"/>
      <c r="W1118" s="52"/>
      <c r="X1118" s="52"/>
      <c r="Y1118" s="52"/>
    </row>
    <row r="1119">
      <c r="A1119" s="58" t="s">
        <v>2706</v>
      </c>
      <c r="B1119" s="50" t="s">
        <v>3840</v>
      </c>
      <c r="C1119" s="50" t="s">
        <v>2707</v>
      </c>
      <c r="D1119" s="56">
        <v>232.0</v>
      </c>
      <c r="E1119" s="56">
        <v>0.392</v>
      </c>
      <c r="F1119" s="56">
        <v>0.342</v>
      </c>
      <c r="G1119" s="56">
        <v>0.429</v>
      </c>
      <c r="H1119" s="56">
        <v>0.098</v>
      </c>
      <c r="I1119" s="56">
        <v>41.0</v>
      </c>
      <c r="J1119" s="56">
        <v>7.4</v>
      </c>
      <c r="K1119" s="50" t="s">
        <v>563</v>
      </c>
      <c r="L1119" s="56">
        <v>3.8E-4</v>
      </c>
      <c r="M1119" s="56">
        <v>0.118</v>
      </c>
      <c r="N1119" s="56">
        <v>68.29</v>
      </c>
      <c r="O1119" s="52"/>
      <c r="P1119" s="56">
        <v>1.22</v>
      </c>
      <c r="Q1119" s="56">
        <v>0.04278</v>
      </c>
      <c r="R1119" s="52"/>
      <c r="S1119" s="52"/>
      <c r="T1119" s="52"/>
      <c r="U1119" s="52"/>
      <c r="V1119" s="52"/>
      <c r="W1119" s="52"/>
      <c r="X1119" s="52"/>
      <c r="Y1119" s="52"/>
    </row>
    <row r="1120">
      <c r="A1120" s="58" t="s">
        <v>2739</v>
      </c>
      <c r="B1120" s="50" t="s">
        <v>3841</v>
      </c>
      <c r="C1120" s="50" t="s">
        <v>2740</v>
      </c>
      <c r="D1120" s="56">
        <v>229.0</v>
      </c>
      <c r="E1120" s="56">
        <v>0.327</v>
      </c>
      <c r="F1120" s="56">
        <v>0.215</v>
      </c>
      <c r="G1120" s="56">
        <v>0.3</v>
      </c>
      <c r="H1120" s="56">
        <v>0.052</v>
      </c>
      <c r="I1120" s="56">
        <v>58.0</v>
      </c>
      <c r="J1120" s="56">
        <v>8.4</v>
      </c>
      <c r="K1120" s="56">
        <v>9.4</v>
      </c>
      <c r="L1120" s="56">
        <v>3.2E-4</v>
      </c>
      <c r="M1120" s="56">
        <v>0.077</v>
      </c>
      <c r="N1120" s="56">
        <v>89.66</v>
      </c>
      <c r="O1120" s="52"/>
      <c r="P1120" s="56">
        <v>25.337</v>
      </c>
      <c r="Q1120" s="56">
        <v>0.03653</v>
      </c>
      <c r="R1120" s="52"/>
      <c r="S1120" s="52"/>
      <c r="T1120" s="52"/>
      <c r="U1120" s="52"/>
      <c r="V1120" s="52"/>
      <c r="W1120" s="52"/>
      <c r="X1120" s="52"/>
      <c r="Y1120" s="52"/>
    </row>
    <row r="1121">
      <c r="A1121" s="58" t="s">
        <v>2601</v>
      </c>
      <c r="B1121" s="50" t="s">
        <v>3842</v>
      </c>
      <c r="C1121" s="50" t="s">
        <v>2602</v>
      </c>
      <c r="D1121" s="56">
        <v>225.0</v>
      </c>
      <c r="E1121" s="56">
        <v>0.673</v>
      </c>
      <c r="F1121" s="56">
        <v>0.355</v>
      </c>
      <c r="G1121" s="56">
        <v>0.494</v>
      </c>
      <c r="H1121" s="56">
        <v>0.143</v>
      </c>
      <c r="I1121" s="56">
        <v>49.0</v>
      </c>
      <c r="J1121" s="56">
        <v>3.8</v>
      </c>
      <c r="K1121" s="50" t="s">
        <v>563</v>
      </c>
      <c r="L1121" s="56">
        <v>2.6E-4</v>
      </c>
      <c r="M1121" s="56">
        <v>0.054</v>
      </c>
      <c r="N1121" s="56">
        <v>97.96</v>
      </c>
      <c r="O1121" s="52"/>
      <c r="P1121" s="56">
        <v>5.664</v>
      </c>
      <c r="Q1121" s="56">
        <v>0.02916</v>
      </c>
      <c r="R1121" s="52"/>
      <c r="S1121" s="52"/>
      <c r="T1121" s="52"/>
      <c r="U1121" s="52"/>
      <c r="V1121" s="52"/>
      <c r="W1121" s="52"/>
      <c r="X1121" s="52"/>
      <c r="Y1121" s="52"/>
    </row>
    <row r="1122">
      <c r="A1122" s="58" t="s">
        <v>2467</v>
      </c>
      <c r="B1122" s="50" t="s">
        <v>3843</v>
      </c>
      <c r="C1122" s="50" t="s">
        <v>2469</v>
      </c>
      <c r="D1122" s="56">
        <v>223.0</v>
      </c>
      <c r="E1122" s="56">
        <v>0.565</v>
      </c>
      <c r="F1122" s="56">
        <v>0.5</v>
      </c>
      <c r="G1122" s="56">
        <v>1.13</v>
      </c>
      <c r="H1122" s="56">
        <v>0.0</v>
      </c>
      <c r="I1122" s="56">
        <v>19.0</v>
      </c>
      <c r="J1122" s="56">
        <v>5.6</v>
      </c>
      <c r="K1122" s="56">
        <v>8.4</v>
      </c>
      <c r="L1122" s="56">
        <v>5.6E-4</v>
      </c>
      <c r="M1122" s="56">
        <v>0.345</v>
      </c>
      <c r="N1122" s="56">
        <v>100.0</v>
      </c>
      <c r="O1122" s="52"/>
      <c r="P1122" s="56">
        <v>6.681</v>
      </c>
      <c r="Q1122" s="56">
        <v>0.06417</v>
      </c>
      <c r="R1122" s="52"/>
      <c r="S1122" s="52"/>
      <c r="T1122" s="52"/>
      <c r="U1122" s="52"/>
      <c r="V1122" s="52"/>
      <c r="W1122" s="52"/>
      <c r="X1122" s="52"/>
      <c r="Y1122" s="52"/>
    </row>
    <row r="1123">
      <c r="A1123" s="58" t="s">
        <v>2617</v>
      </c>
      <c r="B1123" s="50" t="s">
        <v>2617</v>
      </c>
      <c r="C1123" s="50" t="s">
        <v>2619</v>
      </c>
      <c r="D1123" s="56">
        <v>223.0</v>
      </c>
      <c r="E1123" s="56">
        <v>0.369</v>
      </c>
      <c r="F1123" s="56">
        <v>0.369</v>
      </c>
      <c r="G1123" s="56">
        <v>0.247</v>
      </c>
      <c r="H1123" s="56">
        <v>0.217</v>
      </c>
      <c r="I1123" s="56">
        <v>46.0</v>
      </c>
      <c r="J1123" s="50" t="s">
        <v>563</v>
      </c>
      <c r="K1123" s="56">
        <v>2.9</v>
      </c>
      <c r="L1123" s="56">
        <v>5.3E-4</v>
      </c>
      <c r="M1123" s="56">
        <v>0.127</v>
      </c>
      <c r="N1123" s="56">
        <v>100.0</v>
      </c>
      <c r="O1123" s="52"/>
      <c r="P1123" s="56">
        <v>24.063</v>
      </c>
      <c r="Q1123" s="56">
        <v>0.06007</v>
      </c>
      <c r="R1123" s="52"/>
      <c r="S1123" s="52"/>
      <c r="T1123" s="52"/>
      <c r="U1123" s="52"/>
      <c r="V1123" s="52"/>
      <c r="W1123" s="52"/>
      <c r="X1123" s="52"/>
      <c r="Y1123" s="52"/>
    </row>
    <row r="1124">
      <c r="A1124" s="58" t="s">
        <v>2711</v>
      </c>
      <c r="B1124" s="50" t="s">
        <v>3844</v>
      </c>
      <c r="C1124" s="50" t="s">
        <v>2712</v>
      </c>
      <c r="D1124" s="56">
        <v>219.0</v>
      </c>
      <c r="E1124" s="56">
        <v>0.377</v>
      </c>
      <c r="F1124" s="56">
        <v>0.098</v>
      </c>
      <c r="G1124" s="56">
        <v>0.357</v>
      </c>
      <c r="H1124" s="56">
        <v>0.061</v>
      </c>
      <c r="I1124" s="56">
        <v>33.0</v>
      </c>
      <c r="J1124" s="50" t="s">
        <v>563</v>
      </c>
      <c r="K1124" s="56">
        <v>9.3</v>
      </c>
      <c r="L1124" s="56">
        <v>1.1E-4</v>
      </c>
      <c r="M1124" s="56">
        <v>0.044</v>
      </c>
      <c r="N1124" s="56">
        <v>100.0</v>
      </c>
      <c r="O1124" s="52"/>
      <c r="P1124" s="56">
        <v>2.297</v>
      </c>
      <c r="Q1124" s="56">
        <v>0.01287</v>
      </c>
      <c r="R1124" s="52"/>
      <c r="S1124" s="52"/>
      <c r="T1124" s="52"/>
      <c r="U1124" s="52"/>
      <c r="V1124" s="52"/>
      <c r="W1124" s="52"/>
      <c r="X1124" s="52"/>
      <c r="Y1124" s="52"/>
    </row>
    <row r="1125">
      <c r="A1125" s="58" t="s">
        <v>1549</v>
      </c>
      <c r="B1125" s="50" t="s">
        <v>3845</v>
      </c>
      <c r="C1125" s="50" t="s">
        <v>1550</v>
      </c>
      <c r="D1125" s="56">
        <v>216.0</v>
      </c>
      <c r="E1125" s="56">
        <v>1.529</v>
      </c>
      <c r="F1125" s="56">
        <v>1.353</v>
      </c>
      <c r="G1125" s="56">
        <v>1.659</v>
      </c>
      <c r="H1125" s="56">
        <v>0.833</v>
      </c>
      <c r="I1125" s="56">
        <v>6.0</v>
      </c>
      <c r="J1125" s="56">
        <v>7.9</v>
      </c>
      <c r="K1125" s="50" t="s">
        <v>563</v>
      </c>
      <c r="L1125" s="56">
        <v>4.4E-4</v>
      </c>
      <c r="M1125" s="56">
        <v>0.667</v>
      </c>
      <c r="N1125" s="56">
        <v>0.0</v>
      </c>
      <c r="O1125" s="52"/>
      <c r="P1125" s="56">
        <v>40.385</v>
      </c>
      <c r="Q1125" s="56">
        <v>0.05058</v>
      </c>
      <c r="R1125" s="52"/>
      <c r="S1125" s="52"/>
      <c r="T1125" s="52"/>
      <c r="U1125" s="52"/>
      <c r="V1125" s="52"/>
      <c r="W1125" s="52"/>
      <c r="X1125" s="52"/>
      <c r="Y1125" s="52"/>
    </row>
    <row r="1126">
      <c r="A1126" s="58" t="s">
        <v>2613</v>
      </c>
      <c r="B1126" s="50" t="s">
        <v>3846</v>
      </c>
      <c r="C1126" s="50" t="s">
        <v>2614</v>
      </c>
      <c r="D1126" s="56">
        <v>212.0</v>
      </c>
      <c r="E1126" s="56">
        <v>0.467</v>
      </c>
      <c r="F1126" s="56">
        <v>0.467</v>
      </c>
      <c r="G1126" s="56">
        <v>0.608</v>
      </c>
      <c r="H1126" s="56">
        <v>0.211</v>
      </c>
      <c r="I1126" s="56">
        <v>19.0</v>
      </c>
      <c r="J1126" s="56">
        <v>6.5</v>
      </c>
      <c r="K1126" s="50" t="s">
        <v>1709</v>
      </c>
      <c r="L1126" s="56">
        <v>6.2E-4</v>
      </c>
      <c r="M1126" s="56">
        <v>0.278</v>
      </c>
      <c r="N1126" s="56">
        <v>100.0</v>
      </c>
      <c r="O1126" s="52"/>
      <c r="P1126" s="56">
        <v>24.608</v>
      </c>
      <c r="Q1126" s="56">
        <v>0.07097</v>
      </c>
      <c r="R1126" s="52"/>
      <c r="S1126" s="52"/>
      <c r="T1126" s="52"/>
      <c r="U1126" s="52"/>
      <c r="V1126" s="52"/>
      <c r="W1126" s="52"/>
      <c r="X1126" s="52"/>
      <c r="Y1126" s="52"/>
    </row>
    <row r="1127">
      <c r="A1127" s="58" t="s">
        <v>2781</v>
      </c>
      <c r="B1127" s="50" t="s">
        <v>3847</v>
      </c>
      <c r="C1127" s="50" t="s">
        <v>2782</v>
      </c>
      <c r="D1127" s="56">
        <v>212.0</v>
      </c>
      <c r="E1127" s="56">
        <v>0.206</v>
      </c>
      <c r="F1127" s="56">
        <v>0.206</v>
      </c>
      <c r="G1127" s="56">
        <v>0.185</v>
      </c>
      <c r="H1127" s="56">
        <v>0.028</v>
      </c>
      <c r="I1127" s="56">
        <v>36.0</v>
      </c>
      <c r="J1127" s="50" t="s">
        <v>563</v>
      </c>
      <c r="K1127" s="50" t="s">
        <v>563</v>
      </c>
      <c r="L1127" s="56">
        <v>1.3E-4</v>
      </c>
      <c r="M1127" s="56">
        <v>0.053</v>
      </c>
      <c r="N1127" s="56">
        <v>91.67</v>
      </c>
      <c r="O1127" s="52"/>
      <c r="P1127" s="56">
        <v>2.907</v>
      </c>
      <c r="Q1127" s="56">
        <v>0.01488</v>
      </c>
      <c r="R1127" s="52"/>
      <c r="S1127" s="52"/>
      <c r="T1127" s="52"/>
      <c r="U1127" s="52"/>
      <c r="V1127" s="52"/>
      <c r="W1127" s="52"/>
      <c r="X1127" s="52"/>
      <c r="Y1127" s="52"/>
    </row>
    <row r="1128">
      <c r="A1128" s="58" t="s">
        <v>2611</v>
      </c>
      <c r="B1128" s="50" t="s">
        <v>2611</v>
      </c>
      <c r="C1128" s="50" t="s">
        <v>2612</v>
      </c>
      <c r="D1128" s="56">
        <v>210.0</v>
      </c>
      <c r="E1128" s="56">
        <v>0.628</v>
      </c>
      <c r="F1128" s="56">
        <v>0.558</v>
      </c>
      <c r="G1128" s="56">
        <v>0.53</v>
      </c>
      <c r="H1128" s="56">
        <v>0.256</v>
      </c>
      <c r="I1128" s="56">
        <v>43.0</v>
      </c>
      <c r="J1128" s="56">
        <v>4.2</v>
      </c>
      <c r="K1128" s="56">
        <v>7.6</v>
      </c>
      <c r="L1128" s="56">
        <v>6.4E-4</v>
      </c>
      <c r="M1128" s="56">
        <v>0.157</v>
      </c>
      <c r="N1128" s="56">
        <v>93.02</v>
      </c>
      <c r="O1128" s="52"/>
      <c r="P1128" s="56">
        <v>8.553</v>
      </c>
      <c r="Q1128" s="56">
        <v>0.07289</v>
      </c>
      <c r="R1128" s="52"/>
      <c r="S1128" s="52"/>
      <c r="T1128" s="52"/>
      <c r="U1128" s="52"/>
      <c r="V1128" s="52"/>
      <c r="W1128" s="52"/>
      <c r="X1128" s="52"/>
      <c r="Y1128" s="52"/>
    </row>
    <row r="1129">
      <c r="A1129" s="58" t="s">
        <v>3848</v>
      </c>
      <c r="B1129" s="50" t="s">
        <v>3849</v>
      </c>
      <c r="C1129" s="50" t="s">
        <v>3850</v>
      </c>
      <c r="D1129" s="56">
        <v>209.0</v>
      </c>
      <c r="E1129" s="56">
        <v>8.364</v>
      </c>
      <c r="F1129" s="56">
        <v>7.273</v>
      </c>
      <c r="G1129" s="56">
        <v>8.364</v>
      </c>
      <c r="H1129" s="56">
        <v>2.478</v>
      </c>
      <c r="I1129" s="56">
        <v>46.0</v>
      </c>
      <c r="J1129" s="56">
        <v>0.9</v>
      </c>
      <c r="K1129" s="56">
        <v>3.7</v>
      </c>
      <c r="L1129" s="56">
        <v>7.5E-4</v>
      </c>
      <c r="M1129" s="56">
        <v>4.527</v>
      </c>
      <c r="N1129" s="56">
        <v>95.65</v>
      </c>
      <c r="O1129" s="52"/>
      <c r="P1129" s="56">
        <v>94.686</v>
      </c>
      <c r="Q1129" s="56">
        <v>0.08583</v>
      </c>
      <c r="R1129" s="52"/>
      <c r="S1129" s="52"/>
      <c r="T1129" s="52"/>
      <c r="U1129" s="52"/>
      <c r="V1129" s="52"/>
      <c r="W1129" s="52"/>
      <c r="X1129" s="52"/>
      <c r="Y1129" s="52"/>
    </row>
    <row r="1130">
      <c r="A1130" s="58" t="s">
        <v>2180</v>
      </c>
      <c r="B1130" s="50" t="s">
        <v>3851</v>
      </c>
      <c r="C1130" s="50" t="s">
        <v>2181</v>
      </c>
      <c r="D1130" s="56">
        <v>201.0</v>
      </c>
      <c r="E1130" s="56">
        <v>1.012</v>
      </c>
      <c r="F1130" s="56">
        <v>0.988</v>
      </c>
      <c r="G1130" s="56">
        <v>0.92</v>
      </c>
      <c r="H1130" s="56">
        <v>0.167</v>
      </c>
      <c r="I1130" s="56">
        <v>30.0</v>
      </c>
      <c r="J1130" s="56">
        <v>3.2</v>
      </c>
      <c r="K1130" s="56">
        <v>8.8</v>
      </c>
      <c r="L1130" s="56">
        <v>9.9E-4</v>
      </c>
      <c r="M1130" s="56">
        <v>0.308</v>
      </c>
      <c r="N1130" s="56">
        <v>96.67</v>
      </c>
      <c r="O1130" s="52"/>
      <c r="P1130" s="56">
        <v>9.961</v>
      </c>
      <c r="Q1130" s="56">
        <v>0.11319</v>
      </c>
      <c r="R1130" s="52"/>
      <c r="S1130" s="52"/>
      <c r="T1130" s="52"/>
      <c r="U1130" s="52"/>
      <c r="V1130" s="52"/>
      <c r="W1130" s="52"/>
      <c r="X1130" s="52"/>
      <c r="Y1130" s="52"/>
    </row>
    <row r="1131">
      <c r="A1131" s="58" t="s">
        <v>2463</v>
      </c>
      <c r="B1131" s="50" t="s">
        <v>3852</v>
      </c>
      <c r="C1131" s="50" t="s">
        <v>2464</v>
      </c>
      <c r="D1131" s="56">
        <v>200.0</v>
      </c>
      <c r="E1131" s="56">
        <v>0.778</v>
      </c>
      <c r="F1131" s="56">
        <v>0.389</v>
      </c>
      <c r="G1131" s="56">
        <v>0.809</v>
      </c>
      <c r="H1131" s="56">
        <v>0.083</v>
      </c>
      <c r="I1131" s="56">
        <v>12.0</v>
      </c>
      <c r="J1131" s="50" t="s">
        <v>563</v>
      </c>
      <c r="K1131" s="50" t="s">
        <v>563</v>
      </c>
      <c r="L1131" s="56">
        <v>9.0E-5</v>
      </c>
      <c r="M1131" s="56">
        <v>0.125</v>
      </c>
      <c r="N1131" s="56">
        <v>100.0</v>
      </c>
      <c r="O1131" s="52"/>
      <c r="P1131" s="56">
        <v>12.988</v>
      </c>
      <c r="Q1131" s="56">
        <v>0.01014</v>
      </c>
      <c r="R1131" s="52"/>
      <c r="S1131" s="52"/>
      <c r="T1131" s="52"/>
      <c r="U1131" s="52"/>
      <c r="V1131" s="52"/>
      <c r="W1131" s="52"/>
      <c r="X1131" s="52"/>
      <c r="Y1131" s="52"/>
    </row>
    <row r="1132">
      <c r="A1132" s="58" t="s">
        <v>2652</v>
      </c>
      <c r="B1132" s="50" t="s">
        <v>3853</v>
      </c>
      <c r="C1132" s="50" t="s">
        <v>2653</v>
      </c>
      <c r="D1132" s="56">
        <v>195.0</v>
      </c>
      <c r="E1132" s="56">
        <v>0.741</v>
      </c>
      <c r="F1132" s="56">
        <v>0.741</v>
      </c>
      <c r="G1132" s="56">
        <v>0.781</v>
      </c>
      <c r="H1132" s="56">
        <v>0.033</v>
      </c>
      <c r="I1132" s="56">
        <v>30.0</v>
      </c>
      <c r="J1132" s="56">
        <v>5.4</v>
      </c>
      <c r="K1132" s="56">
        <v>6.9</v>
      </c>
      <c r="L1132" s="56">
        <v>3.7E-4</v>
      </c>
      <c r="M1132" s="56">
        <v>0.165</v>
      </c>
      <c r="N1132" s="56">
        <v>96.67</v>
      </c>
      <c r="O1132" s="52"/>
      <c r="P1132" s="56">
        <v>2.98</v>
      </c>
      <c r="Q1132" s="56">
        <v>0.04165</v>
      </c>
      <c r="R1132" s="52"/>
      <c r="S1132" s="52"/>
      <c r="T1132" s="52"/>
      <c r="U1132" s="52"/>
      <c r="V1132" s="52"/>
      <c r="W1132" s="52"/>
      <c r="X1132" s="52"/>
      <c r="Y1132" s="52"/>
    </row>
    <row r="1133">
      <c r="A1133" s="58" t="s">
        <v>2577</v>
      </c>
      <c r="B1133" s="50" t="s">
        <v>3854</v>
      </c>
      <c r="C1133" s="50" t="s">
        <v>2578</v>
      </c>
      <c r="D1133" s="56">
        <v>194.0</v>
      </c>
      <c r="E1133" s="56">
        <v>0.457</v>
      </c>
      <c r="F1133" s="56">
        <v>0.443</v>
      </c>
      <c r="G1133" s="56">
        <v>0.391</v>
      </c>
      <c r="H1133" s="56">
        <v>0.048</v>
      </c>
      <c r="I1133" s="56">
        <v>21.0</v>
      </c>
      <c r="J1133" s="50" t="s">
        <v>563</v>
      </c>
      <c r="K1133" s="50" t="s">
        <v>563</v>
      </c>
      <c r="L1133" s="56">
        <v>2.1E-4</v>
      </c>
      <c r="M1133" s="56">
        <v>0.085</v>
      </c>
      <c r="N1133" s="56">
        <v>100.0</v>
      </c>
      <c r="O1133" s="52"/>
      <c r="P1133" s="56">
        <v>3.124</v>
      </c>
      <c r="Q1133" s="56">
        <v>0.02366</v>
      </c>
      <c r="R1133" s="52"/>
      <c r="S1133" s="52"/>
      <c r="T1133" s="52"/>
      <c r="U1133" s="52"/>
      <c r="V1133" s="52"/>
      <c r="W1133" s="52"/>
      <c r="X1133" s="52"/>
      <c r="Y1133" s="52"/>
    </row>
    <row r="1134">
      <c r="A1134" s="58" t="s">
        <v>3855</v>
      </c>
      <c r="B1134" s="50" t="s">
        <v>3856</v>
      </c>
      <c r="C1134" s="50" t="s">
        <v>3857</v>
      </c>
      <c r="D1134" s="56">
        <v>193.0</v>
      </c>
      <c r="E1134" s="56">
        <v>1.5</v>
      </c>
      <c r="F1134" s="56">
        <v>1.466</v>
      </c>
      <c r="G1134" s="50" t="s">
        <v>1709</v>
      </c>
      <c r="H1134" s="56">
        <v>0.205</v>
      </c>
      <c r="I1134" s="56">
        <v>44.0</v>
      </c>
      <c r="J1134" s="56">
        <v>3.0</v>
      </c>
      <c r="K1134" s="56">
        <v>9.2</v>
      </c>
      <c r="L1134" s="56">
        <v>7.4E-4</v>
      </c>
      <c r="M1134" s="50" t="s">
        <v>1709</v>
      </c>
      <c r="N1134" s="56">
        <v>79.55</v>
      </c>
      <c r="O1134" s="52"/>
      <c r="P1134" s="56">
        <v>21.142</v>
      </c>
      <c r="Q1134" s="56">
        <v>0.0839</v>
      </c>
      <c r="R1134" s="52"/>
      <c r="S1134" s="52"/>
      <c r="T1134" s="52"/>
      <c r="U1134" s="52"/>
      <c r="V1134" s="52"/>
      <c r="W1134" s="52"/>
      <c r="X1134" s="52"/>
      <c r="Y1134" s="52"/>
    </row>
    <row r="1135">
      <c r="A1135" s="58" t="s">
        <v>2716</v>
      </c>
      <c r="B1135" s="50" t="s">
        <v>3858</v>
      </c>
      <c r="C1135" s="50" t="s">
        <v>2717</v>
      </c>
      <c r="D1135" s="56">
        <v>193.0</v>
      </c>
      <c r="E1135" s="56">
        <v>0.347</v>
      </c>
      <c r="F1135" s="56">
        <v>0.327</v>
      </c>
      <c r="G1135" s="56">
        <v>0.431</v>
      </c>
      <c r="H1135" s="56">
        <v>0.0</v>
      </c>
      <c r="I1135" s="56">
        <v>19.0</v>
      </c>
      <c r="J1135" s="56">
        <v>8.6</v>
      </c>
      <c r="K1135" s="50" t="s">
        <v>563</v>
      </c>
      <c r="L1135" s="56">
        <v>2.1E-4</v>
      </c>
      <c r="M1135" s="56">
        <v>0.112</v>
      </c>
      <c r="N1135" s="56">
        <v>100.0</v>
      </c>
      <c r="O1135" s="52"/>
      <c r="P1135" s="56">
        <v>23.617</v>
      </c>
      <c r="Q1135" s="56">
        <v>0.02365</v>
      </c>
      <c r="R1135" s="52"/>
      <c r="S1135" s="52"/>
      <c r="T1135" s="52"/>
      <c r="U1135" s="52"/>
      <c r="V1135" s="52"/>
      <c r="W1135" s="52"/>
      <c r="X1135" s="52"/>
      <c r="Y1135" s="52"/>
    </row>
    <row r="1136">
      <c r="A1136" s="58" t="s">
        <v>2725</v>
      </c>
      <c r="B1136" s="50" t="s">
        <v>3859</v>
      </c>
      <c r="C1136" s="50" t="s">
        <v>2726</v>
      </c>
      <c r="D1136" s="56">
        <v>193.0</v>
      </c>
      <c r="E1136" s="56">
        <v>0.345</v>
      </c>
      <c r="F1136" s="56">
        <v>0.31</v>
      </c>
      <c r="G1136" s="56">
        <v>0.288</v>
      </c>
      <c r="H1136" s="56">
        <v>0.1</v>
      </c>
      <c r="I1136" s="56">
        <v>100.0</v>
      </c>
      <c r="J1136" s="56">
        <v>3.9</v>
      </c>
      <c r="K1136" s="50" t="s">
        <v>563</v>
      </c>
      <c r="L1136" s="56">
        <v>3.4E-4</v>
      </c>
      <c r="M1136" s="56">
        <v>0.059</v>
      </c>
      <c r="N1136" s="56">
        <v>99.0</v>
      </c>
      <c r="O1136" s="52"/>
      <c r="P1136" s="56">
        <v>23.016</v>
      </c>
      <c r="Q1136" s="56">
        <v>0.03823</v>
      </c>
      <c r="R1136" s="52"/>
      <c r="S1136" s="52"/>
      <c r="T1136" s="52"/>
      <c r="U1136" s="52"/>
      <c r="V1136" s="52"/>
      <c r="W1136" s="52"/>
      <c r="X1136" s="52"/>
      <c r="Y1136" s="52"/>
    </row>
    <row r="1137">
      <c r="A1137" s="58" t="s">
        <v>2550</v>
      </c>
      <c r="B1137" s="50" t="s">
        <v>3860</v>
      </c>
      <c r="C1137" s="50" t="s">
        <v>2551</v>
      </c>
      <c r="D1137" s="56">
        <v>189.0</v>
      </c>
      <c r="E1137" s="56">
        <v>0.574</v>
      </c>
      <c r="F1137" s="56">
        <v>0.574</v>
      </c>
      <c r="G1137" s="56">
        <v>0.675</v>
      </c>
      <c r="H1137" s="56">
        <v>0.071</v>
      </c>
      <c r="I1137" s="56">
        <v>14.0</v>
      </c>
      <c r="J1137" s="56">
        <v>5.5</v>
      </c>
      <c r="K1137" s="56">
        <v>8.4</v>
      </c>
      <c r="L1137" s="56">
        <v>4.7E-4</v>
      </c>
      <c r="M1137" s="56">
        <v>0.2</v>
      </c>
      <c r="N1137" s="56">
        <v>78.57</v>
      </c>
      <c r="O1137" s="52"/>
      <c r="P1137" s="56">
        <v>18.023</v>
      </c>
      <c r="Q1137" s="56">
        <v>0.0531</v>
      </c>
      <c r="R1137" s="52"/>
      <c r="S1137" s="52"/>
      <c r="T1137" s="52"/>
      <c r="U1137" s="52"/>
      <c r="V1137" s="52"/>
      <c r="W1137" s="52"/>
      <c r="X1137" s="52"/>
      <c r="Y1137" s="52"/>
    </row>
    <row r="1138">
      <c r="A1138" s="58" t="s">
        <v>2744</v>
      </c>
      <c r="B1138" s="50" t="s">
        <v>3861</v>
      </c>
      <c r="C1138" s="50" t="s">
        <v>2745</v>
      </c>
      <c r="D1138" s="56">
        <v>185.0</v>
      </c>
      <c r="E1138" s="56">
        <v>0.703</v>
      </c>
      <c r="F1138" s="56">
        <v>0.541</v>
      </c>
      <c r="G1138" s="56">
        <v>0.535</v>
      </c>
      <c r="H1138" s="56">
        <v>0.091</v>
      </c>
      <c r="I1138" s="56">
        <v>33.0</v>
      </c>
      <c r="J1138" s="56">
        <v>6.6</v>
      </c>
      <c r="K1138" s="56">
        <v>9.3</v>
      </c>
      <c r="L1138" s="56">
        <v>2.4E-4</v>
      </c>
      <c r="M1138" s="56">
        <v>0.121</v>
      </c>
      <c r="N1138" s="56">
        <v>100.0</v>
      </c>
      <c r="O1138" s="52"/>
      <c r="P1138" s="56">
        <v>21.25</v>
      </c>
      <c r="Q1138" s="56">
        <v>0.02686</v>
      </c>
      <c r="R1138" s="52"/>
      <c r="S1138" s="52"/>
      <c r="T1138" s="52"/>
      <c r="U1138" s="52"/>
      <c r="V1138" s="52"/>
      <c r="W1138" s="52"/>
      <c r="X1138" s="52"/>
      <c r="Y1138" s="52"/>
    </row>
    <row r="1139">
      <c r="A1139" s="58" t="s">
        <v>2793</v>
      </c>
      <c r="B1139" s="50" t="s">
        <v>3862</v>
      </c>
      <c r="C1139" s="50" t="s">
        <v>2794</v>
      </c>
      <c r="D1139" s="56">
        <v>185.0</v>
      </c>
      <c r="E1139" s="56">
        <v>0.175</v>
      </c>
      <c r="F1139" s="56">
        <v>0.095</v>
      </c>
      <c r="G1139" s="56">
        <v>0.17</v>
      </c>
      <c r="H1139" s="56">
        <v>0.032</v>
      </c>
      <c r="I1139" s="56">
        <v>62.0</v>
      </c>
      <c r="J1139" s="50" t="s">
        <v>563</v>
      </c>
      <c r="K1139" s="56">
        <v>9.6</v>
      </c>
      <c r="L1139" s="56">
        <v>1.5E-4</v>
      </c>
      <c r="M1139" s="56">
        <v>0.028</v>
      </c>
      <c r="N1139" s="56">
        <v>83.87</v>
      </c>
      <c r="O1139" s="52"/>
      <c r="P1139" s="56">
        <v>1.994</v>
      </c>
      <c r="Q1139" s="56">
        <v>0.01655</v>
      </c>
      <c r="R1139" s="52"/>
      <c r="S1139" s="52"/>
      <c r="T1139" s="52"/>
      <c r="U1139" s="52"/>
      <c r="V1139" s="52"/>
      <c r="W1139" s="52"/>
      <c r="X1139" s="52"/>
      <c r="Y1139" s="52"/>
    </row>
    <row r="1140">
      <c r="A1140" s="58" t="s">
        <v>2758</v>
      </c>
      <c r="B1140" s="50" t="s">
        <v>3863</v>
      </c>
      <c r="C1140" s="50" t="s">
        <v>2759</v>
      </c>
      <c r="D1140" s="56">
        <v>183.0</v>
      </c>
      <c r="E1140" s="56">
        <v>0.195</v>
      </c>
      <c r="F1140" s="56">
        <v>0.082</v>
      </c>
      <c r="G1140" s="56">
        <v>0.198</v>
      </c>
      <c r="H1140" s="56">
        <v>0.119</v>
      </c>
      <c r="I1140" s="56">
        <v>268.0</v>
      </c>
      <c r="J1140" s="56">
        <v>2.6</v>
      </c>
      <c r="K1140" s="50" t="s">
        <v>563</v>
      </c>
      <c r="L1140" s="56">
        <v>2.2E-4</v>
      </c>
      <c r="M1140" s="56">
        <v>0.028</v>
      </c>
      <c r="N1140" s="56">
        <v>99.25</v>
      </c>
      <c r="O1140" s="52"/>
      <c r="P1140" s="56">
        <v>8.553</v>
      </c>
      <c r="Q1140" s="56">
        <v>0.02472</v>
      </c>
      <c r="R1140" s="52"/>
      <c r="S1140" s="52"/>
      <c r="T1140" s="52"/>
      <c r="U1140" s="52"/>
      <c r="V1140" s="52"/>
      <c r="W1140" s="52"/>
      <c r="X1140" s="52"/>
      <c r="Y1140" s="52"/>
    </row>
    <row r="1141">
      <c r="A1141" s="58" t="s">
        <v>1918</v>
      </c>
      <c r="B1141" s="50" t="s">
        <v>3864</v>
      </c>
      <c r="C1141" s="50" t="s">
        <v>1919</v>
      </c>
      <c r="D1141" s="56">
        <v>181.0</v>
      </c>
      <c r="E1141" s="56">
        <v>1.285</v>
      </c>
      <c r="F1141" s="56">
        <v>1.179</v>
      </c>
      <c r="G1141" s="56">
        <v>1.285</v>
      </c>
      <c r="H1141" s="56">
        <v>0.423</v>
      </c>
      <c r="I1141" s="56">
        <v>52.0</v>
      </c>
      <c r="J1141" s="56">
        <v>2.1</v>
      </c>
      <c r="K1141" s="56">
        <v>7.8</v>
      </c>
      <c r="L1141" s="56">
        <v>9.0E-4</v>
      </c>
      <c r="M1141" s="56">
        <v>0.482</v>
      </c>
      <c r="N1141" s="56">
        <v>78.85</v>
      </c>
      <c r="O1141" s="52"/>
      <c r="P1141" s="56">
        <v>35.0</v>
      </c>
      <c r="Q1141" s="56">
        <v>0.10221</v>
      </c>
      <c r="R1141" s="52"/>
      <c r="S1141" s="52"/>
      <c r="T1141" s="52"/>
      <c r="U1141" s="52"/>
      <c r="V1141" s="52"/>
      <c r="W1141" s="52"/>
      <c r="X1141" s="52"/>
      <c r="Y1141" s="52"/>
    </row>
    <row r="1142">
      <c r="A1142" s="58" t="s">
        <v>2737</v>
      </c>
      <c r="B1142" s="50" t="s">
        <v>3865</v>
      </c>
      <c r="C1142" s="50" t="s">
        <v>2738</v>
      </c>
      <c r="D1142" s="56">
        <v>173.0</v>
      </c>
      <c r="E1142" s="56">
        <v>0.309</v>
      </c>
      <c r="F1142" s="56">
        <v>0.229</v>
      </c>
      <c r="G1142" s="56">
        <v>0.35</v>
      </c>
      <c r="H1142" s="56">
        <v>0.039</v>
      </c>
      <c r="I1142" s="56">
        <v>76.0</v>
      </c>
      <c r="J1142" s="56">
        <v>3.7</v>
      </c>
      <c r="K1142" s="56">
        <v>7.7</v>
      </c>
      <c r="L1142" s="56">
        <v>3.1E-4</v>
      </c>
      <c r="M1142" s="56">
        <v>0.057</v>
      </c>
      <c r="N1142" s="56">
        <v>78.95</v>
      </c>
      <c r="O1142" s="52"/>
      <c r="P1142" s="56">
        <v>0.331</v>
      </c>
      <c r="Q1142" s="56">
        <v>0.03559</v>
      </c>
      <c r="R1142" s="52"/>
      <c r="S1142" s="52"/>
      <c r="T1142" s="52"/>
      <c r="U1142" s="52"/>
      <c r="V1142" s="52"/>
      <c r="W1142" s="52"/>
      <c r="X1142" s="52"/>
      <c r="Y1142" s="52"/>
    </row>
    <row r="1143">
      <c r="A1143" s="58" t="s">
        <v>2380</v>
      </c>
      <c r="B1143" s="50" t="s">
        <v>3866</v>
      </c>
      <c r="C1143" s="50" t="s">
        <v>2381</v>
      </c>
      <c r="D1143" s="56">
        <v>172.0</v>
      </c>
      <c r="E1143" s="56">
        <v>1.83</v>
      </c>
      <c r="F1143" s="56">
        <v>1.795</v>
      </c>
      <c r="G1143" s="56">
        <v>1.841</v>
      </c>
      <c r="H1143" s="56">
        <v>0.129</v>
      </c>
      <c r="I1143" s="56">
        <v>62.0</v>
      </c>
      <c r="J1143" s="56">
        <v>1.8</v>
      </c>
      <c r="K1143" s="56">
        <v>7.1</v>
      </c>
      <c r="L1143" s="56">
        <v>5.4E-4</v>
      </c>
      <c r="M1143" s="56">
        <v>0.406</v>
      </c>
      <c r="N1143" s="56">
        <v>90.32</v>
      </c>
      <c r="O1143" s="52"/>
      <c r="P1143" s="56">
        <v>31.083</v>
      </c>
      <c r="Q1143" s="56">
        <v>0.06162</v>
      </c>
      <c r="R1143" s="52"/>
      <c r="S1143" s="52"/>
      <c r="T1143" s="52"/>
      <c r="U1143" s="52"/>
      <c r="V1143" s="52"/>
      <c r="W1143" s="52"/>
      <c r="X1143" s="52"/>
      <c r="Y1143" s="52"/>
    </row>
    <row r="1144">
      <c r="A1144" s="58" t="s">
        <v>2662</v>
      </c>
      <c r="B1144" s="50" t="s">
        <v>3867</v>
      </c>
      <c r="C1144" s="50" t="s">
        <v>2663</v>
      </c>
      <c r="D1144" s="56">
        <v>171.0</v>
      </c>
      <c r="E1144" s="56">
        <v>0.376</v>
      </c>
      <c r="F1144" s="56">
        <v>0.256</v>
      </c>
      <c r="G1144" s="56">
        <v>0.365</v>
      </c>
      <c r="H1144" s="56">
        <v>0.075</v>
      </c>
      <c r="I1144" s="56">
        <v>53.0</v>
      </c>
      <c r="J1144" s="56">
        <v>5.3</v>
      </c>
      <c r="K1144" s="56">
        <v>8.0</v>
      </c>
      <c r="L1144" s="56">
        <v>1.8E-4</v>
      </c>
      <c r="M1144" s="56">
        <v>0.047</v>
      </c>
      <c r="N1144" s="56">
        <v>81.13</v>
      </c>
      <c r="O1144" s="52"/>
      <c r="P1144" s="56">
        <v>2.694</v>
      </c>
      <c r="Q1144" s="56">
        <v>0.02048</v>
      </c>
      <c r="R1144" s="52"/>
      <c r="S1144" s="52"/>
      <c r="T1144" s="52"/>
      <c r="U1144" s="52"/>
      <c r="V1144" s="52"/>
      <c r="W1144" s="52"/>
      <c r="X1144" s="52"/>
      <c r="Y1144" s="52"/>
    </row>
    <row r="1145">
      <c r="A1145" s="58" t="s">
        <v>2772</v>
      </c>
      <c r="B1145" s="50" t="s">
        <v>3868</v>
      </c>
      <c r="C1145" s="50" t="s">
        <v>2773</v>
      </c>
      <c r="D1145" s="56">
        <v>171.0</v>
      </c>
      <c r="E1145" s="56">
        <v>0.211</v>
      </c>
      <c r="F1145" s="56">
        <v>0.164</v>
      </c>
      <c r="G1145" s="56">
        <v>0.278</v>
      </c>
      <c r="H1145" s="56">
        <v>0.029</v>
      </c>
      <c r="I1145" s="56">
        <v>70.0</v>
      </c>
      <c r="J1145" s="56">
        <v>5.1</v>
      </c>
      <c r="K1145" s="50" t="s">
        <v>563</v>
      </c>
      <c r="L1145" s="56">
        <v>3.1E-4</v>
      </c>
      <c r="M1145" s="56">
        <v>0.058</v>
      </c>
      <c r="N1145" s="56">
        <v>100.0</v>
      </c>
      <c r="O1145" s="52"/>
      <c r="P1145" s="56">
        <v>0.519</v>
      </c>
      <c r="Q1145" s="56">
        <v>0.03496</v>
      </c>
      <c r="R1145" s="52"/>
      <c r="S1145" s="52"/>
      <c r="T1145" s="52"/>
      <c r="U1145" s="52"/>
      <c r="V1145" s="52"/>
      <c r="W1145" s="52"/>
      <c r="X1145" s="52"/>
      <c r="Y1145" s="52"/>
    </row>
    <row r="1146">
      <c r="A1146" s="58" t="s">
        <v>2657</v>
      </c>
      <c r="B1146" s="50" t="s">
        <v>3869</v>
      </c>
      <c r="C1146" s="50" t="s">
        <v>2659</v>
      </c>
      <c r="D1146" s="56">
        <v>164.0</v>
      </c>
      <c r="E1146" s="56">
        <v>0.315</v>
      </c>
      <c r="F1146" s="56">
        <v>0.26</v>
      </c>
      <c r="G1146" s="56">
        <v>0.348</v>
      </c>
      <c r="H1146" s="56">
        <v>0.029</v>
      </c>
      <c r="I1146" s="56">
        <v>70.0</v>
      </c>
      <c r="J1146" s="56">
        <v>3.6</v>
      </c>
      <c r="K1146" s="56">
        <v>8.4</v>
      </c>
      <c r="L1146" s="56">
        <v>4.1E-4</v>
      </c>
      <c r="M1146" s="56">
        <v>0.072</v>
      </c>
      <c r="N1146" s="56">
        <v>100.0</v>
      </c>
      <c r="O1146" s="52"/>
      <c r="P1146" s="56">
        <v>18.254</v>
      </c>
      <c r="Q1146" s="56">
        <v>0.04717</v>
      </c>
      <c r="R1146" s="52"/>
      <c r="S1146" s="52"/>
      <c r="T1146" s="52"/>
      <c r="U1146" s="52"/>
      <c r="V1146" s="52"/>
      <c r="W1146" s="52"/>
      <c r="X1146" s="52"/>
      <c r="Y1146" s="52"/>
    </row>
    <row r="1147">
      <c r="A1147" s="58" t="s">
        <v>2671</v>
      </c>
      <c r="B1147" s="50" t="s">
        <v>3870</v>
      </c>
      <c r="C1147" s="50" t="s">
        <v>2672</v>
      </c>
      <c r="D1147" s="56">
        <v>163.0</v>
      </c>
      <c r="E1147" s="56">
        <v>0.329</v>
      </c>
      <c r="F1147" s="56">
        <v>0.305</v>
      </c>
      <c r="G1147" s="56">
        <v>0.517</v>
      </c>
      <c r="H1147" s="56">
        <v>0.03</v>
      </c>
      <c r="I1147" s="56">
        <v>33.0</v>
      </c>
      <c r="J1147" s="56">
        <v>5.1</v>
      </c>
      <c r="K1147" s="56">
        <v>9.1</v>
      </c>
      <c r="L1147" s="56">
        <v>3.4E-4</v>
      </c>
      <c r="M1147" s="56">
        <v>0.107</v>
      </c>
      <c r="N1147" s="56">
        <v>100.0</v>
      </c>
      <c r="O1147" s="52"/>
      <c r="P1147" s="56">
        <v>21.429</v>
      </c>
      <c r="Q1147" s="56">
        <v>0.03876</v>
      </c>
      <c r="R1147" s="52"/>
      <c r="S1147" s="52"/>
      <c r="T1147" s="52"/>
      <c r="U1147" s="52"/>
      <c r="V1147" s="52"/>
      <c r="W1147" s="52"/>
      <c r="X1147" s="52"/>
      <c r="Y1147" s="52"/>
    </row>
    <row r="1148">
      <c r="A1148" s="58" t="s">
        <v>3871</v>
      </c>
      <c r="B1148" s="50" t="s">
        <v>3872</v>
      </c>
      <c r="C1148" s="50" t="s">
        <v>3873</v>
      </c>
      <c r="D1148" s="56">
        <v>163.0</v>
      </c>
      <c r="E1148" s="50" t="s">
        <v>1709</v>
      </c>
      <c r="F1148" s="56">
        <v>0.0</v>
      </c>
      <c r="G1148" s="50" t="s">
        <v>1709</v>
      </c>
      <c r="H1148" s="56">
        <v>0.718</v>
      </c>
      <c r="I1148" s="56">
        <v>227.0</v>
      </c>
      <c r="J1148" s="56">
        <v>0.5</v>
      </c>
      <c r="K1148" s="56">
        <v>5.9</v>
      </c>
      <c r="L1148" s="56">
        <v>0.0</v>
      </c>
      <c r="M1148" s="50" t="s">
        <v>1709</v>
      </c>
      <c r="N1148" s="56">
        <v>80.18</v>
      </c>
      <c r="O1148" s="52"/>
      <c r="P1148" s="56">
        <v>2.381</v>
      </c>
      <c r="Q1148" s="56">
        <v>0.0</v>
      </c>
      <c r="R1148" s="52"/>
      <c r="S1148" s="52"/>
      <c r="T1148" s="52"/>
      <c r="U1148" s="52"/>
      <c r="V1148" s="52"/>
      <c r="W1148" s="52"/>
      <c r="X1148" s="52"/>
      <c r="Y1148" s="52"/>
    </row>
    <row r="1149">
      <c r="A1149" s="58" t="s">
        <v>2262</v>
      </c>
      <c r="B1149" s="50" t="s">
        <v>3874</v>
      </c>
      <c r="C1149" s="50" t="s">
        <v>2263</v>
      </c>
      <c r="D1149" s="56">
        <v>162.0</v>
      </c>
      <c r="E1149" s="56">
        <v>1.0</v>
      </c>
      <c r="F1149" s="56">
        <v>0.741</v>
      </c>
      <c r="G1149" s="56">
        <v>1.463</v>
      </c>
      <c r="H1149" s="56">
        <v>0.385</v>
      </c>
      <c r="I1149" s="56">
        <v>13.0</v>
      </c>
      <c r="J1149" s="56">
        <v>4.8</v>
      </c>
      <c r="K1149" s="56">
        <v>6.1</v>
      </c>
      <c r="L1149" s="56">
        <v>4.5E-4</v>
      </c>
      <c r="M1149" s="56">
        <v>0.443</v>
      </c>
      <c r="N1149" s="56">
        <v>84.62</v>
      </c>
      <c r="O1149" s="52"/>
      <c r="P1149" s="56">
        <v>21.75</v>
      </c>
      <c r="Q1149" s="56">
        <v>0.05111</v>
      </c>
      <c r="R1149" s="52"/>
      <c r="S1149" s="52"/>
      <c r="T1149" s="52"/>
      <c r="U1149" s="52"/>
      <c r="V1149" s="52"/>
      <c r="W1149" s="52"/>
      <c r="X1149" s="52"/>
      <c r="Y1149" s="52"/>
    </row>
    <row r="1150">
      <c r="A1150" s="58" t="s">
        <v>2373</v>
      </c>
      <c r="B1150" s="50" t="s">
        <v>3875</v>
      </c>
      <c r="C1150" s="50" t="s">
        <v>2374</v>
      </c>
      <c r="D1150" s="56">
        <v>160.0</v>
      </c>
      <c r="E1150" s="56">
        <v>0.558</v>
      </c>
      <c r="F1150" s="56">
        <v>0.484</v>
      </c>
      <c r="G1150" s="56">
        <v>0.719</v>
      </c>
      <c r="H1150" s="56">
        <v>0.071</v>
      </c>
      <c r="I1150" s="56">
        <v>42.0</v>
      </c>
      <c r="J1150" s="56">
        <v>3.5</v>
      </c>
      <c r="K1150" s="56">
        <v>4.7</v>
      </c>
      <c r="L1150" s="56">
        <v>7.7E-4</v>
      </c>
      <c r="M1150" s="56">
        <v>0.234</v>
      </c>
      <c r="N1150" s="56">
        <v>100.0</v>
      </c>
      <c r="O1150" s="52"/>
      <c r="P1150" s="56">
        <v>7.237</v>
      </c>
      <c r="Q1150" s="56">
        <v>0.08765</v>
      </c>
      <c r="R1150" s="52"/>
      <c r="S1150" s="52"/>
      <c r="T1150" s="52"/>
      <c r="U1150" s="52"/>
      <c r="V1150" s="52"/>
      <c r="W1150" s="52"/>
      <c r="X1150" s="52"/>
      <c r="Y1150" s="52"/>
    </row>
    <row r="1151">
      <c r="A1151" s="58" t="s">
        <v>3876</v>
      </c>
      <c r="B1151" s="50" t="s">
        <v>3877</v>
      </c>
      <c r="C1151" s="50" t="s">
        <v>3878</v>
      </c>
      <c r="D1151" s="56">
        <v>156.0</v>
      </c>
      <c r="E1151" s="56">
        <v>0.962</v>
      </c>
      <c r="F1151" s="56">
        <v>0.923</v>
      </c>
      <c r="G1151" s="50" t="s">
        <v>1709</v>
      </c>
      <c r="H1151" s="56">
        <v>0.125</v>
      </c>
      <c r="I1151" s="56">
        <v>8.0</v>
      </c>
      <c r="J1151" s="56">
        <v>6.7</v>
      </c>
      <c r="K1151" s="56">
        <v>9.4</v>
      </c>
      <c r="L1151" s="56">
        <v>2.4E-4</v>
      </c>
      <c r="M1151" s="50" t="s">
        <v>1709</v>
      </c>
      <c r="N1151" s="56">
        <v>100.0</v>
      </c>
      <c r="O1151" s="52"/>
      <c r="P1151" s="56">
        <v>12.737</v>
      </c>
      <c r="Q1151" s="56">
        <v>0.02693</v>
      </c>
      <c r="R1151" s="52"/>
      <c r="S1151" s="52"/>
      <c r="T1151" s="52"/>
      <c r="U1151" s="52"/>
      <c r="V1151" s="52"/>
      <c r="W1151" s="52"/>
      <c r="X1151" s="52"/>
      <c r="Y1151" s="52"/>
    </row>
    <row r="1152">
      <c r="A1152" s="58" t="s">
        <v>2774</v>
      </c>
      <c r="B1152" s="50" t="s">
        <v>3879</v>
      </c>
      <c r="C1152" s="50" t="s">
        <v>2775</v>
      </c>
      <c r="D1152" s="56">
        <v>156.0</v>
      </c>
      <c r="E1152" s="56">
        <v>0.2</v>
      </c>
      <c r="F1152" s="56">
        <v>0.145</v>
      </c>
      <c r="G1152" s="56">
        <v>0.183</v>
      </c>
      <c r="H1152" s="56">
        <v>0.06</v>
      </c>
      <c r="I1152" s="56">
        <v>50.0</v>
      </c>
      <c r="J1152" s="56">
        <v>8.5</v>
      </c>
      <c r="K1152" s="50" t="s">
        <v>563</v>
      </c>
      <c r="L1152" s="56">
        <v>2.3E-4</v>
      </c>
      <c r="M1152" s="56">
        <v>0.045</v>
      </c>
      <c r="N1152" s="56">
        <v>96.0</v>
      </c>
      <c r="O1152" s="52"/>
      <c r="P1152" s="56">
        <v>2.792</v>
      </c>
      <c r="Q1152" s="56">
        <v>0.02624</v>
      </c>
      <c r="R1152" s="52"/>
      <c r="S1152" s="52"/>
      <c r="T1152" s="52"/>
      <c r="U1152" s="52"/>
      <c r="V1152" s="52"/>
      <c r="W1152" s="52"/>
      <c r="X1152" s="52"/>
      <c r="Y1152" s="52"/>
    </row>
    <row r="1153">
      <c r="A1153" s="58" t="s">
        <v>3880</v>
      </c>
      <c r="B1153" s="50" t="s">
        <v>3881</v>
      </c>
      <c r="C1153" s="50" t="s">
        <v>3882</v>
      </c>
      <c r="D1153" s="56">
        <v>154.0</v>
      </c>
      <c r="E1153" s="56">
        <v>1.723</v>
      </c>
      <c r="F1153" s="56">
        <v>1.489</v>
      </c>
      <c r="G1153" s="50" t="s">
        <v>1709</v>
      </c>
      <c r="H1153" s="56">
        <v>0.417</v>
      </c>
      <c r="I1153" s="56">
        <v>12.0</v>
      </c>
      <c r="J1153" s="56">
        <v>2.8</v>
      </c>
      <c r="K1153" s="56">
        <v>7.9</v>
      </c>
      <c r="L1153" s="56">
        <v>7.8E-4</v>
      </c>
      <c r="M1153" s="50" t="s">
        <v>1709</v>
      </c>
      <c r="N1153" s="56">
        <v>100.0</v>
      </c>
      <c r="O1153" s="52"/>
      <c r="P1153" s="56">
        <v>50.523</v>
      </c>
      <c r="Q1153" s="56">
        <v>0.08929</v>
      </c>
      <c r="R1153" s="52"/>
      <c r="S1153" s="52"/>
      <c r="T1153" s="52"/>
      <c r="U1153" s="52"/>
      <c r="V1153" s="52"/>
      <c r="W1153" s="52"/>
      <c r="X1153" s="52"/>
      <c r="Y1153" s="52"/>
    </row>
    <row r="1154">
      <c r="A1154" s="58" t="s">
        <v>2502</v>
      </c>
      <c r="B1154" s="50" t="s">
        <v>3883</v>
      </c>
      <c r="C1154" s="50" t="s">
        <v>2503</v>
      </c>
      <c r="D1154" s="56">
        <v>151.0</v>
      </c>
      <c r="E1154" s="56">
        <v>0.87</v>
      </c>
      <c r="F1154" s="56">
        <v>0.804</v>
      </c>
      <c r="G1154" s="56">
        <v>0.95</v>
      </c>
      <c r="H1154" s="56">
        <v>0.417</v>
      </c>
      <c r="I1154" s="56">
        <v>24.0</v>
      </c>
      <c r="J1154" s="56">
        <v>4.4</v>
      </c>
      <c r="K1154" s="56">
        <v>8.3</v>
      </c>
      <c r="L1154" s="56">
        <v>3.3E-4</v>
      </c>
      <c r="M1154" s="56">
        <v>0.215</v>
      </c>
      <c r="N1154" s="56">
        <v>95.83</v>
      </c>
      <c r="O1154" s="52"/>
      <c r="P1154" s="56">
        <v>13.352</v>
      </c>
      <c r="Q1154" s="56">
        <v>0.03714</v>
      </c>
      <c r="R1154" s="52"/>
      <c r="S1154" s="52"/>
      <c r="T1154" s="52"/>
      <c r="U1154" s="52"/>
      <c r="V1154" s="52"/>
      <c r="W1154" s="52"/>
      <c r="X1154" s="52"/>
      <c r="Y1154" s="52"/>
    </row>
    <row r="1155">
      <c r="A1155" s="58" t="s">
        <v>2563</v>
      </c>
      <c r="B1155" s="50" t="s">
        <v>3884</v>
      </c>
      <c r="C1155" s="50" t="s">
        <v>2565</v>
      </c>
      <c r="D1155" s="56">
        <v>145.0</v>
      </c>
      <c r="E1155" s="56">
        <v>0.59</v>
      </c>
      <c r="F1155" s="56">
        <v>0.59</v>
      </c>
      <c r="G1155" s="56">
        <v>0.606</v>
      </c>
      <c r="H1155" s="56">
        <v>0.069</v>
      </c>
      <c r="I1155" s="56">
        <v>29.0</v>
      </c>
      <c r="J1155" s="56">
        <v>5.4</v>
      </c>
      <c r="K1155" s="56">
        <v>9.9</v>
      </c>
      <c r="L1155" s="56">
        <v>2.8E-4</v>
      </c>
      <c r="M1155" s="56">
        <v>0.129</v>
      </c>
      <c r="N1155" s="56">
        <v>100.0</v>
      </c>
      <c r="O1155" s="52"/>
      <c r="P1155" s="56">
        <v>1.968</v>
      </c>
      <c r="Q1155" s="56">
        <v>0.03151</v>
      </c>
      <c r="R1155" s="52"/>
      <c r="S1155" s="52"/>
      <c r="T1155" s="52"/>
      <c r="U1155" s="52"/>
      <c r="V1155" s="52"/>
      <c r="W1155" s="52"/>
      <c r="X1155" s="52"/>
      <c r="Y1155" s="52"/>
    </row>
    <row r="1156">
      <c r="A1156" s="58" t="s">
        <v>2779</v>
      </c>
      <c r="B1156" s="50" t="s">
        <v>3885</v>
      </c>
      <c r="C1156" s="50" t="s">
        <v>2780</v>
      </c>
      <c r="D1156" s="56">
        <v>142.0</v>
      </c>
      <c r="E1156" s="56">
        <v>0.209</v>
      </c>
      <c r="F1156" s="56">
        <v>0.065</v>
      </c>
      <c r="G1156" s="56">
        <v>0.196</v>
      </c>
      <c r="H1156" s="56">
        <v>0.112</v>
      </c>
      <c r="I1156" s="56">
        <v>98.0</v>
      </c>
      <c r="J1156" s="56">
        <v>3.7</v>
      </c>
      <c r="K1156" s="56">
        <v>8.6</v>
      </c>
      <c r="L1156" s="56">
        <v>1.3E-4</v>
      </c>
      <c r="M1156" s="56">
        <v>0.017</v>
      </c>
      <c r="N1156" s="56">
        <v>81.63</v>
      </c>
      <c r="O1156" s="52"/>
      <c r="P1156" s="56">
        <v>2.004</v>
      </c>
      <c r="Q1156" s="56">
        <v>0.01472</v>
      </c>
      <c r="R1156" s="52"/>
      <c r="S1156" s="52"/>
      <c r="T1156" s="52"/>
      <c r="U1156" s="52"/>
      <c r="V1156" s="52"/>
      <c r="W1156" s="52"/>
      <c r="X1156" s="52"/>
      <c r="Y1156" s="52"/>
    </row>
    <row r="1157">
      <c r="A1157" s="58" t="s">
        <v>2769</v>
      </c>
      <c r="B1157" s="50" t="s">
        <v>3886</v>
      </c>
      <c r="C1157" s="50" t="s">
        <v>2770</v>
      </c>
      <c r="D1157" s="56">
        <v>139.0</v>
      </c>
      <c r="E1157" s="56">
        <v>0.277</v>
      </c>
      <c r="F1157" s="56">
        <v>0.265</v>
      </c>
      <c r="G1157" s="56">
        <v>0.249</v>
      </c>
      <c r="H1157" s="56">
        <v>0.054</v>
      </c>
      <c r="I1157" s="56">
        <v>37.0</v>
      </c>
      <c r="J1157" s="56">
        <v>6.7</v>
      </c>
      <c r="K1157" s="50" t="s">
        <v>563</v>
      </c>
      <c r="L1157" s="56">
        <v>1.6E-4</v>
      </c>
      <c r="M1157" s="56">
        <v>0.057</v>
      </c>
      <c r="N1157" s="56">
        <v>97.3</v>
      </c>
      <c r="O1157" s="52"/>
      <c r="P1157" s="56">
        <v>13.492</v>
      </c>
      <c r="Q1157" s="56">
        <v>0.01833</v>
      </c>
      <c r="R1157" s="52"/>
      <c r="S1157" s="52"/>
      <c r="T1157" s="52"/>
      <c r="U1157" s="52"/>
      <c r="V1157" s="52"/>
      <c r="W1157" s="52"/>
      <c r="X1157" s="52"/>
      <c r="Y1157" s="52"/>
    </row>
    <row r="1158">
      <c r="A1158" s="58" t="s">
        <v>2442</v>
      </c>
      <c r="B1158" s="50" t="s">
        <v>3887</v>
      </c>
      <c r="C1158" s="50" t="s">
        <v>2443</v>
      </c>
      <c r="D1158" s="56">
        <v>139.0</v>
      </c>
      <c r="E1158" s="56">
        <v>1.456</v>
      </c>
      <c r="F1158" s="56">
        <v>1.456</v>
      </c>
      <c r="G1158" s="56">
        <v>1.03</v>
      </c>
      <c r="H1158" s="50" t="s">
        <v>1709</v>
      </c>
      <c r="I1158" s="56">
        <v>0.0</v>
      </c>
      <c r="J1158" s="56">
        <v>2.8</v>
      </c>
      <c r="K1158" s="50" t="s">
        <v>1709</v>
      </c>
      <c r="L1158" s="56">
        <v>7.0E-4</v>
      </c>
      <c r="M1158" s="56">
        <v>0.341</v>
      </c>
      <c r="N1158" s="50" t="s">
        <v>1709</v>
      </c>
      <c r="P1158" s="56">
        <v>23.266</v>
      </c>
      <c r="Q1158" s="56">
        <v>0.07937</v>
      </c>
      <c r="R1158" s="52"/>
      <c r="S1158" s="52"/>
      <c r="T1158" s="52"/>
      <c r="U1158" s="52"/>
      <c r="V1158" s="52"/>
      <c r="W1158" s="52"/>
      <c r="X1158" s="52"/>
      <c r="Y1158" s="52"/>
    </row>
    <row r="1159">
      <c r="A1159" s="58" t="s">
        <v>2681</v>
      </c>
      <c r="B1159" s="50" t="s">
        <v>3888</v>
      </c>
      <c r="C1159" s="50" t="s">
        <v>2682</v>
      </c>
      <c r="D1159" s="56">
        <v>136.0</v>
      </c>
      <c r="E1159" s="56">
        <v>0.128</v>
      </c>
      <c r="F1159" s="56">
        <v>0.12</v>
      </c>
      <c r="G1159" s="56">
        <v>0.297</v>
      </c>
      <c r="H1159" s="56">
        <v>0.029</v>
      </c>
      <c r="I1159" s="56">
        <v>70.0</v>
      </c>
      <c r="J1159" s="56">
        <v>5.2</v>
      </c>
      <c r="K1159" s="50" t="s">
        <v>563</v>
      </c>
      <c r="L1159" s="56">
        <v>2.6E-4</v>
      </c>
      <c r="M1159" s="56">
        <v>0.071</v>
      </c>
      <c r="N1159" s="56">
        <v>100.0</v>
      </c>
      <c r="O1159" s="52"/>
      <c r="P1159" s="56">
        <v>5.556</v>
      </c>
      <c r="Q1159" s="56">
        <v>0.02938</v>
      </c>
      <c r="R1159" s="52"/>
      <c r="S1159" s="52"/>
      <c r="T1159" s="52"/>
      <c r="U1159" s="52"/>
      <c r="V1159" s="52"/>
      <c r="W1159" s="52"/>
      <c r="X1159" s="52"/>
      <c r="Y1159" s="52"/>
    </row>
    <row r="1160">
      <c r="A1160" s="58" t="s">
        <v>2543</v>
      </c>
      <c r="B1160" s="50" t="s">
        <v>3889</v>
      </c>
      <c r="C1160" s="50" t="s">
        <v>2544</v>
      </c>
      <c r="D1160" s="56">
        <v>132.0</v>
      </c>
      <c r="E1160" s="56">
        <v>0.941</v>
      </c>
      <c r="F1160" s="56">
        <v>0.912</v>
      </c>
      <c r="G1160" s="56">
        <v>0.774</v>
      </c>
      <c r="H1160" s="56">
        <v>0.125</v>
      </c>
      <c r="I1160" s="56">
        <v>40.0</v>
      </c>
      <c r="J1160" s="56">
        <v>2.9</v>
      </c>
      <c r="K1160" s="56">
        <v>7.3</v>
      </c>
      <c r="L1160" s="56">
        <v>6.3E-4</v>
      </c>
      <c r="M1160" s="56">
        <v>0.253</v>
      </c>
      <c r="N1160" s="56">
        <v>95.0</v>
      </c>
      <c r="O1160" s="52"/>
      <c r="P1160" s="56">
        <v>10.563</v>
      </c>
      <c r="Q1160" s="56">
        <v>0.07158</v>
      </c>
      <c r="R1160" s="52"/>
      <c r="S1160" s="52"/>
      <c r="T1160" s="52"/>
      <c r="U1160" s="52"/>
      <c r="V1160" s="52"/>
      <c r="W1160" s="52"/>
      <c r="X1160" s="52"/>
      <c r="Y1160" s="52"/>
    </row>
    <row r="1161">
      <c r="A1161" s="58" t="s">
        <v>2319</v>
      </c>
      <c r="B1161" s="50" t="s">
        <v>3890</v>
      </c>
      <c r="C1161" s="50" t="s">
        <v>2320</v>
      </c>
      <c r="D1161" s="56">
        <v>130.0</v>
      </c>
      <c r="E1161" s="56">
        <v>0.742</v>
      </c>
      <c r="F1161" s="56">
        <v>0.236</v>
      </c>
      <c r="G1161" s="56">
        <v>0.465</v>
      </c>
      <c r="H1161" s="56">
        <v>0.119</v>
      </c>
      <c r="I1161" s="56">
        <v>42.0</v>
      </c>
      <c r="J1161" s="56">
        <v>2.9</v>
      </c>
      <c r="K1161" s="56">
        <v>7.8</v>
      </c>
      <c r="L1161" s="56">
        <v>1.7E-4</v>
      </c>
      <c r="M1161" s="56">
        <v>0.05</v>
      </c>
      <c r="N1161" s="56">
        <v>97.62</v>
      </c>
      <c r="O1161" s="52"/>
      <c r="P1161" s="56">
        <v>6.401</v>
      </c>
      <c r="Q1161" s="56">
        <v>0.01884</v>
      </c>
      <c r="R1161" s="52"/>
      <c r="S1161" s="52"/>
      <c r="T1161" s="52"/>
      <c r="U1161" s="52"/>
      <c r="V1161" s="52"/>
      <c r="W1161" s="52"/>
      <c r="X1161" s="52"/>
      <c r="Y1161" s="52"/>
    </row>
    <row r="1162">
      <c r="A1162" s="58" t="s">
        <v>2078</v>
      </c>
      <c r="B1162" s="50" t="s">
        <v>3891</v>
      </c>
      <c r="C1162" s="50" t="s">
        <v>2079</v>
      </c>
      <c r="D1162" s="56">
        <v>127.0</v>
      </c>
      <c r="E1162" s="56">
        <v>0.934</v>
      </c>
      <c r="F1162" s="56">
        <v>0.934</v>
      </c>
      <c r="G1162" s="56">
        <v>1.194</v>
      </c>
      <c r="H1162" s="56">
        <v>0.079</v>
      </c>
      <c r="I1162" s="56">
        <v>38.0</v>
      </c>
      <c r="J1162" s="56">
        <v>3.1</v>
      </c>
      <c r="K1162" s="50" t="s">
        <v>563</v>
      </c>
      <c r="L1162" s="56">
        <v>4.6E-4</v>
      </c>
      <c r="M1162" s="56">
        <v>0.298</v>
      </c>
      <c r="N1162" s="56">
        <v>94.74</v>
      </c>
      <c r="O1162" s="52"/>
      <c r="P1162" s="56">
        <v>15.412</v>
      </c>
      <c r="Q1162" s="56">
        <v>0.05285</v>
      </c>
      <c r="R1162" s="52"/>
      <c r="S1162" s="52"/>
      <c r="T1162" s="52"/>
      <c r="U1162" s="52"/>
      <c r="V1162" s="52"/>
      <c r="W1162" s="52"/>
      <c r="X1162" s="52"/>
      <c r="Y1162" s="52"/>
    </row>
    <row r="1163">
      <c r="A1163" s="58" t="s">
        <v>2708</v>
      </c>
      <c r="B1163" s="50" t="s">
        <v>3892</v>
      </c>
      <c r="C1163" s="50" t="s">
        <v>2709</v>
      </c>
      <c r="D1163" s="56">
        <v>124.0</v>
      </c>
      <c r="E1163" s="56">
        <v>0.29</v>
      </c>
      <c r="F1163" s="56">
        <v>0.226</v>
      </c>
      <c r="G1163" s="56">
        <v>0.314</v>
      </c>
      <c r="H1163" s="56">
        <v>0.062</v>
      </c>
      <c r="I1163" s="56">
        <v>48.0</v>
      </c>
      <c r="J1163" s="56">
        <v>4.8</v>
      </c>
      <c r="K1163" s="56">
        <v>8.5</v>
      </c>
      <c r="L1163" s="56">
        <v>2.0E-4</v>
      </c>
      <c r="M1163" s="56">
        <v>0.06</v>
      </c>
      <c r="N1163" s="56">
        <v>81.25</v>
      </c>
      <c r="O1163" s="52"/>
      <c r="P1163" s="56">
        <v>2.148</v>
      </c>
      <c r="Q1163" s="56">
        <v>0.023</v>
      </c>
      <c r="R1163" s="52"/>
      <c r="S1163" s="52"/>
      <c r="T1163" s="52"/>
      <c r="U1163" s="52"/>
      <c r="V1163" s="52"/>
      <c r="W1163" s="52"/>
      <c r="X1163" s="52"/>
      <c r="Y1163" s="52"/>
    </row>
    <row r="1164">
      <c r="A1164" s="58" t="s">
        <v>2648</v>
      </c>
      <c r="B1164" s="50" t="s">
        <v>3893</v>
      </c>
      <c r="C1164" s="50" t="s">
        <v>2649</v>
      </c>
      <c r="D1164" s="56">
        <v>118.0</v>
      </c>
      <c r="E1164" s="56">
        <v>0.481</v>
      </c>
      <c r="F1164" s="56">
        <v>0.398</v>
      </c>
      <c r="G1164" s="56">
        <v>0.391</v>
      </c>
      <c r="H1164" s="56">
        <v>0.091</v>
      </c>
      <c r="I1164" s="56">
        <v>55.0</v>
      </c>
      <c r="J1164" s="56">
        <v>3.1</v>
      </c>
      <c r="K1164" s="56">
        <v>9.7</v>
      </c>
      <c r="L1164" s="56">
        <v>3.8E-4</v>
      </c>
      <c r="M1164" s="56">
        <v>0.099</v>
      </c>
      <c r="N1164" s="56">
        <v>100.0</v>
      </c>
      <c r="O1164" s="52"/>
      <c r="P1164" s="56">
        <v>8.501</v>
      </c>
      <c r="Q1164" s="56">
        <v>0.04305</v>
      </c>
      <c r="R1164" s="52"/>
      <c r="S1164" s="52"/>
      <c r="T1164" s="52"/>
      <c r="U1164" s="52"/>
      <c r="V1164" s="52"/>
      <c r="W1164" s="52"/>
      <c r="X1164" s="52"/>
      <c r="Y1164" s="52"/>
    </row>
    <row r="1165">
      <c r="A1165" s="58" t="s">
        <v>2697</v>
      </c>
      <c r="B1165" s="50" t="s">
        <v>3894</v>
      </c>
      <c r="C1165" s="50" t="s">
        <v>2698</v>
      </c>
      <c r="D1165" s="56">
        <v>117.0</v>
      </c>
      <c r="E1165" s="56">
        <v>0.424</v>
      </c>
      <c r="F1165" s="56">
        <v>0.194</v>
      </c>
      <c r="G1165" s="56">
        <v>0.309</v>
      </c>
      <c r="H1165" s="56">
        <v>0.096</v>
      </c>
      <c r="I1165" s="56">
        <v>52.0</v>
      </c>
      <c r="J1165" s="56">
        <v>2.8</v>
      </c>
      <c r="K1165" s="50" t="s">
        <v>563</v>
      </c>
      <c r="L1165" s="56">
        <v>1.5E-4</v>
      </c>
      <c r="M1165" s="56">
        <v>0.036</v>
      </c>
      <c r="N1165" s="56">
        <v>98.08</v>
      </c>
      <c r="O1165" s="52"/>
      <c r="P1165" s="56">
        <v>3.289</v>
      </c>
      <c r="Q1165" s="56">
        <v>0.01711</v>
      </c>
      <c r="R1165" s="52"/>
      <c r="S1165" s="52"/>
      <c r="T1165" s="52"/>
      <c r="U1165" s="52"/>
      <c r="V1165" s="52"/>
      <c r="W1165" s="52"/>
      <c r="X1165" s="52"/>
      <c r="Y1165" s="52"/>
    </row>
    <row r="1166">
      <c r="A1166" s="58" t="s">
        <v>2714</v>
      </c>
      <c r="B1166" s="50" t="s">
        <v>3895</v>
      </c>
      <c r="C1166" s="50" t="s">
        <v>2715</v>
      </c>
      <c r="D1166" s="56">
        <v>116.0</v>
      </c>
      <c r="E1166" s="56">
        <v>0.532</v>
      </c>
      <c r="F1166" s="56">
        <v>0.532</v>
      </c>
      <c r="G1166" s="56">
        <v>0.254</v>
      </c>
      <c r="H1166" s="56">
        <v>0.158</v>
      </c>
      <c r="I1166" s="56">
        <v>19.0</v>
      </c>
      <c r="J1166" s="56">
        <v>2.7</v>
      </c>
      <c r="K1166" s="56">
        <v>8.3</v>
      </c>
      <c r="L1166" s="56">
        <v>3.2E-4</v>
      </c>
      <c r="M1166" s="56">
        <v>0.054</v>
      </c>
      <c r="N1166" s="56">
        <v>100.0</v>
      </c>
      <c r="O1166" s="52"/>
      <c r="P1166" s="56">
        <v>0.993</v>
      </c>
      <c r="Q1166" s="56">
        <v>0.03644</v>
      </c>
      <c r="R1166" s="52"/>
      <c r="S1166" s="52"/>
      <c r="T1166" s="52"/>
      <c r="U1166" s="52"/>
      <c r="V1166" s="52"/>
      <c r="W1166" s="52"/>
      <c r="X1166" s="52"/>
      <c r="Y1166" s="52"/>
    </row>
    <row r="1167">
      <c r="A1167" s="58" t="s">
        <v>2555</v>
      </c>
      <c r="B1167" s="50" t="s">
        <v>3896</v>
      </c>
      <c r="C1167" s="50" t="s">
        <v>2557</v>
      </c>
      <c r="D1167" s="56">
        <v>107.0</v>
      </c>
      <c r="E1167" s="56">
        <v>0.808</v>
      </c>
      <c r="F1167" s="56">
        <v>0.788</v>
      </c>
      <c r="G1167" s="56">
        <v>0.508</v>
      </c>
      <c r="H1167" s="56">
        <v>0.108</v>
      </c>
      <c r="I1167" s="56">
        <v>37.0</v>
      </c>
      <c r="J1167" s="56">
        <v>3.7</v>
      </c>
      <c r="K1167" s="56">
        <v>9.1</v>
      </c>
      <c r="L1167" s="56">
        <v>2.6E-4</v>
      </c>
      <c r="M1167" s="56">
        <v>0.141</v>
      </c>
      <c r="N1167" s="56">
        <v>89.19</v>
      </c>
      <c r="O1167" s="52"/>
      <c r="P1167" s="56">
        <v>16.447</v>
      </c>
      <c r="Q1167" s="56">
        <v>0.03019</v>
      </c>
      <c r="R1167" s="52"/>
      <c r="S1167" s="52"/>
      <c r="T1167" s="52"/>
      <c r="U1167" s="52"/>
      <c r="V1167" s="52"/>
      <c r="W1167" s="52"/>
      <c r="X1167" s="52"/>
      <c r="Y1167" s="52"/>
    </row>
    <row r="1168">
      <c r="A1168" s="58" t="s">
        <v>3897</v>
      </c>
      <c r="B1168" s="50" t="s">
        <v>3898</v>
      </c>
      <c r="C1168" s="50" t="s">
        <v>3899</v>
      </c>
      <c r="D1168" s="56">
        <v>107.0</v>
      </c>
      <c r="E1168" s="56">
        <v>0.838</v>
      </c>
      <c r="F1168" s="56">
        <v>0.588</v>
      </c>
      <c r="G1168" s="56">
        <v>0.939</v>
      </c>
      <c r="H1168" s="56">
        <v>0.333</v>
      </c>
      <c r="I1168" s="56">
        <v>36.0</v>
      </c>
      <c r="J1168" s="56">
        <v>2.5</v>
      </c>
      <c r="K1168" s="56">
        <v>8.1</v>
      </c>
      <c r="L1168" s="56">
        <v>1.8E-4</v>
      </c>
      <c r="M1168" s="56">
        <v>0.123</v>
      </c>
      <c r="N1168" s="56">
        <v>100.0</v>
      </c>
      <c r="O1168" s="52"/>
      <c r="P1168" s="56">
        <v>16.315</v>
      </c>
      <c r="Q1168" s="56">
        <v>0.02101</v>
      </c>
      <c r="R1168" s="52"/>
      <c r="S1168" s="52"/>
      <c r="T1168" s="52"/>
      <c r="U1168" s="52"/>
      <c r="V1168" s="52"/>
      <c r="W1168" s="52"/>
      <c r="X1168" s="52"/>
      <c r="Y1168" s="52"/>
    </row>
    <row r="1169">
      <c r="A1169" s="58" t="s">
        <v>2632</v>
      </c>
      <c r="B1169" s="50" t="s">
        <v>3900</v>
      </c>
      <c r="C1169" s="50" t="s">
        <v>2634</v>
      </c>
      <c r="D1169" s="56">
        <v>107.0</v>
      </c>
      <c r="E1169" s="56">
        <v>0.183</v>
      </c>
      <c r="F1169" s="56">
        <v>0.167</v>
      </c>
      <c r="G1169" s="56">
        <v>0.322</v>
      </c>
      <c r="H1169" s="56">
        <v>0.0</v>
      </c>
      <c r="I1169" s="56">
        <v>33.0</v>
      </c>
      <c r="J1169" s="56">
        <v>6.9</v>
      </c>
      <c r="K1169" s="56">
        <v>8.5</v>
      </c>
      <c r="L1169" s="56">
        <v>1.5E-4</v>
      </c>
      <c r="M1169" s="56">
        <v>0.071</v>
      </c>
      <c r="N1169" s="56">
        <v>72.73</v>
      </c>
      <c r="O1169" s="52"/>
      <c r="P1169" s="56">
        <v>0.29</v>
      </c>
      <c r="Q1169" s="56">
        <v>0.0176</v>
      </c>
      <c r="R1169" s="52"/>
      <c r="S1169" s="52"/>
      <c r="T1169" s="52"/>
      <c r="U1169" s="52"/>
      <c r="V1169" s="52"/>
      <c r="W1169" s="52"/>
      <c r="X1169" s="52"/>
      <c r="Y1169" s="52"/>
    </row>
    <row r="1170">
      <c r="A1170" s="58" t="s">
        <v>2702</v>
      </c>
      <c r="B1170" s="50" t="s">
        <v>3901</v>
      </c>
      <c r="C1170" s="50" t="s">
        <v>2703</v>
      </c>
      <c r="D1170" s="56">
        <v>105.0</v>
      </c>
      <c r="E1170" s="56">
        <v>0.086</v>
      </c>
      <c r="F1170" s="56">
        <v>0.057</v>
      </c>
      <c r="G1170" s="56">
        <v>0.14</v>
      </c>
      <c r="H1170" s="56">
        <v>0.0</v>
      </c>
      <c r="I1170" s="56">
        <v>12.0</v>
      </c>
      <c r="J1170" s="50" t="s">
        <v>563</v>
      </c>
      <c r="K1170" s="50" t="s">
        <v>563</v>
      </c>
      <c r="L1170" s="56">
        <v>5.0E-5</v>
      </c>
      <c r="M1170" s="56">
        <v>0.038</v>
      </c>
      <c r="N1170" s="56">
        <v>100.0</v>
      </c>
      <c r="O1170" s="52"/>
      <c r="P1170" s="56">
        <v>0.802</v>
      </c>
      <c r="Q1170" s="56">
        <v>0.00604</v>
      </c>
      <c r="R1170" s="52"/>
      <c r="S1170" s="52"/>
      <c r="T1170" s="52"/>
      <c r="U1170" s="52"/>
      <c r="V1170" s="52"/>
      <c r="W1170" s="52"/>
      <c r="X1170" s="52"/>
      <c r="Y1170" s="52"/>
    </row>
    <row r="1171">
      <c r="A1171" s="58" t="s">
        <v>2756</v>
      </c>
      <c r="B1171" s="50" t="s">
        <v>3902</v>
      </c>
      <c r="C1171" s="50" t="s">
        <v>2757</v>
      </c>
      <c r="D1171" s="56">
        <v>104.0</v>
      </c>
      <c r="E1171" s="56">
        <v>0.39</v>
      </c>
      <c r="F1171" s="56">
        <v>0.373</v>
      </c>
      <c r="G1171" s="56">
        <v>0.25</v>
      </c>
      <c r="H1171" s="56">
        <v>0.083</v>
      </c>
      <c r="I1171" s="56">
        <v>60.0</v>
      </c>
      <c r="J1171" s="56">
        <v>3.1</v>
      </c>
      <c r="K1171" s="50" t="s">
        <v>563</v>
      </c>
      <c r="L1171" s="56">
        <v>1.9E-4</v>
      </c>
      <c r="M1171" s="56">
        <v>0.051</v>
      </c>
      <c r="N1171" s="56">
        <v>95.0</v>
      </c>
      <c r="O1171" s="52"/>
      <c r="P1171" s="56">
        <v>30.952</v>
      </c>
      <c r="Q1171" s="56">
        <v>0.02131</v>
      </c>
      <c r="R1171" s="52"/>
      <c r="S1171" s="52"/>
      <c r="T1171" s="52"/>
      <c r="U1171" s="52"/>
      <c r="V1171" s="52"/>
      <c r="W1171" s="52"/>
      <c r="X1171" s="52"/>
      <c r="Y1171" s="52"/>
    </row>
    <row r="1172">
      <c r="A1172" s="58" t="s">
        <v>2635</v>
      </c>
      <c r="B1172" s="50" t="s">
        <v>3903</v>
      </c>
      <c r="C1172" s="50" t="s">
        <v>2636</v>
      </c>
      <c r="D1172" s="56">
        <v>103.0</v>
      </c>
      <c r="E1172" s="56">
        <v>0.511</v>
      </c>
      <c r="F1172" s="56">
        <v>0.348</v>
      </c>
      <c r="G1172" s="56">
        <v>0.517</v>
      </c>
      <c r="H1172" s="56">
        <v>0.092</v>
      </c>
      <c r="I1172" s="56">
        <v>109.0</v>
      </c>
      <c r="J1172" s="56">
        <v>2.0</v>
      </c>
      <c r="K1172" s="56">
        <v>6.9</v>
      </c>
      <c r="L1172" s="56">
        <v>6.5E-4</v>
      </c>
      <c r="M1172" s="56">
        <v>0.241</v>
      </c>
      <c r="N1172" s="56">
        <v>87.16</v>
      </c>
      <c r="O1172" s="52"/>
      <c r="P1172" s="56">
        <v>3.897</v>
      </c>
      <c r="Q1172" s="56">
        <v>0.07389</v>
      </c>
      <c r="R1172" s="52"/>
      <c r="S1172" s="52"/>
      <c r="T1172" s="52"/>
      <c r="U1172" s="52"/>
      <c r="V1172" s="52"/>
      <c r="W1172" s="52"/>
      <c r="X1172" s="52"/>
      <c r="Y1172" s="52"/>
    </row>
    <row r="1173">
      <c r="A1173" s="58" t="s">
        <v>2729</v>
      </c>
      <c r="B1173" s="50" t="s">
        <v>3904</v>
      </c>
      <c r="C1173" s="50" t="s">
        <v>2731</v>
      </c>
      <c r="D1173" s="56">
        <v>93.0</v>
      </c>
      <c r="E1173" s="56">
        <v>0.236</v>
      </c>
      <c r="F1173" s="56">
        <v>0.153</v>
      </c>
      <c r="G1173" s="56">
        <v>0.29</v>
      </c>
      <c r="H1173" s="56">
        <v>0.0</v>
      </c>
      <c r="I1173" s="56">
        <v>40.0</v>
      </c>
      <c r="J1173" s="50" t="s">
        <v>1709</v>
      </c>
      <c r="K1173" s="56">
        <v>8.1</v>
      </c>
      <c r="L1173" s="56">
        <v>1.0E-4</v>
      </c>
      <c r="M1173" s="56">
        <v>0.042</v>
      </c>
      <c r="N1173" s="56">
        <v>100.0</v>
      </c>
      <c r="O1173" s="52"/>
      <c r="P1173" s="56">
        <v>1.22</v>
      </c>
      <c r="Q1173" s="56">
        <v>0.01185</v>
      </c>
      <c r="R1173" s="52"/>
      <c r="S1173" s="52"/>
      <c r="T1173" s="52"/>
      <c r="U1173" s="52"/>
      <c r="V1173" s="52"/>
      <c r="W1173" s="52"/>
      <c r="X1173" s="52"/>
      <c r="Y1173" s="52"/>
    </row>
    <row r="1174">
      <c r="A1174" s="58" t="s">
        <v>2689</v>
      </c>
      <c r="B1174" s="50" t="s">
        <v>2689</v>
      </c>
      <c r="C1174" s="50" t="s">
        <v>2690</v>
      </c>
      <c r="D1174" s="56">
        <v>92.0</v>
      </c>
      <c r="E1174" s="56">
        <v>0.452</v>
      </c>
      <c r="F1174" s="56">
        <v>0.286</v>
      </c>
      <c r="G1174" s="56">
        <v>0.37</v>
      </c>
      <c r="H1174" s="56">
        <v>0.053</v>
      </c>
      <c r="I1174" s="56">
        <v>19.0</v>
      </c>
      <c r="J1174" s="50" t="s">
        <v>1709</v>
      </c>
      <c r="K1174" s="50" t="s">
        <v>563</v>
      </c>
      <c r="L1174" s="56">
        <v>7.0E-5</v>
      </c>
      <c r="M1174" s="56">
        <v>0.058</v>
      </c>
      <c r="N1174" s="56">
        <v>84.21</v>
      </c>
      <c r="O1174" s="52"/>
      <c r="P1174" s="56">
        <v>2.861</v>
      </c>
      <c r="Q1174" s="56">
        <v>0.00809</v>
      </c>
      <c r="R1174" s="52"/>
      <c r="S1174" s="52"/>
      <c r="T1174" s="52"/>
      <c r="U1174" s="52"/>
      <c r="V1174" s="52"/>
      <c r="W1174" s="52"/>
      <c r="X1174" s="52"/>
      <c r="Y1174" s="52"/>
    </row>
    <row r="1175">
      <c r="A1175" s="58" t="s">
        <v>2795</v>
      </c>
      <c r="B1175" s="50" t="s">
        <v>3905</v>
      </c>
      <c r="C1175" s="50" t="s">
        <v>2796</v>
      </c>
      <c r="D1175" s="56">
        <v>90.0</v>
      </c>
      <c r="E1175" s="56">
        <v>0.137</v>
      </c>
      <c r="F1175" s="56">
        <v>0.094</v>
      </c>
      <c r="G1175" s="56">
        <v>0.139</v>
      </c>
      <c r="H1175" s="56">
        <v>0.0</v>
      </c>
      <c r="I1175" s="56">
        <v>92.0</v>
      </c>
      <c r="J1175" s="50" t="s">
        <v>1709</v>
      </c>
      <c r="K1175" s="50" t="s">
        <v>563</v>
      </c>
      <c r="L1175" s="56">
        <v>1.9E-4</v>
      </c>
      <c r="M1175" s="56">
        <v>0.027</v>
      </c>
      <c r="N1175" s="56">
        <v>93.48</v>
      </c>
      <c r="O1175" s="52"/>
      <c r="P1175" s="56">
        <v>0.586</v>
      </c>
      <c r="Q1175" s="56">
        <v>0.02139</v>
      </c>
      <c r="R1175" s="52"/>
      <c r="S1175" s="52"/>
      <c r="T1175" s="52"/>
      <c r="U1175" s="52"/>
      <c r="V1175" s="52"/>
      <c r="W1175" s="52"/>
      <c r="X1175" s="52"/>
      <c r="Y1175" s="52"/>
    </row>
    <row r="1176">
      <c r="A1176" s="58" t="s">
        <v>2797</v>
      </c>
      <c r="B1176" s="50" t="s">
        <v>3906</v>
      </c>
      <c r="C1176" s="50" t="s">
        <v>2798</v>
      </c>
      <c r="D1176" s="56">
        <v>88.0</v>
      </c>
      <c r="E1176" s="56">
        <v>0.081</v>
      </c>
      <c r="F1176" s="56">
        <v>0.071</v>
      </c>
      <c r="G1176" s="56">
        <v>0.104</v>
      </c>
      <c r="H1176" s="56">
        <v>0.042</v>
      </c>
      <c r="I1176" s="56">
        <v>48.0</v>
      </c>
      <c r="J1176" s="50" t="s">
        <v>1709</v>
      </c>
      <c r="K1176" s="56">
        <v>9.3</v>
      </c>
      <c r="L1176" s="56">
        <v>5.0E-5</v>
      </c>
      <c r="M1176" s="56">
        <v>0.013</v>
      </c>
      <c r="N1176" s="56">
        <v>89.58</v>
      </c>
      <c r="O1176" s="52"/>
      <c r="P1176" s="56">
        <v>0.267</v>
      </c>
      <c r="Q1176" s="56">
        <v>0.00593</v>
      </c>
      <c r="R1176" s="52"/>
      <c r="S1176" s="52"/>
      <c r="T1176" s="52"/>
      <c r="U1176" s="52"/>
      <c r="V1176" s="52"/>
      <c r="W1176" s="52"/>
      <c r="X1176" s="52"/>
      <c r="Y1176" s="52"/>
    </row>
    <row r="1177">
      <c r="A1177" s="58" t="s">
        <v>2674</v>
      </c>
      <c r="B1177" s="50" t="s">
        <v>3907</v>
      </c>
      <c r="C1177" s="50" t="s">
        <v>2675</v>
      </c>
      <c r="D1177" s="56">
        <v>81.0</v>
      </c>
      <c r="E1177" s="56">
        <v>0.268</v>
      </c>
      <c r="F1177" s="56">
        <v>0.211</v>
      </c>
      <c r="G1177" s="56">
        <v>0.243</v>
      </c>
      <c r="H1177" s="56">
        <v>0.083</v>
      </c>
      <c r="I1177" s="56">
        <v>24.0</v>
      </c>
      <c r="J1177" s="50" t="s">
        <v>1709</v>
      </c>
      <c r="K1177" s="56">
        <v>6.9</v>
      </c>
      <c r="L1177" s="56">
        <v>1.3E-4</v>
      </c>
      <c r="M1177" s="56">
        <v>0.065</v>
      </c>
      <c r="N1177" s="56">
        <v>100.0</v>
      </c>
      <c r="O1177" s="52"/>
      <c r="P1177" s="56">
        <v>2.033</v>
      </c>
      <c r="Q1177" s="56">
        <v>0.0152</v>
      </c>
      <c r="R1177" s="52"/>
      <c r="S1177" s="52"/>
      <c r="T1177" s="52"/>
      <c r="U1177" s="52"/>
      <c r="V1177" s="52"/>
      <c r="W1177" s="52"/>
      <c r="X1177" s="52"/>
      <c r="Y1177" s="52"/>
    </row>
    <row r="1178">
      <c r="A1178" s="58" t="s">
        <v>2357</v>
      </c>
      <c r="B1178" s="50" t="s">
        <v>3908</v>
      </c>
      <c r="C1178" s="50" t="s">
        <v>2358</v>
      </c>
      <c r="D1178" s="56">
        <v>77.0</v>
      </c>
      <c r="E1178" s="56">
        <v>0.523</v>
      </c>
      <c r="F1178" s="56">
        <v>0.523</v>
      </c>
      <c r="G1178" s="56">
        <v>0.857</v>
      </c>
      <c r="H1178" s="56">
        <v>0.773</v>
      </c>
      <c r="I1178" s="56">
        <v>22.0</v>
      </c>
      <c r="J1178" s="50" t="s">
        <v>1709</v>
      </c>
      <c r="K1178" s="56">
        <v>8.7</v>
      </c>
      <c r="L1178" s="56">
        <v>3.6E-4</v>
      </c>
      <c r="M1178" s="56">
        <v>0.337</v>
      </c>
      <c r="N1178" s="56">
        <v>100.0</v>
      </c>
      <c r="O1178" s="52"/>
      <c r="P1178" s="56">
        <v>5.233</v>
      </c>
      <c r="Q1178" s="56">
        <v>0.04061</v>
      </c>
      <c r="R1178" s="52"/>
      <c r="S1178" s="52"/>
      <c r="T1178" s="52"/>
      <c r="U1178" s="52"/>
      <c r="V1178" s="52"/>
      <c r="W1178" s="52"/>
      <c r="X1178" s="52"/>
      <c r="Y1178" s="52"/>
    </row>
    <row r="1179">
      <c r="A1179" s="58" t="s">
        <v>2809</v>
      </c>
      <c r="B1179" s="50" t="s">
        <v>3909</v>
      </c>
      <c r="C1179" s="50" t="s">
        <v>2810</v>
      </c>
      <c r="D1179" s="56">
        <v>60.0</v>
      </c>
      <c r="E1179" s="56">
        <v>0.113</v>
      </c>
      <c r="F1179" s="56">
        <v>0.056</v>
      </c>
      <c r="G1179" s="56">
        <v>0.071</v>
      </c>
      <c r="H1179" s="56">
        <v>0.0</v>
      </c>
      <c r="I1179" s="56">
        <v>16.0</v>
      </c>
      <c r="J1179" s="50" t="s">
        <v>1709</v>
      </c>
      <c r="K1179" s="50" t="s">
        <v>563</v>
      </c>
      <c r="L1179" s="56">
        <v>5.0E-5</v>
      </c>
      <c r="M1179" s="56">
        <v>0.02</v>
      </c>
      <c r="N1179" s="56">
        <v>100.0</v>
      </c>
      <c r="O1179" s="52"/>
      <c r="P1179" s="56">
        <v>5.0</v>
      </c>
      <c r="Q1179" s="56">
        <v>0.00526</v>
      </c>
      <c r="R1179" s="52"/>
      <c r="S1179" s="52"/>
      <c r="T1179" s="52"/>
      <c r="U1179" s="52"/>
      <c r="V1179" s="52"/>
      <c r="W1179" s="52"/>
      <c r="X1179" s="52"/>
      <c r="Y1179" s="52"/>
    </row>
    <row r="1180">
      <c r="A1180" s="58" t="s">
        <v>3910</v>
      </c>
      <c r="B1180" s="50" t="s">
        <v>3911</v>
      </c>
      <c r="C1180" s="50" t="s">
        <v>3912</v>
      </c>
      <c r="D1180" s="56">
        <v>60.0</v>
      </c>
      <c r="E1180" s="56">
        <v>3.933</v>
      </c>
      <c r="F1180" s="56">
        <v>3.733</v>
      </c>
      <c r="G1180" s="56">
        <v>3.933</v>
      </c>
      <c r="H1180" s="56">
        <v>0.2</v>
      </c>
      <c r="I1180" s="56">
        <v>5.0</v>
      </c>
      <c r="J1180" s="50" t="s">
        <v>1709</v>
      </c>
      <c r="K1180" s="50" t="s">
        <v>563</v>
      </c>
      <c r="L1180" s="56">
        <v>3.7E-4</v>
      </c>
      <c r="M1180" s="56">
        <v>1.653</v>
      </c>
      <c r="N1180" s="56">
        <v>40.0</v>
      </c>
      <c r="O1180" s="52"/>
      <c r="P1180" s="56">
        <v>81.113</v>
      </c>
      <c r="Q1180" s="56">
        <v>0.04273</v>
      </c>
      <c r="R1180" s="52"/>
      <c r="S1180" s="52"/>
      <c r="T1180" s="52"/>
      <c r="U1180" s="52"/>
      <c r="V1180" s="52"/>
      <c r="W1180" s="52"/>
      <c r="X1180" s="52"/>
      <c r="Y1180" s="52"/>
    </row>
    <row r="1181">
      <c r="A1181" s="58" t="s">
        <v>2718</v>
      </c>
      <c r="B1181" s="50" t="s">
        <v>3913</v>
      </c>
      <c r="C1181" s="50" t="s">
        <v>2719</v>
      </c>
      <c r="D1181" s="56">
        <v>43.0</v>
      </c>
      <c r="E1181" s="56">
        <v>0.864</v>
      </c>
      <c r="F1181" s="56">
        <v>0.818</v>
      </c>
      <c r="G1181" s="56">
        <v>0.886</v>
      </c>
      <c r="H1181" s="56">
        <v>0.089</v>
      </c>
      <c r="I1181" s="56">
        <v>45.0</v>
      </c>
      <c r="J1181" s="50" t="s">
        <v>1709</v>
      </c>
      <c r="K1181" s="56">
        <v>9.8</v>
      </c>
      <c r="L1181" s="56">
        <v>1.3E-4</v>
      </c>
      <c r="M1181" s="56">
        <v>0.202</v>
      </c>
      <c r="N1181" s="56">
        <v>97.78</v>
      </c>
      <c r="O1181" s="52"/>
      <c r="P1181" s="56">
        <v>54.762</v>
      </c>
      <c r="Q1181" s="56">
        <v>0.0153</v>
      </c>
      <c r="R1181" s="52"/>
      <c r="S1181" s="52"/>
      <c r="T1181" s="52"/>
      <c r="U1181" s="52"/>
      <c r="V1181" s="52"/>
      <c r="W1181" s="52"/>
      <c r="X1181" s="52"/>
      <c r="Y1181" s="52"/>
    </row>
    <row r="1182">
      <c r="A1182" s="58" t="s">
        <v>2776</v>
      </c>
      <c r="B1182" s="50" t="s">
        <v>3914</v>
      </c>
      <c r="C1182" s="50" t="s">
        <v>2777</v>
      </c>
      <c r="D1182" s="56">
        <v>31.0</v>
      </c>
      <c r="E1182" s="56">
        <v>0.042</v>
      </c>
      <c r="F1182" s="56">
        <v>0.042</v>
      </c>
      <c r="G1182" s="56">
        <v>0.15</v>
      </c>
      <c r="H1182" s="56">
        <v>0.0</v>
      </c>
      <c r="I1182" s="56">
        <v>23.0</v>
      </c>
      <c r="J1182" s="50" t="s">
        <v>1709</v>
      </c>
      <c r="K1182" s="50" t="s">
        <v>1709</v>
      </c>
      <c r="L1182" s="56">
        <v>1.9E-4</v>
      </c>
      <c r="M1182" s="56">
        <v>0.078</v>
      </c>
      <c r="N1182" s="56">
        <v>100.0</v>
      </c>
      <c r="O1182" s="52"/>
      <c r="P1182" s="56">
        <v>2.552</v>
      </c>
      <c r="Q1182" s="56">
        <v>0.02138</v>
      </c>
      <c r="R1182" s="52"/>
      <c r="S1182" s="52"/>
      <c r="T1182" s="52"/>
      <c r="U1182" s="52"/>
      <c r="V1182" s="52"/>
      <c r="W1182" s="52"/>
      <c r="X1182" s="52"/>
      <c r="Y1182" s="52"/>
    </row>
    <row r="1183">
      <c r="A1183" s="58" t="s">
        <v>2802</v>
      </c>
      <c r="B1183" s="50" t="s">
        <v>3915</v>
      </c>
      <c r="C1183" s="50" t="s">
        <v>2803</v>
      </c>
      <c r="D1183" s="56">
        <v>21.0</v>
      </c>
      <c r="E1183" s="56">
        <v>0.31</v>
      </c>
      <c r="F1183" s="56">
        <v>0.155</v>
      </c>
      <c r="G1183" s="56">
        <v>0.31</v>
      </c>
      <c r="H1183" s="56">
        <v>0.026</v>
      </c>
      <c r="I1183" s="56">
        <v>38.0</v>
      </c>
      <c r="J1183" s="50" t="s">
        <v>1709</v>
      </c>
      <c r="K1183" s="50" t="s">
        <v>563</v>
      </c>
      <c r="L1183" s="56">
        <v>5.0E-5</v>
      </c>
      <c r="M1183" s="56">
        <v>0.057</v>
      </c>
      <c r="N1183" s="56">
        <v>100.0</v>
      </c>
      <c r="O1183" s="52"/>
      <c r="P1183" s="56">
        <v>16.667</v>
      </c>
      <c r="Q1183" s="56">
        <v>0.00571</v>
      </c>
      <c r="R1183" s="52"/>
      <c r="S1183" s="52"/>
      <c r="T1183" s="52"/>
      <c r="U1183" s="52"/>
      <c r="V1183" s="52"/>
      <c r="W1183" s="52"/>
      <c r="X1183" s="52"/>
      <c r="Y1183" s="52"/>
    </row>
    <row r="1184">
      <c r="A1184" s="58" t="s">
        <v>2751</v>
      </c>
      <c r="B1184" s="50" t="s">
        <v>3916</v>
      </c>
      <c r="C1184" s="50" t="s">
        <v>2752</v>
      </c>
      <c r="D1184" s="56">
        <v>17.0</v>
      </c>
      <c r="E1184" s="56">
        <v>0.3</v>
      </c>
      <c r="F1184" s="56">
        <v>0.3</v>
      </c>
      <c r="G1184" s="56">
        <v>0.415</v>
      </c>
      <c r="H1184" s="50" t="s">
        <v>1709</v>
      </c>
      <c r="I1184" s="56">
        <v>0.0</v>
      </c>
      <c r="J1184" s="50" t="s">
        <v>1709</v>
      </c>
      <c r="K1184" s="50" t="s">
        <v>1709</v>
      </c>
      <c r="L1184" s="56">
        <v>1.4E-4</v>
      </c>
      <c r="M1184" s="56">
        <v>0.218</v>
      </c>
      <c r="N1184" s="50" t="s">
        <v>1709</v>
      </c>
      <c r="P1184" s="56">
        <v>6.395</v>
      </c>
      <c r="Q1184" s="56">
        <v>0.01541</v>
      </c>
      <c r="R1184" s="52"/>
      <c r="S1184" s="52"/>
      <c r="T1184" s="52"/>
      <c r="U1184" s="52"/>
      <c r="V1184" s="52"/>
      <c r="W1184" s="52"/>
      <c r="X1184" s="52"/>
      <c r="Y1184" s="52"/>
    </row>
    <row r="1185">
      <c r="A1185" s="58" t="s">
        <v>3917</v>
      </c>
      <c r="B1185" s="50" t="s">
        <v>3918</v>
      </c>
      <c r="C1185" s="50" t="s">
        <v>1681</v>
      </c>
      <c r="D1185" s="56">
        <v>13.0</v>
      </c>
      <c r="E1185" s="50" t="s">
        <v>1709</v>
      </c>
      <c r="F1185" s="56">
        <v>0.0</v>
      </c>
      <c r="G1185" s="50" t="s">
        <v>1709</v>
      </c>
      <c r="H1185" s="56">
        <v>0.191</v>
      </c>
      <c r="I1185" s="56">
        <v>68.0</v>
      </c>
      <c r="J1185" s="50" t="s">
        <v>1709</v>
      </c>
      <c r="K1185" s="50" t="s">
        <v>563</v>
      </c>
      <c r="L1185" s="56">
        <v>0.0</v>
      </c>
      <c r="M1185" s="50" t="s">
        <v>1709</v>
      </c>
      <c r="N1185" s="56">
        <v>100.0</v>
      </c>
      <c r="O1185" s="52"/>
      <c r="P1185" s="56">
        <v>2.381</v>
      </c>
      <c r="Q1185" s="56">
        <v>0.0</v>
      </c>
      <c r="R1185" s="52"/>
      <c r="S1185" s="52"/>
      <c r="T1185" s="52"/>
      <c r="U1185" s="52"/>
      <c r="V1185" s="52"/>
      <c r="W1185" s="52"/>
      <c r="X1185" s="52"/>
      <c r="Y1185" s="52"/>
    </row>
    <row r="1186">
      <c r="A1186" s="58" t="s">
        <v>3919</v>
      </c>
      <c r="B1186" s="50" t="s">
        <v>3920</v>
      </c>
      <c r="C1186" s="50" t="s">
        <v>3921</v>
      </c>
      <c r="D1186" s="56">
        <v>5.0</v>
      </c>
      <c r="E1186" s="50" t="s">
        <v>1709</v>
      </c>
      <c r="F1186" s="56">
        <v>0.0</v>
      </c>
      <c r="G1186" s="50" t="s">
        <v>1709</v>
      </c>
      <c r="H1186" s="56">
        <v>0.111</v>
      </c>
      <c r="I1186" s="56">
        <v>27.0</v>
      </c>
      <c r="J1186" s="50" t="s">
        <v>1709</v>
      </c>
      <c r="K1186" s="50" t="s">
        <v>563</v>
      </c>
      <c r="L1186" s="56">
        <v>0.0</v>
      </c>
      <c r="M1186" s="50" t="s">
        <v>1709</v>
      </c>
      <c r="N1186" s="56">
        <v>92.59</v>
      </c>
      <c r="O1186" s="52"/>
      <c r="P1186" s="56">
        <v>0.581</v>
      </c>
      <c r="Q1186" s="56">
        <v>0.0</v>
      </c>
      <c r="R1186" s="52"/>
      <c r="S1186" s="52"/>
      <c r="T1186" s="52"/>
      <c r="U1186" s="52"/>
      <c r="V1186" s="52"/>
      <c r="W1186" s="52"/>
      <c r="X1186" s="52"/>
      <c r="Y1186" s="52"/>
    </row>
    <row r="1187">
      <c r="A1187" s="58" t="s">
        <v>2811</v>
      </c>
      <c r="B1187" s="50" t="s">
        <v>3922</v>
      </c>
      <c r="C1187" s="50" t="s">
        <v>2812</v>
      </c>
      <c r="D1187" s="56">
        <v>2.0</v>
      </c>
      <c r="E1187" s="56">
        <v>0.04</v>
      </c>
      <c r="F1187" s="56">
        <v>0.04</v>
      </c>
      <c r="G1187" s="56">
        <v>0.015</v>
      </c>
      <c r="H1187" s="50" t="s">
        <v>1709</v>
      </c>
      <c r="I1187" s="56">
        <v>0.0</v>
      </c>
      <c r="J1187" s="50" t="s">
        <v>1709</v>
      </c>
      <c r="K1187" s="50" t="s">
        <v>1709</v>
      </c>
      <c r="L1187" s="56">
        <v>1.0E-5</v>
      </c>
      <c r="M1187" s="56">
        <v>0.008</v>
      </c>
      <c r="N1187" s="50" t="s">
        <v>1709</v>
      </c>
      <c r="P1187" s="56">
        <v>0.195</v>
      </c>
      <c r="Q1187" s="56">
        <v>9.1E-4</v>
      </c>
      <c r="R1187" s="52"/>
      <c r="S1187" s="52"/>
      <c r="T1187" s="52"/>
      <c r="U1187" s="52"/>
      <c r="V1187" s="52"/>
      <c r="W1187" s="52"/>
      <c r="X1187" s="52"/>
      <c r="Y1187" s="52"/>
    </row>
    <row r="1188">
      <c r="A1188" s="91"/>
      <c r="D1188" s="52"/>
      <c r="E1188" s="52"/>
      <c r="F1188" s="52"/>
      <c r="G1188" s="52"/>
      <c r="H1188" s="52"/>
      <c r="I1188" s="52"/>
      <c r="J1188" s="52"/>
      <c r="K1188" s="52"/>
      <c r="L1188" s="52"/>
      <c r="M1188" s="52"/>
      <c r="N1188" s="52"/>
      <c r="O1188" s="56">
        <v>1.0</v>
      </c>
      <c r="P1188" s="52"/>
      <c r="Q1188" s="52"/>
      <c r="R1188" s="52"/>
      <c r="S1188" s="52"/>
      <c r="T1188" s="52"/>
      <c r="U1188" s="52"/>
      <c r="V1188" s="52"/>
      <c r="W1188" s="52"/>
      <c r="X1188" s="52"/>
      <c r="Y1188" s="52"/>
    </row>
    <row r="1189">
      <c r="A1189" s="91"/>
      <c r="I1189" s="52"/>
      <c r="J1189" s="52"/>
      <c r="K1189" s="52"/>
      <c r="L1189" s="52"/>
      <c r="M1189" s="52"/>
      <c r="N1189" s="52"/>
      <c r="O1189" s="52"/>
      <c r="P1189" s="52"/>
      <c r="Q1189" s="52"/>
      <c r="R1189" s="52"/>
      <c r="S1189" s="52"/>
      <c r="T1189" s="52"/>
      <c r="U1189" s="52"/>
      <c r="V1189" s="52"/>
      <c r="W1189" s="52"/>
      <c r="X1189" s="52"/>
      <c r="Y1189" s="52"/>
    </row>
  </sheetData>
  <mergeCells count="15">
    <mergeCell ref="N669:O669"/>
    <mergeCell ref="N793:O793"/>
    <mergeCell ref="N962:O962"/>
    <mergeCell ref="N967:O967"/>
    <mergeCell ref="N989:O989"/>
    <mergeCell ref="N1158:O1158"/>
    <mergeCell ref="N1184:O1184"/>
    <mergeCell ref="N1187:O1187"/>
    <mergeCell ref="N1:O1"/>
    <mergeCell ref="N214:O214"/>
    <mergeCell ref="N352:O352"/>
    <mergeCell ref="N554:O554"/>
    <mergeCell ref="N640:O640"/>
    <mergeCell ref="A1188:C1188"/>
    <mergeCell ref="A1189:H118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2" max="2" width="17.57"/>
  </cols>
  <sheetData>
    <row r="1">
      <c r="A1" s="25" t="s">
        <v>214</v>
      </c>
      <c r="B1" s="33" t="s">
        <v>323</v>
      </c>
      <c r="C1" s="2" t="s">
        <v>2831</v>
      </c>
    </row>
    <row r="2">
      <c r="A2" s="34"/>
      <c r="B2" s="34"/>
    </row>
    <row r="3">
      <c r="A3" s="2">
        <v>1.0</v>
      </c>
      <c r="B3" s="2" t="s">
        <v>13</v>
      </c>
    </row>
    <row r="4">
      <c r="A4" s="2">
        <v>1.0</v>
      </c>
      <c r="B4" s="2" t="s">
        <v>13</v>
      </c>
    </row>
    <row r="5">
      <c r="A5" s="2">
        <v>1.0</v>
      </c>
      <c r="B5" s="2" t="s">
        <v>13</v>
      </c>
    </row>
    <row r="6">
      <c r="A6" s="2">
        <v>1.0</v>
      </c>
      <c r="B6" s="2" t="s">
        <v>13</v>
      </c>
    </row>
    <row r="7">
      <c r="A7" s="2">
        <v>1.0</v>
      </c>
      <c r="B7" s="2" t="s">
        <v>13</v>
      </c>
    </row>
    <row r="8">
      <c r="A8" s="67">
        <v>1.0</v>
      </c>
      <c r="B8" s="68" t="s">
        <v>13</v>
      </c>
    </row>
    <row r="9">
      <c r="A9" s="2">
        <v>1.0</v>
      </c>
      <c r="B9" s="2" t="s">
        <v>13</v>
      </c>
    </row>
    <row r="10">
      <c r="A10" s="2">
        <v>1.0</v>
      </c>
      <c r="B10" s="2" t="s">
        <v>13</v>
      </c>
    </row>
    <row r="11">
      <c r="A11" s="2">
        <v>1.0</v>
      </c>
      <c r="B11" s="2" t="s">
        <v>13</v>
      </c>
    </row>
    <row r="12">
      <c r="A12" s="2">
        <v>1.0</v>
      </c>
      <c r="B12" s="2" t="s">
        <v>13</v>
      </c>
    </row>
    <row r="13">
      <c r="A13" s="2">
        <v>1.0</v>
      </c>
      <c r="B13" s="2" t="s">
        <v>13</v>
      </c>
    </row>
    <row r="14">
      <c r="A14" s="2">
        <v>1.0</v>
      </c>
      <c r="B14" s="2" t="s">
        <v>13</v>
      </c>
    </row>
    <row r="15">
      <c r="A15" s="2">
        <v>1.0</v>
      </c>
      <c r="B15" s="2" t="s">
        <v>13</v>
      </c>
    </row>
    <row r="16">
      <c r="A16" s="2">
        <v>1.0</v>
      </c>
      <c r="B16" s="2" t="s">
        <v>13</v>
      </c>
    </row>
    <row r="17">
      <c r="A17" s="2">
        <v>1.0</v>
      </c>
      <c r="B17" s="2" t="s">
        <v>13</v>
      </c>
    </row>
    <row r="18">
      <c r="A18" s="2">
        <v>1.0</v>
      </c>
      <c r="B18" s="2" t="s">
        <v>13</v>
      </c>
    </row>
    <row r="19">
      <c r="A19" s="2">
        <v>1.0</v>
      </c>
      <c r="B19" s="2" t="s">
        <v>13</v>
      </c>
    </row>
    <row r="20">
      <c r="A20" s="2">
        <v>1.0</v>
      </c>
      <c r="B20" s="2" t="s">
        <v>13</v>
      </c>
    </row>
    <row r="21">
      <c r="A21" s="2">
        <v>1.0</v>
      </c>
      <c r="B21" s="2" t="s">
        <v>13</v>
      </c>
    </row>
    <row r="22">
      <c r="A22" s="2">
        <v>1.0</v>
      </c>
      <c r="B22" s="2" t="s">
        <v>13</v>
      </c>
    </row>
    <row r="23">
      <c r="A23" s="2">
        <v>1.0</v>
      </c>
      <c r="B23" s="2" t="s">
        <v>13</v>
      </c>
    </row>
    <row r="24">
      <c r="A24" s="2">
        <v>1.0</v>
      </c>
      <c r="B24" s="2" t="s">
        <v>13</v>
      </c>
    </row>
    <row r="25">
      <c r="A25" s="2">
        <v>1.0</v>
      </c>
      <c r="B25" s="2" t="s">
        <v>13</v>
      </c>
    </row>
    <row r="26">
      <c r="A26" s="2">
        <v>1.0</v>
      </c>
      <c r="B26" s="2" t="s">
        <v>13</v>
      </c>
    </row>
    <row r="27">
      <c r="A27" s="2">
        <v>1.0</v>
      </c>
      <c r="B27" s="2" t="s">
        <v>13</v>
      </c>
    </row>
    <row r="28">
      <c r="A28" s="2">
        <v>1.0</v>
      </c>
      <c r="B28" s="2" t="s">
        <v>13</v>
      </c>
    </row>
    <row r="29">
      <c r="A29" s="2">
        <v>1.0</v>
      </c>
      <c r="B29" s="2" t="s">
        <v>13</v>
      </c>
    </row>
    <row r="30">
      <c r="A30" s="2">
        <v>1.0</v>
      </c>
      <c r="B30" s="2" t="s">
        <v>13</v>
      </c>
    </row>
    <row r="31">
      <c r="A31" s="2">
        <v>1.0</v>
      </c>
      <c r="B31" s="2" t="s">
        <v>13</v>
      </c>
    </row>
    <row r="32">
      <c r="A32" s="2">
        <v>1.0</v>
      </c>
      <c r="B32" s="2" t="s">
        <v>13</v>
      </c>
    </row>
    <row r="33">
      <c r="A33" s="2">
        <v>1.0</v>
      </c>
      <c r="B33" s="2" t="s">
        <v>76</v>
      </c>
    </row>
    <row r="34">
      <c r="A34" s="2">
        <v>1.0</v>
      </c>
      <c r="B34" s="2" t="s">
        <v>76</v>
      </c>
    </row>
    <row r="35">
      <c r="A35" s="2">
        <v>1.0</v>
      </c>
      <c r="B35" s="2" t="s">
        <v>76</v>
      </c>
    </row>
    <row r="36">
      <c r="A36" s="2">
        <v>1.0</v>
      </c>
      <c r="B36" s="2" t="s">
        <v>76</v>
      </c>
    </row>
    <row r="37">
      <c r="A37" s="2">
        <v>1.0</v>
      </c>
      <c r="B37" s="2" t="s">
        <v>76</v>
      </c>
    </row>
    <row r="38">
      <c r="A38" s="2">
        <v>1.0</v>
      </c>
      <c r="B38" s="2" t="s">
        <v>13</v>
      </c>
    </row>
    <row r="39">
      <c r="A39" s="2">
        <v>1.0</v>
      </c>
      <c r="B39" s="2" t="s">
        <v>13</v>
      </c>
    </row>
    <row r="40">
      <c r="A40" s="2">
        <v>1.0</v>
      </c>
      <c r="B40" s="2" t="s">
        <v>76</v>
      </c>
    </row>
    <row r="41">
      <c r="A41" s="2">
        <v>2.0</v>
      </c>
      <c r="B41" s="2" t="s">
        <v>13</v>
      </c>
    </row>
    <row r="42">
      <c r="A42" s="2">
        <v>2.0</v>
      </c>
      <c r="B42" s="2" t="s">
        <v>13</v>
      </c>
    </row>
    <row r="43">
      <c r="A43" s="2">
        <v>2.0</v>
      </c>
      <c r="B43" s="2" t="s">
        <v>13</v>
      </c>
    </row>
    <row r="44">
      <c r="A44" s="2">
        <v>2.0</v>
      </c>
      <c r="B44" s="2" t="s">
        <v>13</v>
      </c>
    </row>
    <row r="45">
      <c r="A45" s="2">
        <v>2.0</v>
      </c>
      <c r="B45" s="2" t="s">
        <v>76</v>
      </c>
    </row>
    <row r="46">
      <c r="A46" s="2">
        <v>2.0</v>
      </c>
      <c r="B46" s="2" t="s">
        <v>76</v>
      </c>
    </row>
    <row r="47">
      <c r="A47" s="2">
        <v>2.0</v>
      </c>
      <c r="B47" s="2" t="s">
        <v>13</v>
      </c>
    </row>
    <row r="48">
      <c r="A48" s="2">
        <v>2.0</v>
      </c>
      <c r="B48" s="2" t="s">
        <v>13</v>
      </c>
    </row>
    <row r="49">
      <c r="A49" s="2">
        <v>2.0</v>
      </c>
      <c r="B49" s="2" t="s">
        <v>13</v>
      </c>
    </row>
    <row r="50">
      <c r="A50" s="2">
        <v>2.0</v>
      </c>
      <c r="B50" s="2" t="s">
        <v>13</v>
      </c>
    </row>
    <row r="51">
      <c r="A51" s="2">
        <v>2.0</v>
      </c>
      <c r="B51" s="2" t="s">
        <v>76</v>
      </c>
    </row>
    <row r="52">
      <c r="A52" s="2">
        <v>2.0</v>
      </c>
      <c r="B52" s="2" t="s">
        <v>76</v>
      </c>
    </row>
    <row r="53">
      <c r="A53" s="2">
        <v>2.0</v>
      </c>
      <c r="B53" s="2" t="s">
        <v>76</v>
      </c>
    </row>
    <row r="54">
      <c r="A54" s="2">
        <v>2.0</v>
      </c>
      <c r="B54" s="2" t="s">
        <v>76</v>
      </c>
    </row>
    <row r="55">
      <c r="A55" s="2">
        <v>2.0</v>
      </c>
      <c r="B55" s="2" t="s">
        <v>76</v>
      </c>
    </row>
    <row r="56">
      <c r="A56" s="2">
        <v>2.0</v>
      </c>
      <c r="B56" s="2" t="s">
        <v>76</v>
      </c>
    </row>
    <row r="57">
      <c r="A57" s="2">
        <v>2.0</v>
      </c>
      <c r="B57" s="2" t="s">
        <v>76</v>
      </c>
    </row>
    <row r="58">
      <c r="A58" s="2">
        <v>2.0</v>
      </c>
      <c r="B58" s="2" t="s">
        <v>76</v>
      </c>
    </row>
    <row r="59">
      <c r="A59" s="2">
        <v>2.0</v>
      </c>
      <c r="B59" s="2" t="s">
        <v>76</v>
      </c>
    </row>
    <row r="60">
      <c r="A60" s="2">
        <v>2.0</v>
      </c>
      <c r="B60" s="2" t="s">
        <v>76</v>
      </c>
    </row>
    <row r="61">
      <c r="A61" s="2">
        <v>2.0</v>
      </c>
      <c r="B61" s="2" t="s">
        <v>76</v>
      </c>
    </row>
    <row r="62">
      <c r="A62" s="2">
        <v>2.0</v>
      </c>
      <c r="B62" s="2" t="s">
        <v>76</v>
      </c>
    </row>
    <row r="63">
      <c r="A63" s="2">
        <v>2.0</v>
      </c>
      <c r="B63" s="2" t="s">
        <v>76</v>
      </c>
    </row>
    <row r="64">
      <c r="A64" s="2">
        <v>2.0</v>
      </c>
      <c r="B64" s="2" t="s">
        <v>76</v>
      </c>
    </row>
    <row r="65">
      <c r="A65" s="2">
        <v>2.0</v>
      </c>
      <c r="B65" s="2" t="s">
        <v>13</v>
      </c>
    </row>
    <row r="66">
      <c r="A66" s="2">
        <v>2.0</v>
      </c>
      <c r="B66" s="2" t="s">
        <v>13</v>
      </c>
    </row>
    <row r="67">
      <c r="A67" s="2">
        <v>2.0</v>
      </c>
      <c r="B67" s="2" t="s">
        <v>13</v>
      </c>
    </row>
    <row r="68">
      <c r="A68" s="2">
        <v>2.0</v>
      </c>
      <c r="B68" s="2" t="s">
        <v>13</v>
      </c>
    </row>
    <row r="69">
      <c r="A69" s="2">
        <v>2.0</v>
      </c>
      <c r="B69" s="2" t="s">
        <v>76</v>
      </c>
    </row>
    <row r="70">
      <c r="B70">
        <f>countif(B3:B69,"a")</f>
        <v>44</v>
      </c>
    </row>
    <row r="71">
      <c r="B71">
        <f>COUNTA(B3:B69)</f>
        <v>67</v>
      </c>
    </row>
    <row r="72">
      <c r="B72" s="82">
        <f>B70/B71</f>
        <v>0.6567164179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96.57"/>
  </cols>
  <sheetData>
    <row r="1">
      <c r="A1" s="53" t="s">
        <v>2872</v>
      </c>
    </row>
    <row r="2">
      <c r="A2" s="53" t="s">
        <v>2874</v>
      </c>
    </row>
  </sheetData>
  <drawing r:id="rId1"/>
</worksheet>
</file>